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koopwestbrabant-my.sharepoint.com/personal/e_bartels_inkoopwestbrabant_nl/Documents/Documenten/Gas &amp; Elektriciteit SIW-deelnemers/"/>
    </mc:Choice>
  </mc:AlternateContent>
  <xr:revisionPtr revIDLastSave="0" documentId="8_{56CA9BE8-964D-4959-AE37-9DBD88C2A70A}" xr6:coauthVersionLast="45" xr6:coauthVersionMax="45" xr10:uidLastSave="{00000000-0000-0000-0000-000000000000}"/>
  <bookViews>
    <workbookView xWindow="-110" yWindow="-110" windowWidth="19420" windowHeight="10420" firstSheet="8" activeTab="10" xr2:uid="{00000000-000D-0000-FFFF-FFFF00000000}"/>
  </bookViews>
  <sheets>
    <sheet name="Totaal" sheetId="1" r:id="rId1"/>
    <sheet name="ABG Organisatie" sheetId="2" r:id="rId2"/>
    <sheet name="Bres Acc BV" sheetId="19" r:id="rId3"/>
    <sheet name="Alphen Chaam" sheetId="3" r:id="rId4"/>
    <sheet name="Altena" sheetId="4" r:id="rId5"/>
    <sheet name="Baarle Nassau" sheetId="5" r:id="rId6"/>
    <sheet name="Drimmelen" sheetId="6" r:id="rId7"/>
    <sheet name="Etten-Leur" sheetId="7" r:id="rId8"/>
    <sheet name="Geertruidenberg" sheetId="9" r:id="rId9"/>
    <sheet name="Gilze en Rijen" sheetId="10" r:id="rId10"/>
    <sheet name="Goeree Overflakkee" sheetId="23" r:id="rId11"/>
    <sheet name="Halderberge" sheetId="11" r:id="rId12"/>
    <sheet name="Hoeksche Waard" sheetId="12" r:id="rId13"/>
    <sheet name="Moerdijk" sheetId="13" r:id="rId14"/>
    <sheet name="Oosterhout" sheetId="14" r:id="rId15"/>
    <sheet name="Rucphen" sheetId="20" r:id="rId16"/>
    <sheet name="Steenbergen" sheetId="15" r:id="rId17"/>
    <sheet name="Woensdrecht" sheetId="16" r:id="rId18"/>
    <sheet name="Zundert" sheetId="17" r:id="rId19"/>
    <sheet name="Horeca Recreatieoord HW" sheetId="22" r:id="rId20"/>
    <sheet name="West-Brabants Archief" sheetId="8" r:id="rId21"/>
    <sheet name="Zwembaden HW" sheetId="21" r:id="rId22"/>
  </sheets>
  <definedNames>
    <definedName name="_xlnm._FilterDatabase" localSheetId="0" hidden="1">Totaal!$A$1:$AA$277</definedName>
    <definedName name="_xlnm.Print_Area" localSheetId="0">Totaal!$A$1:$L$277</definedName>
    <definedName name="_xlnm.Print_Titles" localSheetId="0">Totaal!$1:$1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7" i="1" l="1"/>
  <c r="C17" i="1"/>
  <c r="K375" i="20"/>
  <c r="L375" i="20"/>
  <c r="M375" i="20"/>
  <c r="J375" i="20"/>
  <c r="M3" i="20"/>
  <c r="M4" i="20"/>
  <c r="M5" i="20"/>
  <c r="M6" i="20"/>
  <c r="M7" i="20"/>
  <c r="M8" i="20"/>
  <c r="M9" i="20"/>
  <c r="M10" i="20"/>
  <c r="M11" i="20"/>
  <c r="M12" i="20"/>
  <c r="M13" i="20"/>
  <c r="M14" i="20"/>
  <c r="M15" i="20"/>
  <c r="M16" i="20"/>
  <c r="M17" i="20"/>
  <c r="M18" i="20"/>
  <c r="M19" i="20"/>
  <c r="M20" i="20"/>
  <c r="M21" i="20"/>
  <c r="M22" i="20"/>
  <c r="M23" i="20"/>
  <c r="M24" i="20"/>
  <c r="M25" i="20"/>
  <c r="M26" i="20"/>
  <c r="M27" i="20"/>
  <c r="M28" i="20"/>
  <c r="M29" i="20"/>
  <c r="M30" i="20"/>
  <c r="M31" i="20"/>
  <c r="M32" i="20"/>
  <c r="M33" i="20"/>
  <c r="M34" i="20"/>
  <c r="M35" i="20"/>
  <c r="M36" i="20"/>
  <c r="M37" i="20"/>
  <c r="M38" i="20"/>
  <c r="M39" i="20"/>
  <c r="M40" i="20"/>
  <c r="M41" i="20"/>
  <c r="M42" i="20"/>
  <c r="M43" i="20"/>
  <c r="M44" i="20"/>
  <c r="M45" i="20"/>
  <c r="M46" i="20"/>
  <c r="M47" i="20"/>
  <c r="M48" i="20"/>
  <c r="M49" i="20"/>
  <c r="M50" i="20"/>
  <c r="M51" i="20"/>
  <c r="M52" i="20"/>
  <c r="M53" i="20"/>
  <c r="M54" i="20"/>
  <c r="M55" i="20"/>
  <c r="M56" i="20"/>
  <c r="M57" i="20"/>
  <c r="M58" i="20"/>
  <c r="M59" i="20"/>
  <c r="M60" i="20"/>
  <c r="M61" i="20"/>
  <c r="M62" i="20"/>
  <c r="M63" i="20"/>
  <c r="M64" i="20"/>
  <c r="M65" i="20"/>
  <c r="M66" i="20"/>
  <c r="M67" i="20"/>
  <c r="M68" i="20"/>
  <c r="M69" i="20"/>
  <c r="M70" i="20"/>
  <c r="M71" i="20"/>
  <c r="M72" i="20"/>
  <c r="M73" i="20"/>
  <c r="M74" i="20"/>
  <c r="M75" i="20"/>
  <c r="M76" i="20"/>
  <c r="M77" i="20"/>
  <c r="M78" i="20"/>
  <c r="M79" i="20"/>
  <c r="M80" i="20"/>
  <c r="M81" i="20"/>
  <c r="M82" i="20"/>
  <c r="M83" i="20"/>
  <c r="M84" i="20"/>
  <c r="M85" i="20"/>
  <c r="M86" i="20"/>
  <c r="M87" i="20"/>
  <c r="M88" i="20"/>
  <c r="M89" i="20"/>
  <c r="M90" i="20"/>
  <c r="M91" i="20"/>
  <c r="M92" i="20"/>
  <c r="M93" i="20"/>
  <c r="M94" i="20"/>
  <c r="M95" i="20"/>
  <c r="M96" i="20"/>
  <c r="M97" i="20"/>
  <c r="M98" i="20"/>
  <c r="M99" i="20"/>
  <c r="M100" i="20"/>
  <c r="M101" i="20"/>
  <c r="M102" i="20"/>
  <c r="M103" i="20"/>
  <c r="M104" i="20"/>
  <c r="M105" i="20"/>
  <c r="M106" i="20"/>
  <c r="M107" i="20"/>
  <c r="M108" i="20"/>
  <c r="M109" i="20"/>
  <c r="M110" i="20"/>
  <c r="M111" i="20"/>
  <c r="M112" i="20"/>
  <c r="M113" i="20"/>
  <c r="M114" i="20"/>
  <c r="M115" i="20"/>
  <c r="M116" i="20"/>
  <c r="M117" i="20"/>
  <c r="M118" i="20"/>
  <c r="M119" i="20"/>
  <c r="M120" i="20"/>
  <c r="M121" i="20"/>
  <c r="M122" i="20"/>
  <c r="M123" i="20"/>
  <c r="M124" i="20"/>
  <c r="M125" i="20"/>
  <c r="M126" i="20"/>
  <c r="M127" i="20"/>
  <c r="M128" i="20"/>
  <c r="M129" i="20"/>
  <c r="M130" i="20"/>
  <c r="M131" i="20"/>
  <c r="M132" i="20"/>
  <c r="M133" i="20"/>
  <c r="M134" i="20"/>
  <c r="M135" i="20"/>
  <c r="M136" i="20"/>
  <c r="M137" i="20"/>
  <c r="M138" i="20"/>
  <c r="M139" i="20"/>
  <c r="M140" i="20"/>
  <c r="M141" i="20"/>
  <c r="M142" i="20"/>
  <c r="M143" i="20"/>
  <c r="M144" i="20"/>
  <c r="M145" i="20"/>
  <c r="M146" i="20"/>
  <c r="M147" i="20"/>
  <c r="M148" i="20"/>
  <c r="M149" i="20"/>
  <c r="M150" i="20"/>
  <c r="M151" i="20"/>
  <c r="M152" i="20"/>
  <c r="M153" i="20"/>
  <c r="M154" i="20"/>
  <c r="M155" i="20"/>
  <c r="M156" i="20"/>
  <c r="M157" i="20"/>
  <c r="M158" i="20"/>
  <c r="M159" i="20"/>
  <c r="M160" i="20"/>
  <c r="M161" i="20"/>
  <c r="M162" i="20"/>
  <c r="M163" i="20"/>
  <c r="M164" i="20"/>
  <c r="M165" i="20"/>
  <c r="M166" i="20"/>
  <c r="M167" i="20"/>
  <c r="M168" i="20"/>
  <c r="M169" i="20"/>
  <c r="M170" i="20"/>
  <c r="M171" i="20"/>
  <c r="M172" i="20"/>
  <c r="M173" i="20"/>
  <c r="M174" i="20"/>
  <c r="M175" i="20"/>
  <c r="M176" i="20"/>
  <c r="M177" i="20"/>
  <c r="M178" i="20"/>
  <c r="M179" i="20"/>
  <c r="M180" i="20"/>
  <c r="M181" i="20"/>
  <c r="M182" i="20"/>
  <c r="M183" i="20"/>
  <c r="M184" i="20"/>
  <c r="M185" i="20"/>
  <c r="M186" i="20"/>
  <c r="M187" i="20"/>
  <c r="M188" i="20"/>
  <c r="M189" i="20"/>
  <c r="M190" i="20"/>
  <c r="M191" i="20"/>
  <c r="M192" i="20"/>
  <c r="M193" i="20"/>
  <c r="M194" i="20"/>
  <c r="M195" i="20"/>
  <c r="M196" i="20"/>
  <c r="M197" i="20"/>
  <c r="M198" i="20"/>
  <c r="M199" i="20"/>
  <c r="M200" i="20"/>
  <c r="M201" i="20"/>
  <c r="M202" i="20"/>
  <c r="M203" i="20"/>
  <c r="M204" i="20"/>
  <c r="M205" i="20"/>
  <c r="M206" i="20"/>
  <c r="M207" i="20"/>
  <c r="M208" i="20"/>
  <c r="M209" i="20"/>
  <c r="M210" i="20"/>
  <c r="M211" i="20"/>
  <c r="M212" i="20"/>
  <c r="M213" i="20"/>
  <c r="M214" i="20"/>
  <c r="M215" i="20"/>
  <c r="M216" i="20"/>
  <c r="M217" i="20"/>
  <c r="M218" i="20"/>
  <c r="M219" i="20"/>
  <c r="M220" i="20"/>
  <c r="M221" i="20"/>
  <c r="M222" i="20"/>
  <c r="M223" i="20"/>
  <c r="M224" i="20"/>
  <c r="M225" i="20"/>
  <c r="M226" i="20"/>
  <c r="M227" i="20"/>
  <c r="M228" i="20"/>
  <c r="M229" i="20"/>
  <c r="M230" i="20"/>
  <c r="M231" i="20"/>
  <c r="M232" i="20"/>
  <c r="M233" i="20"/>
  <c r="M234" i="20"/>
  <c r="M235" i="20"/>
  <c r="M236" i="20"/>
  <c r="M237" i="20"/>
  <c r="M238" i="20"/>
  <c r="M239" i="20"/>
  <c r="M240" i="20"/>
  <c r="M241" i="20"/>
  <c r="M242" i="20"/>
  <c r="M243" i="20"/>
  <c r="M244" i="20"/>
  <c r="M245" i="20"/>
  <c r="M246" i="20"/>
  <c r="M247" i="20"/>
  <c r="M248" i="20"/>
  <c r="M249" i="20"/>
  <c r="M250" i="20"/>
  <c r="M251" i="20"/>
  <c r="M252" i="20"/>
  <c r="M253" i="20"/>
  <c r="M254" i="20"/>
  <c r="M255" i="20"/>
  <c r="M256" i="20"/>
  <c r="M257" i="20"/>
  <c r="M258" i="20"/>
  <c r="M259" i="20"/>
  <c r="M260" i="20"/>
  <c r="M261" i="20"/>
  <c r="M262" i="20"/>
  <c r="M263" i="20"/>
  <c r="M264" i="20"/>
  <c r="M265" i="20"/>
  <c r="M266" i="20"/>
  <c r="M267" i="20"/>
  <c r="M268" i="20"/>
  <c r="M269" i="20"/>
  <c r="M270" i="20"/>
  <c r="M271" i="20"/>
  <c r="M272" i="20"/>
  <c r="M273" i="20"/>
  <c r="M274" i="20"/>
  <c r="M275" i="20"/>
  <c r="M276" i="20"/>
  <c r="M277" i="20"/>
  <c r="M278" i="20"/>
  <c r="M279" i="20"/>
  <c r="M280" i="20"/>
  <c r="M281" i="20"/>
  <c r="M282" i="20"/>
  <c r="M283" i="20"/>
  <c r="M284" i="20"/>
  <c r="M285" i="20"/>
  <c r="M286" i="20"/>
  <c r="M287" i="20"/>
  <c r="M288" i="20"/>
  <c r="M289" i="20"/>
  <c r="M290" i="20"/>
  <c r="M291" i="20"/>
  <c r="M292" i="20"/>
  <c r="M293" i="20"/>
  <c r="M294" i="20"/>
  <c r="M295" i="20"/>
  <c r="M296" i="20"/>
  <c r="M297" i="20"/>
  <c r="M298" i="20"/>
  <c r="M299" i="20"/>
  <c r="M300" i="20"/>
  <c r="M301" i="20"/>
  <c r="M302" i="20"/>
  <c r="M303" i="20"/>
  <c r="M304" i="20"/>
  <c r="M305" i="20"/>
  <c r="M306" i="20"/>
  <c r="M307" i="20"/>
  <c r="M308" i="20"/>
  <c r="M309" i="20"/>
  <c r="M310" i="20"/>
  <c r="M311" i="20"/>
  <c r="M312" i="20"/>
  <c r="M313" i="20"/>
  <c r="M314" i="20"/>
  <c r="M315" i="20"/>
  <c r="M316" i="20"/>
  <c r="M317" i="20"/>
  <c r="M318" i="20"/>
  <c r="M319" i="20"/>
  <c r="M320" i="20"/>
  <c r="M321" i="20"/>
  <c r="M322" i="20"/>
  <c r="M323" i="20"/>
  <c r="M324" i="20"/>
  <c r="M325" i="20"/>
  <c r="M326" i="20"/>
  <c r="M327" i="20"/>
  <c r="M328" i="20"/>
  <c r="M329" i="20"/>
  <c r="M330" i="20"/>
  <c r="M331" i="20"/>
  <c r="M332" i="20"/>
  <c r="M333" i="20"/>
  <c r="M334" i="20"/>
  <c r="M335" i="20"/>
  <c r="M336" i="20"/>
  <c r="M337" i="20"/>
  <c r="M338" i="20"/>
  <c r="M339" i="20"/>
  <c r="M340" i="20"/>
  <c r="M341" i="20"/>
  <c r="M342" i="20"/>
  <c r="M343" i="20"/>
  <c r="M344" i="20"/>
  <c r="M345" i="20"/>
  <c r="M346" i="20"/>
  <c r="M347" i="20"/>
  <c r="M348" i="20"/>
  <c r="M349" i="20"/>
  <c r="M350" i="20"/>
  <c r="M351" i="20"/>
  <c r="M352" i="20"/>
  <c r="M353" i="20"/>
  <c r="M354" i="20"/>
  <c r="M355" i="20"/>
  <c r="M356" i="20"/>
  <c r="M357" i="20"/>
  <c r="M358" i="20"/>
  <c r="M359" i="20"/>
  <c r="M360" i="20"/>
  <c r="M361" i="20"/>
  <c r="M362" i="20"/>
  <c r="M363" i="20"/>
  <c r="M364" i="20"/>
  <c r="M365" i="20"/>
  <c r="M366" i="20"/>
  <c r="M367" i="20"/>
  <c r="M368" i="20"/>
  <c r="M369" i="20"/>
  <c r="M370" i="20"/>
  <c r="M371" i="20"/>
  <c r="M372" i="20"/>
  <c r="M373" i="20"/>
  <c r="M374" i="20"/>
  <c r="M2" i="20"/>
  <c r="G419" i="23"/>
  <c r="D12" i="1" s="1"/>
  <c r="I418" i="23"/>
  <c r="I419" i="23"/>
  <c r="F419" i="23"/>
  <c r="C12" i="1" s="1"/>
  <c r="H419" i="23"/>
  <c r="E12" i="1" s="1"/>
  <c r="I3" i="23"/>
  <c r="I4" i="23"/>
  <c r="I5" i="23"/>
  <c r="I6" i="23"/>
  <c r="I7" i="23"/>
  <c r="I8" i="23"/>
  <c r="I9" i="23"/>
  <c r="I10" i="23"/>
  <c r="I11" i="23"/>
  <c r="I12" i="23"/>
  <c r="I13" i="23"/>
  <c r="I14" i="23"/>
  <c r="I15" i="23"/>
  <c r="I16" i="23"/>
  <c r="I17" i="23"/>
  <c r="I18" i="23"/>
  <c r="I19" i="23"/>
  <c r="I20" i="23"/>
  <c r="I21" i="23"/>
  <c r="I22" i="23"/>
  <c r="I23" i="23"/>
  <c r="I24" i="23"/>
  <c r="I25" i="23"/>
  <c r="I26" i="23"/>
  <c r="I27" i="23"/>
  <c r="I28" i="23"/>
  <c r="I29" i="23"/>
  <c r="I30" i="23"/>
  <c r="I31" i="23"/>
  <c r="I32" i="23"/>
  <c r="I33" i="23"/>
  <c r="I34" i="23"/>
  <c r="I35" i="23"/>
  <c r="I36" i="23"/>
  <c r="I37" i="23"/>
  <c r="I38" i="23"/>
  <c r="I39" i="23"/>
  <c r="I40" i="23"/>
  <c r="I41" i="23"/>
  <c r="I42" i="23"/>
  <c r="I43" i="23"/>
  <c r="I44" i="23"/>
  <c r="I45" i="23"/>
  <c r="I46" i="23"/>
  <c r="I47" i="23"/>
  <c r="I48" i="23"/>
  <c r="I49" i="23"/>
  <c r="I50" i="23"/>
  <c r="I51" i="23"/>
  <c r="I52" i="23"/>
  <c r="I53" i="23"/>
  <c r="I54" i="23"/>
  <c r="I55" i="23"/>
  <c r="I56" i="23"/>
  <c r="I57" i="23"/>
  <c r="I58" i="23"/>
  <c r="I59" i="23"/>
  <c r="I60" i="23"/>
  <c r="I61" i="23"/>
  <c r="I62" i="23"/>
  <c r="I63" i="23"/>
  <c r="I64" i="23"/>
  <c r="I65" i="23"/>
  <c r="I66" i="23"/>
  <c r="I67" i="23"/>
  <c r="I68" i="23"/>
  <c r="I69" i="23"/>
  <c r="I70" i="23"/>
  <c r="I71" i="23"/>
  <c r="I72" i="23"/>
  <c r="I73" i="23"/>
  <c r="I74" i="23"/>
  <c r="I75" i="23"/>
  <c r="I76" i="23"/>
  <c r="I77" i="23"/>
  <c r="I78" i="23"/>
  <c r="I79" i="23"/>
  <c r="I80" i="23"/>
  <c r="I81" i="23"/>
  <c r="I82" i="23"/>
  <c r="I83" i="23"/>
  <c r="I84" i="23"/>
  <c r="I85" i="23"/>
  <c r="I86" i="23"/>
  <c r="I87" i="23"/>
  <c r="I88" i="23"/>
  <c r="I89" i="23"/>
  <c r="I90" i="23"/>
  <c r="I91" i="23"/>
  <c r="I92" i="23"/>
  <c r="I93" i="23"/>
  <c r="I94" i="23"/>
  <c r="I95" i="23"/>
  <c r="I96" i="23"/>
  <c r="I97" i="23"/>
  <c r="I98" i="23"/>
  <c r="I99" i="23"/>
  <c r="I100" i="23"/>
  <c r="I101" i="23"/>
  <c r="I102" i="23"/>
  <c r="I103" i="23"/>
  <c r="I104" i="23"/>
  <c r="I105" i="23"/>
  <c r="I106" i="23"/>
  <c r="I107" i="23"/>
  <c r="I108" i="23"/>
  <c r="I109" i="23"/>
  <c r="I110" i="23"/>
  <c r="I111" i="23"/>
  <c r="I112" i="23"/>
  <c r="I113" i="23"/>
  <c r="I114" i="23"/>
  <c r="I115" i="23"/>
  <c r="I116" i="23"/>
  <c r="I117" i="23"/>
  <c r="I118" i="23"/>
  <c r="I119" i="23"/>
  <c r="I120" i="23"/>
  <c r="I121" i="23"/>
  <c r="I122" i="23"/>
  <c r="I123" i="23"/>
  <c r="I124" i="23"/>
  <c r="I125" i="23"/>
  <c r="I126" i="23"/>
  <c r="I127" i="23"/>
  <c r="I128" i="23"/>
  <c r="I129" i="23"/>
  <c r="I130" i="23"/>
  <c r="I131" i="23"/>
  <c r="I132" i="23"/>
  <c r="I133" i="23"/>
  <c r="I134" i="23"/>
  <c r="I135" i="23"/>
  <c r="I136" i="23"/>
  <c r="I137" i="23"/>
  <c r="I138" i="23"/>
  <c r="I139" i="23"/>
  <c r="I140" i="23"/>
  <c r="I141" i="23"/>
  <c r="I142" i="23"/>
  <c r="I143" i="23"/>
  <c r="I144" i="23"/>
  <c r="I145" i="23"/>
  <c r="I146" i="23"/>
  <c r="I147" i="23"/>
  <c r="I148" i="23"/>
  <c r="I149" i="23"/>
  <c r="I150" i="23"/>
  <c r="I151" i="23"/>
  <c r="I152" i="23"/>
  <c r="I153" i="23"/>
  <c r="I154" i="23"/>
  <c r="I155" i="23"/>
  <c r="I156" i="23"/>
  <c r="I157" i="23"/>
  <c r="I158" i="23"/>
  <c r="I159" i="23"/>
  <c r="I160" i="23"/>
  <c r="I161" i="23"/>
  <c r="I162" i="23"/>
  <c r="I163" i="23"/>
  <c r="I164" i="23"/>
  <c r="I165" i="23"/>
  <c r="I166" i="23"/>
  <c r="I167" i="23"/>
  <c r="I168" i="23"/>
  <c r="I169" i="23"/>
  <c r="I170" i="23"/>
  <c r="I171" i="23"/>
  <c r="I172" i="23"/>
  <c r="I173" i="23"/>
  <c r="I174" i="23"/>
  <c r="I175" i="23"/>
  <c r="I176" i="23"/>
  <c r="I177" i="23"/>
  <c r="I178" i="23"/>
  <c r="I179" i="23"/>
  <c r="I180" i="23"/>
  <c r="I181" i="23"/>
  <c r="I182" i="23"/>
  <c r="I183" i="23"/>
  <c r="I184" i="23"/>
  <c r="I185" i="23"/>
  <c r="I186" i="23"/>
  <c r="I187" i="23"/>
  <c r="I188" i="23"/>
  <c r="I189" i="23"/>
  <c r="I190" i="23"/>
  <c r="I191" i="23"/>
  <c r="I192" i="23"/>
  <c r="I193" i="23"/>
  <c r="I194" i="23"/>
  <c r="I195" i="23"/>
  <c r="I196" i="23"/>
  <c r="I197" i="23"/>
  <c r="I198" i="23"/>
  <c r="I199" i="23"/>
  <c r="I200" i="23"/>
  <c r="I201" i="23"/>
  <c r="I202" i="23"/>
  <c r="I203" i="23"/>
  <c r="I204" i="23"/>
  <c r="I205" i="23"/>
  <c r="I206" i="23"/>
  <c r="I207" i="23"/>
  <c r="I208" i="23"/>
  <c r="I209" i="23"/>
  <c r="I210" i="23"/>
  <c r="I211" i="23"/>
  <c r="I212" i="23"/>
  <c r="I213" i="23"/>
  <c r="I214" i="23"/>
  <c r="I215" i="23"/>
  <c r="I216" i="23"/>
  <c r="I217" i="23"/>
  <c r="I218" i="23"/>
  <c r="I219" i="23"/>
  <c r="I220" i="23"/>
  <c r="I221" i="23"/>
  <c r="I222" i="23"/>
  <c r="I223" i="23"/>
  <c r="I224" i="23"/>
  <c r="I225" i="23"/>
  <c r="I226" i="23"/>
  <c r="I227" i="23"/>
  <c r="I228" i="23"/>
  <c r="I229" i="23"/>
  <c r="I230" i="23"/>
  <c r="I231" i="23"/>
  <c r="I232" i="23"/>
  <c r="I233" i="23"/>
  <c r="I234" i="23"/>
  <c r="I235" i="23"/>
  <c r="I236" i="23"/>
  <c r="I237" i="23"/>
  <c r="I238" i="23"/>
  <c r="I239" i="23"/>
  <c r="I240" i="23"/>
  <c r="I241" i="23"/>
  <c r="I242" i="23"/>
  <c r="I243" i="23"/>
  <c r="I244" i="23"/>
  <c r="I245" i="23"/>
  <c r="I246" i="23"/>
  <c r="I247" i="23"/>
  <c r="I248" i="23"/>
  <c r="I249" i="23"/>
  <c r="I250" i="23"/>
  <c r="I251" i="23"/>
  <c r="I252" i="23"/>
  <c r="I253" i="23"/>
  <c r="I254" i="23"/>
  <c r="I255" i="23"/>
  <c r="I256" i="23"/>
  <c r="I257" i="23"/>
  <c r="I258" i="23"/>
  <c r="I259" i="23"/>
  <c r="I260" i="23"/>
  <c r="I261" i="23"/>
  <c r="I262" i="23"/>
  <c r="I263" i="23"/>
  <c r="I264" i="23"/>
  <c r="I265" i="23"/>
  <c r="I266" i="23"/>
  <c r="I267" i="23"/>
  <c r="I268" i="23"/>
  <c r="I269" i="23"/>
  <c r="I270" i="23"/>
  <c r="I271" i="23"/>
  <c r="I272" i="23"/>
  <c r="I273" i="23"/>
  <c r="I274" i="23"/>
  <c r="I275" i="23"/>
  <c r="I276" i="23"/>
  <c r="I277" i="23"/>
  <c r="I278" i="23"/>
  <c r="I279" i="23"/>
  <c r="I280" i="23"/>
  <c r="I281" i="23"/>
  <c r="I282" i="23"/>
  <c r="I283" i="23"/>
  <c r="I284" i="23"/>
  <c r="I285" i="23"/>
  <c r="I286" i="23"/>
  <c r="I287" i="23"/>
  <c r="I288" i="23"/>
  <c r="I289" i="23"/>
  <c r="I290" i="23"/>
  <c r="I291" i="23"/>
  <c r="I292" i="23"/>
  <c r="I293" i="23"/>
  <c r="I294" i="23"/>
  <c r="I295" i="23"/>
  <c r="I296" i="23"/>
  <c r="I297" i="23"/>
  <c r="I298" i="23"/>
  <c r="I299" i="23"/>
  <c r="I300" i="23"/>
  <c r="I301" i="23"/>
  <c r="I302" i="23"/>
  <c r="I303" i="23"/>
  <c r="I304" i="23"/>
  <c r="I305" i="23"/>
  <c r="I306" i="23"/>
  <c r="I307" i="23"/>
  <c r="I308" i="23"/>
  <c r="I309" i="23"/>
  <c r="I310" i="23"/>
  <c r="I311" i="23"/>
  <c r="I312" i="23"/>
  <c r="I313" i="23"/>
  <c r="I314" i="23"/>
  <c r="I315" i="23"/>
  <c r="I316" i="23"/>
  <c r="I317" i="23"/>
  <c r="I318" i="23"/>
  <c r="I319" i="23"/>
  <c r="I320" i="23"/>
  <c r="I321" i="23"/>
  <c r="I322" i="23"/>
  <c r="I323" i="23"/>
  <c r="I324" i="23"/>
  <c r="I325" i="23"/>
  <c r="I326" i="23"/>
  <c r="I327" i="23"/>
  <c r="I328" i="23"/>
  <c r="I329" i="23"/>
  <c r="I330" i="23"/>
  <c r="I331" i="23"/>
  <c r="I332" i="23"/>
  <c r="I333" i="23"/>
  <c r="I334" i="23"/>
  <c r="I335" i="23"/>
  <c r="I336" i="23"/>
  <c r="I337" i="23"/>
  <c r="I338" i="23"/>
  <c r="I339" i="23"/>
  <c r="I340" i="23"/>
  <c r="I341" i="23"/>
  <c r="I342" i="23"/>
  <c r="I343" i="23"/>
  <c r="I344" i="23"/>
  <c r="I345" i="23"/>
  <c r="I346" i="23"/>
  <c r="I347" i="23"/>
  <c r="I348" i="23"/>
  <c r="I349" i="23"/>
  <c r="I350" i="23"/>
  <c r="I351" i="23"/>
  <c r="I352" i="23"/>
  <c r="I353" i="23"/>
  <c r="I354" i="23"/>
  <c r="I355" i="23"/>
  <c r="I356" i="23"/>
  <c r="I357" i="23"/>
  <c r="I358" i="23"/>
  <c r="I359" i="23"/>
  <c r="I360" i="23"/>
  <c r="I361" i="23"/>
  <c r="I362" i="23"/>
  <c r="I363" i="23"/>
  <c r="I364" i="23"/>
  <c r="I365" i="23"/>
  <c r="I366" i="23"/>
  <c r="I367" i="23"/>
  <c r="I368" i="23"/>
  <c r="I369" i="23"/>
  <c r="I370" i="23"/>
  <c r="I371" i="23"/>
  <c r="I372" i="23"/>
  <c r="I373" i="23"/>
  <c r="I374" i="23"/>
  <c r="I375" i="23"/>
  <c r="I376" i="23"/>
  <c r="I377" i="23"/>
  <c r="I378" i="23"/>
  <c r="I379" i="23"/>
  <c r="I380" i="23"/>
  <c r="I381" i="23"/>
  <c r="I382" i="23"/>
  <c r="I383" i="23"/>
  <c r="I384" i="23"/>
  <c r="I385" i="23"/>
  <c r="I386" i="23"/>
  <c r="I387" i="23"/>
  <c r="I388" i="23"/>
  <c r="I389" i="23"/>
  <c r="I390" i="23"/>
  <c r="I391" i="23"/>
  <c r="I392" i="23"/>
  <c r="I393" i="23"/>
  <c r="I394" i="23"/>
  <c r="I395" i="23"/>
  <c r="I396" i="23"/>
  <c r="I397" i="23"/>
  <c r="I398" i="23"/>
  <c r="I399" i="23"/>
  <c r="I400" i="23"/>
  <c r="I401" i="23"/>
  <c r="I402" i="23"/>
  <c r="I403" i="23"/>
  <c r="I404" i="23"/>
  <c r="I405" i="23"/>
  <c r="I406" i="23"/>
  <c r="I407" i="23"/>
  <c r="I408" i="23"/>
  <c r="I409" i="23"/>
  <c r="I410" i="23"/>
  <c r="I411" i="23"/>
  <c r="I412" i="23"/>
  <c r="I413" i="23"/>
  <c r="I414" i="23"/>
  <c r="I415" i="23"/>
  <c r="I416" i="23"/>
  <c r="I417" i="23"/>
  <c r="I2" i="23"/>
  <c r="M613" i="12"/>
  <c r="M614" i="12"/>
  <c r="M615" i="12"/>
  <c r="L318" i="6" l="1"/>
  <c r="M317" i="6"/>
  <c r="M316" i="6"/>
  <c r="M21" i="10"/>
  <c r="M20" i="10"/>
  <c r="M166" i="17" l="1"/>
  <c r="K166" i="17"/>
  <c r="J166" i="17"/>
  <c r="K165" i="17"/>
  <c r="J165" i="17"/>
  <c r="M165" i="17" s="1"/>
  <c r="M164" i="17"/>
  <c r="K163" i="17"/>
  <c r="M163" i="17" s="1"/>
  <c r="J163" i="17"/>
  <c r="M3" i="21" l="1"/>
  <c r="M4" i="21"/>
  <c r="M2" i="21"/>
  <c r="D22" i="1"/>
  <c r="C22" i="1"/>
  <c r="D21" i="1"/>
  <c r="C21" i="1"/>
  <c r="F21" i="1" s="1"/>
  <c r="L2" i="22"/>
  <c r="L3" i="22" s="1"/>
  <c r="L5" i="21"/>
  <c r="K5" i="21"/>
  <c r="D23" i="1" s="1"/>
  <c r="F23" i="1" s="1"/>
  <c r="J5" i="21"/>
  <c r="C23" i="1" s="1"/>
  <c r="K3" i="22"/>
  <c r="J3" i="22"/>
  <c r="I3" i="22"/>
  <c r="M5" i="21" l="1"/>
  <c r="F22" i="1"/>
  <c r="L489" i="17" l="1"/>
  <c r="E20" i="1" s="1"/>
  <c r="M488" i="17"/>
  <c r="M487" i="17"/>
  <c r="M486" i="17"/>
  <c r="M485" i="17"/>
  <c r="M484" i="17"/>
  <c r="M483" i="17"/>
  <c r="M482" i="17"/>
  <c r="M481" i="17"/>
  <c r="M480" i="17"/>
  <c r="M479" i="17"/>
  <c r="M478" i="17"/>
  <c r="M477" i="17"/>
  <c r="M476" i="17"/>
  <c r="M475" i="17"/>
  <c r="M474" i="17"/>
  <c r="M473" i="17"/>
  <c r="M472" i="17"/>
  <c r="M471" i="17"/>
  <c r="M470" i="17"/>
  <c r="M469" i="17"/>
  <c r="M468" i="17"/>
  <c r="M467" i="17"/>
  <c r="M466" i="17"/>
  <c r="M465" i="17"/>
  <c r="M464" i="17"/>
  <c r="M463" i="17"/>
  <c r="M462" i="17"/>
  <c r="M461" i="17"/>
  <c r="M460" i="17"/>
  <c r="M459" i="17"/>
  <c r="M458" i="17"/>
  <c r="M457" i="17"/>
  <c r="M456" i="17"/>
  <c r="M455" i="17"/>
  <c r="M454" i="17"/>
  <c r="M453" i="17"/>
  <c r="M452" i="17"/>
  <c r="M451" i="17"/>
  <c r="M450" i="17"/>
  <c r="M449" i="17"/>
  <c r="M448" i="17"/>
  <c r="M447" i="17"/>
  <c r="M446" i="17"/>
  <c r="M445" i="17"/>
  <c r="M444" i="17"/>
  <c r="M443" i="17"/>
  <c r="M442" i="17"/>
  <c r="M441" i="17"/>
  <c r="M440" i="17"/>
  <c r="M439" i="17"/>
  <c r="M438" i="17"/>
  <c r="M437" i="17"/>
  <c r="M436" i="17"/>
  <c r="M435" i="17"/>
  <c r="M434" i="17"/>
  <c r="M433" i="17"/>
  <c r="M432" i="17"/>
  <c r="M431" i="17"/>
  <c r="M430" i="17"/>
  <c r="M429" i="17"/>
  <c r="M428" i="17"/>
  <c r="M427" i="17"/>
  <c r="M426" i="17"/>
  <c r="M425" i="17"/>
  <c r="M424" i="17"/>
  <c r="M423" i="17"/>
  <c r="M422" i="17"/>
  <c r="M421" i="17"/>
  <c r="M420" i="17"/>
  <c r="M419" i="17"/>
  <c r="M418" i="17"/>
  <c r="M417" i="17"/>
  <c r="M416" i="17"/>
  <c r="M415" i="17"/>
  <c r="M414" i="17"/>
  <c r="M413" i="17"/>
  <c r="M412" i="17"/>
  <c r="M411" i="17"/>
  <c r="M410" i="17"/>
  <c r="M409" i="17"/>
  <c r="M408" i="17"/>
  <c r="M407" i="17"/>
  <c r="M406" i="17"/>
  <c r="M405" i="17"/>
  <c r="M404" i="17"/>
  <c r="M403" i="17"/>
  <c r="M402" i="17"/>
  <c r="M401" i="17"/>
  <c r="M400" i="17"/>
  <c r="M399" i="17"/>
  <c r="M398" i="17"/>
  <c r="M397" i="17"/>
  <c r="M396" i="17"/>
  <c r="M395" i="17"/>
  <c r="M394" i="17"/>
  <c r="M393" i="17"/>
  <c r="M392" i="17"/>
  <c r="M391" i="17"/>
  <c r="M390" i="17"/>
  <c r="M389" i="17"/>
  <c r="M388" i="17"/>
  <c r="M387" i="17"/>
  <c r="M386" i="17"/>
  <c r="M385" i="17"/>
  <c r="M384" i="17"/>
  <c r="M383" i="17"/>
  <c r="M382" i="17"/>
  <c r="M381" i="17"/>
  <c r="M380" i="17"/>
  <c r="M379" i="17"/>
  <c r="M378" i="17"/>
  <c r="M377" i="17"/>
  <c r="M376" i="17"/>
  <c r="M375" i="17"/>
  <c r="M374" i="17"/>
  <c r="M373" i="17"/>
  <c r="M372" i="17"/>
  <c r="M371" i="17"/>
  <c r="M370" i="17"/>
  <c r="M369" i="17"/>
  <c r="M368" i="17"/>
  <c r="M367" i="17"/>
  <c r="M366" i="17"/>
  <c r="M365" i="17"/>
  <c r="M364" i="17"/>
  <c r="M363" i="17"/>
  <c r="M362" i="17"/>
  <c r="M361" i="17"/>
  <c r="M360" i="17"/>
  <c r="M359" i="17"/>
  <c r="M358" i="17"/>
  <c r="M357" i="17"/>
  <c r="M356" i="17"/>
  <c r="M355" i="17"/>
  <c r="M354" i="17"/>
  <c r="M353" i="17"/>
  <c r="M352" i="17"/>
  <c r="M351" i="17"/>
  <c r="M350" i="17"/>
  <c r="M349" i="17"/>
  <c r="M348" i="17"/>
  <c r="M347" i="17"/>
  <c r="M346" i="17"/>
  <c r="M345" i="17"/>
  <c r="M344" i="17"/>
  <c r="M343" i="17"/>
  <c r="M342" i="17"/>
  <c r="M341" i="17"/>
  <c r="M340" i="17"/>
  <c r="M339" i="17"/>
  <c r="M338" i="17"/>
  <c r="M337" i="17"/>
  <c r="M336" i="17"/>
  <c r="M335" i="17"/>
  <c r="M334" i="17"/>
  <c r="M333" i="17"/>
  <c r="M332" i="17"/>
  <c r="M331" i="17"/>
  <c r="M330" i="17"/>
  <c r="M329" i="17"/>
  <c r="M328" i="17"/>
  <c r="M327" i="17"/>
  <c r="M326" i="17"/>
  <c r="M325" i="17"/>
  <c r="M324" i="17"/>
  <c r="M323" i="17"/>
  <c r="M322" i="17"/>
  <c r="M321" i="17"/>
  <c r="M320" i="17"/>
  <c r="M319" i="17"/>
  <c r="M318" i="17"/>
  <c r="M317" i="17"/>
  <c r="M316" i="17"/>
  <c r="M315" i="17"/>
  <c r="M314" i="17"/>
  <c r="M313" i="17"/>
  <c r="M312" i="17"/>
  <c r="M311" i="17"/>
  <c r="M310" i="17"/>
  <c r="M309" i="17"/>
  <c r="M308" i="17"/>
  <c r="M307" i="17"/>
  <c r="M306" i="17"/>
  <c r="M305" i="17"/>
  <c r="M304" i="17"/>
  <c r="M303" i="17"/>
  <c r="M302" i="17"/>
  <c r="M301" i="17"/>
  <c r="M300" i="17"/>
  <c r="M299" i="17"/>
  <c r="M298" i="17"/>
  <c r="M297" i="17"/>
  <c r="M296" i="17"/>
  <c r="M295" i="17"/>
  <c r="M294" i="17"/>
  <c r="M293" i="17"/>
  <c r="M292" i="17"/>
  <c r="M291" i="17"/>
  <c r="M290" i="17"/>
  <c r="M289" i="17"/>
  <c r="M288" i="17"/>
  <c r="M287" i="17"/>
  <c r="M286" i="17"/>
  <c r="M285" i="17"/>
  <c r="M284" i="17"/>
  <c r="M283" i="17"/>
  <c r="M282" i="17"/>
  <c r="M281" i="17"/>
  <c r="M280" i="17"/>
  <c r="M279" i="17"/>
  <c r="M278" i="17"/>
  <c r="M277" i="17"/>
  <c r="M276" i="17"/>
  <c r="M275" i="17"/>
  <c r="M274" i="17"/>
  <c r="M273" i="17"/>
  <c r="M272" i="17"/>
  <c r="M271" i="17"/>
  <c r="M270" i="17"/>
  <c r="M269" i="17"/>
  <c r="M268" i="17"/>
  <c r="M267" i="17"/>
  <c r="M266" i="17"/>
  <c r="M265" i="17"/>
  <c r="M264" i="17"/>
  <c r="M263" i="17"/>
  <c r="M262" i="17"/>
  <c r="M261" i="17"/>
  <c r="M260" i="17"/>
  <c r="M259" i="17"/>
  <c r="M258" i="17"/>
  <c r="M257" i="17"/>
  <c r="M256" i="17"/>
  <c r="M255" i="17"/>
  <c r="M254" i="17"/>
  <c r="M253" i="17"/>
  <c r="M252" i="17"/>
  <c r="M251" i="17"/>
  <c r="M250" i="17"/>
  <c r="M249" i="17"/>
  <c r="M248" i="17"/>
  <c r="M247" i="17"/>
  <c r="M246" i="17"/>
  <c r="M245" i="17"/>
  <c r="M244" i="17"/>
  <c r="M243" i="17"/>
  <c r="M242" i="17"/>
  <c r="M241" i="17"/>
  <c r="M240" i="17"/>
  <c r="M239" i="17"/>
  <c r="M238" i="17"/>
  <c r="M237" i="17"/>
  <c r="M236" i="17"/>
  <c r="M235" i="17"/>
  <c r="M234" i="17"/>
  <c r="M233" i="17"/>
  <c r="M232" i="17"/>
  <c r="M231" i="17"/>
  <c r="M230" i="17"/>
  <c r="M229" i="17"/>
  <c r="M228" i="17"/>
  <c r="M227" i="17"/>
  <c r="M226" i="17"/>
  <c r="M225" i="17"/>
  <c r="M224" i="17"/>
  <c r="M223" i="17"/>
  <c r="M222" i="17"/>
  <c r="M221" i="17"/>
  <c r="M220" i="17"/>
  <c r="M219" i="17"/>
  <c r="M218" i="17"/>
  <c r="M217" i="17"/>
  <c r="M216" i="17"/>
  <c r="M215" i="17"/>
  <c r="M214" i="17"/>
  <c r="M213" i="17"/>
  <c r="M212" i="17"/>
  <c r="M211" i="17"/>
  <c r="M210" i="17"/>
  <c r="M209" i="17"/>
  <c r="M208" i="17"/>
  <c r="M207" i="17"/>
  <c r="M206" i="17"/>
  <c r="M205" i="17"/>
  <c r="M204" i="17"/>
  <c r="M203" i="17"/>
  <c r="M202" i="17"/>
  <c r="M201" i="17"/>
  <c r="M200" i="17"/>
  <c r="M199" i="17"/>
  <c r="M198" i="17"/>
  <c r="M197" i="17"/>
  <c r="M196" i="17"/>
  <c r="M195" i="17"/>
  <c r="M194" i="17"/>
  <c r="M193" i="17"/>
  <c r="M192" i="17"/>
  <c r="M191" i="17"/>
  <c r="M190" i="17"/>
  <c r="M189" i="17"/>
  <c r="M188" i="17"/>
  <c r="M187" i="17"/>
  <c r="M186" i="17"/>
  <c r="M185" i="17"/>
  <c r="M184" i="17"/>
  <c r="M183" i="17"/>
  <c r="M182" i="17"/>
  <c r="M181" i="17"/>
  <c r="M180" i="17"/>
  <c r="M179" i="17"/>
  <c r="M178" i="17"/>
  <c r="M177" i="17"/>
  <c r="M176" i="17"/>
  <c r="M175" i="17"/>
  <c r="M174" i="17"/>
  <c r="M173" i="17"/>
  <c r="M172" i="17"/>
  <c r="M171" i="17"/>
  <c r="M170" i="17"/>
  <c r="M169" i="17"/>
  <c r="M168" i="17"/>
  <c r="M167" i="17"/>
  <c r="M162" i="17"/>
  <c r="M161" i="17"/>
  <c r="M160" i="17"/>
  <c r="M159" i="17"/>
  <c r="M158" i="17"/>
  <c r="M157" i="17"/>
  <c r="K156" i="17"/>
  <c r="J156" i="17"/>
  <c r="K155" i="17"/>
  <c r="J155" i="17"/>
  <c r="K154" i="17"/>
  <c r="J154" i="17"/>
  <c r="K153" i="17"/>
  <c r="J153" i="17"/>
  <c r="K152" i="17"/>
  <c r="J152" i="17"/>
  <c r="K151" i="17"/>
  <c r="J151" i="17"/>
  <c r="K150" i="17"/>
  <c r="J150" i="17"/>
  <c r="K149" i="17"/>
  <c r="J149" i="17"/>
  <c r="K148" i="17"/>
  <c r="J148" i="17"/>
  <c r="K147" i="17"/>
  <c r="J147" i="17"/>
  <c r="K146" i="17"/>
  <c r="J146" i="17"/>
  <c r="K145" i="17"/>
  <c r="J145" i="17"/>
  <c r="K144" i="17"/>
  <c r="J144" i="17"/>
  <c r="K143" i="17"/>
  <c r="J143" i="17"/>
  <c r="K142" i="17"/>
  <c r="J142" i="17"/>
  <c r="K141" i="17"/>
  <c r="J141" i="17"/>
  <c r="K140" i="17"/>
  <c r="J140" i="17"/>
  <c r="K139" i="17"/>
  <c r="J139" i="17"/>
  <c r="K138" i="17"/>
  <c r="J138" i="17"/>
  <c r="K137" i="17"/>
  <c r="J137" i="17"/>
  <c r="K136" i="17"/>
  <c r="J136" i="17"/>
  <c r="K135" i="17"/>
  <c r="J135" i="17"/>
  <c r="K134" i="17"/>
  <c r="J134" i="17"/>
  <c r="K133" i="17"/>
  <c r="J133" i="17"/>
  <c r="K132" i="17"/>
  <c r="J132" i="17"/>
  <c r="K131" i="17"/>
  <c r="J131" i="17"/>
  <c r="K130" i="17"/>
  <c r="J130" i="17"/>
  <c r="M130" i="17" s="1"/>
  <c r="K129" i="17"/>
  <c r="J129" i="17"/>
  <c r="K128" i="17"/>
  <c r="J128" i="17"/>
  <c r="K127" i="17"/>
  <c r="J127" i="17"/>
  <c r="K126" i="17"/>
  <c r="J126" i="17"/>
  <c r="K125" i="17"/>
  <c r="J125" i="17"/>
  <c r="K124" i="17"/>
  <c r="J124" i="17"/>
  <c r="K123" i="17"/>
  <c r="J123" i="17"/>
  <c r="K122" i="17"/>
  <c r="J122" i="17"/>
  <c r="K121" i="17"/>
  <c r="J121" i="17"/>
  <c r="K120" i="17"/>
  <c r="J120" i="17"/>
  <c r="K119" i="17"/>
  <c r="J119" i="17"/>
  <c r="K118" i="17"/>
  <c r="J118" i="17"/>
  <c r="K117" i="17"/>
  <c r="J117" i="17"/>
  <c r="K116" i="17"/>
  <c r="J116" i="17"/>
  <c r="K115" i="17"/>
  <c r="J115" i="17"/>
  <c r="K114" i="17"/>
  <c r="J114" i="17"/>
  <c r="K113" i="17"/>
  <c r="J113" i="17"/>
  <c r="K112" i="17"/>
  <c r="J112" i="17"/>
  <c r="K111" i="17"/>
  <c r="J111" i="17"/>
  <c r="K110" i="17"/>
  <c r="J110" i="17"/>
  <c r="M110" i="17" s="1"/>
  <c r="K109" i="17"/>
  <c r="J109" i="17"/>
  <c r="K108" i="17"/>
  <c r="J108" i="17"/>
  <c r="K107" i="17"/>
  <c r="J107" i="17"/>
  <c r="K106" i="17"/>
  <c r="J106" i="17"/>
  <c r="M106" i="17" s="1"/>
  <c r="K105" i="17"/>
  <c r="J105" i="17"/>
  <c r="K104" i="17"/>
  <c r="J104" i="17"/>
  <c r="K103" i="17"/>
  <c r="J103" i="17"/>
  <c r="K102" i="17"/>
  <c r="J102" i="17"/>
  <c r="M102" i="17" s="1"/>
  <c r="K101" i="17"/>
  <c r="J101" i="17"/>
  <c r="K100" i="17"/>
  <c r="J100" i="17"/>
  <c r="K99" i="17"/>
  <c r="J99" i="17"/>
  <c r="K98" i="17"/>
  <c r="J98" i="17"/>
  <c r="M98" i="17" s="1"/>
  <c r="K97" i="17"/>
  <c r="J97" i="17"/>
  <c r="K96" i="17"/>
  <c r="J96" i="17"/>
  <c r="K95" i="17"/>
  <c r="J95" i="17"/>
  <c r="K94" i="17"/>
  <c r="J94" i="17"/>
  <c r="M94" i="17" s="1"/>
  <c r="K93" i="17"/>
  <c r="J93" i="17"/>
  <c r="K92" i="17"/>
  <c r="J92" i="17"/>
  <c r="K91" i="17"/>
  <c r="J91" i="17"/>
  <c r="K90" i="17"/>
  <c r="J90" i="17"/>
  <c r="K89" i="17"/>
  <c r="J89" i="17"/>
  <c r="K88" i="17"/>
  <c r="J88" i="17"/>
  <c r="K87" i="17"/>
  <c r="J87" i="17"/>
  <c r="K86" i="17"/>
  <c r="J86" i="17"/>
  <c r="M86" i="17" s="1"/>
  <c r="K85" i="17"/>
  <c r="J85" i="17"/>
  <c r="K84" i="17"/>
  <c r="J84" i="17"/>
  <c r="K83" i="17"/>
  <c r="J83" i="17"/>
  <c r="K82" i="17"/>
  <c r="J82" i="17"/>
  <c r="K81" i="17"/>
  <c r="J81" i="17"/>
  <c r="K80" i="17"/>
  <c r="J80" i="17"/>
  <c r="K79" i="17"/>
  <c r="J79" i="17"/>
  <c r="K78" i="17"/>
  <c r="J78" i="17"/>
  <c r="M78" i="17" s="1"/>
  <c r="K77" i="17"/>
  <c r="J77" i="17"/>
  <c r="K76" i="17"/>
  <c r="J76" i="17"/>
  <c r="K75" i="17"/>
  <c r="J75" i="17"/>
  <c r="K74" i="17"/>
  <c r="J74" i="17"/>
  <c r="M74" i="17" s="1"/>
  <c r="K73" i="17"/>
  <c r="J73" i="17"/>
  <c r="K72" i="17"/>
  <c r="J72" i="17"/>
  <c r="K71" i="17"/>
  <c r="J71" i="17"/>
  <c r="K70" i="17"/>
  <c r="J70" i="17"/>
  <c r="K69" i="17"/>
  <c r="J69" i="17"/>
  <c r="K68" i="17"/>
  <c r="J68" i="17"/>
  <c r="K67" i="17"/>
  <c r="J67" i="17"/>
  <c r="K66" i="17"/>
  <c r="J66" i="17"/>
  <c r="K65" i="17"/>
  <c r="J65" i="17"/>
  <c r="K64" i="17"/>
  <c r="J64" i="17"/>
  <c r="K63" i="17"/>
  <c r="J63" i="17"/>
  <c r="K62" i="17"/>
  <c r="J62" i="17"/>
  <c r="K61" i="17"/>
  <c r="J61" i="17"/>
  <c r="K60" i="17"/>
  <c r="J60" i="17"/>
  <c r="K59" i="17"/>
  <c r="J59" i="17"/>
  <c r="K58" i="17"/>
  <c r="J58" i="17"/>
  <c r="K57" i="17"/>
  <c r="J57" i="17"/>
  <c r="K56" i="17"/>
  <c r="J56" i="17"/>
  <c r="K55" i="17"/>
  <c r="J55" i="17"/>
  <c r="K54" i="17"/>
  <c r="J54" i="17"/>
  <c r="K53" i="17"/>
  <c r="J53" i="17"/>
  <c r="K52" i="17"/>
  <c r="J52" i="17"/>
  <c r="K51" i="17"/>
  <c r="J51" i="17"/>
  <c r="K50" i="17"/>
  <c r="J50" i="17"/>
  <c r="K49" i="17"/>
  <c r="J49" i="17"/>
  <c r="K48" i="17"/>
  <c r="J48" i="17"/>
  <c r="K47" i="17"/>
  <c r="J47" i="17"/>
  <c r="K46" i="17"/>
  <c r="J46" i="17"/>
  <c r="M46" i="17" s="1"/>
  <c r="K45" i="17"/>
  <c r="J45" i="17"/>
  <c r="K44" i="17"/>
  <c r="J44" i="17"/>
  <c r="K43" i="17"/>
  <c r="J43" i="17"/>
  <c r="K42" i="17"/>
  <c r="J42" i="17"/>
  <c r="M42" i="17" s="1"/>
  <c r="K41" i="17"/>
  <c r="J41" i="17"/>
  <c r="K40" i="17"/>
  <c r="J40" i="17"/>
  <c r="K39" i="17"/>
  <c r="J39" i="17"/>
  <c r="K38" i="17"/>
  <c r="J38" i="17"/>
  <c r="M38" i="17" s="1"/>
  <c r="K37" i="17"/>
  <c r="J37" i="17"/>
  <c r="K36" i="17"/>
  <c r="J36" i="17"/>
  <c r="K35" i="17"/>
  <c r="J35" i="17"/>
  <c r="K34" i="17"/>
  <c r="J34" i="17"/>
  <c r="K33" i="17"/>
  <c r="J33" i="17"/>
  <c r="K32" i="17"/>
  <c r="J32" i="17"/>
  <c r="M31" i="17"/>
  <c r="M30" i="17"/>
  <c r="K29" i="17"/>
  <c r="J29" i="17"/>
  <c r="M28" i="17"/>
  <c r="M27" i="17"/>
  <c r="M26" i="17"/>
  <c r="M25" i="17"/>
  <c r="M24" i="17"/>
  <c r="K23" i="17"/>
  <c r="J23" i="17"/>
  <c r="M22" i="17"/>
  <c r="M21" i="17"/>
  <c r="K20" i="17"/>
  <c r="J20" i="17"/>
  <c r="M19" i="17"/>
  <c r="M18" i="17"/>
  <c r="M17" i="17"/>
  <c r="M16" i="17"/>
  <c r="M15" i="17"/>
  <c r="M14" i="17"/>
  <c r="M13" i="17"/>
  <c r="M12" i="17"/>
  <c r="M11" i="17"/>
  <c r="M10" i="17"/>
  <c r="M9" i="17"/>
  <c r="M8" i="17"/>
  <c r="M7" i="17"/>
  <c r="M6" i="17"/>
  <c r="M5" i="17"/>
  <c r="M4" i="17"/>
  <c r="M3" i="17"/>
  <c r="M2" i="17"/>
  <c r="M100" i="17" l="1"/>
  <c r="M49" i="17"/>
  <c r="M57" i="17"/>
  <c r="M61" i="17"/>
  <c r="M65" i="17"/>
  <c r="M69" i="17"/>
  <c r="M73" i="17"/>
  <c r="M77" i="17"/>
  <c r="M81" i="17"/>
  <c r="M85" i="17"/>
  <c r="M93" i="17"/>
  <c r="M23" i="17"/>
  <c r="M135" i="17"/>
  <c r="M99" i="17"/>
  <c r="M32" i="17"/>
  <c r="M36" i="17"/>
  <c r="M112" i="17"/>
  <c r="M120" i="17"/>
  <c r="M124" i="17"/>
  <c r="M140" i="17"/>
  <c r="M148" i="17"/>
  <c r="M152" i="17"/>
  <c r="M156" i="17"/>
  <c r="M137" i="17"/>
  <c r="M48" i="17"/>
  <c r="M56" i="17"/>
  <c r="M64" i="17"/>
  <c r="M68" i="17"/>
  <c r="M104" i="17"/>
  <c r="M108" i="17"/>
  <c r="M131" i="17"/>
  <c r="M143" i="17"/>
  <c r="M155" i="17"/>
  <c r="M29" i="17"/>
  <c r="M34" i="17"/>
  <c r="M113" i="17"/>
  <c r="M121" i="17"/>
  <c r="M62" i="17"/>
  <c r="M153" i="17"/>
  <c r="M70" i="17"/>
  <c r="M35" i="17"/>
  <c r="M39" i="17"/>
  <c r="M47" i="17"/>
  <c r="M71" i="17"/>
  <c r="M103" i="17"/>
  <c r="M50" i="17"/>
  <c r="M54" i="17"/>
  <c r="M58" i="17"/>
  <c r="M66" i="17"/>
  <c r="M89" i="17"/>
  <c r="M97" i="17"/>
  <c r="M101" i="17"/>
  <c r="M105" i="17"/>
  <c r="M116" i="17"/>
  <c r="M128" i="17"/>
  <c r="M132" i="17"/>
  <c r="M43" i="17"/>
  <c r="M125" i="17"/>
  <c r="M129" i="17"/>
  <c r="M133" i="17"/>
  <c r="M40" i="17"/>
  <c r="M44" i="17"/>
  <c r="M79" i="17"/>
  <c r="M87" i="17"/>
  <c r="M95" i="17"/>
  <c r="M118" i="17"/>
  <c r="M122" i="17"/>
  <c r="M141" i="17"/>
  <c r="M145" i="17"/>
  <c r="M149" i="17"/>
  <c r="M33" i="17"/>
  <c r="M37" i="17"/>
  <c r="M41" i="17"/>
  <c r="M52" i="17"/>
  <c r="M60" i="17"/>
  <c r="M76" i="17"/>
  <c r="M84" i="17"/>
  <c r="M88" i="17"/>
  <c r="M92" i="17"/>
  <c r="M96" i="17"/>
  <c r="M107" i="17"/>
  <c r="M111" i="17"/>
  <c r="M126" i="17"/>
  <c r="M134" i="17"/>
  <c r="M138" i="17"/>
  <c r="M142" i="17"/>
  <c r="M150" i="17"/>
  <c r="M115" i="17"/>
  <c r="J489" i="17"/>
  <c r="C20" i="1" s="1"/>
  <c r="M45" i="17"/>
  <c r="M55" i="17"/>
  <c r="M72" i="17"/>
  <c r="M75" i="17"/>
  <c r="M82" i="17"/>
  <c r="M109" i="17"/>
  <c r="M119" i="17"/>
  <c r="M136" i="17"/>
  <c r="M139" i="17"/>
  <c r="M146" i="17"/>
  <c r="M67" i="17"/>
  <c r="M91" i="17"/>
  <c r="M51" i="17"/>
  <c r="M59" i="17"/>
  <c r="M123" i="17"/>
  <c r="K489" i="17"/>
  <c r="D20" i="1" s="1"/>
  <c r="M53" i="17"/>
  <c r="M63" i="17"/>
  <c r="M80" i="17"/>
  <c r="M83" i="17"/>
  <c r="M90" i="17"/>
  <c r="M117" i="17"/>
  <c r="M127" i="17"/>
  <c r="M144" i="17"/>
  <c r="M147" i="17"/>
  <c r="M154" i="17"/>
  <c r="M114" i="17"/>
  <c r="M151" i="17"/>
  <c r="M20" i="17"/>
  <c r="M489" i="17" l="1"/>
  <c r="D18" i="1" l="1"/>
  <c r="C18" i="1"/>
  <c r="J307" i="15"/>
  <c r="K307" i="15"/>
  <c r="L307" i="15"/>
  <c r="E18" i="1" s="1"/>
  <c r="M33" i="15"/>
  <c r="M34" i="15"/>
  <c r="M35" i="15"/>
  <c r="M306" i="15"/>
  <c r="M305" i="15"/>
  <c r="M304" i="15"/>
  <c r="M303" i="15"/>
  <c r="M302" i="15"/>
  <c r="M301" i="15"/>
  <c r="M300" i="15"/>
  <c r="M299" i="15"/>
  <c r="M298" i="15"/>
  <c r="M297" i="15"/>
  <c r="M296" i="15"/>
  <c r="M295" i="15"/>
  <c r="M294" i="15"/>
  <c r="M293" i="15"/>
  <c r="M292" i="15"/>
  <c r="M291" i="15"/>
  <c r="M290" i="15"/>
  <c r="M289" i="15"/>
  <c r="M288" i="15"/>
  <c r="M287" i="15"/>
  <c r="M286" i="15"/>
  <c r="M285" i="15"/>
  <c r="M284" i="15"/>
  <c r="M283" i="15"/>
  <c r="M282" i="15"/>
  <c r="M281" i="15"/>
  <c r="M280" i="15"/>
  <c r="M279" i="15"/>
  <c r="M278" i="15"/>
  <c r="M277" i="15"/>
  <c r="M276" i="15"/>
  <c r="M275" i="15"/>
  <c r="M274" i="15"/>
  <c r="M273" i="15"/>
  <c r="M272" i="15"/>
  <c r="M271" i="15"/>
  <c r="M270" i="15"/>
  <c r="M269" i="15"/>
  <c r="M268" i="15"/>
  <c r="M267" i="15"/>
  <c r="M266" i="15"/>
  <c r="M265" i="15"/>
  <c r="M264" i="15"/>
  <c r="M263" i="15"/>
  <c r="M262" i="15"/>
  <c r="M261" i="15"/>
  <c r="M260" i="15"/>
  <c r="M259" i="15"/>
  <c r="M258" i="15"/>
  <c r="M257" i="15"/>
  <c r="M256" i="15"/>
  <c r="M255" i="15"/>
  <c r="M254" i="15"/>
  <c r="M253" i="15"/>
  <c r="M252" i="15"/>
  <c r="M251" i="15"/>
  <c r="M250" i="15"/>
  <c r="M249" i="15"/>
  <c r="M248" i="15"/>
  <c r="M247" i="15"/>
  <c r="M246" i="15"/>
  <c r="M245" i="15"/>
  <c r="M244" i="15"/>
  <c r="M243" i="15"/>
  <c r="M242" i="15"/>
  <c r="M241" i="15"/>
  <c r="M240" i="15"/>
  <c r="M239" i="15"/>
  <c r="M238" i="15"/>
  <c r="M237" i="15"/>
  <c r="M236" i="15"/>
  <c r="M235" i="15"/>
  <c r="M234" i="15"/>
  <c r="M233" i="15"/>
  <c r="M232" i="15"/>
  <c r="M231" i="15"/>
  <c r="M230" i="15"/>
  <c r="M229" i="15"/>
  <c r="M228" i="15"/>
  <c r="M227" i="15"/>
  <c r="M226" i="15"/>
  <c r="M225" i="15"/>
  <c r="M224" i="15"/>
  <c r="M223" i="15"/>
  <c r="M222" i="15"/>
  <c r="M221" i="15"/>
  <c r="M220" i="15"/>
  <c r="M219" i="15"/>
  <c r="M218" i="15"/>
  <c r="M217" i="15"/>
  <c r="M216" i="15"/>
  <c r="M215" i="15"/>
  <c r="M214" i="15"/>
  <c r="M213" i="15"/>
  <c r="M212" i="15"/>
  <c r="M211" i="15"/>
  <c r="M210" i="15"/>
  <c r="M209" i="15"/>
  <c r="M208" i="15"/>
  <c r="M207" i="15"/>
  <c r="M206" i="15"/>
  <c r="M205" i="15"/>
  <c r="M204" i="15"/>
  <c r="M203" i="15"/>
  <c r="M202" i="15"/>
  <c r="M201" i="15"/>
  <c r="M200" i="15"/>
  <c r="M199" i="15"/>
  <c r="M198" i="15"/>
  <c r="M197" i="15"/>
  <c r="M196" i="15"/>
  <c r="M195" i="15"/>
  <c r="M194" i="15"/>
  <c r="M193" i="15"/>
  <c r="M192" i="15"/>
  <c r="M191" i="15"/>
  <c r="M190" i="15"/>
  <c r="M189" i="15"/>
  <c r="M188" i="15"/>
  <c r="M187" i="15"/>
  <c r="M186" i="15"/>
  <c r="M185" i="15"/>
  <c r="M184" i="15"/>
  <c r="M183" i="15"/>
  <c r="M182" i="15"/>
  <c r="M181" i="15"/>
  <c r="M180" i="15"/>
  <c r="M179" i="15"/>
  <c r="M178" i="15"/>
  <c r="M177" i="15"/>
  <c r="M176" i="15"/>
  <c r="M175" i="15"/>
  <c r="M174" i="15"/>
  <c r="M173" i="15"/>
  <c r="M172" i="15"/>
  <c r="M171" i="15"/>
  <c r="M170" i="15"/>
  <c r="M169" i="15"/>
  <c r="M168" i="15"/>
  <c r="M167" i="15"/>
  <c r="M166" i="15"/>
  <c r="M165" i="15"/>
  <c r="M164" i="15"/>
  <c r="M163" i="15"/>
  <c r="M162" i="15"/>
  <c r="M161" i="15"/>
  <c r="M160" i="15"/>
  <c r="M159" i="15"/>
  <c r="M158" i="15"/>
  <c r="M157" i="15"/>
  <c r="M156" i="15"/>
  <c r="M155" i="15"/>
  <c r="M154" i="15"/>
  <c r="M153" i="15"/>
  <c r="M152" i="15"/>
  <c r="M151" i="15"/>
  <c r="M150" i="15"/>
  <c r="M149" i="15"/>
  <c r="M148" i="15"/>
  <c r="M147" i="15"/>
  <c r="M146" i="15"/>
  <c r="M145" i="15"/>
  <c r="M144" i="15"/>
  <c r="M143" i="15"/>
  <c r="M142" i="15"/>
  <c r="M141" i="15"/>
  <c r="M140" i="15"/>
  <c r="M139" i="15"/>
  <c r="M138" i="15"/>
  <c r="M137" i="15"/>
  <c r="M136" i="15"/>
  <c r="M135" i="15"/>
  <c r="M134" i="15"/>
  <c r="M133" i="15"/>
  <c r="M132" i="15"/>
  <c r="M131" i="15"/>
  <c r="M130" i="15"/>
  <c r="M129" i="15"/>
  <c r="M128" i="15"/>
  <c r="M127" i="15"/>
  <c r="M126" i="15"/>
  <c r="M125" i="15"/>
  <c r="M124" i="15"/>
  <c r="M123" i="15"/>
  <c r="M122" i="15"/>
  <c r="M121" i="15"/>
  <c r="M120" i="15"/>
  <c r="M119" i="15"/>
  <c r="M118" i="15"/>
  <c r="M117" i="15"/>
  <c r="M116" i="15"/>
  <c r="M115" i="15"/>
  <c r="M114" i="15"/>
  <c r="M113" i="15"/>
  <c r="M112" i="15"/>
  <c r="M111" i="15"/>
  <c r="M110" i="15"/>
  <c r="M109" i="15"/>
  <c r="M108" i="15"/>
  <c r="M107" i="15"/>
  <c r="M106" i="15"/>
  <c r="M105" i="15"/>
  <c r="M104" i="15"/>
  <c r="M103" i="15"/>
  <c r="M102" i="15"/>
  <c r="M101" i="15"/>
  <c r="M100" i="15"/>
  <c r="M99" i="15"/>
  <c r="M98" i="15"/>
  <c r="M97" i="15"/>
  <c r="M96" i="15"/>
  <c r="M95" i="15"/>
  <c r="M94" i="15"/>
  <c r="M93" i="15"/>
  <c r="M92" i="15"/>
  <c r="M91" i="15"/>
  <c r="M90" i="15"/>
  <c r="M89" i="15"/>
  <c r="M88" i="15"/>
  <c r="M87" i="15"/>
  <c r="M86" i="15"/>
  <c r="M85" i="15"/>
  <c r="M84" i="15"/>
  <c r="M83" i="15"/>
  <c r="M82" i="15"/>
  <c r="M81" i="15"/>
  <c r="M80" i="15"/>
  <c r="M79" i="15"/>
  <c r="M78" i="15"/>
  <c r="M77" i="15"/>
  <c r="M76" i="15"/>
  <c r="M75" i="15"/>
  <c r="M74" i="15"/>
  <c r="M73" i="15"/>
  <c r="M72" i="15"/>
  <c r="M71" i="15"/>
  <c r="M70" i="15"/>
  <c r="M69" i="15"/>
  <c r="M68" i="15"/>
  <c r="M67" i="15"/>
  <c r="M66" i="15"/>
  <c r="M65" i="15"/>
  <c r="M64" i="15"/>
  <c r="M63" i="15"/>
  <c r="M62" i="15"/>
  <c r="M61" i="15"/>
  <c r="M60" i="15"/>
  <c r="M59" i="15"/>
  <c r="M58" i="15"/>
  <c r="M57" i="15"/>
  <c r="M56" i="15"/>
  <c r="M55" i="15"/>
  <c r="M54" i="15"/>
  <c r="M53" i="15"/>
  <c r="M52" i="15"/>
  <c r="M51" i="15"/>
  <c r="M50" i="15"/>
  <c r="M49" i="15"/>
  <c r="M48" i="15"/>
  <c r="M47" i="15"/>
  <c r="M46" i="15"/>
  <c r="M45" i="15"/>
  <c r="M44" i="15"/>
  <c r="M43" i="15"/>
  <c r="M42" i="15"/>
  <c r="M41" i="15"/>
  <c r="M40" i="15"/>
  <c r="M39" i="15"/>
  <c r="M38" i="15"/>
  <c r="M37" i="15"/>
  <c r="M36" i="15"/>
  <c r="M32" i="15"/>
  <c r="M31" i="15"/>
  <c r="M30" i="15"/>
  <c r="M29" i="15"/>
  <c r="M28" i="15"/>
  <c r="M27" i="15"/>
  <c r="M26" i="15"/>
  <c r="M25" i="15"/>
  <c r="M24" i="15"/>
  <c r="M23" i="15"/>
  <c r="M22" i="15"/>
  <c r="M21" i="15"/>
  <c r="M20" i="15"/>
  <c r="M19" i="15"/>
  <c r="M18" i="15"/>
  <c r="M17" i="15"/>
  <c r="M16" i="15"/>
  <c r="M15" i="15"/>
  <c r="M14" i="15"/>
  <c r="M13" i="15"/>
  <c r="M12" i="15"/>
  <c r="M11" i="15"/>
  <c r="M10" i="15"/>
  <c r="M9" i="15"/>
  <c r="M8" i="15"/>
  <c r="M7" i="15"/>
  <c r="M6" i="15"/>
  <c r="M5" i="15"/>
  <c r="M4" i="15"/>
  <c r="M3" i="15"/>
  <c r="M2" i="15"/>
  <c r="M307" i="15" l="1"/>
  <c r="K15" i="19"/>
  <c r="D4" i="1" s="1"/>
  <c r="L15" i="19"/>
  <c r="J15" i="19"/>
  <c r="C4" i="1" s="1"/>
  <c r="F12" i="1"/>
  <c r="F17" i="1"/>
  <c r="F18" i="1"/>
  <c r="F20" i="1"/>
  <c r="M14" i="19"/>
  <c r="M13" i="19"/>
  <c r="M12" i="19"/>
  <c r="M11" i="19"/>
  <c r="M10" i="19"/>
  <c r="M9" i="19"/>
  <c r="M8" i="19"/>
  <c r="M7" i="19"/>
  <c r="M6" i="19"/>
  <c r="M5" i="19"/>
  <c r="M4" i="19"/>
  <c r="M3" i="19"/>
  <c r="M2" i="19"/>
  <c r="M40" i="12"/>
  <c r="L638" i="12"/>
  <c r="E14" i="1" s="1"/>
  <c r="K638" i="12"/>
  <c r="D14" i="1" s="1"/>
  <c r="J638" i="12"/>
  <c r="C14" i="1" s="1"/>
  <c r="M637" i="12"/>
  <c r="M636" i="12"/>
  <c r="M635" i="12"/>
  <c r="M634" i="12"/>
  <c r="M633" i="12"/>
  <c r="M632" i="12"/>
  <c r="M631" i="12"/>
  <c r="M630" i="12"/>
  <c r="M629" i="12"/>
  <c r="M628" i="12"/>
  <c r="M627" i="12"/>
  <c r="M626" i="12"/>
  <c r="M625" i="12"/>
  <c r="M624" i="12"/>
  <c r="M623" i="12"/>
  <c r="M622" i="12"/>
  <c r="M621" i="12"/>
  <c r="M620" i="12"/>
  <c r="M619" i="12"/>
  <c r="M618" i="12"/>
  <c r="M617" i="12"/>
  <c r="M616" i="12"/>
  <c r="M612" i="12"/>
  <c r="M611" i="12"/>
  <c r="M610" i="12"/>
  <c r="M609" i="12"/>
  <c r="M608" i="12"/>
  <c r="M607" i="12"/>
  <c r="M606" i="12"/>
  <c r="M605" i="12"/>
  <c r="M604" i="12"/>
  <c r="M603" i="12"/>
  <c r="M602" i="12"/>
  <c r="M601" i="12"/>
  <c r="M600" i="12"/>
  <c r="M599" i="12"/>
  <c r="M598" i="12"/>
  <c r="M597" i="12"/>
  <c r="M596" i="12"/>
  <c r="M595" i="12"/>
  <c r="M594" i="12"/>
  <c r="M593" i="12"/>
  <c r="M592" i="12"/>
  <c r="M591" i="12"/>
  <c r="M590" i="12"/>
  <c r="M589" i="12"/>
  <c r="M588" i="12"/>
  <c r="M587" i="12"/>
  <c r="M586" i="12"/>
  <c r="M585" i="12"/>
  <c r="M584" i="12"/>
  <c r="M583" i="12"/>
  <c r="M582" i="12"/>
  <c r="M581" i="12"/>
  <c r="M580" i="12"/>
  <c r="M579" i="12"/>
  <c r="M578" i="12"/>
  <c r="M577" i="12"/>
  <c r="M576" i="12"/>
  <c r="M575" i="12"/>
  <c r="M574" i="12"/>
  <c r="M573" i="12"/>
  <c r="M572" i="12"/>
  <c r="M571" i="12"/>
  <c r="M570" i="12"/>
  <c r="M569" i="12"/>
  <c r="M568" i="12"/>
  <c r="M567" i="12"/>
  <c r="M566" i="12"/>
  <c r="M565" i="12"/>
  <c r="M564" i="12"/>
  <c r="M563" i="12"/>
  <c r="M562" i="12"/>
  <c r="M561" i="12"/>
  <c r="M560" i="12"/>
  <c r="M559" i="12"/>
  <c r="M558" i="12"/>
  <c r="M557" i="12"/>
  <c r="M556" i="12"/>
  <c r="M555" i="12"/>
  <c r="M554" i="12"/>
  <c r="M553" i="12"/>
  <c r="M552" i="12"/>
  <c r="M551" i="12"/>
  <c r="M550" i="12"/>
  <c r="M549" i="12"/>
  <c r="M548" i="12"/>
  <c r="M547" i="12"/>
  <c r="M546" i="12"/>
  <c r="M545" i="12"/>
  <c r="M544" i="12"/>
  <c r="M543" i="12"/>
  <c r="M542" i="12"/>
  <c r="M541" i="12"/>
  <c r="M540" i="12"/>
  <c r="M539" i="12"/>
  <c r="M538" i="12"/>
  <c r="M537" i="12"/>
  <c r="M536" i="12"/>
  <c r="M535" i="12"/>
  <c r="M534" i="12"/>
  <c r="M533" i="12"/>
  <c r="M532" i="12"/>
  <c r="M531" i="12"/>
  <c r="M530" i="12"/>
  <c r="M529" i="12"/>
  <c r="M528" i="12"/>
  <c r="M527" i="12"/>
  <c r="M526" i="12"/>
  <c r="M525" i="12"/>
  <c r="M524" i="12"/>
  <c r="M523" i="12"/>
  <c r="M522" i="12"/>
  <c r="M521" i="12"/>
  <c r="M520" i="12"/>
  <c r="M519" i="12"/>
  <c r="M518" i="12"/>
  <c r="M517" i="12"/>
  <c r="M516" i="12"/>
  <c r="M515" i="12"/>
  <c r="M514" i="12"/>
  <c r="M513" i="12"/>
  <c r="M512" i="12"/>
  <c r="M511" i="12"/>
  <c r="M510" i="12"/>
  <c r="M509" i="12"/>
  <c r="M508" i="12"/>
  <c r="M507" i="12"/>
  <c r="M506" i="12"/>
  <c r="M505" i="12"/>
  <c r="M504" i="12"/>
  <c r="M503" i="12"/>
  <c r="M502" i="12"/>
  <c r="M501" i="12"/>
  <c r="M500" i="12"/>
  <c r="M499" i="12"/>
  <c r="M498" i="12"/>
  <c r="M497" i="12"/>
  <c r="M496" i="12"/>
  <c r="M495" i="12"/>
  <c r="M494" i="12"/>
  <c r="M493" i="12"/>
  <c r="M492" i="12"/>
  <c r="M491" i="12"/>
  <c r="M490" i="12"/>
  <c r="M489" i="12"/>
  <c r="M488" i="12"/>
  <c r="M487" i="12"/>
  <c r="M486" i="12"/>
  <c r="M485" i="12"/>
  <c r="M484" i="12"/>
  <c r="M483" i="12"/>
  <c r="M482" i="12"/>
  <c r="M481" i="12"/>
  <c r="M480" i="12"/>
  <c r="M479" i="12"/>
  <c r="M478" i="12"/>
  <c r="M477" i="12"/>
  <c r="M476" i="12"/>
  <c r="M475" i="12"/>
  <c r="M474" i="12"/>
  <c r="M473" i="12"/>
  <c r="M472" i="12"/>
  <c r="M471" i="12"/>
  <c r="M470" i="12"/>
  <c r="M469" i="12"/>
  <c r="M468" i="12"/>
  <c r="M467" i="12"/>
  <c r="M466" i="12"/>
  <c r="M465" i="12"/>
  <c r="M464" i="12"/>
  <c r="M463" i="12"/>
  <c r="M462" i="12"/>
  <c r="M461" i="12"/>
  <c r="M460" i="12"/>
  <c r="M459" i="12"/>
  <c r="M458" i="12"/>
  <c r="M457" i="12"/>
  <c r="M456" i="12"/>
  <c r="M455" i="12"/>
  <c r="M454" i="12"/>
  <c r="M453" i="12"/>
  <c r="M452" i="12"/>
  <c r="M451" i="12"/>
  <c r="M450" i="12"/>
  <c r="M449" i="12"/>
  <c r="M448" i="12"/>
  <c r="M447" i="12"/>
  <c r="M446" i="12"/>
  <c r="M445" i="12"/>
  <c r="M444" i="12"/>
  <c r="M443" i="12"/>
  <c r="M442" i="12"/>
  <c r="M441" i="12"/>
  <c r="M440" i="12"/>
  <c r="M439" i="12"/>
  <c r="M438" i="12"/>
  <c r="M437" i="12"/>
  <c r="M436" i="12"/>
  <c r="M435" i="12"/>
  <c r="M434" i="12"/>
  <c r="M433" i="12"/>
  <c r="M432" i="12"/>
  <c r="M431" i="12"/>
  <c r="M430" i="12"/>
  <c r="M429" i="12"/>
  <c r="M428" i="12"/>
  <c r="M427" i="12"/>
  <c r="M426" i="12"/>
  <c r="M425" i="12"/>
  <c r="M424" i="12"/>
  <c r="M423" i="12"/>
  <c r="M422" i="12"/>
  <c r="M421" i="12"/>
  <c r="M420" i="12"/>
  <c r="M419" i="12"/>
  <c r="M418" i="12"/>
  <c r="M417" i="12"/>
  <c r="M416" i="12"/>
  <c r="M415" i="12"/>
  <c r="M414" i="12"/>
  <c r="M413" i="12"/>
  <c r="M412" i="12"/>
  <c r="M411" i="12"/>
  <c r="M410" i="12"/>
  <c r="M409" i="12"/>
  <c r="M408" i="12"/>
  <c r="M407" i="12"/>
  <c r="M406" i="12"/>
  <c r="M405" i="12"/>
  <c r="M404" i="12"/>
  <c r="M403" i="12"/>
  <c r="M402" i="12"/>
  <c r="M401" i="12"/>
  <c r="M400" i="12"/>
  <c r="M399" i="12"/>
  <c r="M398" i="12"/>
  <c r="M397" i="12"/>
  <c r="M396" i="12"/>
  <c r="M395" i="12"/>
  <c r="M394" i="12"/>
  <c r="M393" i="12"/>
  <c r="M392" i="12"/>
  <c r="M391" i="12"/>
  <c r="M390" i="12"/>
  <c r="M389" i="12"/>
  <c r="M388" i="12"/>
  <c r="M387" i="12"/>
  <c r="M386" i="12"/>
  <c r="M385" i="12"/>
  <c r="M384" i="12"/>
  <c r="M383" i="12"/>
  <c r="M382" i="12"/>
  <c r="M381" i="12"/>
  <c r="M380" i="12"/>
  <c r="M379" i="12"/>
  <c r="M378" i="12"/>
  <c r="M377" i="12"/>
  <c r="M376" i="12"/>
  <c r="M375" i="12"/>
  <c r="M374" i="12"/>
  <c r="M373" i="12"/>
  <c r="M372" i="12"/>
  <c r="M371" i="12"/>
  <c r="M370" i="12"/>
  <c r="M369" i="12"/>
  <c r="M368" i="12"/>
  <c r="M367" i="12"/>
  <c r="M366" i="12"/>
  <c r="M365" i="12"/>
  <c r="M364" i="12"/>
  <c r="M363" i="12"/>
  <c r="M362" i="12"/>
  <c r="M361" i="12"/>
  <c r="M360" i="12"/>
  <c r="M359" i="12"/>
  <c r="M358" i="12"/>
  <c r="M357" i="12"/>
  <c r="M356" i="12"/>
  <c r="M355" i="12"/>
  <c r="M354" i="12"/>
  <c r="M353" i="12"/>
  <c r="M352" i="12"/>
  <c r="M351" i="12"/>
  <c r="M350" i="12"/>
  <c r="M349" i="12"/>
  <c r="M348" i="12"/>
  <c r="M347" i="12"/>
  <c r="M346" i="12"/>
  <c r="M345" i="12"/>
  <c r="M344" i="12"/>
  <c r="M343" i="12"/>
  <c r="M342" i="12"/>
  <c r="M341" i="12"/>
  <c r="M340" i="12"/>
  <c r="M339" i="12"/>
  <c r="M338" i="12"/>
  <c r="M337" i="12"/>
  <c r="M336" i="12"/>
  <c r="M335" i="12"/>
  <c r="M334" i="12"/>
  <c r="M333" i="12"/>
  <c r="M332" i="12"/>
  <c r="M331" i="12"/>
  <c r="M330" i="12"/>
  <c r="M329" i="12"/>
  <c r="M328" i="12"/>
  <c r="M327" i="12"/>
  <c r="M326" i="12"/>
  <c r="M325" i="12"/>
  <c r="M324" i="12"/>
  <c r="M323" i="12"/>
  <c r="M322" i="12"/>
  <c r="M321" i="12"/>
  <c r="M320" i="12"/>
  <c r="M319" i="12"/>
  <c r="M318" i="12"/>
  <c r="M317" i="12"/>
  <c r="M316" i="12"/>
  <c r="M315" i="12"/>
  <c r="M314" i="12"/>
  <c r="M313" i="12"/>
  <c r="M312" i="12"/>
  <c r="M311" i="12"/>
  <c r="M310" i="12"/>
  <c r="M309" i="12"/>
  <c r="M308" i="12"/>
  <c r="M307" i="12"/>
  <c r="M306" i="12"/>
  <c r="M305" i="12"/>
  <c r="M304" i="12"/>
  <c r="M303" i="12"/>
  <c r="M302" i="12"/>
  <c r="M301" i="12"/>
  <c r="M300" i="12"/>
  <c r="M299" i="12"/>
  <c r="M298" i="12"/>
  <c r="M297" i="12"/>
  <c r="M296" i="12"/>
  <c r="M295" i="12"/>
  <c r="M294" i="12"/>
  <c r="M293" i="12"/>
  <c r="M292" i="12"/>
  <c r="M291" i="12"/>
  <c r="M290" i="12"/>
  <c r="M289" i="12"/>
  <c r="M288" i="12"/>
  <c r="M287" i="12"/>
  <c r="M286" i="12"/>
  <c r="M285" i="12"/>
  <c r="M284" i="12"/>
  <c r="M283" i="12"/>
  <c r="M282" i="12"/>
  <c r="M281" i="12"/>
  <c r="M280" i="12"/>
  <c r="M279" i="12"/>
  <c r="M278" i="12"/>
  <c r="M277" i="12"/>
  <c r="M276" i="12"/>
  <c r="M275" i="12"/>
  <c r="M274" i="12"/>
  <c r="M273" i="12"/>
  <c r="M272" i="12"/>
  <c r="M271" i="12"/>
  <c r="M270" i="12"/>
  <c r="M269" i="12"/>
  <c r="M268" i="12"/>
  <c r="M267" i="12"/>
  <c r="M266" i="12"/>
  <c r="M265" i="12"/>
  <c r="M264" i="12"/>
  <c r="M263" i="12"/>
  <c r="M262" i="12"/>
  <c r="M261" i="12"/>
  <c r="M260" i="12"/>
  <c r="M259" i="12"/>
  <c r="M258" i="12"/>
  <c r="M257" i="12"/>
  <c r="M256" i="12"/>
  <c r="M255" i="12"/>
  <c r="M254" i="12"/>
  <c r="M253" i="12"/>
  <c r="M252" i="12"/>
  <c r="M251" i="12"/>
  <c r="M250" i="12"/>
  <c r="M249" i="12"/>
  <c r="M248" i="12"/>
  <c r="M247" i="12"/>
  <c r="M246" i="12"/>
  <c r="M245" i="12"/>
  <c r="M244" i="12"/>
  <c r="M243" i="12"/>
  <c r="M242" i="12"/>
  <c r="M241" i="12"/>
  <c r="M240" i="12"/>
  <c r="M239" i="12"/>
  <c r="M238" i="12"/>
  <c r="M237" i="12"/>
  <c r="M236" i="12"/>
  <c r="M235" i="12"/>
  <c r="M234" i="12"/>
  <c r="M233" i="12"/>
  <c r="M232" i="12"/>
  <c r="M231" i="12"/>
  <c r="M230" i="12"/>
  <c r="M229" i="12"/>
  <c r="M228" i="12"/>
  <c r="M227" i="12"/>
  <c r="M226" i="12"/>
  <c r="M225" i="12"/>
  <c r="M224" i="12"/>
  <c r="M223" i="12"/>
  <c r="M222" i="12"/>
  <c r="M221" i="12"/>
  <c r="M220" i="12"/>
  <c r="M219" i="12"/>
  <c r="M218" i="12"/>
  <c r="M217" i="12"/>
  <c r="M216" i="12"/>
  <c r="M215" i="12"/>
  <c r="M214" i="12"/>
  <c r="M213" i="12"/>
  <c r="M212" i="12"/>
  <c r="M211" i="12"/>
  <c r="M210" i="12"/>
  <c r="M209" i="12"/>
  <c r="M208" i="12"/>
  <c r="M207" i="12"/>
  <c r="M206" i="12"/>
  <c r="M205" i="12"/>
  <c r="M204" i="12"/>
  <c r="M203" i="12"/>
  <c r="M202" i="12"/>
  <c r="M201" i="12"/>
  <c r="M200" i="12"/>
  <c r="M199" i="12"/>
  <c r="M198" i="12"/>
  <c r="M197" i="12"/>
  <c r="M196" i="12"/>
  <c r="M195" i="12"/>
  <c r="M194" i="12"/>
  <c r="M193" i="12"/>
  <c r="M192" i="12"/>
  <c r="M191" i="12"/>
  <c r="M190" i="12"/>
  <c r="M189" i="12"/>
  <c r="M188" i="12"/>
  <c r="M187" i="12"/>
  <c r="M186" i="12"/>
  <c r="M185" i="12"/>
  <c r="M184" i="12"/>
  <c r="M183" i="12"/>
  <c r="M182" i="12"/>
  <c r="M181" i="12"/>
  <c r="M180" i="12"/>
  <c r="M179" i="12"/>
  <c r="M178" i="12"/>
  <c r="M177" i="12"/>
  <c r="M176" i="12"/>
  <c r="M175" i="12"/>
  <c r="M174" i="12"/>
  <c r="M173" i="12"/>
  <c r="M172" i="12"/>
  <c r="M171" i="12"/>
  <c r="M170" i="12"/>
  <c r="M169" i="12"/>
  <c r="M168" i="12"/>
  <c r="M167" i="12"/>
  <c r="M166" i="12"/>
  <c r="M165" i="12"/>
  <c r="M164" i="12"/>
  <c r="M163" i="12"/>
  <c r="M162" i="12"/>
  <c r="M161" i="12"/>
  <c r="M160" i="12"/>
  <c r="M159" i="12"/>
  <c r="M158" i="12"/>
  <c r="M157" i="12"/>
  <c r="M156" i="12"/>
  <c r="M155" i="12"/>
  <c r="M154" i="12"/>
  <c r="M153" i="12"/>
  <c r="M152" i="12"/>
  <c r="M151" i="12"/>
  <c r="M150" i="12"/>
  <c r="M149" i="12"/>
  <c r="M148" i="12"/>
  <c r="M147" i="12"/>
  <c r="M146" i="12"/>
  <c r="M145" i="12"/>
  <c r="M144" i="12"/>
  <c r="M143" i="12"/>
  <c r="M142" i="12"/>
  <c r="M141" i="12"/>
  <c r="M140" i="12"/>
  <c r="M139" i="12"/>
  <c r="M138" i="12"/>
  <c r="M137" i="12"/>
  <c r="M136" i="12"/>
  <c r="M135" i="12"/>
  <c r="M134" i="12"/>
  <c r="M133" i="12"/>
  <c r="M132" i="12"/>
  <c r="M131" i="12"/>
  <c r="M130" i="12"/>
  <c r="M129" i="12"/>
  <c r="M128" i="12"/>
  <c r="M127" i="12"/>
  <c r="M126" i="12"/>
  <c r="M125" i="12"/>
  <c r="M124" i="12"/>
  <c r="M123" i="12"/>
  <c r="M122" i="12"/>
  <c r="M121" i="12"/>
  <c r="M120" i="12"/>
  <c r="M119" i="12"/>
  <c r="M118" i="12"/>
  <c r="M117" i="12"/>
  <c r="M116" i="12"/>
  <c r="M115" i="12"/>
  <c r="M114" i="12"/>
  <c r="M113" i="12"/>
  <c r="M112" i="12"/>
  <c r="M111" i="12"/>
  <c r="M110" i="12"/>
  <c r="M109" i="12"/>
  <c r="M108" i="12"/>
  <c r="M107" i="12"/>
  <c r="M106" i="12"/>
  <c r="M105" i="12"/>
  <c r="M104" i="12"/>
  <c r="M103" i="12"/>
  <c r="M102" i="12"/>
  <c r="M101" i="12"/>
  <c r="M100" i="12"/>
  <c r="M99" i="12"/>
  <c r="M98" i="12"/>
  <c r="M97" i="12"/>
  <c r="M96" i="12"/>
  <c r="M95" i="12"/>
  <c r="M94" i="12"/>
  <c r="M93" i="12"/>
  <c r="M92" i="12"/>
  <c r="M91" i="12"/>
  <c r="M90" i="12"/>
  <c r="M89" i="12"/>
  <c r="M88" i="12"/>
  <c r="M87" i="12"/>
  <c r="M86" i="12"/>
  <c r="M85" i="12"/>
  <c r="M84" i="12"/>
  <c r="M83" i="12"/>
  <c r="M82" i="12"/>
  <c r="M81" i="12"/>
  <c r="M80" i="12"/>
  <c r="M79" i="12"/>
  <c r="M78" i="12"/>
  <c r="M77" i="12"/>
  <c r="M76" i="12"/>
  <c r="M75" i="12"/>
  <c r="M74" i="12"/>
  <c r="M73" i="12"/>
  <c r="M72" i="12"/>
  <c r="M71" i="12"/>
  <c r="M70" i="12"/>
  <c r="M69" i="12"/>
  <c r="M68" i="12"/>
  <c r="M67" i="12"/>
  <c r="M66" i="12"/>
  <c r="M65" i="12"/>
  <c r="M64" i="12"/>
  <c r="M63" i="12"/>
  <c r="M62" i="12"/>
  <c r="M61" i="12"/>
  <c r="M60" i="12"/>
  <c r="M59" i="12"/>
  <c r="M58" i="12"/>
  <c r="M57" i="12"/>
  <c r="M56" i="12"/>
  <c r="M55" i="12"/>
  <c r="M54" i="12"/>
  <c r="M53" i="12"/>
  <c r="M52" i="12"/>
  <c r="M51" i="12"/>
  <c r="M50" i="12"/>
  <c r="M49" i="12"/>
  <c r="M48" i="12"/>
  <c r="M47" i="12"/>
  <c r="M46" i="12"/>
  <c r="M45" i="12"/>
  <c r="M44" i="12"/>
  <c r="M43" i="12"/>
  <c r="M42" i="12"/>
  <c r="M41" i="12"/>
  <c r="M39" i="12"/>
  <c r="M38" i="12"/>
  <c r="M37" i="12"/>
  <c r="M36" i="12"/>
  <c r="M35" i="12"/>
  <c r="M34" i="12"/>
  <c r="M33" i="12"/>
  <c r="M32" i="12"/>
  <c r="M31" i="12"/>
  <c r="M30" i="12"/>
  <c r="M29" i="12"/>
  <c r="M28" i="12"/>
  <c r="M27" i="12"/>
  <c r="M26" i="12"/>
  <c r="M24" i="12"/>
  <c r="M23" i="12"/>
  <c r="M22" i="12"/>
  <c r="M21" i="12"/>
  <c r="M20" i="12"/>
  <c r="M19" i="12"/>
  <c r="M18" i="12"/>
  <c r="M17" i="12"/>
  <c r="M16" i="12"/>
  <c r="M15" i="12"/>
  <c r="M14" i="12"/>
  <c r="M13" i="12"/>
  <c r="M12" i="12"/>
  <c r="M11" i="12"/>
  <c r="M10" i="12"/>
  <c r="M9" i="12"/>
  <c r="M8" i="12"/>
  <c r="M7" i="12"/>
  <c r="M6" i="12"/>
  <c r="M5" i="12"/>
  <c r="M4" i="12"/>
  <c r="M3" i="12"/>
  <c r="M2" i="12"/>
  <c r="M15" i="19" l="1"/>
  <c r="F4" i="1"/>
  <c r="F14" i="1"/>
  <c r="M638" i="12"/>
  <c r="E8" i="1"/>
  <c r="G24" i="1"/>
  <c r="H24" i="1"/>
  <c r="L706" i="4"/>
  <c r="E6" i="1" s="1"/>
  <c r="K706" i="4"/>
  <c r="D6" i="1" s="1"/>
  <c r="J706" i="4"/>
  <c r="C6" i="1" s="1"/>
  <c r="M705" i="4"/>
  <c r="M704" i="4"/>
  <c r="M703" i="4"/>
  <c r="M702" i="4"/>
  <c r="M701" i="4"/>
  <c r="M700" i="4"/>
  <c r="M699" i="4"/>
  <c r="M698" i="4"/>
  <c r="M697" i="4"/>
  <c r="M696" i="4"/>
  <c r="M695" i="4"/>
  <c r="M694" i="4"/>
  <c r="M693" i="4"/>
  <c r="M692" i="4"/>
  <c r="M691" i="4"/>
  <c r="M690" i="4"/>
  <c r="M689" i="4"/>
  <c r="M688" i="4"/>
  <c r="M687" i="4"/>
  <c r="M686" i="4"/>
  <c r="M685" i="4"/>
  <c r="M684" i="4"/>
  <c r="M683" i="4"/>
  <c r="M682" i="4"/>
  <c r="M681" i="4"/>
  <c r="M680" i="4"/>
  <c r="M679" i="4"/>
  <c r="M678" i="4"/>
  <c r="M677" i="4"/>
  <c r="M676" i="4"/>
  <c r="M675" i="4"/>
  <c r="M674" i="4"/>
  <c r="M673" i="4"/>
  <c r="M672" i="4"/>
  <c r="M671" i="4"/>
  <c r="M670" i="4"/>
  <c r="M669" i="4"/>
  <c r="M668" i="4"/>
  <c r="M667" i="4"/>
  <c r="M666" i="4"/>
  <c r="M665" i="4"/>
  <c r="M664" i="4"/>
  <c r="M663" i="4"/>
  <c r="M662" i="4"/>
  <c r="M661" i="4"/>
  <c r="M660" i="4"/>
  <c r="M659" i="4"/>
  <c r="M658" i="4"/>
  <c r="M657" i="4"/>
  <c r="M656" i="4"/>
  <c r="M655" i="4"/>
  <c r="M654" i="4"/>
  <c r="M653" i="4"/>
  <c r="M652" i="4"/>
  <c r="M651" i="4"/>
  <c r="M650" i="4"/>
  <c r="M649" i="4"/>
  <c r="M648" i="4"/>
  <c r="M647" i="4"/>
  <c r="M646" i="4"/>
  <c r="M645" i="4"/>
  <c r="M644" i="4"/>
  <c r="M643" i="4"/>
  <c r="M642" i="4"/>
  <c r="M641" i="4"/>
  <c r="M640" i="4"/>
  <c r="M639" i="4"/>
  <c r="M638" i="4"/>
  <c r="M637" i="4"/>
  <c r="M636" i="4"/>
  <c r="M635" i="4"/>
  <c r="M634" i="4"/>
  <c r="M633" i="4"/>
  <c r="M632" i="4"/>
  <c r="M631" i="4"/>
  <c r="M630" i="4"/>
  <c r="M629" i="4"/>
  <c r="M628" i="4"/>
  <c r="M627" i="4"/>
  <c r="M626" i="4"/>
  <c r="M625" i="4"/>
  <c r="M624" i="4"/>
  <c r="M623" i="4"/>
  <c r="M622" i="4"/>
  <c r="M621" i="4"/>
  <c r="M620" i="4"/>
  <c r="M619" i="4"/>
  <c r="M618" i="4"/>
  <c r="M617" i="4"/>
  <c r="M616" i="4"/>
  <c r="M615" i="4"/>
  <c r="M614" i="4"/>
  <c r="M613" i="4"/>
  <c r="M612" i="4"/>
  <c r="M611" i="4"/>
  <c r="M610" i="4"/>
  <c r="M609" i="4"/>
  <c r="M608" i="4"/>
  <c r="M607" i="4"/>
  <c r="M606" i="4"/>
  <c r="M605" i="4"/>
  <c r="M604" i="4"/>
  <c r="M603" i="4"/>
  <c r="M602" i="4"/>
  <c r="M601" i="4"/>
  <c r="M600" i="4"/>
  <c r="M599" i="4"/>
  <c r="M598" i="4"/>
  <c r="M597" i="4"/>
  <c r="M596" i="4"/>
  <c r="M595" i="4"/>
  <c r="M594" i="4"/>
  <c r="M593" i="4"/>
  <c r="M592" i="4"/>
  <c r="M591" i="4"/>
  <c r="M590" i="4"/>
  <c r="M589" i="4"/>
  <c r="M588" i="4"/>
  <c r="M587" i="4"/>
  <c r="M586" i="4"/>
  <c r="M585" i="4"/>
  <c r="M584" i="4"/>
  <c r="M583" i="4"/>
  <c r="M582" i="4"/>
  <c r="M581" i="4"/>
  <c r="M580" i="4"/>
  <c r="M579" i="4"/>
  <c r="M578" i="4"/>
  <c r="M577" i="4"/>
  <c r="M576" i="4"/>
  <c r="M575" i="4"/>
  <c r="M574" i="4"/>
  <c r="M573" i="4"/>
  <c r="M572" i="4"/>
  <c r="M571" i="4"/>
  <c r="M570" i="4"/>
  <c r="M569" i="4"/>
  <c r="M568" i="4"/>
  <c r="M567" i="4"/>
  <c r="M566" i="4"/>
  <c r="M565" i="4"/>
  <c r="M564" i="4"/>
  <c r="M563" i="4"/>
  <c r="M562" i="4"/>
  <c r="M561" i="4"/>
  <c r="M560" i="4"/>
  <c r="M559" i="4"/>
  <c r="M558" i="4"/>
  <c r="M557" i="4"/>
  <c r="M556" i="4"/>
  <c r="M555" i="4"/>
  <c r="M554" i="4"/>
  <c r="M553" i="4"/>
  <c r="M552" i="4"/>
  <c r="M551" i="4"/>
  <c r="M550" i="4"/>
  <c r="M549" i="4"/>
  <c r="M548" i="4"/>
  <c r="M547" i="4"/>
  <c r="M546" i="4"/>
  <c r="M545" i="4"/>
  <c r="M544" i="4"/>
  <c r="M543" i="4"/>
  <c r="M542" i="4"/>
  <c r="M541" i="4"/>
  <c r="M540" i="4"/>
  <c r="M539" i="4"/>
  <c r="M538" i="4"/>
  <c r="M537" i="4"/>
  <c r="M536" i="4"/>
  <c r="M535" i="4"/>
  <c r="M534" i="4"/>
  <c r="M533" i="4"/>
  <c r="M532" i="4"/>
  <c r="M531" i="4"/>
  <c r="M530" i="4"/>
  <c r="M529" i="4"/>
  <c r="M528" i="4"/>
  <c r="M527" i="4"/>
  <c r="M526" i="4"/>
  <c r="M525" i="4"/>
  <c r="M524" i="4"/>
  <c r="M523" i="4"/>
  <c r="M522" i="4"/>
  <c r="M521" i="4"/>
  <c r="M520" i="4"/>
  <c r="M519" i="4"/>
  <c r="M518" i="4"/>
  <c r="M517" i="4"/>
  <c r="M516" i="4"/>
  <c r="M515" i="4"/>
  <c r="M514" i="4"/>
  <c r="M513" i="4"/>
  <c r="M512" i="4"/>
  <c r="M511" i="4"/>
  <c r="M510" i="4"/>
  <c r="M509" i="4"/>
  <c r="M508" i="4"/>
  <c r="M507" i="4"/>
  <c r="M506" i="4"/>
  <c r="M505" i="4"/>
  <c r="M504" i="4"/>
  <c r="M503" i="4"/>
  <c r="M502" i="4"/>
  <c r="M501" i="4"/>
  <c r="M500" i="4"/>
  <c r="M499" i="4"/>
  <c r="M498" i="4"/>
  <c r="M497" i="4"/>
  <c r="M496" i="4"/>
  <c r="M495" i="4"/>
  <c r="M494" i="4"/>
  <c r="M493" i="4"/>
  <c r="M492" i="4"/>
  <c r="M491" i="4"/>
  <c r="M490" i="4"/>
  <c r="M489" i="4"/>
  <c r="M488" i="4"/>
  <c r="M487" i="4"/>
  <c r="M486" i="4"/>
  <c r="M485" i="4"/>
  <c r="M484" i="4"/>
  <c r="M483" i="4"/>
  <c r="M482" i="4"/>
  <c r="M481" i="4"/>
  <c r="M480" i="4"/>
  <c r="M479" i="4"/>
  <c r="M478" i="4"/>
  <c r="M477" i="4"/>
  <c r="M476" i="4"/>
  <c r="M475" i="4"/>
  <c r="M474" i="4"/>
  <c r="M473" i="4"/>
  <c r="M472" i="4"/>
  <c r="M471" i="4"/>
  <c r="M470" i="4"/>
  <c r="M469" i="4"/>
  <c r="M468" i="4"/>
  <c r="M467" i="4"/>
  <c r="M466" i="4"/>
  <c r="M465" i="4"/>
  <c r="M464" i="4"/>
  <c r="M463" i="4"/>
  <c r="M462" i="4"/>
  <c r="M461" i="4"/>
  <c r="M460" i="4"/>
  <c r="M459" i="4"/>
  <c r="M458" i="4"/>
  <c r="M457" i="4"/>
  <c r="M456" i="4"/>
  <c r="M455" i="4"/>
  <c r="M454" i="4"/>
  <c r="M453" i="4"/>
  <c r="M452" i="4"/>
  <c r="M451" i="4"/>
  <c r="M450" i="4"/>
  <c r="M449" i="4"/>
  <c r="M448" i="4"/>
  <c r="M447" i="4"/>
  <c r="M446" i="4"/>
  <c r="M445" i="4"/>
  <c r="M444" i="4"/>
  <c r="M443" i="4"/>
  <c r="M442" i="4"/>
  <c r="M441" i="4"/>
  <c r="M440" i="4"/>
  <c r="M439" i="4"/>
  <c r="M438" i="4"/>
  <c r="M437" i="4"/>
  <c r="M436" i="4"/>
  <c r="M435" i="4"/>
  <c r="M434" i="4"/>
  <c r="M433" i="4"/>
  <c r="M432" i="4"/>
  <c r="M431" i="4"/>
  <c r="M430" i="4"/>
  <c r="M429" i="4"/>
  <c r="M428" i="4"/>
  <c r="M427" i="4"/>
  <c r="M426" i="4"/>
  <c r="M425" i="4"/>
  <c r="M424" i="4"/>
  <c r="M423" i="4"/>
  <c r="M422" i="4"/>
  <c r="M421" i="4"/>
  <c r="M420" i="4"/>
  <c r="M419" i="4"/>
  <c r="M418" i="4"/>
  <c r="M417" i="4"/>
  <c r="M416" i="4"/>
  <c r="M415" i="4"/>
  <c r="M414" i="4"/>
  <c r="M413" i="4"/>
  <c r="M412" i="4"/>
  <c r="M411" i="4"/>
  <c r="M410" i="4"/>
  <c r="M409" i="4"/>
  <c r="M408" i="4"/>
  <c r="M407" i="4"/>
  <c r="M406" i="4"/>
  <c r="M405" i="4"/>
  <c r="M404" i="4"/>
  <c r="M403" i="4"/>
  <c r="M402" i="4"/>
  <c r="M401" i="4"/>
  <c r="M400" i="4"/>
  <c r="M399" i="4"/>
  <c r="M398" i="4"/>
  <c r="M397" i="4"/>
  <c r="M396" i="4"/>
  <c r="M395" i="4"/>
  <c r="M394" i="4"/>
  <c r="M393" i="4"/>
  <c r="M392" i="4"/>
  <c r="M391" i="4"/>
  <c r="M390" i="4"/>
  <c r="M389" i="4"/>
  <c r="M388" i="4"/>
  <c r="M387" i="4"/>
  <c r="M386" i="4"/>
  <c r="M385" i="4"/>
  <c r="M384" i="4"/>
  <c r="M383" i="4"/>
  <c r="M382" i="4"/>
  <c r="M381" i="4"/>
  <c r="M380" i="4"/>
  <c r="M379" i="4"/>
  <c r="M378" i="4"/>
  <c r="M377" i="4"/>
  <c r="M376" i="4"/>
  <c r="M375" i="4"/>
  <c r="M374" i="4"/>
  <c r="M373" i="4"/>
  <c r="M372" i="4"/>
  <c r="M371" i="4"/>
  <c r="M370" i="4"/>
  <c r="M369" i="4"/>
  <c r="M368" i="4"/>
  <c r="M367" i="4"/>
  <c r="M366" i="4"/>
  <c r="M365" i="4"/>
  <c r="M364" i="4"/>
  <c r="M363" i="4"/>
  <c r="M362" i="4"/>
  <c r="M361" i="4"/>
  <c r="M360" i="4"/>
  <c r="M359" i="4"/>
  <c r="M358" i="4"/>
  <c r="M357" i="4"/>
  <c r="M356" i="4"/>
  <c r="M355" i="4"/>
  <c r="M354" i="4"/>
  <c r="M353" i="4"/>
  <c r="M352" i="4"/>
  <c r="M351" i="4"/>
  <c r="M350" i="4"/>
  <c r="M349" i="4"/>
  <c r="M348" i="4"/>
  <c r="M347" i="4"/>
  <c r="M346" i="4"/>
  <c r="M345" i="4"/>
  <c r="M344" i="4"/>
  <c r="M343" i="4"/>
  <c r="M342" i="4"/>
  <c r="M341" i="4"/>
  <c r="M340" i="4"/>
  <c r="M339" i="4"/>
  <c r="M338" i="4"/>
  <c r="M337" i="4"/>
  <c r="M336" i="4"/>
  <c r="M335" i="4"/>
  <c r="M334" i="4"/>
  <c r="M333" i="4"/>
  <c r="M332" i="4"/>
  <c r="M331" i="4"/>
  <c r="M330" i="4"/>
  <c r="M329" i="4"/>
  <c r="M328" i="4"/>
  <c r="M327" i="4"/>
  <c r="M326" i="4"/>
  <c r="M325" i="4"/>
  <c r="M324" i="4"/>
  <c r="M323" i="4"/>
  <c r="M322" i="4"/>
  <c r="M321" i="4"/>
  <c r="M320" i="4"/>
  <c r="M319" i="4"/>
  <c r="M318" i="4"/>
  <c r="M317" i="4"/>
  <c r="M316" i="4"/>
  <c r="M315" i="4"/>
  <c r="M314" i="4"/>
  <c r="M313" i="4"/>
  <c r="M312" i="4"/>
  <c r="M311" i="4"/>
  <c r="M310" i="4"/>
  <c r="M309" i="4"/>
  <c r="M308" i="4"/>
  <c r="M307" i="4"/>
  <c r="M306" i="4"/>
  <c r="M305" i="4"/>
  <c r="M304" i="4"/>
  <c r="M303" i="4"/>
  <c r="M302" i="4"/>
  <c r="M301" i="4"/>
  <c r="M300" i="4"/>
  <c r="M299" i="4"/>
  <c r="M298" i="4"/>
  <c r="M297" i="4"/>
  <c r="M296" i="4"/>
  <c r="M295" i="4"/>
  <c r="M294" i="4"/>
  <c r="M293" i="4"/>
  <c r="M292" i="4"/>
  <c r="M291" i="4"/>
  <c r="M290" i="4"/>
  <c r="M289" i="4"/>
  <c r="M288" i="4"/>
  <c r="M287" i="4"/>
  <c r="M286" i="4"/>
  <c r="M285" i="4"/>
  <c r="M284" i="4"/>
  <c r="M283" i="4"/>
  <c r="M282" i="4"/>
  <c r="M281" i="4"/>
  <c r="M280" i="4"/>
  <c r="M279" i="4"/>
  <c r="M278" i="4"/>
  <c r="M277" i="4"/>
  <c r="M276" i="4"/>
  <c r="M275" i="4"/>
  <c r="M274" i="4"/>
  <c r="M273" i="4"/>
  <c r="M272" i="4"/>
  <c r="M271" i="4"/>
  <c r="M270" i="4"/>
  <c r="M269" i="4"/>
  <c r="M268" i="4"/>
  <c r="M267" i="4"/>
  <c r="M266" i="4"/>
  <c r="M265" i="4"/>
  <c r="M264" i="4"/>
  <c r="M263" i="4"/>
  <c r="M262" i="4"/>
  <c r="M261" i="4"/>
  <c r="M260" i="4"/>
  <c r="M259" i="4"/>
  <c r="M258" i="4"/>
  <c r="M257" i="4"/>
  <c r="M256" i="4"/>
  <c r="M255" i="4"/>
  <c r="M254" i="4"/>
  <c r="M253" i="4"/>
  <c r="M252" i="4"/>
  <c r="M251" i="4"/>
  <c r="M250" i="4"/>
  <c r="M249" i="4"/>
  <c r="M248" i="4"/>
  <c r="M247" i="4"/>
  <c r="M246" i="4"/>
  <c r="M245" i="4"/>
  <c r="M244" i="4"/>
  <c r="M243" i="4"/>
  <c r="M242" i="4"/>
  <c r="M241" i="4"/>
  <c r="M240" i="4"/>
  <c r="M239" i="4"/>
  <c r="M238" i="4"/>
  <c r="M237" i="4"/>
  <c r="M236" i="4"/>
  <c r="M235" i="4"/>
  <c r="M234" i="4"/>
  <c r="M233" i="4"/>
  <c r="M232" i="4"/>
  <c r="M231" i="4"/>
  <c r="M230" i="4"/>
  <c r="M229" i="4"/>
  <c r="M228" i="4"/>
  <c r="M227" i="4"/>
  <c r="M226" i="4"/>
  <c r="M225" i="4"/>
  <c r="M224" i="4"/>
  <c r="M223" i="4"/>
  <c r="M222" i="4"/>
  <c r="M221" i="4"/>
  <c r="M220" i="4"/>
  <c r="M219" i="4"/>
  <c r="M218" i="4"/>
  <c r="M217" i="4"/>
  <c r="M216" i="4"/>
  <c r="M215" i="4"/>
  <c r="M214" i="4"/>
  <c r="M213" i="4"/>
  <c r="M212" i="4"/>
  <c r="M211" i="4"/>
  <c r="M210" i="4"/>
  <c r="M209" i="4"/>
  <c r="M208" i="4"/>
  <c r="M207" i="4"/>
  <c r="M206" i="4"/>
  <c r="M205" i="4"/>
  <c r="M204" i="4"/>
  <c r="M203" i="4"/>
  <c r="M202" i="4"/>
  <c r="M201" i="4"/>
  <c r="M200" i="4"/>
  <c r="M199" i="4"/>
  <c r="M198" i="4"/>
  <c r="M197" i="4"/>
  <c r="M196" i="4"/>
  <c r="M195" i="4"/>
  <c r="M194" i="4"/>
  <c r="M193" i="4"/>
  <c r="M192" i="4"/>
  <c r="M191" i="4"/>
  <c r="M190" i="4"/>
  <c r="M189" i="4"/>
  <c r="M188" i="4"/>
  <c r="M187" i="4"/>
  <c r="M186" i="4"/>
  <c r="M185" i="4"/>
  <c r="M184" i="4"/>
  <c r="M183" i="4"/>
  <c r="M182" i="4"/>
  <c r="M181" i="4"/>
  <c r="M180" i="4"/>
  <c r="M179" i="4"/>
  <c r="M178" i="4"/>
  <c r="M177" i="4"/>
  <c r="M176" i="4"/>
  <c r="M175" i="4"/>
  <c r="M174" i="4"/>
  <c r="M173" i="4"/>
  <c r="M172" i="4"/>
  <c r="M171" i="4"/>
  <c r="M170" i="4"/>
  <c r="M169" i="4"/>
  <c r="M168" i="4"/>
  <c r="M167" i="4"/>
  <c r="M166" i="4"/>
  <c r="M165" i="4"/>
  <c r="M164" i="4"/>
  <c r="M163" i="4"/>
  <c r="M162" i="4"/>
  <c r="M161" i="4"/>
  <c r="M160" i="4"/>
  <c r="M159" i="4"/>
  <c r="M158" i="4"/>
  <c r="M157" i="4"/>
  <c r="M156" i="4"/>
  <c r="M155" i="4"/>
  <c r="M154" i="4"/>
  <c r="M153" i="4"/>
  <c r="M152" i="4"/>
  <c r="M151" i="4"/>
  <c r="M150" i="4"/>
  <c r="M149" i="4"/>
  <c r="M148" i="4"/>
  <c r="M147" i="4"/>
  <c r="M146" i="4"/>
  <c r="M145" i="4"/>
  <c r="M144" i="4"/>
  <c r="M143" i="4"/>
  <c r="M142" i="4"/>
  <c r="M141" i="4"/>
  <c r="M140" i="4"/>
  <c r="M139" i="4"/>
  <c r="M138" i="4"/>
  <c r="M137" i="4"/>
  <c r="M136" i="4"/>
  <c r="M135" i="4"/>
  <c r="M134" i="4"/>
  <c r="M133" i="4"/>
  <c r="M132" i="4"/>
  <c r="M131" i="4"/>
  <c r="M130" i="4"/>
  <c r="M129" i="4"/>
  <c r="M128" i="4"/>
  <c r="M127" i="4"/>
  <c r="M126" i="4"/>
  <c r="M125" i="4"/>
  <c r="M124" i="4"/>
  <c r="M123" i="4"/>
  <c r="M122" i="4"/>
  <c r="M121" i="4"/>
  <c r="M120" i="4"/>
  <c r="M119" i="4"/>
  <c r="M118" i="4"/>
  <c r="M117" i="4"/>
  <c r="M116" i="4"/>
  <c r="M115" i="4"/>
  <c r="M114" i="4"/>
  <c r="M113" i="4"/>
  <c r="M112" i="4"/>
  <c r="M111" i="4"/>
  <c r="M110" i="4"/>
  <c r="M109" i="4"/>
  <c r="M108" i="4"/>
  <c r="M107" i="4"/>
  <c r="M106" i="4"/>
  <c r="M105" i="4"/>
  <c r="M104" i="4"/>
  <c r="M103" i="4"/>
  <c r="M102" i="4"/>
  <c r="M101" i="4"/>
  <c r="M100" i="4"/>
  <c r="M99" i="4"/>
  <c r="M98" i="4"/>
  <c r="M97" i="4"/>
  <c r="M96" i="4"/>
  <c r="M95" i="4"/>
  <c r="M94" i="4"/>
  <c r="M93" i="4"/>
  <c r="M92" i="4"/>
  <c r="M91" i="4"/>
  <c r="M90" i="4"/>
  <c r="M89" i="4"/>
  <c r="M88" i="4"/>
  <c r="M87" i="4"/>
  <c r="M86" i="4"/>
  <c r="M85" i="4"/>
  <c r="M84" i="4"/>
  <c r="M83" i="4"/>
  <c r="M82" i="4"/>
  <c r="M81" i="4"/>
  <c r="M80" i="4"/>
  <c r="M79" i="4"/>
  <c r="M78" i="4"/>
  <c r="M77" i="4"/>
  <c r="M76" i="4"/>
  <c r="M75" i="4"/>
  <c r="M74" i="4"/>
  <c r="M73" i="4"/>
  <c r="M72" i="4"/>
  <c r="M71" i="4"/>
  <c r="M70" i="4"/>
  <c r="M69" i="4"/>
  <c r="M68" i="4"/>
  <c r="M67" i="4"/>
  <c r="M66" i="4"/>
  <c r="M65" i="4"/>
  <c r="M64" i="4"/>
  <c r="M63" i="4"/>
  <c r="M62" i="4"/>
  <c r="M61" i="4"/>
  <c r="M60" i="4"/>
  <c r="M59" i="4"/>
  <c r="M58" i="4"/>
  <c r="M57" i="4"/>
  <c r="M56" i="4"/>
  <c r="M55" i="4"/>
  <c r="M54" i="4"/>
  <c r="M53" i="4"/>
  <c r="M52" i="4"/>
  <c r="M51" i="4"/>
  <c r="M50" i="4"/>
  <c r="M49" i="4"/>
  <c r="M48" i="4"/>
  <c r="M47" i="4"/>
  <c r="M46" i="4"/>
  <c r="M45" i="4"/>
  <c r="M44" i="4"/>
  <c r="M43" i="4"/>
  <c r="M42" i="4"/>
  <c r="M41" i="4"/>
  <c r="M40" i="4"/>
  <c r="M39" i="4"/>
  <c r="M38" i="4"/>
  <c r="M37" i="4"/>
  <c r="M36" i="4"/>
  <c r="M35" i="4"/>
  <c r="M34" i="4"/>
  <c r="M33" i="4"/>
  <c r="M32" i="4"/>
  <c r="M31" i="4"/>
  <c r="M30" i="4"/>
  <c r="M29" i="4"/>
  <c r="M28" i="4"/>
  <c r="M27" i="4"/>
  <c r="M26" i="4"/>
  <c r="M25" i="4"/>
  <c r="M24" i="4"/>
  <c r="M23" i="4"/>
  <c r="M22" i="4"/>
  <c r="M21" i="4"/>
  <c r="M20" i="4"/>
  <c r="M19" i="4"/>
  <c r="M18" i="4"/>
  <c r="M17" i="4"/>
  <c r="M16" i="4"/>
  <c r="M15" i="4"/>
  <c r="M14" i="4"/>
  <c r="M13" i="4"/>
  <c r="M12" i="4"/>
  <c r="M11" i="4"/>
  <c r="M10" i="4"/>
  <c r="M9" i="4"/>
  <c r="M8" i="4"/>
  <c r="M7" i="4"/>
  <c r="M6" i="4"/>
  <c r="M5" i="4"/>
  <c r="M4" i="4"/>
  <c r="M3" i="4"/>
  <c r="M2" i="4"/>
  <c r="L248" i="10"/>
  <c r="E11" i="1" s="1"/>
  <c r="M247" i="10"/>
  <c r="M246" i="10"/>
  <c r="M245" i="10"/>
  <c r="M244" i="10"/>
  <c r="M243" i="10"/>
  <c r="M242" i="10"/>
  <c r="M241" i="10"/>
  <c r="M240" i="10"/>
  <c r="M239" i="10"/>
  <c r="M238" i="10"/>
  <c r="M237" i="10"/>
  <c r="M236" i="10"/>
  <c r="M235" i="10"/>
  <c r="M234" i="10"/>
  <c r="M233" i="10"/>
  <c r="M232" i="10"/>
  <c r="M231" i="10"/>
  <c r="M230" i="10"/>
  <c r="M229" i="10"/>
  <c r="M228" i="10"/>
  <c r="M227" i="10"/>
  <c r="M226" i="10"/>
  <c r="M225" i="10"/>
  <c r="M224" i="10"/>
  <c r="M223" i="10"/>
  <c r="M222" i="10"/>
  <c r="M221" i="10"/>
  <c r="M220" i="10"/>
  <c r="M219" i="10"/>
  <c r="M218" i="10"/>
  <c r="M217" i="10"/>
  <c r="M216" i="10"/>
  <c r="M215" i="10"/>
  <c r="M214" i="10"/>
  <c r="M213" i="10"/>
  <c r="M212" i="10"/>
  <c r="M211" i="10"/>
  <c r="M210" i="10"/>
  <c r="M209" i="10"/>
  <c r="M208" i="10"/>
  <c r="M207" i="10"/>
  <c r="M206" i="10"/>
  <c r="M205" i="10"/>
  <c r="M204" i="10"/>
  <c r="M203" i="10"/>
  <c r="M202" i="10"/>
  <c r="M201" i="10"/>
  <c r="M200" i="10"/>
  <c r="M199" i="10"/>
  <c r="M198" i="10"/>
  <c r="M197" i="10"/>
  <c r="M196" i="10"/>
  <c r="M195" i="10"/>
  <c r="M194" i="10"/>
  <c r="M193" i="10"/>
  <c r="M192" i="10"/>
  <c r="M191" i="10"/>
  <c r="M190" i="10"/>
  <c r="M189" i="10"/>
  <c r="M188" i="10"/>
  <c r="M187" i="10"/>
  <c r="M186" i="10"/>
  <c r="M185" i="10"/>
  <c r="M184" i="10"/>
  <c r="M183" i="10"/>
  <c r="M182" i="10"/>
  <c r="M181" i="10"/>
  <c r="M180" i="10"/>
  <c r="M179" i="10"/>
  <c r="M178" i="10"/>
  <c r="M177" i="10"/>
  <c r="M176" i="10"/>
  <c r="M175" i="10"/>
  <c r="M174" i="10"/>
  <c r="M173" i="10"/>
  <c r="M172" i="10"/>
  <c r="M171" i="10"/>
  <c r="M170" i="10"/>
  <c r="M169" i="10"/>
  <c r="M168" i="10"/>
  <c r="M167" i="10"/>
  <c r="M166" i="10"/>
  <c r="M165" i="10"/>
  <c r="M164" i="10"/>
  <c r="M163" i="10"/>
  <c r="M162" i="10"/>
  <c r="M161" i="10"/>
  <c r="M160" i="10"/>
  <c r="M159" i="10"/>
  <c r="M158" i="10"/>
  <c r="M157" i="10"/>
  <c r="M156" i="10"/>
  <c r="M155" i="10"/>
  <c r="M154" i="10"/>
  <c r="M153" i="10"/>
  <c r="M152" i="10"/>
  <c r="M151" i="10"/>
  <c r="M150" i="10"/>
  <c r="M149" i="10"/>
  <c r="M148" i="10"/>
  <c r="M147" i="10"/>
  <c r="M146" i="10"/>
  <c r="M145" i="10"/>
  <c r="M144" i="10"/>
  <c r="M143" i="10"/>
  <c r="M142" i="10"/>
  <c r="M141" i="10"/>
  <c r="M140" i="10"/>
  <c r="M139" i="10"/>
  <c r="M138" i="10"/>
  <c r="M137" i="10"/>
  <c r="M136" i="10"/>
  <c r="M135" i="10"/>
  <c r="M134" i="10"/>
  <c r="M133" i="10"/>
  <c r="M132" i="10"/>
  <c r="M131" i="10"/>
  <c r="M130" i="10"/>
  <c r="M129" i="10"/>
  <c r="M128" i="10"/>
  <c r="M127" i="10"/>
  <c r="M126" i="10"/>
  <c r="M125" i="10"/>
  <c r="M124" i="10"/>
  <c r="M123" i="10"/>
  <c r="M122" i="10"/>
  <c r="M121" i="10"/>
  <c r="M120" i="10"/>
  <c r="M119" i="10"/>
  <c r="M118" i="10"/>
  <c r="M117" i="10"/>
  <c r="M116" i="10"/>
  <c r="M115" i="10"/>
  <c r="M114" i="10"/>
  <c r="M113" i="10"/>
  <c r="M112" i="10"/>
  <c r="M111" i="10"/>
  <c r="M110" i="10"/>
  <c r="M109" i="10"/>
  <c r="M108" i="10"/>
  <c r="M107" i="10"/>
  <c r="M106" i="10"/>
  <c r="M105" i="10"/>
  <c r="M104" i="10"/>
  <c r="M103" i="10"/>
  <c r="M102" i="10"/>
  <c r="M101" i="10"/>
  <c r="M100" i="10"/>
  <c r="M99" i="10"/>
  <c r="M98" i="10"/>
  <c r="M97" i="10"/>
  <c r="M96" i="10"/>
  <c r="M95" i="10"/>
  <c r="M94" i="10"/>
  <c r="M93" i="10"/>
  <c r="M92" i="10"/>
  <c r="M91" i="10"/>
  <c r="M90" i="10"/>
  <c r="M89" i="10"/>
  <c r="M88" i="10"/>
  <c r="M87" i="10"/>
  <c r="M86" i="10"/>
  <c r="M85" i="10"/>
  <c r="M84" i="10"/>
  <c r="M83" i="10"/>
  <c r="M82" i="10"/>
  <c r="M81" i="10"/>
  <c r="M80" i="10"/>
  <c r="M79" i="10"/>
  <c r="M78" i="10"/>
  <c r="M77" i="10"/>
  <c r="M76" i="10"/>
  <c r="M75" i="10"/>
  <c r="M74" i="10"/>
  <c r="M73" i="10"/>
  <c r="M72" i="10"/>
  <c r="M71" i="10"/>
  <c r="M70" i="10"/>
  <c r="M69" i="10"/>
  <c r="M68" i="10"/>
  <c r="M67" i="10"/>
  <c r="M66" i="10"/>
  <c r="M65" i="10"/>
  <c r="M64" i="10"/>
  <c r="M63" i="10"/>
  <c r="M62" i="10"/>
  <c r="M61" i="10"/>
  <c r="M60" i="10"/>
  <c r="M59" i="10"/>
  <c r="M58" i="10"/>
  <c r="M57" i="10"/>
  <c r="M56" i="10"/>
  <c r="M55" i="10"/>
  <c r="M54" i="10"/>
  <c r="M53" i="10"/>
  <c r="M52" i="10"/>
  <c r="M51" i="10"/>
  <c r="M50" i="10"/>
  <c r="M49" i="10"/>
  <c r="M48" i="10"/>
  <c r="M47" i="10"/>
  <c r="M46" i="10"/>
  <c r="M45" i="10"/>
  <c r="M44" i="10"/>
  <c r="M43" i="10"/>
  <c r="M42" i="10"/>
  <c r="M41" i="10"/>
  <c r="M40" i="10"/>
  <c r="M39" i="10"/>
  <c r="M38" i="10"/>
  <c r="M37" i="10"/>
  <c r="M36" i="10"/>
  <c r="M35" i="10"/>
  <c r="M34" i="10"/>
  <c r="M33" i="10"/>
  <c r="M32" i="10"/>
  <c r="M31" i="10"/>
  <c r="M30" i="10"/>
  <c r="M29" i="10"/>
  <c r="M28" i="10"/>
  <c r="M27" i="10"/>
  <c r="M26" i="10"/>
  <c r="M25" i="10"/>
  <c r="M24" i="10"/>
  <c r="M23" i="10"/>
  <c r="M22" i="10"/>
  <c r="K18" i="10"/>
  <c r="K248" i="10" s="1"/>
  <c r="D11" i="1" s="1"/>
  <c r="J18" i="10"/>
  <c r="J248" i="10" s="1"/>
  <c r="C11" i="1" s="1"/>
  <c r="M17" i="10"/>
  <c r="M16" i="10"/>
  <c r="M15" i="10"/>
  <c r="M14" i="10"/>
  <c r="M13" i="10"/>
  <c r="M12" i="10"/>
  <c r="M11" i="10"/>
  <c r="M10" i="10"/>
  <c r="M9" i="10"/>
  <c r="M8" i="10"/>
  <c r="M7" i="10"/>
  <c r="M6" i="10"/>
  <c r="M5" i="10"/>
  <c r="M4" i="10"/>
  <c r="M3" i="10"/>
  <c r="M2" i="10"/>
  <c r="M18" i="10" l="1"/>
  <c r="M248" i="10" s="1"/>
  <c r="F11" i="1"/>
  <c r="M706" i="4"/>
  <c r="F6" i="1"/>
  <c r="E7" i="1"/>
  <c r="D7" i="1"/>
  <c r="C7" i="1"/>
  <c r="L186" i="5"/>
  <c r="K186" i="5"/>
  <c r="J186" i="5"/>
  <c r="M185" i="5"/>
  <c r="M184" i="5"/>
  <c r="M183" i="5"/>
  <c r="M182" i="5"/>
  <c r="M181" i="5"/>
  <c r="M180" i="5"/>
  <c r="M179" i="5"/>
  <c r="M178" i="5"/>
  <c r="M177" i="5"/>
  <c r="M176" i="5"/>
  <c r="M175" i="5"/>
  <c r="M174" i="5"/>
  <c r="M173" i="5"/>
  <c r="M172" i="5"/>
  <c r="M171" i="5"/>
  <c r="M170" i="5"/>
  <c r="M169" i="5"/>
  <c r="M168" i="5"/>
  <c r="M167" i="5"/>
  <c r="M166" i="5"/>
  <c r="M165" i="5"/>
  <c r="M164" i="5"/>
  <c r="M163" i="5"/>
  <c r="M162" i="5"/>
  <c r="M161" i="5"/>
  <c r="M160" i="5"/>
  <c r="M159" i="5"/>
  <c r="M158" i="5"/>
  <c r="M157" i="5"/>
  <c r="M156" i="5"/>
  <c r="M155" i="5"/>
  <c r="M154" i="5"/>
  <c r="M153" i="5"/>
  <c r="M152" i="5"/>
  <c r="M151" i="5"/>
  <c r="M150" i="5"/>
  <c r="M149" i="5"/>
  <c r="M148" i="5"/>
  <c r="M147" i="5"/>
  <c r="M146" i="5"/>
  <c r="M145" i="5"/>
  <c r="M144" i="5"/>
  <c r="M143" i="5"/>
  <c r="M142" i="5"/>
  <c r="M141" i="5"/>
  <c r="M140" i="5"/>
  <c r="M139" i="5"/>
  <c r="M138" i="5"/>
  <c r="M137" i="5"/>
  <c r="M136" i="5"/>
  <c r="M135" i="5"/>
  <c r="M134" i="5"/>
  <c r="M133" i="5"/>
  <c r="M132" i="5"/>
  <c r="M131" i="5"/>
  <c r="M130" i="5"/>
  <c r="M129" i="5"/>
  <c r="M128" i="5"/>
  <c r="M127" i="5"/>
  <c r="M126" i="5"/>
  <c r="M125" i="5"/>
  <c r="M124" i="5"/>
  <c r="M123" i="5"/>
  <c r="M122" i="5"/>
  <c r="M121" i="5"/>
  <c r="M120" i="5"/>
  <c r="M119" i="5"/>
  <c r="M118" i="5"/>
  <c r="M117" i="5"/>
  <c r="M116" i="5"/>
  <c r="M115" i="5"/>
  <c r="M114" i="5"/>
  <c r="M113" i="5"/>
  <c r="M112" i="5"/>
  <c r="M111" i="5"/>
  <c r="M110" i="5"/>
  <c r="M109" i="5"/>
  <c r="M108" i="5"/>
  <c r="M107" i="5"/>
  <c r="M106" i="5"/>
  <c r="M105" i="5"/>
  <c r="M104" i="5"/>
  <c r="M103" i="5"/>
  <c r="M102" i="5"/>
  <c r="M101" i="5"/>
  <c r="M100" i="5"/>
  <c r="M99" i="5"/>
  <c r="M98" i="5"/>
  <c r="M97" i="5"/>
  <c r="M96" i="5"/>
  <c r="M95" i="5"/>
  <c r="M94" i="5"/>
  <c r="M93" i="5"/>
  <c r="M92" i="5"/>
  <c r="M91" i="5"/>
  <c r="M90" i="5"/>
  <c r="M89" i="5"/>
  <c r="M88" i="5"/>
  <c r="M87" i="5"/>
  <c r="M86" i="5"/>
  <c r="M85" i="5"/>
  <c r="M84" i="5"/>
  <c r="M83" i="5"/>
  <c r="M82" i="5"/>
  <c r="M81" i="5"/>
  <c r="M80" i="5"/>
  <c r="M79" i="5"/>
  <c r="M78" i="5"/>
  <c r="M77" i="5"/>
  <c r="M76" i="5"/>
  <c r="M75" i="5"/>
  <c r="M74" i="5"/>
  <c r="M73" i="5"/>
  <c r="M72" i="5"/>
  <c r="M71" i="5"/>
  <c r="M70" i="5"/>
  <c r="M69" i="5"/>
  <c r="M68" i="5"/>
  <c r="M67" i="5"/>
  <c r="M66" i="5"/>
  <c r="M65" i="5"/>
  <c r="M64" i="5"/>
  <c r="M63" i="5"/>
  <c r="M62" i="5"/>
  <c r="M61" i="5"/>
  <c r="M60" i="5"/>
  <c r="M59" i="5"/>
  <c r="M58" i="5"/>
  <c r="M57" i="5"/>
  <c r="M56" i="5"/>
  <c r="M55" i="5"/>
  <c r="M54" i="5"/>
  <c r="M53" i="5"/>
  <c r="M52" i="5"/>
  <c r="M51" i="5"/>
  <c r="M50" i="5"/>
  <c r="M49" i="5"/>
  <c r="M48" i="5"/>
  <c r="M47" i="5"/>
  <c r="M46" i="5"/>
  <c r="M45" i="5"/>
  <c r="M44" i="5"/>
  <c r="M43" i="5"/>
  <c r="M42" i="5"/>
  <c r="M41" i="5"/>
  <c r="M40" i="5"/>
  <c r="M39" i="5"/>
  <c r="M38" i="5"/>
  <c r="M37" i="5"/>
  <c r="M36" i="5"/>
  <c r="M35" i="5"/>
  <c r="M34" i="5"/>
  <c r="M33" i="5"/>
  <c r="M32" i="5"/>
  <c r="M31" i="5"/>
  <c r="M30" i="5"/>
  <c r="M29" i="5"/>
  <c r="M28" i="5"/>
  <c r="M27" i="5"/>
  <c r="M26" i="5"/>
  <c r="M25" i="5"/>
  <c r="M24" i="5"/>
  <c r="M23" i="5"/>
  <c r="M22" i="5"/>
  <c r="M21" i="5"/>
  <c r="M20" i="5"/>
  <c r="M19" i="5"/>
  <c r="M18" i="5"/>
  <c r="M17" i="5"/>
  <c r="M16" i="5"/>
  <c r="M15" i="5"/>
  <c r="M14" i="5"/>
  <c r="M13" i="5"/>
  <c r="M12" i="5"/>
  <c r="M11" i="5"/>
  <c r="M10" i="5"/>
  <c r="M9" i="5"/>
  <c r="M8" i="5"/>
  <c r="M7" i="5"/>
  <c r="M6" i="5"/>
  <c r="M5" i="5"/>
  <c r="M4" i="5"/>
  <c r="M3" i="5"/>
  <c r="M2" i="5"/>
  <c r="L258" i="3"/>
  <c r="E5" i="1" s="1"/>
  <c r="K258" i="3"/>
  <c r="D5" i="1" s="1"/>
  <c r="M257" i="3"/>
  <c r="M256" i="3"/>
  <c r="M255" i="3"/>
  <c r="M254" i="3"/>
  <c r="M253" i="3"/>
  <c r="M252" i="3"/>
  <c r="M251" i="3"/>
  <c r="M250" i="3"/>
  <c r="M249" i="3"/>
  <c r="M248" i="3"/>
  <c r="M247" i="3"/>
  <c r="M246" i="3"/>
  <c r="M245" i="3"/>
  <c r="M244" i="3"/>
  <c r="M243" i="3"/>
  <c r="M242" i="3"/>
  <c r="M241" i="3"/>
  <c r="M240" i="3"/>
  <c r="M239" i="3"/>
  <c r="M238" i="3"/>
  <c r="M237" i="3"/>
  <c r="M236" i="3"/>
  <c r="M235" i="3"/>
  <c r="M234" i="3"/>
  <c r="M233" i="3"/>
  <c r="M232" i="3"/>
  <c r="M231" i="3"/>
  <c r="M230" i="3"/>
  <c r="M229" i="3"/>
  <c r="M228" i="3"/>
  <c r="M227" i="3"/>
  <c r="M226" i="3"/>
  <c r="M225" i="3"/>
  <c r="M224" i="3"/>
  <c r="M223" i="3"/>
  <c r="M222" i="3"/>
  <c r="M221" i="3"/>
  <c r="M220" i="3"/>
  <c r="M219" i="3"/>
  <c r="M218" i="3"/>
  <c r="M217" i="3"/>
  <c r="M216" i="3"/>
  <c r="M215" i="3"/>
  <c r="M214" i="3"/>
  <c r="M213" i="3"/>
  <c r="M212" i="3"/>
  <c r="M211" i="3"/>
  <c r="M210" i="3"/>
  <c r="M209" i="3"/>
  <c r="M208" i="3"/>
  <c r="M207" i="3"/>
  <c r="M206" i="3"/>
  <c r="M205" i="3"/>
  <c r="M204" i="3"/>
  <c r="M203" i="3"/>
  <c r="M202" i="3"/>
  <c r="M201" i="3"/>
  <c r="M200" i="3"/>
  <c r="M199" i="3"/>
  <c r="M198" i="3"/>
  <c r="M197" i="3"/>
  <c r="M196" i="3"/>
  <c r="M195" i="3"/>
  <c r="M194" i="3"/>
  <c r="M193" i="3"/>
  <c r="M192" i="3"/>
  <c r="M191" i="3"/>
  <c r="M190" i="3"/>
  <c r="M189" i="3"/>
  <c r="M188" i="3"/>
  <c r="M187" i="3"/>
  <c r="M186" i="3"/>
  <c r="M185" i="3"/>
  <c r="M184" i="3"/>
  <c r="M183" i="3"/>
  <c r="M182" i="3"/>
  <c r="M181" i="3"/>
  <c r="M180" i="3"/>
  <c r="M179" i="3"/>
  <c r="M178" i="3"/>
  <c r="M177" i="3"/>
  <c r="M176" i="3"/>
  <c r="M175" i="3"/>
  <c r="M174" i="3"/>
  <c r="M173" i="3"/>
  <c r="M172" i="3"/>
  <c r="M171" i="3"/>
  <c r="M170" i="3"/>
  <c r="M169" i="3"/>
  <c r="M168" i="3"/>
  <c r="M167" i="3"/>
  <c r="M166" i="3"/>
  <c r="M165" i="3"/>
  <c r="M164" i="3"/>
  <c r="M163" i="3"/>
  <c r="M162" i="3"/>
  <c r="M161" i="3"/>
  <c r="M160" i="3"/>
  <c r="M159" i="3"/>
  <c r="M158" i="3"/>
  <c r="M157" i="3"/>
  <c r="M156" i="3"/>
  <c r="M155" i="3"/>
  <c r="M154" i="3"/>
  <c r="M153" i="3"/>
  <c r="M152" i="3"/>
  <c r="M151" i="3"/>
  <c r="M150" i="3"/>
  <c r="M149" i="3"/>
  <c r="M148" i="3"/>
  <c r="M147" i="3"/>
  <c r="M146" i="3"/>
  <c r="M145" i="3"/>
  <c r="M144" i="3"/>
  <c r="M143" i="3"/>
  <c r="M142" i="3"/>
  <c r="M141" i="3"/>
  <c r="M140" i="3"/>
  <c r="M139" i="3"/>
  <c r="M138" i="3"/>
  <c r="M137" i="3"/>
  <c r="M136" i="3"/>
  <c r="M135" i="3"/>
  <c r="M134" i="3"/>
  <c r="M133" i="3"/>
  <c r="M132" i="3"/>
  <c r="M131" i="3"/>
  <c r="M130" i="3"/>
  <c r="M129" i="3"/>
  <c r="M128" i="3"/>
  <c r="M127" i="3"/>
  <c r="M126" i="3"/>
  <c r="M125" i="3"/>
  <c r="M124" i="3"/>
  <c r="M123" i="3"/>
  <c r="M122" i="3"/>
  <c r="M121" i="3"/>
  <c r="M120" i="3"/>
  <c r="M119" i="3"/>
  <c r="M118" i="3"/>
  <c r="M117" i="3"/>
  <c r="M116" i="3"/>
  <c r="M115" i="3"/>
  <c r="M114" i="3"/>
  <c r="M113" i="3"/>
  <c r="M112" i="3"/>
  <c r="M111" i="3"/>
  <c r="M110" i="3"/>
  <c r="M109" i="3"/>
  <c r="M108" i="3"/>
  <c r="M107" i="3"/>
  <c r="M106" i="3"/>
  <c r="M105" i="3"/>
  <c r="M104" i="3"/>
  <c r="M103" i="3"/>
  <c r="M102" i="3"/>
  <c r="M101" i="3"/>
  <c r="M100" i="3"/>
  <c r="M99" i="3"/>
  <c r="M98" i="3"/>
  <c r="M97" i="3"/>
  <c r="M96" i="3"/>
  <c r="M95" i="3"/>
  <c r="M94" i="3"/>
  <c r="M93" i="3"/>
  <c r="M92" i="3"/>
  <c r="M91" i="3"/>
  <c r="M90" i="3"/>
  <c r="M89" i="3"/>
  <c r="M88" i="3"/>
  <c r="M87" i="3"/>
  <c r="M86" i="3"/>
  <c r="M85" i="3"/>
  <c r="M84" i="3"/>
  <c r="M83" i="3"/>
  <c r="M82" i="3"/>
  <c r="M81" i="3"/>
  <c r="M80" i="3"/>
  <c r="M79" i="3"/>
  <c r="M78" i="3"/>
  <c r="M77" i="3"/>
  <c r="M76" i="3"/>
  <c r="M75" i="3"/>
  <c r="M74" i="3"/>
  <c r="M73" i="3"/>
  <c r="M72" i="3"/>
  <c r="M71" i="3"/>
  <c r="M70" i="3"/>
  <c r="M69" i="3"/>
  <c r="M68" i="3"/>
  <c r="M67" i="3"/>
  <c r="M66" i="3"/>
  <c r="M65" i="3"/>
  <c r="M64" i="3"/>
  <c r="M63" i="3"/>
  <c r="M62" i="3"/>
  <c r="M61" i="3"/>
  <c r="M60" i="3"/>
  <c r="M59" i="3"/>
  <c r="M58" i="3"/>
  <c r="M57" i="3"/>
  <c r="M56" i="3"/>
  <c r="M55" i="3"/>
  <c r="M54" i="3"/>
  <c r="M53" i="3"/>
  <c r="M52" i="3"/>
  <c r="M51" i="3"/>
  <c r="M50" i="3"/>
  <c r="M49" i="3"/>
  <c r="M48" i="3"/>
  <c r="M47" i="3"/>
  <c r="M46" i="3"/>
  <c r="M45" i="3"/>
  <c r="M44" i="3"/>
  <c r="M43" i="3"/>
  <c r="M42" i="3"/>
  <c r="M41" i="3"/>
  <c r="M40" i="3"/>
  <c r="M39" i="3"/>
  <c r="M38" i="3"/>
  <c r="M37" i="3"/>
  <c r="M36" i="3"/>
  <c r="M35" i="3"/>
  <c r="M34" i="3"/>
  <c r="M33" i="3"/>
  <c r="M32" i="3"/>
  <c r="M31" i="3"/>
  <c r="M30" i="3"/>
  <c r="M29" i="3"/>
  <c r="M28" i="3"/>
  <c r="M27" i="3"/>
  <c r="M26" i="3"/>
  <c r="M25" i="3"/>
  <c r="M24" i="3"/>
  <c r="M23" i="3"/>
  <c r="M22" i="3"/>
  <c r="M21" i="3"/>
  <c r="M20" i="3"/>
  <c r="M19" i="3"/>
  <c r="M18" i="3"/>
  <c r="M17" i="3"/>
  <c r="M16" i="3"/>
  <c r="M15" i="3"/>
  <c r="M14" i="3"/>
  <c r="M13" i="3"/>
  <c r="M12" i="3"/>
  <c r="M11" i="3"/>
  <c r="M10" i="3"/>
  <c r="M9" i="3"/>
  <c r="K9" i="3"/>
  <c r="J9" i="3"/>
  <c r="J258" i="3" s="1"/>
  <c r="C5" i="1" s="1"/>
  <c r="M8" i="3"/>
  <c r="M7" i="3"/>
  <c r="M6" i="3"/>
  <c r="M5" i="3"/>
  <c r="M4" i="3"/>
  <c r="M3" i="3"/>
  <c r="M2" i="3"/>
  <c r="M258" i="3" l="1"/>
  <c r="F7" i="1"/>
  <c r="F5" i="1"/>
  <c r="M186" i="5"/>
  <c r="E3" i="1" l="1"/>
  <c r="D3" i="1"/>
  <c r="C3" i="1"/>
  <c r="M8" i="2"/>
  <c r="L8" i="2"/>
  <c r="K8" i="2"/>
  <c r="J8" i="2"/>
  <c r="M6" i="2"/>
  <c r="M5" i="2"/>
  <c r="M4" i="2"/>
  <c r="M3" i="2"/>
  <c r="M2" i="2"/>
  <c r="F3" i="1" l="1"/>
  <c r="M265" i="13"/>
  <c r="K300" i="16"/>
  <c r="D19" i="1" s="1"/>
  <c r="L300" i="16"/>
  <c r="E19" i="1" s="1"/>
  <c r="J300" i="16"/>
  <c r="C19" i="1" s="1"/>
  <c r="M298" i="16"/>
  <c r="M5" i="16"/>
  <c r="M6" i="16"/>
  <c r="M7" i="16"/>
  <c r="M8" i="16"/>
  <c r="M9" i="16"/>
  <c r="M10" i="16"/>
  <c r="M11" i="16"/>
  <c r="M12" i="16"/>
  <c r="M13" i="16"/>
  <c r="M14" i="16"/>
  <c r="M15" i="16"/>
  <c r="M16" i="16"/>
  <c r="M17" i="16"/>
  <c r="M18" i="16"/>
  <c r="M19" i="16"/>
  <c r="M20" i="16"/>
  <c r="M21" i="16"/>
  <c r="M22" i="16"/>
  <c r="M23" i="16"/>
  <c r="M24" i="16"/>
  <c r="M25" i="16"/>
  <c r="M26" i="16"/>
  <c r="M27" i="16"/>
  <c r="M28" i="16"/>
  <c r="M29" i="16"/>
  <c r="M30" i="16"/>
  <c r="M31" i="16"/>
  <c r="M32" i="16"/>
  <c r="M33" i="16"/>
  <c r="M34" i="16"/>
  <c r="M35" i="16"/>
  <c r="M36" i="16"/>
  <c r="M37" i="16"/>
  <c r="M38" i="16"/>
  <c r="M39" i="16"/>
  <c r="M40" i="16"/>
  <c r="M41" i="16"/>
  <c r="M42" i="16"/>
  <c r="M43" i="16"/>
  <c r="M44" i="16"/>
  <c r="M45" i="16"/>
  <c r="M46" i="16"/>
  <c r="M47" i="16"/>
  <c r="M48" i="16"/>
  <c r="M49" i="16"/>
  <c r="M50" i="16"/>
  <c r="M51" i="16"/>
  <c r="M52" i="16"/>
  <c r="M53" i="16"/>
  <c r="M54" i="16"/>
  <c r="M55" i="16"/>
  <c r="M56" i="16"/>
  <c r="M57" i="16"/>
  <c r="M58" i="16"/>
  <c r="M59" i="16"/>
  <c r="M60" i="16"/>
  <c r="M61" i="16"/>
  <c r="M62" i="16"/>
  <c r="M63" i="16"/>
  <c r="M64" i="16"/>
  <c r="M65" i="16"/>
  <c r="M66" i="16"/>
  <c r="M67" i="16"/>
  <c r="M68" i="16"/>
  <c r="M69" i="16"/>
  <c r="M70" i="16"/>
  <c r="M71" i="16"/>
  <c r="M72" i="16"/>
  <c r="M73" i="16"/>
  <c r="M74" i="16"/>
  <c r="M75" i="16"/>
  <c r="M76" i="16"/>
  <c r="M77" i="16"/>
  <c r="M78" i="16"/>
  <c r="M79" i="16"/>
  <c r="M80" i="16"/>
  <c r="M81" i="16"/>
  <c r="M82" i="16"/>
  <c r="M83" i="16"/>
  <c r="M84" i="16"/>
  <c r="M85" i="16"/>
  <c r="M86" i="16"/>
  <c r="M87" i="16"/>
  <c r="M88" i="16"/>
  <c r="M89" i="16"/>
  <c r="M90" i="16"/>
  <c r="M91" i="16"/>
  <c r="M92" i="16"/>
  <c r="M93" i="16"/>
  <c r="M94" i="16"/>
  <c r="M95" i="16"/>
  <c r="M96" i="16"/>
  <c r="M97" i="16"/>
  <c r="M98" i="16"/>
  <c r="M99" i="16"/>
  <c r="M100" i="16"/>
  <c r="M101" i="16"/>
  <c r="M102" i="16"/>
  <c r="M103" i="16"/>
  <c r="M104" i="16"/>
  <c r="M105" i="16"/>
  <c r="M106" i="16"/>
  <c r="M107" i="16"/>
  <c r="M108" i="16"/>
  <c r="M109" i="16"/>
  <c r="M110" i="16"/>
  <c r="M111" i="16"/>
  <c r="M112" i="16"/>
  <c r="M113" i="16"/>
  <c r="M114" i="16"/>
  <c r="M115" i="16"/>
  <c r="M116" i="16"/>
  <c r="M117" i="16"/>
  <c r="M118" i="16"/>
  <c r="M119" i="16"/>
  <c r="M120" i="16"/>
  <c r="M121" i="16"/>
  <c r="M122" i="16"/>
  <c r="M123" i="16"/>
  <c r="M124" i="16"/>
  <c r="M125" i="16"/>
  <c r="M126" i="16"/>
  <c r="M127" i="16"/>
  <c r="M128" i="16"/>
  <c r="M129" i="16"/>
  <c r="M130" i="16"/>
  <c r="M131" i="16"/>
  <c r="M132" i="16"/>
  <c r="M133" i="16"/>
  <c r="M134" i="16"/>
  <c r="M135" i="16"/>
  <c r="M136" i="16"/>
  <c r="M137" i="16"/>
  <c r="M138" i="16"/>
  <c r="M139" i="16"/>
  <c r="M140" i="16"/>
  <c r="M141" i="16"/>
  <c r="M142" i="16"/>
  <c r="M143" i="16"/>
  <c r="M144" i="16"/>
  <c r="M145" i="16"/>
  <c r="M146" i="16"/>
  <c r="M147" i="16"/>
  <c r="M148" i="16"/>
  <c r="M149" i="16"/>
  <c r="M150" i="16"/>
  <c r="M151" i="16"/>
  <c r="M152" i="16"/>
  <c r="M153" i="16"/>
  <c r="M154" i="16"/>
  <c r="M155" i="16"/>
  <c r="M156" i="16"/>
  <c r="M157" i="16"/>
  <c r="M158" i="16"/>
  <c r="M159" i="16"/>
  <c r="M160" i="16"/>
  <c r="M161" i="16"/>
  <c r="M162" i="16"/>
  <c r="M163" i="16"/>
  <c r="M164" i="16"/>
  <c r="M165" i="16"/>
  <c r="M166" i="16"/>
  <c r="M167" i="16"/>
  <c r="M168" i="16"/>
  <c r="M169" i="16"/>
  <c r="M170" i="16"/>
  <c r="M171" i="16"/>
  <c r="M172" i="16"/>
  <c r="M173" i="16"/>
  <c r="M174" i="16"/>
  <c r="M175" i="16"/>
  <c r="M176" i="16"/>
  <c r="M177" i="16"/>
  <c r="M178" i="16"/>
  <c r="M179" i="16"/>
  <c r="M180" i="16"/>
  <c r="M181" i="16"/>
  <c r="M182" i="16"/>
  <c r="M183" i="16"/>
  <c r="M184" i="16"/>
  <c r="M185" i="16"/>
  <c r="M186" i="16"/>
  <c r="M187" i="16"/>
  <c r="M188" i="16"/>
  <c r="M189" i="16"/>
  <c r="M190" i="16"/>
  <c r="M191" i="16"/>
  <c r="M192" i="16"/>
  <c r="M193" i="16"/>
  <c r="M194" i="16"/>
  <c r="M195" i="16"/>
  <c r="M196" i="16"/>
  <c r="M197" i="16"/>
  <c r="M198" i="16"/>
  <c r="M199" i="16"/>
  <c r="M200" i="16"/>
  <c r="M201" i="16"/>
  <c r="M202" i="16"/>
  <c r="M203" i="16"/>
  <c r="M204" i="16"/>
  <c r="M205" i="16"/>
  <c r="M206" i="16"/>
  <c r="M207" i="16"/>
  <c r="M208" i="16"/>
  <c r="M209" i="16"/>
  <c r="M210" i="16"/>
  <c r="M211" i="16"/>
  <c r="M212" i="16"/>
  <c r="M213" i="16"/>
  <c r="M214" i="16"/>
  <c r="M215" i="16"/>
  <c r="M216" i="16"/>
  <c r="M217" i="16"/>
  <c r="M218" i="16"/>
  <c r="M219" i="16"/>
  <c r="M220" i="16"/>
  <c r="M221" i="16"/>
  <c r="M222" i="16"/>
  <c r="M223" i="16"/>
  <c r="M224" i="16"/>
  <c r="M225" i="16"/>
  <c r="M226" i="16"/>
  <c r="M227" i="16"/>
  <c r="M228" i="16"/>
  <c r="M229" i="16"/>
  <c r="M230" i="16"/>
  <c r="M231" i="16"/>
  <c r="M232" i="16"/>
  <c r="M233" i="16"/>
  <c r="M234" i="16"/>
  <c r="M235" i="16"/>
  <c r="M236" i="16"/>
  <c r="M237" i="16"/>
  <c r="M238" i="16"/>
  <c r="M239" i="16"/>
  <c r="M240" i="16"/>
  <c r="M241" i="16"/>
  <c r="M242" i="16"/>
  <c r="M243" i="16"/>
  <c r="M244" i="16"/>
  <c r="M245" i="16"/>
  <c r="M246" i="16"/>
  <c r="M247" i="16"/>
  <c r="M248" i="16"/>
  <c r="M249" i="16"/>
  <c r="M250" i="16"/>
  <c r="M251" i="16"/>
  <c r="M252" i="16"/>
  <c r="M253" i="16"/>
  <c r="M254" i="16"/>
  <c r="M255" i="16"/>
  <c r="M256" i="16"/>
  <c r="M257" i="16"/>
  <c r="M258" i="16"/>
  <c r="M259" i="16"/>
  <c r="M260" i="16"/>
  <c r="M261" i="16"/>
  <c r="M262" i="16"/>
  <c r="M263" i="16"/>
  <c r="M264" i="16"/>
  <c r="M265" i="16"/>
  <c r="M266" i="16"/>
  <c r="M267" i="16"/>
  <c r="M268" i="16"/>
  <c r="M269" i="16"/>
  <c r="M270" i="16"/>
  <c r="M271" i="16"/>
  <c r="M272" i="16"/>
  <c r="M273" i="16"/>
  <c r="M274" i="16"/>
  <c r="M275" i="16"/>
  <c r="M276" i="16"/>
  <c r="M277" i="16"/>
  <c r="M278" i="16"/>
  <c r="M279" i="16"/>
  <c r="M280" i="16"/>
  <c r="M281" i="16"/>
  <c r="M282" i="16"/>
  <c r="M283" i="16"/>
  <c r="M284" i="16"/>
  <c r="M285" i="16"/>
  <c r="M286" i="16"/>
  <c r="M287" i="16"/>
  <c r="M288" i="16"/>
  <c r="M289" i="16"/>
  <c r="M290" i="16"/>
  <c r="M291" i="16"/>
  <c r="M292" i="16"/>
  <c r="M293" i="16"/>
  <c r="M294" i="16"/>
  <c r="M295" i="16"/>
  <c r="M296" i="16"/>
  <c r="M297" i="16"/>
  <c r="M299" i="16"/>
  <c r="M4" i="16"/>
  <c r="M3" i="16"/>
  <c r="M2" i="16"/>
  <c r="K499" i="14"/>
  <c r="D16" i="1" s="1"/>
  <c r="L499" i="14"/>
  <c r="J499" i="14"/>
  <c r="C16" i="1" s="1"/>
  <c r="M3" i="14"/>
  <c r="M4" i="14"/>
  <c r="M5" i="14"/>
  <c r="M6" i="14"/>
  <c r="M7" i="14"/>
  <c r="M8" i="14"/>
  <c r="M9" i="14"/>
  <c r="M10" i="14"/>
  <c r="M11" i="14"/>
  <c r="M12" i="14"/>
  <c r="M13" i="14"/>
  <c r="M14" i="14"/>
  <c r="M15" i="14"/>
  <c r="M16" i="14"/>
  <c r="M17" i="14"/>
  <c r="M18" i="14"/>
  <c r="M19" i="14"/>
  <c r="M20" i="14"/>
  <c r="M21" i="14"/>
  <c r="M22" i="14"/>
  <c r="M23" i="14"/>
  <c r="M24" i="14"/>
  <c r="M25" i="14"/>
  <c r="M26" i="14"/>
  <c r="M27" i="14"/>
  <c r="M28" i="14"/>
  <c r="M29" i="14"/>
  <c r="M30" i="14"/>
  <c r="M31" i="14"/>
  <c r="M32" i="14"/>
  <c r="M33" i="14"/>
  <c r="M34" i="14"/>
  <c r="M35" i="14"/>
  <c r="M36" i="14"/>
  <c r="M37" i="14"/>
  <c r="M38" i="14"/>
  <c r="M39" i="14"/>
  <c r="M40" i="14"/>
  <c r="M41" i="14"/>
  <c r="M42" i="14"/>
  <c r="M43" i="14"/>
  <c r="M44" i="14"/>
  <c r="M45" i="14"/>
  <c r="M46" i="14"/>
  <c r="M47" i="14"/>
  <c r="M48" i="14"/>
  <c r="M49" i="14"/>
  <c r="M50" i="14"/>
  <c r="M51" i="14"/>
  <c r="M52" i="14"/>
  <c r="M53" i="14"/>
  <c r="M54" i="14"/>
  <c r="M55" i="14"/>
  <c r="M56" i="14"/>
  <c r="M57" i="14"/>
  <c r="M58" i="14"/>
  <c r="M59" i="14"/>
  <c r="M60" i="14"/>
  <c r="M61" i="14"/>
  <c r="M62" i="14"/>
  <c r="M63" i="14"/>
  <c r="M64" i="14"/>
  <c r="M65" i="14"/>
  <c r="M66" i="14"/>
  <c r="M67" i="14"/>
  <c r="M68" i="14"/>
  <c r="M69" i="14"/>
  <c r="M70" i="14"/>
  <c r="M71" i="14"/>
  <c r="M72" i="14"/>
  <c r="M73" i="14"/>
  <c r="M74" i="14"/>
  <c r="M75" i="14"/>
  <c r="M76" i="14"/>
  <c r="M77" i="14"/>
  <c r="M78" i="14"/>
  <c r="M79" i="14"/>
  <c r="M80" i="14"/>
  <c r="M81" i="14"/>
  <c r="M82" i="14"/>
  <c r="M83" i="14"/>
  <c r="M84" i="14"/>
  <c r="M85" i="14"/>
  <c r="M86" i="14"/>
  <c r="M87" i="14"/>
  <c r="M88" i="14"/>
  <c r="M89" i="14"/>
  <c r="M90" i="14"/>
  <c r="M91" i="14"/>
  <c r="M92" i="14"/>
  <c r="M93" i="14"/>
  <c r="M94" i="14"/>
  <c r="M95" i="14"/>
  <c r="M96" i="14"/>
  <c r="M97" i="14"/>
  <c r="M98" i="14"/>
  <c r="M99" i="14"/>
  <c r="M100" i="14"/>
  <c r="M101" i="14"/>
  <c r="M102" i="14"/>
  <c r="M103" i="14"/>
  <c r="M104" i="14"/>
  <c r="M105" i="14"/>
  <c r="M106" i="14"/>
  <c r="M107" i="14"/>
  <c r="M108" i="14"/>
  <c r="M109" i="14"/>
  <c r="M110" i="14"/>
  <c r="M111" i="14"/>
  <c r="M112" i="14"/>
  <c r="M113" i="14"/>
  <c r="M114" i="14"/>
  <c r="M115" i="14"/>
  <c r="M116" i="14"/>
  <c r="M117" i="14"/>
  <c r="M118" i="14"/>
  <c r="M119" i="14"/>
  <c r="M120" i="14"/>
  <c r="M121" i="14"/>
  <c r="M122" i="14"/>
  <c r="M123" i="14"/>
  <c r="M124" i="14"/>
  <c r="M125" i="14"/>
  <c r="M126" i="14"/>
  <c r="M127" i="14"/>
  <c r="M128" i="14"/>
  <c r="M129" i="14"/>
  <c r="M130" i="14"/>
  <c r="M131" i="14"/>
  <c r="M132" i="14"/>
  <c r="M133" i="14"/>
  <c r="M134" i="14"/>
  <c r="M135" i="14"/>
  <c r="M136" i="14"/>
  <c r="M137" i="14"/>
  <c r="M138" i="14"/>
  <c r="M139" i="14"/>
  <c r="M140" i="14"/>
  <c r="M141" i="14"/>
  <c r="M142" i="14"/>
  <c r="M143" i="14"/>
  <c r="M144" i="14"/>
  <c r="M145" i="14"/>
  <c r="M146" i="14"/>
  <c r="M147" i="14"/>
  <c r="M148" i="14"/>
  <c r="M149" i="14"/>
  <c r="M150" i="14"/>
  <c r="M151" i="14"/>
  <c r="M152" i="14"/>
  <c r="M153" i="14"/>
  <c r="M154" i="14"/>
  <c r="M155" i="14"/>
  <c r="M156" i="14"/>
  <c r="M157" i="14"/>
  <c r="M158" i="14"/>
  <c r="M159" i="14"/>
  <c r="M160" i="14"/>
  <c r="M161" i="14"/>
  <c r="M162" i="14"/>
  <c r="M163" i="14"/>
  <c r="M164" i="14"/>
  <c r="M165" i="14"/>
  <c r="M166" i="14"/>
  <c r="M167" i="14"/>
  <c r="M168" i="14"/>
  <c r="M169" i="14"/>
  <c r="M170" i="14"/>
  <c r="M171" i="14"/>
  <c r="M172" i="14"/>
  <c r="M173" i="14"/>
  <c r="M174" i="14"/>
  <c r="M175" i="14"/>
  <c r="M176" i="14"/>
  <c r="M177" i="14"/>
  <c r="M178" i="14"/>
  <c r="M179" i="14"/>
  <c r="M180" i="14"/>
  <c r="M181" i="14"/>
  <c r="M182" i="14"/>
  <c r="M183" i="14"/>
  <c r="M184" i="14"/>
  <c r="M185" i="14"/>
  <c r="M186" i="14"/>
  <c r="M187" i="14"/>
  <c r="M188" i="14"/>
  <c r="M189" i="14"/>
  <c r="M190" i="14"/>
  <c r="M191" i="14"/>
  <c r="M192" i="14"/>
  <c r="M193" i="14"/>
  <c r="M194" i="14"/>
  <c r="M195" i="14"/>
  <c r="M196" i="14"/>
  <c r="M197" i="14"/>
  <c r="M198" i="14"/>
  <c r="M199" i="14"/>
  <c r="M200" i="14"/>
  <c r="M201" i="14"/>
  <c r="M202" i="14"/>
  <c r="M203" i="14"/>
  <c r="M204" i="14"/>
  <c r="M205" i="14"/>
  <c r="M206" i="14"/>
  <c r="M207" i="14"/>
  <c r="M208" i="14"/>
  <c r="M209" i="14"/>
  <c r="M210" i="14"/>
  <c r="M211" i="14"/>
  <c r="M212" i="14"/>
  <c r="M213" i="14"/>
  <c r="M214" i="14"/>
  <c r="M215" i="14"/>
  <c r="M216" i="14"/>
  <c r="M217" i="14"/>
  <c r="M218" i="14"/>
  <c r="M219" i="14"/>
  <c r="M220" i="14"/>
  <c r="M221" i="14"/>
  <c r="M222" i="14"/>
  <c r="M223" i="14"/>
  <c r="M224" i="14"/>
  <c r="M225" i="14"/>
  <c r="M226" i="14"/>
  <c r="M227" i="14"/>
  <c r="M228" i="14"/>
  <c r="M229" i="14"/>
  <c r="M230" i="14"/>
  <c r="M231" i="14"/>
  <c r="M232" i="14"/>
  <c r="M233" i="14"/>
  <c r="M234" i="14"/>
  <c r="M235" i="14"/>
  <c r="M236" i="14"/>
  <c r="M237" i="14"/>
  <c r="M238" i="14"/>
  <c r="M239" i="14"/>
  <c r="M240" i="14"/>
  <c r="M241" i="14"/>
  <c r="M242" i="14"/>
  <c r="M243" i="14"/>
  <c r="M244" i="14"/>
  <c r="M245" i="14"/>
  <c r="M246" i="14"/>
  <c r="M247" i="14"/>
  <c r="M248" i="14"/>
  <c r="M249" i="14"/>
  <c r="M250" i="14"/>
  <c r="M251" i="14"/>
  <c r="M252" i="14"/>
  <c r="M253" i="14"/>
  <c r="M254" i="14"/>
  <c r="M255" i="14"/>
  <c r="M256" i="14"/>
  <c r="M257" i="14"/>
  <c r="M258" i="14"/>
  <c r="M259" i="14"/>
  <c r="M260" i="14"/>
  <c r="M261" i="14"/>
  <c r="M262" i="14"/>
  <c r="M263" i="14"/>
  <c r="M264" i="14"/>
  <c r="M265" i="14"/>
  <c r="M266" i="14"/>
  <c r="M267" i="14"/>
  <c r="M268" i="14"/>
  <c r="M269" i="14"/>
  <c r="M270" i="14"/>
  <c r="M271" i="14"/>
  <c r="M272" i="14"/>
  <c r="M273" i="14"/>
  <c r="M274" i="14"/>
  <c r="M275" i="14"/>
  <c r="M276" i="14"/>
  <c r="M277" i="14"/>
  <c r="M278" i="14"/>
  <c r="M279" i="14"/>
  <c r="M280" i="14"/>
  <c r="M281" i="14"/>
  <c r="M282" i="14"/>
  <c r="M283" i="14"/>
  <c r="M284" i="14"/>
  <c r="M285" i="14"/>
  <c r="M286" i="14"/>
  <c r="M287" i="14"/>
  <c r="M288" i="14"/>
  <c r="M289" i="14"/>
  <c r="M290" i="14"/>
  <c r="M291" i="14"/>
  <c r="M292" i="14"/>
  <c r="M293" i="14"/>
  <c r="M294" i="14"/>
  <c r="M295" i="14"/>
  <c r="M296" i="14"/>
  <c r="M297" i="14"/>
  <c r="M298" i="14"/>
  <c r="M299" i="14"/>
  <c r="M300" i="14"/>
  <c r="M301" i="14"/>
  <c r="M302" i="14"/>
  <c r="M303" i="14"/>
  <c r="M304" i="14"/>
  <c r="M305" i="14"/>
  <c r="M306" i="14"/>
  <c r="M307" i="14"/>
  <c r="M308" i="14"/>
  <c r="M309" i="14"/>
  <c r="M310" i="14"/>
  <c r="M311" i="14"/>
  <c r="M312" i="14"/>
  <c r="M313" i="14"/>
  <c r="M314" i="14"/>
  <c r="M315" i="14"/>
  <c r="M316" i="14"/>
  <c r="M317" i="14"/>
  <c r="M318" i="14"/>
  <c r="M319" i="14"/>
  <c r="M320" i="14"/>
  <c r="M321" i="14"/>
  <c r="M322" i="14"/>
  <c r="M323" i="14"/>
  <c r="M324" i="14"/>
  <c r="M325" i="14"/>
  <c r="M326" i="14"/>
  <c r="M327" i="14"/>
  <c r="M328" i="14"/>
  <c r="M329" i="14"/>
  <c r="M330" i="14"/>
  <c r="M331" i="14"/>
  <c r="M332" i="14"/>
  <c r="M333" i="14"/>
  <c r="M334" i="14"/>
  <c r="M335" i="14"/>
  <c r="M336" i="14"/>
  <c r="M337" i="14"/>
  <c r="M338" i="14"/>
  <c r="M339" i="14"/>
  <c r="M340" i="14"/>
  <c r="M341" i="14"/>
  <c r="M342" i="14"/>
  <c r="M343" i="14"/>
  <c r="M344" i="14"/>
  <c r="M345" i="14"/>
  <c r="M346" i="14"/>
  <c r="M347" i="14"/>
  <c r="M348" i="14"/>
  <c r="M349" i="14"/>
  <c r="M350" i="14"/>
  <c r="M351" i="14"/>
  <c r="M352" i="14"/>
  <c r="M353" i="14"/>
  <c r="M354" i="14"/>
  <c r="M355" i="14"/>
  <c r="M356" i="14"/>
  <c r="M357" i="14"/>
  <c r="M358" i="14"/>
  <c r="M359" i="14"/>
  <c r="M360" i="14"/>
  <c r="M361" i="14"/>
  <c r="M362" i="14"/>
  <c r="M363" i="14"/>
  <c r="M364" i="14"/>
  <c r="M365" i="14"/>
  <c r="M366" i="14"/>
  <c r="M367" i="14"/>
  <c r="M368" i="14"/>
  <c r="M369" i="14"/>
  <c r="M370" i="14"/>
  <c r="M371" i="14"/>
  <c r="M372" i="14"/>
  <c r="M373" i="14"/>
  <c r="M374" i="14"/>
  <c r="M375" i="14"/>
  <c r="M376" i="14"/>
  <c r="M377" i="14"/>
  <c r="M378" i="14"/>
  <c r="M379" i="14"/>
  <c r="M380" i="14"/>
  <c r="M381" i="14"/>
  <c r="M382" i="14"/>
  <c r="M383" i="14"/>
  <c r="M384" i="14"/>
  <c r="M385" i="14"/>
  <c r="M386" i="14"/>
  <c r="M387" i="14"/>
  <c r="M388" i="14"/>
  <c r="M389" i="14"/>
  <c r="M390" i="14"/>
  <c r="M391" i="14"/>
  <c r="M392" i="14"/>
  <c r="M393" i="14"/>
  <c r="M394" i="14"/>
  <c r="M395" i="14"/>
  <c r="M396" i="14"/>
  <c r="M397" i="14"/>
  <c r="M398" i="14"/>
  <c r="M399" i="14"/>
  <c r="M400" i="14"/>
  <c r="M401" i="14"/>
  <c r="M402" i="14"/>
  <c r="M403" i="14"/>
  <c r="M404" i="14"/>
  <c r="M405" i="14"/>
  <c r="M406" i="14"/>
  <c r="M407" i="14"/>
  <c r="M408" i="14"/>
  <c r="M409" i="14"/>
  <c r="M410" i="14"/>
  <c r="M411" i="14"/>
  <c r="M412" i="14"/>
  <c r="M413" i="14"/>
  <c r="M414" i="14"/>
  <c r="M415" i="14"/>
  <c r="M416" i="14"/>
  <c r="M417" i="14"/>
  <c r="M418" i="14"/>
  <c r="M419" i="14"/>
  <c r="M420" i="14"/>
  <c r="M421" i="14"/>
  <c r="M422" i="14"/>
  <c r="M423" i="14"/>
  <c r="M424" i="14"/>
  <c r="M425" i="14"/>
  <c r="M426" i="14"/>
  <c r="M427" i="14"/>
  <c r="M428" i="14"/>
  <c r="M429" i="14"/>
  <c r="M430" i="14"/>
  <c r="M431" i="14"/>
  <c r="M432" i="14"/>
  <c r="M433" i="14"/>
  <c r="M434" i="14"/>
  <c r="M435" i="14"/>
  <c r="M436" i="14"/>
  <c r="M437" i="14"/>
  <c r="M438" i="14"/>
  <c r="M439" i="14"/>
  <c r="M440" i="14"/>
  <c r="M441" i="14"/>
  <c r="M442" i="14"/>
  <c r="M443" i="14"/>
  <c r="M444" i="14"/>
  <c r="M445" i="14"/>
  <c r="M446" i="14"/>
  <c r="M447" i="14"/>
  <c r="M448" i="14"/>
  <c r="M449" i="14"/>
  <c r="M450" i="14"/>
  <c r="M451" i="14"/>
  <c r="M452" i="14"/>
  <c r="M453" i="14"/>
  <c r="M454" i="14"/>
  <c r="M455" i="14"/>
  <c r="M456" i="14"/>
  <c r="M457" i="14"/>
  <c r="M458" i="14"/>
  <c r="M459" i="14"/>
  <c r="M460" i="14"/>
  <c r="M461" i="14"/>
  <c r="M462" i="14"/>
  <c r="M463" i="14"/>
  <c r="M464" i="14"/>
  <c r="M465" i="14"/>
  <c r="M466" i="14"/>
  <c r="M467" i="14"/>
  <c r="M468" i="14"/>
  <c r="M469" i="14"/>
  <c r="M470" i="14"/>
  <c r="M471" i="14"/>
  <c r="M472" i="14"/>
  <c r="M473" i="14"/>
  <c r="M474" i="14"/>
  <c r="M475" i="14"/>
  <c r="M476" i="14"/>
  <c r="M477" i="14"/>
  <c r="M478" i="14"/>
  <c r="M479" i="14"/>
  <c r="M480" i="14"/>
  <c r="M481" i="14"/>
  <c r="M482" i="14"/>
  <c r="M483" i="14"/>
  <c r="M484" i="14"/>
  <c r="M485" i="14"/>
  <c r="M486" i="14"/>
  <c r="M487" i="14"/>
  <c r="M488" i="14"/>
  <c r="M489" i="14"/>
  <c r="M490" i="14"/>
  <c r="M491" i="14"/>
  <c r="M492" i="14"/>
  <c r="M493" i="14"/>
  <c r="M494" i="14"/>
  <c r="M495" i="14"/>
  <c r="M496" i="14"/>
  <c r="M497" i="14"/>
  <c r="M498" i="14"/>
  <c r="M2" i="14"/>
  <c r="K434" i="13"/>
  <c r="D15" i="1" s="1"/>
  <c r="L434" i="13"/>
  <c r="E15" i="1" s="1"/>
  <c r="J434" i="13"/>
  <c r="C15" i="1" s="1"/>
  <c r="M5" i="13"/>
  <c r="M6" i="13"/>
  <c r="M7" i="13"/>
  <c r="M8" i="13"/>
  <c r="M9" i="13"/>
  <c r="M10" i="13"/>
  <c r="M11" i="13"/>
  <c r="M12" i="13"/>
  <c r="M13" i="13"/>
  <c r="M14" i="13"/>
  <c r="M15" i="13"/>
  <c r="M16" i="13"/>
  <c r="M17" i="13"/>
  <c r="M18" i="13"/>
  <c r="M19" i="13"/>
  <c r="M20" i="13"/>
  <c r="M21" i="13"/>
  <c r="M22" i="13"/>
  <c r="M23" i="13"/>
  <c r="M24" i="13"/>
  <c r="M25" i="13"/>
  <c r="M26" i="13"/>
  <c r="M27" i="13"/>
  <c r="M28" i="13"/>
  <c r="M29" i="13"/>
  <c r="M30" i="13"/>
  <c r="M31" i="13"/>
  <c r="M32" i="13"/>
  <c r="M33" i="13"/>
  <c r="M34" i="13"/>
  <c r="M35" i="13"/>
  <c r="M36" i="13"/>
  <c r="M37" i="13"/>
  <c r="M38" i="13"/>
  <c r="M39" i="13"/>
  <c r="M40" i="13"/>
  <c r="M41" i="13"/>
  <c r="M42" i="13"/>
  <c r="M43" i="13"/>
  <c r="M44" i="13"/>
  <c r="M45" i="13"/>
  <c r="M46" i="13"/>
  <c r="M47" i="13"/>
  <c r="M48" i="13"/>
  <c r="M49" i="13"/>
  <c r="M50" i="13"/>
  <c r="M51" i="13"/>
  <c r="M52" i="13"/>
  <c r="M53" i="13"/>
  <c r="M54" i="13"/>
  <c r="M55" i="13"/>
  <c r="M56" i="13"/>
  <c r="M57" i="13"/>
  <c r="M58" i="13"/>
  <c r="M59" i="13"/>
  <c r="M60" i="13"/>
  <c r="M61" i="13"/>
  <c r="M62" i="13"/>
  <c r="M63" i="13"/>
  <c r="M64" i="13"/>
  <c r="M65" i="13"/>
  <c r="M66" i="13"/>
  <c r="M67" i="13"/>
  <c r="M68" i="13"/>
  <c r="M69" i="13"/>
  <c r="M70" i="13"/>
  <c r="M71" i="13"/>
  <c r="M72" i="13"/>
  <c r="M73" i="13"/>
  <c r="M74" i="13"/>
  <c r="M75" i="13"/>
  <c r="M76" i="13"/>
  <c r="M77" i="13"/>
  <c r="M78" i="13"/>
  <c r="M79" i="13"/>
  <c r="M80" i="13"/>
  <c r="M81" i="13"/>
  <c r="M82" i="13"/>
  <c r="M83" i="13"/>
  <c r="M84" i="13"/>
  <c r="M85" i="13"/>
  <c r="M86" i="13"/>
  <c r="M87" i="13"/>
  <c r="M88" i="13"/>
  <c r="M89" i="13"/>
  <c r="M90" i="13"/>
  <c r="M91" i="13"/>
  <c r="M92" i="13"/>
  <c r="M93" i="13"/>
  <c r="M94" i="13"/>
  <c r="M95" i="13"/>
  <c r="M96" i="13"/>
  <c r="M97" i="13"/>
  <c r="M98" i="13"/>
  <c r="M99" i="13"/>
  <c r="M100" i="13"/>
  <c r="M101" i="13"/>
  <c r="M102" i="13"/>
  <c r="M103" i="13"/>
  <c r="M104" i="13"/>
  <c r="M105" i="13"/>
  <c r="M106" i="13"/>
  <c r="M107" i="13"/>
  <c r="M108" i="13"/>
  <c r="M109" i="13"/>
  <c r="M110" i="13"/>
  <c r="M111" i="13"/>
  <c r="M112" i="13"/>
  <c r="M113" i="13"/>
  <c r="M114" i="13"/>
  <c r="M115" i="13"/>
  <c r="M116" i="13"/>
  <c r="M117" i="13"/>
  <c r="M118" i="13"/>
  <c r="M119" i="13"/>
  <c r="M120" i="13"/>
  <c r="M121" i="13"/>
  <c r="M122" i="13"/>
  <c r="M123" i="13"/>
  <c r="M124" i="13"/>
  <c r="M125" i="13"/>
  <c r="M126" i="13"/>
  <c r="M127" i="13"/>
  <c r="M128" i="13"/>
  <c r="M129" i="13"/>
  <c r="M130" i="13"/>
  <c r="M131" i="13"/>
  <c r="M132" i="13"/>
  <c r="M133" i="13"/>
  <c r="M134" i="13"/>
  <c r="M135" i="13"/>
  <c r="M136" i="13"/>
  <c r="M137" i="13"/>
  <c r="M138" i="13"/>
  <c r="M139" i="13"/>
  <c r="M140" i="13"/>
  <c r="M141" i="13"/>
  <c r="M142" i="13"/>
  <c r="M143" i="13"/>
  <c r="M144" i="13"/>
  <c r="M145" i="13"/>
  <c r="M146" i="13"/>
  <c r="M147" i="13"/>
  <c r="M148" i="13"/>
  <c r="M149" i="13"/>
  <c r="M150" i="13"/>
  <c r="M151" i="13"/>
  <c r="M152" i="13"/>
  <c r="M153" i="13"/>
  <c r="M154" i="13"/>
  <c r="M155" i="13"/>
  <c r="M156" i="13"/>
  <c r="M157" i="13"/>
  <c r="M158" i="13"/>
  <c r="M159" i="13"/>
  <c r="M160" i="13"/>
  <c r="M161" i="13"/>
  <c r="M162" i="13"/>
  <c r="M163" i="13"/>
  <c r="M164" i="13"/>
  <c r="M165" i="13"/>
  <c r="M166" i="13"/>
  <c r="M167" i="13"/>
  <c r="M168" i="13"/>
  <c r="M169" i="13"/>
  <c r="M170" i="13"/>
  <c r="M171" i="13"/>
  <c r="M172" i="13"/>
  <c r="M173" i="13"/>
  <c r="M174" i="13"/>
  <c r="M175" i="13"/>
  <c r="M176" i="13"/>
  <c r="M177" i="13"/>
  <c r="M178" i="13"/>
  <c r="M179" i="13"/>
  <c r="M180" i="13"/>
  <c r="M181" i="13"/>
  <c r="M182" i="13"/>
  <c r="M183" i="13"/>
  <c r="M184" i="13"/>
  <c r="M185" i="13"/>
  <c r="M186" i="13"/>
  <c r="M187" i="13"/>
  <c r="M188" i="13"/>
  <c r="M189" i="13"/>
  <c r="M190" i="13"/>
  <c r="M191" i="13"/>
  <c r="M192" i="13"/>
  <c r="M193" i="13"/>
  <c r="M194" i="13"/>
  <c r="M195" i="13"/>
  <c r="M196" i="13"/>
  <c r="M197" i="13"/>
  <c r="M198" i="13"/>
  <c r="M199" i="13"/>
  <c r="M200" i="13"/>
  <c r="M201" i="13"/>
  <c r="M202" i="13"/>
  <c r="M203" i="13"/>
  <c r="M204" i="13"/>
  <c r="M205" i="13"/>
  <c r="M206" i="13"/>
  <c r="M207" i="13"/>
  <c r="M208" i="13"/>
  <c r="M209" i="13"/>
  <c r="M210" i="13"/>
  <c r="M211" i="13"/>
  <c r="M212" i="13"/>
  <c r="M213" i="13"/>
  <c r="M214" i="13"/>
  <c r="M215" i="13"/>
  <c r="M216" i="13"/>
  <c r="M217" i="13"/>
  <c r="M218" i="13"/>
  <c r="M219" i="13"/>
  <c r="M220" i="13"/>
  <c r="M221" i="13"/>
  <c r="M222" i="13"/>
  <c r="M223" i="13"/>
  <c r="M224" i="13"/>
  <c r="M225" i="13"/>
  <c r="M226" i="13"/>
  <c r="M227" i="13"/>
  <c r="M228" i="13"/>
  <c r="M229" i="13"/>
  <c r="M230" i="13"/>
  <c r="M231" i="13"/>
  <c r="M232" i="13"/>
  <c r="M233" i="13"/>
  <c r="M234" i="13"/>
  <c r="M235" i="13"/>
  <c r="M236" i="13"/>
  <c r="M237" i="13"/>
  <c r="M238" i="13"/>
  <c r="M239" i="13"/>
  <c r="M240" i="13"/>
  <c r="M241" i="13"/>
  <c r="M242" i="13"/>
  <c r="M243" i="13"/>
  <c r="M244" i="13"/>
  <c r="M245" i="13"/>
  <c r="M246" i="13"/>
  <c r="M247" i="13"/>
  <c r="M248" i="13"/>
  <c r="M249" i="13"/>
  <c r="M250" i="13"/>
  <c r="M251" i="13"/>
  <c r="M252" i="13"/>
  <c r="M253" i="13"/>
  <c r="M254" i="13"/>
  <c r="M255" i="13"/>
  <c r="M256" i="13"/>
  <c r="M257" i="13"/>
  <c r="M258" i="13"/>
  <c r="M259" i="13"/>
  <c r="M260" i="13"/>
  <c r="M261" i="13"/>
  <c r="M262" i="13"/>
  <c r="M263" i="13"/>
  <c r="M264" i="13"/>
  <c r="M266" i="13"/>
  <c r="M267" i="13"/>
  <c r="M268" i="13"/>
  <c r="M269" i="13"/>
  <c r="M270" i="13"/>
  <c r="M271" i="13"/>
  <c r="M272" i="13"/>
  <c r="M273" i="13"/>
  <c r="M274" i="13"/>
  <c r="M275" i="13"/>
  <c r="M276" i="13"/>
  <c r="M277" i="13"/>
  <c r="M278" i="13"/>
  <c r="M279" i="13"/>
  <c r="M280" i="13"/>
  <c r="M281" i="13"/>
  <c r="M282" i="13"/>
  <c r="M283" i="13"/>
  <c r="M284" i="13"/>
  <c r="M285" i="13"/>
  <c r="M286" i="13"/>
  <c r="M287" i="13"/>
  <c r="M288" i="13"/>
  <c r="M289" i="13"/>
  <c r="M290" i="13"/>
  <c r="M291" i="13"/>
  <c r="M292" i="13"/>
  <c r="M293" i="13"/>
  <c r="M294" i="13"/>
  <c r="M295" i="13"/>
  <c r="M296" i="13"/>
  <c r="M297" i="13"/>
  <c r="M298" i="13"/>
  <c r="M299" i="13"/>
  <c r="M300" i="13"/>
  <c r="M301" i="13"/>
  <c r="M302" i="13"/>
  <c r="M303" i="13"/>
  <c r="M304" i="13"/>
  <c r="M305" i="13"/>
  <c r="M306" i="13"/>
  <c r="M307" i="13"/>
  <c r="M308" i="13"/>
  <c r="M309" i="13"/>
  <c r="M310" i="13"/>
  <c r="M311" i="13"/>
  <c r="M312" i="13"/>
  <c r="M313" i="13"/>
  <c r="M314" i="13"/>
  <c r="M315" i="13"/>
  <c r="M316" i="13"/>
  <c r="M317" i="13"/>
  <c r="M318" i="13"/>
  <c r="M319" i="13"/>
  <c r="M320" i="13"/>
  <c r="M321" i="13"/>
  <c r="M322" i="13"/>
  <c r="M323" i="13"/>
  <c r="M324" i="13"/>
  <c r="M325" i="13"/>
  <c r="M326" i="13"/>
  <c r="M327" i="13"/>
  <c r="M328" i="13"/>
  <c r="M329" i="13"/>
  <c r="M330" i="13"/>
  <c r="M331" i="13"/>
  <c r="M332" i="13"/>
  <c r="M333" i="13"/>
  <c r="M334" i="13"/>
  <c r="M335" i="13"/>
  <c r="M336" i="13"/>
  <c r="M337" i="13"/>
  <c r="M338" i="13"/>
  <c r="M339" i="13"/>
  <c r="M340" i="13"/>
  <c r="M341" i="13"/>
  <c r="M342" i="13"/>
  <c r="M343" i="13"/>
  <c r="M344" i="13"/>
  <c r="M345" i="13"/>
  <c r="M346" i="13"/>
  <c r="M347" i="13"/>
  <c r="M348" i="13"/>
  <c r="M349" i="13"/>
  <c r="M350" i="13"/>
  <c r="M351" i="13"/>
  <c r="M352" i="13"/>
  <c r="M353" i="13"/>
  <c r="M354" i="13"/>
  <c r="M355" i="13"/>
  <c r="M356" i="13"/>
  <c r="M357" i="13"/>
  <c r="M358" i="13"/>
  <c r="M359" i="13"/>
  <c r="M360" i="13"/>
  <c r="M361" i="13"/>
  <c r="M362" i="13"/>
  <c r="M363" i="13"/>
  <c r="M364" i="13"/>
  <c r="M365" i="13"/>
  <c r="M366" i="13"/>
  <c r="M367" i="13"/>
  <c r="M368" i="13"/>
  <c r="M369" i="13"/>
  <c r="M370" i="13"/>
  <c r="M371" i="13"/>
  <c r="M372" i="13"/>
  <c r="M373" i="13"/>
  <c r="M374" i="13"/>
  <c r="M375" i="13"/>
  <c r="M376" i="13"/>
  <c r="M377" i="13"/>
  <c r="M378" i="13"/>
  <c r="M379" i="13"/>
  <c r="M380" i="13"/>
  <c r="M381" i="13"/>
  <c r="M382" i="13"/>
  <c r="M383" i="13"/>
  <c r="M384" i="13"/>
  <c r="M385" i="13"/>
  <c r="M386" i="13"/>
  <c r="M387" i="13"/>
  <c r="M388" i="13"/>
  <c r="M389" i="13"/>
  <c r="M390" i="13"/>
  <c r="M391" i="13"/>
  <c r="M392" i="13"/>
  <c r="M393" i="13"/>
  <c r="M394" i="13"/>
  <c r="M395" i="13"/>
  <c r="M396" i="13"/>
  <c r="M397" i="13"/>
  <c r="M398" i="13"/>
  <c r="M399" i="13"/>
  <c r="M400" i="13"/>
  <c r="M401" i="13"/>
  <c r="M402" i="13"/>
  <c r="M403" i="13"/>
  <c r="M404" i="13"/>
  <c r="M405" i="13"/>
  <c r="M406" i="13"/>
  <c r="M407" i="13"/>
  <c r="M408" i="13"/>
  <c r="M409" i="13"/>
  <c r="M410" i="13"/>
  <c r="M411" i="13"/>
  <c r="M412" i="13"/>
  <c r="M413" i="13"/>
  <c r="M414" i="13"/>
  <c r="M415" i="13"/>
  <c r="M416" i="13"/>
  <c r="M417" i="13"/>
  <c r="M418" i="13"/>
  <c r="M419" i="13"/>
  <c r="M420" i="13"/>
  <c r="M421" i="13"/>
  <c r="M422" i="13"/>
  <c r="M423" i="13"/>
  <c r="M424" i="13"/>
  <c r="M425" i="13"/>
  <c r="M426" i="13"/>
  <c r="M427" i="13"/>
  <c r="M428" i="13"/>
  <c r="M429" i="13"/>
  <c r="M430" i="13"/>
  <c r="M431" i="13"/>
  <c r="M432" i="13"/>
  <c r="M433" i="13"/>
  <c r="K400" i="11"/>
  <c r="D13" i="1" s="1"/>
  <c r="L400" i="11"/>
  <c r="E13" i="1" s="1"/>
  <c r="J400" i="11"/>
  <c r="C13" i="1" s="1"/>
  <c r="M5" i="11"/>
  <c r="M6" i="11"/>
  <c r="M7" i="11"/>
  <c r="M8" i="11"/>
  <c r="M9" i="11"/>
  <c r="M10" i="11"/>
  <c r="M11" i="11"/>
  <c r="M12" i="11"/>
  <c r="M13" i="11"/>
  <c r="M14" i="11"/>
  <c r="M15" i="11"/>
  <c r="M16" i="11"/>
  <c r="M17" i="11"/>
  <c r="M18" i="11"/>
  <c r="M19" i="11"/>
  <c r="M20" i="11"/>
  <c r="M21" i="11"/>
  <c r="M22" i="11"/>
  <c r="M23" i="11"/>
  <c r="M24" i="11"/>
  <c r="M25" i="11"/>
  <c r="M26" i="11"/>
  <c r="M27" i="11"/>
  <c r="M28" i="11"/>
  <c r="M29" i="11"/>
  <c r="M30" i="11"/>
  <c r="M31" i="11"/>
  <c r="M32" i="11"/>
  <c r="M33" i="11"/>
  <c r="M34" i="11"/>
  <c r="M35" i="11"/>
  <c r="M36" i="11"/>
  <c r="M37" i="11"/>
  <c r="M38" i="11"/>
  <c r="M39" i="11"/>
  <c r="M40" i="11"/>
  <c r="M41" i="11"/>
  <c r="M42" i="11"/>
  <c r="M43" i="11"/>
  <c r="M44" i="11"/>
  <c r="M45" i="11"/>
  <c r="M46" i="11"/>
  <c r="M47" i="11"/>
  <c r="M48" i="11"/>
  <c r="M49" i="11"/>
  <c r="M50" i="11"/>
  <c r="M51" i="11"/>
  <c r="M52" i="11"/>
  <c r="M53" i="11"/>
  <c r="M54" i="11"/>
  <c r="M55" i="11"/>
  <c r="M56" i="11"/>
  <c r="M57" i="11"/>
  <c r="M58" i="11"/>
  <c r="M59" i="11"/>
  <c r="M60" i="11"/>
  <c r="M61" i="11"/>
  <c r="M62" i="11"/>
  <c r="M63" i="11"/>
  <c r="M64" i="11"/>
  <c r="M65" i="11"/>
  <c r="M66" i="11"/>
  <c r="M67" i="11"/>
  <c r="M68" i="11"/>
  <c r="M69" i="11"/>
  <c r="M70" i="11"/>
  <c r="M71" i="11"/>
  <c r="M72" i="11"/>
  <c r="M73" i="11"/>
  <c r="M74" i="11"/>
  <c r="M75" i="11"/>
  <c r="M76" i="11"/>
  <c r="M77" i="11"/>
  <c r="M78" i="11"/>
  <c r="M79" i="11"/>
  <c r="M80" i="11"/>
  <c r="M81" i="11"/>
  <c r="M82" i="11"/>
  <c r="M83" i="11"/>
  <c r="M84" i="11"/>
  <c r="M85" i="11"/>
  <c r="M86" i="11"/>
  <c r="M87" i="11"/>
  <c r="M88" i="11"/>
  <c r="M89" i="11"/>
  <c r="M90" i="11"/>
  <c r="M91" i="11"/>
  <c r="M92" i="11"/>
  <c r="M93" i="11"/>
  <c r="M94" i="11"/>
  <c r="M95" i="11"/>
  <c r="M96" i="11"/>
  <c r="M97" i="11"/>
  <c r="M98" i="11"/>
  <c r="M99" i="11"/>
  <c r="M100" i="11"/>
  <c r="M101" i="11"/>
  <c r="M102" i="11"/>
  <c r="M103" i="11"/>
  <c r="M104" i="11"/>
  <c r="M105" i="11"/>
  <c r="M106" i="11"/>
  <c r="M107" i="11"/>
  <c r="M108" i="11"/>
  <c r="M109" i="11"/>
  <c r="M110" i="11"/>
  <c r="M111" i="11"/>
  <c r="M112" i="11"/>
  <c r="M113" i="11"/>
  <c r="M114" i="11"/>
  <c r="M115" i="11"/>
  <c r="M116" i="11"/>
  <c r="M117" i="11"/>
  <c r="M118" i="11"/>
  <c r="M119" i="11"/>
  <c r="M120" i="11"/>
  <c r="M121" i="11"/>
  <c r="M122" i="11"/>
  <c r="M123" i="11"/>
  <c r="M124" i="11"/>
  <c r="M125" i="11"/>
  <c r="M126" i="11"/>
  <c r="M127" i="11"/>
  <c r="M128" i="11"/>
  <c r="M129" i="11"/>
  <c r="M130" i="11"/>
  <c r="M131" i="11"/>
  <c r="M132" i="11"/>
  <c r="M133" i="11"/>
  <c r="M134" i="11"/>
  <c r="M135" i="11"/>
  <c r="M136" i="11"/>
  <c r="M137" i="11"/>
  <c r="M138" i="11"/>
  <c r="M139" i="11"/>
  <c r="M140" i="11"/>
  <c r="M141" i="11"/>
  <c r="M142" i="11"/>
  <c r="M143" i="11"/>
  <c r="M144" i="11"/>
  <c r="M145" i="11"/>
  <c r="M146" i="11"/>
  <c r="M147" i="11"/>
  <c r="M148" i="11"/>
  <c r="M149" i="11"/>
  <c r="M150" i="11"/>
  <c r="M151" i="11"/>
  <c r="M152" i="11"/>
  <c r="M153" i="11"/>
  <c r="M154" i="11"/>
  <c r="M155" i="11"/>
  <c r="M156" i="11"/>
  <c r="M157" i="11"/>
  <c r="M158" i="11"/>
  <c r="M159" i="11"/>
  <c r="M160" i="11"/>
  <c r="M161" i="11"/>
  <c r="M162" i="11"/>
  <c r="M163" i="11"/>
  <c r="M164" i="11"/>
  <c r="M165" i="11"/>
  <c r="M166" i="11"/>
  <c r="M167" i="11"/>
  <c r="M168" i="11"/>
  <c r="M169" i="11"/>
  <c r="M170" i="11"/>
  <c r="M171" i="11"/>
  <c r="M172" i="11"/>
  <c r="M173" i="11"/>
  <c r="M174" i="11"/>
  <c r="M175" i="11"/>
  <c r="M176" i="11"/>
  <c r="M177" i="11"/>
  <c r="M178" i="11"/>
  <c r="M179" i="11"/>
  <c r="M180" i="11"/>
  <c r="M181" i="11"/>
  <c r="M182" i="11"/>
  <c r="M183" i="11"/>
  <c r="M184" i="11"/>
  <c r="M185" i="11"/>
  <c r="M186" i="11"/>
  <c r="M187" i="11"/>
  <c r="M188" i="11"/>
  <c r="M189" i="11"/>
  <c r="M190" i="11"/>
  <c r="M191" i="11"/>
  <c r="M192" i="11"/>
  <c r="M193" i="11"/>
  <c r="M194" i="11"/>
  <c r="M195" i="11"/>
  <c r="M196" i="11"/>
  <c r="M197" i="11"/>
  <c r="M198" i="11"/>
  <c r="M199" i="11"/>
  <c r="M200" i="11"/>
  <c r="M201" i="11"/>
  <c r="M202" i="11"/>
  <c r="M203" i="11"/>
  <c r="M204" i="11"/>
  <c r="M205" i="11"/>
  <c r="M206" i="11"/>
  <c r="M207" i="11"/>
  <c r="M208" i="11"/>
  <c r="M209" i="11"/>
  <c r="M210" i="11"/>
  <c r="M211" i="11"/>
  <c r="M212" i="11"/>
  <c r="M213" i="11"/>
  <c r="M214" i="11"/>
  <c r="M215" i="11"/>
  <c r="M216" i="11"/>
  <c r="M217" i="11"/>
  <c r="M218" i="11"/>
  <c r="M219" i="11"/>
  <c r="M220" i="11"/>
  <c r="M221" i="11"/>
  <c r="M222" i="11"/>
  <c r="M223" i="11"/>
  <c r="M224" i="11"/>
  <c r="M225" i="11"/>
  <c r="M226" i="11"/>
  <c r="M227" i="11"/>
  <c r="M228" i="11"/>
  <c r="M229" i="11"/>
  <c r="M230" i="11"/>
  <c r="M231" i="11"/>
  <c r="M232" i="11"/>
  <c r="M233" i="11"/>
  <c r="M234" i="11"/>
  <c r="M235" i="11"/>
  <c r="M236" i="11"/>
  <c r="M237" i="11"/>
  <c r="M238" i="11"/>
  <c r="M239" i="11"/>
  <c r="M240" i="11"/>
  <c r="M241" i="11"/>
  <c r="M242" i="11"/>
  <c r="M243" i="11"/>
  <c r="M244" i="11"/>
  <c r="M245" i="11"/>
  <c r="M246" i="11"/>
  <c r="M247" i="11"/>
  <c r="M248" i="11"/>
  <c r="M249" i="11"/>
  <c r="M250" i="11"/>
  <c r="M251" i="11"/>
  <c r="M252" i="11"/>
  <c r="M253" i="11"/>
  <c r="M254" i="11"/>
  <c r="M255" i="11"/>
  <c r="M256" i="11"/>
  <c r="M257" i="11"/>
  <c r="M258" i="11"/>
  <c r="M259" i="11"/>
  <c r="M260" i="11"/>
  <c r="M261" i="11"/>
  <c r="M262" i="11"/>
  <c r="M263" i="11"/>
  <c r="M264" i="11"/>
  <c r="M265" i="11"/>
  <c r="M266" i="11"/>
  <c r="M267" i="11"/>
  <c r="M268" i="11"/>
  <c r="M269" i="11"/>
  <c r="M270" i="11"/>
  <c r="M271" i="11"/>
  <c r="M272" i="11"/>
  <c r="M273" i="11"/>
  <c r="M274" i="11"/>
  <c r="M275" i="11"/>
  <c r="M276" i="11"/>
  <c r="M277" i="11"/>
  <c r="M278" i="11"/>
  <c r="M279" i="11"/>
  <c r="M280" i="11"/>
  <c r="M281" i="11"/>
  <c r="M282" i="11"/>
  <c r="M283" i="11"/>
  <c r="M284" i="11"/>
  <c r="M285" i="11"/>
  <c r="M286" i="11"/>
  <c r="M287" i="11"/>
  <c r="M288" i="11"/>
  <c r="M289" i="11"/>
  <c r="M290" i="11"/>
  <c r="M291" i="11"/>
  <c r="M292" i="11"/>
  <c r="M293" i="11"/>
  <c r="M294" i="11"/>
  <c r="M295" i="11"/>
  <c r="M296" i="11"/>
  <c r="M297" i="11"/>
  <c r="M298" i="11"/>
  <c r="M299" i="11"/>
  <c r="M300" i="11"/>
  <c r="M301" i="11"/>
  <c r="M302" i="11"/>
  <c r="M303" i="11"/>
  <c r="M304" i="11"/>
  <c r="M305" i="11"/>
  <c r="M306" i="11"/>
  <c r="M307" i="11"/>
  <c r="M308" i="11"/>
  <c r="M309" i="11"/>
  <c r="M310" i="11"/>
  <c r="M311" i="11"/>
  <c r="M312" i="11"/>
  <c r="M313" i="11"/>
  <c r="M314" i="11"/>
  <c r="M315" i="11"/>
  <c r="M316" i="11"/>
  <c r="M317" i="11"/>
  <c r="M318" i="11"/>
  <c r="M319" i="11"/>
  <c r="M320" i="11"/>
  <c r="M321" i="11"/>
  <c r="M322" i="11"/>
  <c r="M323" i="11"/>
  <c r="M324" i="11"/>
  <c r="M325" i="11"/>
  <c r="M326" i="11"/>
  <c r="M327" i="11"/>
  <c r="M328" i="11"/>
  <c r="M329" i="11"/>
  <c r="M330" i="11"/>
  <c r="M331" i="11"/>
  <c r="M332" i="11"/>
  <c r="M333" i="11"/>
  <c r="M334" i="11"/>
  <c r="M335" i="11"/>
  <c r="M336" i="11"/>
  <c r="M337" i="11"/>
  <c r="M338" i="11"/>
  <c r="M339" i="11"/>
  <c r="M340" i="11"/>
  <c r="M341" i="11"/>
  <c r="M342" i="11"/>
  <c r="M343" i="11"/>
  <c r="M344" i="11"/>
  <c r="M345" i="11"/>
  <c r="M346" i="11"/>
  <c r="M347" i="11"/>
  <c r="M348" i="11"/>
  <c r="M349" i="11"/>
  <c r="M350" i="11"/>
  <c r="M351" i="11"/>
  <c r="M352" i="11"/>
  <c r="M353" i="11"/>
  <c r="M354" i="11"/>
  <c r="M355" i="11"/>
  <c r="M356" i="11"/>
  <c r="M357" i="11"/>
  <c r="M358" i="11"/>
  <c r="M359" i="11"/>
  <c r="M360" i="11"/>
  <c r="M361" i="11"/>
  <c r="M362" i="11"/>
  <c r="M363" i="11"/>
  <c r="M364" i="11"/>
  <c r="M365" i="11"/>
  <c r="M366" i="11"/>
  <c r="M367" i="11"/>
  <c r="M368" i="11"/>
  <c r="M369" i="11"/>
  <c r="M370" i="11"/>
  <c r="M371" i="11"/>
  <c r="M372" i="11"/>
  <c r="M373" i="11"/>
  <c r="M374" i="11"/>
  <c r="M375" i="11"/>
  <c r="M376" i="11"/>
  <c r="M377" i="11"/>
  <c r="M378" i="11"/>
  <c r="M379" i="11"/>
  <c r="M380" i="11"/>
  <c r="M381" i="11"/>
  <c r="M382" i="11"/>
  <c r="M383" i="11"/>
  <c r="M384" i="11"/>
  <c r="M385" i="11"/>
  <c r="M386" i="11"/>
  <c r="M387" i="11"/>
  <c r="M388" i="11"/>
  <c r="M389" i="11"/>
  <c r="M390" i="11"/>
  <c r="M391" i="11"/>
  <c r="M392" i="11"/>
  <c r="M393" i="11"/>
  <c r="M394" i="11"/>
  <c r="M395" i="11"/>
  <c r="M396" i="11"/>
  <c r="M397" i="11"/>
  <c r="M398" i="11"/>
  <c r="M399" i="11"/>
  <c r="F15" i="1" l="1"/>
  <c r="F16" i="1"/>
  <c r="F13" i="1"/>
  <c r="M300" i="16"/>
  <c r="F19" i="1"/>
  <c r="M499" i="14"/>
  <c r="K222" i="9"/>
  <c r="D10" i="1" s="1"/>
  <c r="L222" i="9"/>
  <c r="E10" i="1" s="1"/>
  <c r="J222" i="9"/>
  <c r="C10" i="1" s="1"/>
  <c r="M6" i="9"/>
  <c r="M7" i="9"/>
  <c r="M8" i="9"/>
  <c r="M9" i="9"/>
  <c r="M10" i="9"/>
  <c r="M11" i="9"/>
  <c r="M12" i="9"/>
  <c r="M13" i="9"/>
  <c r="M14" i="9"/>
  <c r="M15" i="9"/>
  <c r="M16" i="9"/>
  <c r="M17" i="9"/>
  <c r="M18" i="9"/>
  <c r="M19" i="9"/>
  <c r="M20" i="9"/>
  <c r="M21" i="9"/>
  <c r="M22" i="9"/>
  <c r="M23" i="9"/>
  <c r="M24" i="9"/>
  <c r="M25" i="9"/>
  <c r="M26" i="9"/>
  <c r="M27" i="9"/>
  <c r="M28" i="9"/>
  <c r="M29" i="9"/>
  <c r="M30" i="9"/>
  <c r="M31" i="9"/>
  <c r="M32" i="9"/>
  <c r="M33" i="9"/>
  <c r="M34" i="9"/>
  <c r="M35" i="9"/>
  <c r="M36" i="9"/>
  <c r="M37" i="9"/>
  <c r="M38" i="9"/>
  <c r="M39" i="9"/>
  <c r="M40" i="9"/>
  <c r="M41" i="9"/>
  <c r="M42" i="9"/>
  <c r="M43" i="9"/>
  <c r="M44" i="9"/>
  <c r="M45" i="9"/>
  <c r="M46" i="9"/>
  <c r="M47" i="9"/>
  <c r="M48" i="9"/>
  <c r="M49" i="9"/>
  <c r="M50" i="9"/>
  <c r="M51" i="9"/>
  <c r="M52" i="9"/>
  <c r="M53" i="9"/>
  <c r="M54" i="9"/>
  <c r="M55" i="9"/>
  <c r="M56" i="9"/>
  <c r="M57" i="9"/>
  <c r="M58" i="9"/>
  <c r="M59" i="9"/>
  <c r="M60" i="9"/>
  <c r="M61" i="9"/>
  <c r="M62" i="9"/>
  <c r="M63" i="9"/>
  <c r="M64" i="9"/>
  <c r="M65" i="9"/>
  <c r="M66" i="9"/>
  <c r="M67" i="9"/>
  <c r="M68" i="9"/>
  <c r="M69" i="9"/>
  <c r="M70" i="9"/>
  <c r="M71" i="9"/>
  <c r="M72" i="9"/>
  <c r="M73" i="9"/>
  <c r="M74" i="9"/>
  <c r="M75" i="9"/>
  <c r="M76" i="9"/>
  <c r="M77" i="9"/>
  <c r="M78" i="9"/>
  <c r="M79" i="9"/>
  <c r="M80" i="9"/>
  <c r="M81" i="9"/>
  <c r="M82" i="9"/>
  <c r="M83" i="9"/>
  <c r="M84" i="9"/>
  <c r="M85" i="9"/>
  <c r="M86" i="9"/>
  <c r="M87" i="9"/>
  <c r="M88" i="9"/>
  <c r="M89" i="9"/>
  <c r="M90" i="9"/>
  <c r="M91" i="9"/>
  <c r="M92" i="9"/>
  <c r="M93" i="9"/>
  <c r="M94" i="9"/>
  <c r="M95" i="9"/>
  <c r="M96" i="9"/>
  <c r="M97" i="9"/>
  <c r="M98" i="9"/>
  <c r="M99" i="9"/>
  <c r="M100" i="9"/>
  <c r="M101" i="9"/>
  <c r="M102" i="9"/>
  <c r="M103" i="9"/>
  <c r="M104" i="9"/>
  <c r="M105" i="9"/>
  <c r="M106" i="9"/>
  <c r="M107" i="9"/>
  <c r="M108" i="9"/>
  <c r="M109" i="9"/>
  <c r="M110" i="9"/>
  <c r="M111" i="9"/>
  <c r="M112" i="9"/>
  <c r="M113" i="9"/>
  <c r="M114" i="9"/>
  <c r="M115" i="9"/>
  <c r="M116" i="9"/>
  <c r="M117" i="9"/>
  <c r="M118" i="9"/>
  <c r="M119" i="9"/>
  <c r="M120" i="9"/>
  <c r="M121" i="9"/>
  <c r="M122" i="9"/>
  <c r="M123" i="9"/>
  <c r="M124" i="9"/>
  <c r="M125" i="9"/>
  <c r="M126" i="9"/>
  <c r="M127" i="9"/>
  <c r="M128" i="9"/>
  <c r="M129" i="9"/>
  <c r="M130" i="9"/>
  <c r="M131" i="9"/>
  <c r="M132" i="9"/>
  <c r="M133" i="9"/>
  <c r="M134" i="9"/>
  <c r="M135" i="9"/>
  <c r="M136" i="9"/>
  <c r="M137" i="9"/>
  <c r="M138" i="9"/>
  <c r="M139" i="9"/>
  <c r="M140" i="9"/>
  <c r="M141" i="9"/>
  <c r="M142" i="9"/>
  <c r="M143" i="9"/>
  <c r="M144" i="9"/>
  <c r="M145" i="9"/>
  <c r="M146" i="9"/>
  <c r="M147" i="9"/>
  <c r="M148" i="9"/>
  <c r="M149" i="9"/>
  <c r="M150" i="9"/>
  <c r="M151" i="9"/>
  <c r="M152" i="9"/>
  <c r="M153" i="9"/>
  <c r="M154" i="9"/>
  <c r="M155" i="9"/>
  <c r="M156" i="9"/>
  <c r="M157" i="9"/>
  <c r="M158" i="9"/>
  <c r="M159" i="9"/>
  <c r="M160" i="9"/>
  <c r="M161" i="9"/>
  <c r="M162" i="9"/>
  <c r="M163" i="9"/>
  <c r="M164" i="9"/>
  <c r="M165" i="9"/>
  <c r="M166" i="9"/>
  <c r="M167" i="9"/>
  <c r="M168" i="9"/>
  <c r="M169" i="9"/>
  <c r="M170" i="9"/>
  <c r="M171" i="9"/>
  <c r="M172" i="9"/>
  <c r="M173" i="9"/>
  <c r="M174" i="9"/>
  <c r="M175" i="9"/>
  <c r="M176" i="9"/>
  <c r="M177" i="9"/>
  <c r="M178" i="9"/>
  <c r="M179" i="9"/>
  <c r="M180" i="9"/>
  <c r="M181" i="9"/>
  <c r="M182" i="9"/>
  <c r="M183" i="9"/>
  <c r="M184" i="9"/>
  <c r="M185" i="9"/>
  <c r="M186" i="9"/>
  <c r="M187" i="9"/>
  <c r="M188" i="9"/>
  <c r="M189" i="9"/>
  <c r="M190" i="9"/>
  <c r="M191" i="9"/>
  <c r="M192" i="9"/>
  <c r="M193" i="9"/>
  <c r="M194" i="9"/>
  <c r="M195" i="9"/>
  <c r="M196" i="9"/>
  <c r="M197" i="9"/>
  <c r="M198" i="9"/>
  <c r="M199" i="9"/>
  <c r="M200" i="9"/>
  <c r="M201" i="9"/>
  <c r="M202" i="9"/>
  <c r="M203" i="9"/>
  <c r="M204" i="9"/>
  <c r="M205" i="9"/>
  <c r="M206" i="9"/>
  <c r="M207" i="9"/>
  <c r="M208" i="9"/>
  <c r="M209" i="9"/>
  <c r="M210" i="9"/>
  <c r="M211" i="9"/>
  <c r="M212" i="9"/>
  <c r="M213" i="9"/>
  <c r="M214" i="9"/>
  <c r="M215" i="9"/>
  <c r="M216" i="9"/>
  <c r="M217" i="9"/>
  <c r="M218" i="9"/>
  <c r="M219" i="9"/>
  <c r="M220" i="9"/>
  <c r="M221" i="9"/>
  <c r="M4" i="9"/>
  <c r="M5" i="9"/>
  <c r="M2" i="9"/>
  <c r="M4" i="13"/>
  <c r="M3" i="13"/>
  <c r="M2" i="13"/>
  <c r="M4" i="11"/>
  <c r="M3" i="11"/>
  <c r="M2" i="11"/>
  <c r="K425" i="7"/>
  <c r="D9" i="1" s="1"/>
  <c r="L425" i="7"/>
  <c r="E9" i="1" s="1"/>
  <c r="J425" i="7"/>
  <c r="C9" i="1" s="1"/>
  <c r="M7" i="7"/>
  <c r="M8" i="7"/>
  <c r="M9" i="7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M24" i="7"/>
  <c r="M25" i="7"/>
  <c r="M26" i="7"/>
  <c r="M27" i="7"/>
  <c r="M28" i="7"/>
  <c r="M29" i="7"/>
  <c r="M30" i="7"/>
  <c r="M31" i="7"/>
  <c r="M32" i="7"/>
  <c r="M33" i="7"/>
  <c r="M34" i="7"/>
  <c r="M35" i="7"/>
  <c r="M36" i="7"/>
  <c r="M37" i="7"/>
  <c r="M38" i="7"/>
  <c r="M39" i="7"/>
  <c r="M40" i="7"/>
  <c r="M41" i="7"/>
  <c r="M42" i="7"/>
  <c r="M43" i="7"/>
  <c r="M44" i="7"/>
  <c r="M45" i="7"/>
  <c r="M46" i="7"/>
  <c r="M47" i="7"/>
  <c r="M48" i="7"/>
  <c r="M49" i="7"/>
  <c r="M50" i="7"/>
  <c r="M51" i="7"/>
  <c r="M52" i="7"/>
  <c r="M53" i="7"/>
  <c r="M54" i="7"/>
  <c r="M55" i="7"/>
  <c r="M56" i="7"/>
  <c r="M57" i="7"/>
  <c r="M58" i="7"/>
  <c r="M59" i="7"/>
  <c r="M60" i="7"/>
  <c r="M61" i="7"/>
  <c r="M62" i="7"/>
  <c r="M63" i="7"/>
  <c r="M64" i="7"/>
  <c r="M65" i="7"/>
  <c r="M66" i="7"/>
  <c r="M67" i="7"/>
  <c r="M68" i="7"/>
  <c r="M69" i="7"/>
  <c r="M70" i="7"/>
  <c r="M71" i="7"/>
  <c r="M72" i="7"/>
  <c r="M73" i="7"/>
  <c r="M74" i="7"/>
  <c r="M75" i="7"/>
  <c r="M76" i="7"/>
  <c r="M77" i="7"/>
  <c r="M78" i="7"/>
  <c r="M79" i="7"/>
  <c r="M80" i="7"/>
  <c r="M81" i="7"/>
  <c r="M82" i="7"/>
  <c r="M83" i="7"/>
  <c r="M84" i="7"/>
  <c r="M85" i="7"/>
  <c r="M86" i="7"/>
  <c r="M87" i="7"/>
  <c r="M88" i="7"/>
  <c r="M89" i="7"/>
  <c r="M90" i="7"/>
  <c r="M91" i="7"/>
  <c r="M92" i="7"/>
  <c r="M93" i="7"/>
  <c r="M94" i="7"/>
  <c r="M95" i="7"/>
  <c r="M96" i="7"/>
  <c r="M97" i="7"/>
  <c r="M98" i="7"/>
  <c r="M99" i="7"/>
  <c r="M100" i="7"/>
  <c r="M101" i="7"/>
  <c r="M102" i="7"/>
  <c r="M103" i="7"/>
  <c r="M104" i="7"/>
  <c r="M105" i="7"/>
  <c r="M106" i="7"/>
  <c r="M107" i="7"/>
  <c r="M108" i="7"/>
  <c r="M109" i="7"/>
  <c r="M110" i="7"/>
  <c r="M111" i="7"/>
  <c r="M112" i="7"/>
  <c r="M113" i="7"/>
  <c r="M114" i="7"/>
  <c r="M115" i="7"/>
  <c r="M116" i="7"/>
  <c r="M117" i="7"/>
  <c r="M118" i="7"/>
  <c r="M119" i="7"/>
  <c r="M120" i="7"/>
  <c r="M121" i="7"/>
  <c r="M122" i="7"/>
  <c r="M123" i="7"/>
  <c r="M124" i="7"/>
  <c r="M125" i="7"/>
  <c r="M126" i="7"/>
  <c r="M127" i="7"/>
  <c r="M128" i="7"/>
  <c r="M129" i="7"/>
  <c r="M130" i="7"/>
  <c r="M131" i="7"/>
  <c r="M132" i="7"/>
  <c r="M133" i="7"/>
  <c r="M134" i="7"/>
  <c r="M135" i="7"/>
  <c r="M136" i="7"/>
  <c r="M137" i="7"/>
  <c r="M138" i="7"/>
  <c r="M139" i="7"/>
  <c r="M140" i="7"/>
  <c r="M141" i="7"/>
  <c r="M142" i="7"/>
  <c r="M143" i="7"/>
  <c r="M144" i="7"/>
  <c r="M145" i="7"/>
  <c r="M146" i="7"/>
  <c r="M147" i="7"/>
  <c r="M148" i="7"/>
  <c r="M149" i="7"/>
  <c r="M150" i="7"/>
  <c r="M151" i="7"/>
  <c r="M152" i="7"/>
  <c r="M153" i="7"/>
  <c r="M154" i="7"/>
  <c r="M155" i="7"/>
  <c r="M156" i="7"/>
  <c r="M157" i="7"/>
  <c r="M158" i="7"/>
  <c r="M159" i="7"/>
  <c r="M160" i="7"/>
  <c r="M161" i="7"/>
  <c r="M162" i="7"/>
  <c r="M163" i="7"/>
  <c r="M164" i="7"/>
  <c r="M165" i="7"/>
  <c r="M166" i="7"/>
  <c r="M167" i="7"/>
  <c r="M168" i="7"/>
  <c r="M169" i="7"/>
  <c r="M170" i="7"/>
  <c r="M171" i="7"/>
  <c r="M172" i="7"/>
  <c r="M173" i="7"/>
  <c r="M174" i="7"/>
  <c r="M175" i="7"/>
  <c r="M176" i="7"/>
  <c r="M177" i="7"/>
  <c r="M178" i="7"/>
  <c r="M179" i="7"/>
  <c r="M180" i="7"/>
  <c r="M181" i="7"/>
  <c r="M182" i="7"/>
  <c r="M183" i="7"/>
  <c r="M184" i="7"/>
  <c r="M185" i="7"/>
  <c r="M186" i="7"/>
  <c r="M187" i="7"/>
  <c r="M188" i="7"/>
  <c r="M189" i="7"/>
  <c r="M190" i="7"/>
  <c r="M191" i="7"/>
  <c r="M192" i="7"/>
  <c r="M193" i="7"/>
  <c r="M194" i="7"/>
  <c r="M195" i="7"/>
  <c r="M196" i="7"/>
  <c r="M197" i="7"/>
  <c r="M198" i="7"/>
  <c r="M199" i="7"/>
  <c r="M200" i="7"/>
  <c r="M201" i="7"/>
  <c r="M202" i="7"/>
  <c r="M203" i="7"/>
  <c r="M204" i="7"/>
  <c r="M205" i="7"/>
  <c r="M206" i="7"/>
  <c r="M207" i="7"/>
  <c r="M208" i="7"/>
  <c r="M209" i="7"/>
  <c r="M210" i="7"/>
  <c r="M211" i="7"/>
  <c r="M212" i="7"/>
  <c r="M213" i="7"/>
  <c r="M214" i="7"/>
  <c r="M215" i="7"/>
  <c r="M216" i="7"/>
  <c r="M217" i="7"/>
  <c r="M218" i="7"/>
  <c r="M219" i="7"/>
  <c r="M220" i="7"/>
  <c r="M221" i="7"/>
  <c r="M222" i="7"/>
  <c r="M223" i="7"/>
  <c r="M224" i="7"/>
  <c r="M225" i="7"/>
  <c r="M226" i="7"/>
  <c r="M227" i="7"/>
  <c r="M228" i="7"/>
  <c r="M229" i="7"/>
  <c r="M230" i="7"/>
  <c r="M231" i="7"/>
  <c r="M232" i="7"/>
  <c r="M233" i="7"/>
  <c r="M234" i="7"/>
  <c r="M235" i="7"/>
  <c r="M236" i="7"/>
  <c r="M237" i="7"/>
  <c r="M238" i="7"/>
  <c r="M239" i="7"/>
  <c r="M240" i="7"/>
  <c r="M241" i="7"/>
  <c r="M242" i="7"/>
  <c r="M243" i="7"/>
  <c r="M244" i="7"/>
  <c r="M245" i="7"/>
  <c r="M246" i="7"/>
  <c r="M247" i="7"/>
  <c r="M248" i="7"/>
  <c r="M249" i="7"/>
  <c r="M250" i="7"/>
  <c r="M251" i="7"/>
  <c r="M252" i="7"/>
  <c r="M253" i="7"/>
  <c r="M254" i="7"/>
  <c r="M255" i="7"/>
  <c r="M256" i="7"/>
  <c r="M257" i="7"/>
  <c r="M258" i="7"/>
  <c r="M259" i="7"/>
  <c r="M260" i="7"/>
  <c r="M261" i="7"/>
  <c r="M262" i="7"/>
  <c r="M263" i="7"/>
  <c r="M264" i="7"/>
  <c r="M265" i="7"/>
  <c r="M266" i="7"/>
  <c r="M267" i="7"/>
  <c r="M268" i="7"/>
  <c r="M269" i="7"/>
  <c r="M270" i="7"/>
  <c r="M271" i="7"/>
  <c r="M272" i="7"/>
  <c r="M273" i="7"/>
  <c r="M274" i="7"/>
  <c r="M275" i="7"/>
  <c r="M276" i="7"/>
  <c r="M277" i="7"/>
  <c r="M278" i="7"/>
  <c r="M279" i="7"/>
  <c r="M280" i="7"/>
  <c r="M281" i="7"/>
  <c r="M282" i="7"/>
  <c r="M283" i="7"/>
  <c r="M284" i="7"/>
  <c r="M285" i="7"/>
  <c r="M286" i="7"/>
  <c r="M287" i="7"/>
  <c r="M288" i="7"/>
  <c r="M289" i="7"/>
  <c r="M290" i="7"/>
  <c r="M291" i="7"/>
  <c r="M292" i="7"/>
  <c r="M293" i="7"/>
  <c r="M294" i="7"/>
  <c r="M295" i="7"/>
  <c r="M296" i="7"/>
  <c r="M297" i="7"/>
  <c r="M298" i="7"/>
  <c r="M299" i="7"/>
  <c r="M300" i="7"/>
  <c r="M301" i="7"/>
  <c r="M302" i="7"/>
  <c r="M303" i="7"/>
  <c r="M304" i="7"/>
  <c r="M305" i="7"/>
  <c r="M306" i="7"/>
  <c r="M307" i="7"/>
  <c r="M308" i="7"/>
  <c r="M309" i="7"/>
  <c r="M310" i="7"/>
  <c r="M311" i="7"/>
  <c r="M312" i="7"/>
  <c r="M313" i="7"/>
  <c r="M314" i="7"/>
  <c r="M315" i="7"/>
  <c r="M316" i="7"/>
  <c r="M317" i="7"/>
  <c r="M318" i="7"/>
  <c r="M319" i="7"/>
  <c r="M320" i="7"/>
  <c r="M321" i="7"/>
  <c r="M322" i="7"/>
  <c r="M323" i="7"/>
  <c r="M324" i="7"/>
  <c r="M325" i="7"/>
  <c r="M326" i="7"/>
  <c r="M327" i="7"/>
  <c r="M328" i="7"/>
  <c r="M329" i="7"/>
  <c r="M330" i="7"/>
  <c r="M331" i="7"/>
  <c r="M332" i="7"/>
  <c r="M333" i="7"/>
  <c r="M334" i="7"/>
  <c r="M335" i="7"/>
  <c r="M336" i="7"/>
  <c r="M337" i="7"/>
  <c r="M338" i="7"/>
  <c r="M339" i="7"/>
  <c r="M340" i="7"/>
  <c r="M341" i="7"/>
  <c r="M342" i="7"/>
  <c r="M343" i="7"/>
  <c r="M344" i="7"/>
  <c r="M345" i="7"/>
  <c r="M346" i="7"/>
  <c r="M347" i="7"/>
  <c r="M348" i="7"/>
  <c r="M349" i="7"/>
  <c r="M350" i="7"/>
  <c r="M351" i="7"/>
  <c r="M352" i="7"/>
  <c r="M353" i="7"/>
  <c r="M354" i="7"/>
  <c r="M355" i="7"/>
  <c r="M356" i="7"/>
  <c r="M357" i="7"/>
  <c r="M358" i="7"/>
  <c r="M359" i="7"/>
  <c r="M360" i="7"/>
  <c r="M361" i="7"/>
  <c r="M362" i="7"/>
  <c r="M363" i="7"/>
  <c r="M364" i="7"/>
  <c r="M365" i="7"/>
  <c r="M366" i="7"/>
  <c r="M367" i="7"/>
  <c r="M368" i="7"/>
  <c r="M369" i="7"/>
  <c r="M370" i="7"/>
  <c r="M371" i="7"/>
  <c r="M372" i="7"/>
  <c r="M373" i="7"/>
  <c r="M374" i="7"/>
  <c r="M375" i="7"/>
  <c r="M376" i="7"/>
  <c r="M377" i="7"/>
  <c r="M378" i="7"/>
  <c r="M379" i="7"/>
  <c r="M380" i="7"/>
  <c r="M381" i="7"/>
  <c r="M382" i="7"/>
  <c r="M383" i="7"/>
  <c r="M384" i="7"/>
  <c r="M385" i="7"/>
  <c r="M386" i="7"/>
  <c r="M387" i="7"/>
  <c r="M388" i="7"/>
  <c r="M389" i="7"/>
  <c r="M390" i="7"/>
  <c r="M391" i="7"/>
  <c r="M392" i="7"/>
  <c r="M393" i="7"/>
  <c r="M394" i="7"/>
  <c r="M395" i="7"/>
  <c r="M396" i="7"/>
  <c r="M397" i="7"/>
  <c r="M398" i="7"/>
  <c r="M399" i="7"/>
  <c r="M400" i="7"/>
  <c r="M401" i="7"/>
  <c r="M402" i="7"/>
  <c r="M403" i="7"/>
  <c r="M404" i="7"/>
  <c r="M405" i="7"/>
  <c r="M406" i="7"/>
  <c r="M407" i="7"/>
  <c r="M408" i="7"/>
  <c r="M409" i="7"/>
  <c r="M410" i="7"/>
  <c r="M411" i="7"/>
  <c r="M412" i="7"/>
  <c r="M413" i="7"/>
  <c r="M414" i="7"/>
  <c r="M415" i="7"/>
  <c r="M416" i="7"/>
  <c r="M417" i="7"/>
  <c r="M418" i="7"/>
  <c r="M419" i="7"/>
  <c r="M420" i="7"/>
  <c r="M421" i="7"/>
  <c r="M422" i="7"/>
  <c r="M423" i="7"/>
  <c r="M424" i="7"/>
  <c r="M3" i="9"/>
  <c r="M222" i="9" s="1"/>
  <c r="K318" i="6"/>
  <c r="D8" i="1" s="1"/>
  <c r="J318" i="6"/>
  <c r="C8" i="1" s="1"/>
  <c r="M7" i="6"/>
  <c r="M8" i="6"/>
  <c r="M9" i="6"/>
  <c r="M10" i="6"/>
  <c r="M11" i="6"/>
  <c r="M12" i="6"/>
  <c r="M13" i="6"/>
  <c r="M14" i="6"/>
  <c r="M15" i="6"/>
  <c r="M16" i="6"/>
  <c r="M17" i="6"/>
  <c r="M18" i="6"/>
  <c r="M19" i="6"/>
  <c r="M20" i="6"/>
  <c r="M21" i="6"/>
  <c r="M22" i="6"/>
  <c r="M23" i="6"/>
  <c r="M24" i="6"/>
  <c r="M25" i="6"/>
  <c r="M26" i="6"/>
  <c r="M27" i="6"/>
  <c r="M28" i="6"/>
  <c r="M29" i="6"/>
  <c r="M30" i="6"/>
  <c r="M31" i="6"/>
  <c r="M32" i="6"/>
  <c r="M33" i="6"/>
  <c r="M34" i="6"/>
  <c r="M35" i="6"/>
  <c r="M36" i="6"/>
  <c r="M37" i="6"/>
  <c r="M38" i="6"/>
  <c r="M39" i="6"/>
  <c r="M40" i="6"/>
  <c r="M41" i="6"/>
  <c r="M42" i="6"/>
  <c r="M43" i="6"/>
  <c r="M44" i="6"/>
  <c r="M45" i="6"/>
  <c r="M46" i="6"/>
  <c r="M47" i="6"/>
  <c r="M48" i="6"/>
  <c r="M49" i="6"/>
  <c r="M50" i="6"/>
  <c r="M51" i="6"/>
  <c r="M52" i="6"/>
  <c r="M53" i="6"/>
  <c r="M54" i="6"/>
  <c r="M55" i="6"/>
  <c r="M56" i="6"/>
  <c r="M57" i="6"/>
  <c r="M58" i="6"/>
  <c r="M59" i="6"/>
  <c r="M60" i="6"/>
  <c r="M61" i="6"/>
  <c r="M62" i="6"/>
  <c r="M63" i="6"/>
  <c r="M64" i="6"/>
  <c r="M65" i="6"/>
  <c r="M66" i="6"/>
  <c r="M67" i="6"/>
  <c r="M68" i="6"/>
  <c r="M69" i="6"/>
  <c r="M70" i="6"/>
  <c r="M71" i="6"/>
  <c r="M72" i="6"/>
  <c r="M73" i="6"/>
  <c r="M74" i="6"/>
  <c r="M75" i="6"/>
  <c r="M76" i="6"/>
  <c r="M77" i="6"/>
  <c r="M78" i="6"/>
  <c r="M79" i="6"/>
  <c r="M80" i="6"/>
  <c r="M81" i="6"/>
  <c r="M82" i="6"/>
  <c r="M83" i="6"/>
  <c r="M84" i="6"/>
  <c r="M85" i="6"/>
  <c r="M86" i="6"/>
  <c r="M87" i="6"/>
  <c r="M88" i="6"/>
  <c r="M89" i="6"/>
  <c r="M90" i="6"/>
  <c r="M91" i="6"/>
  <c r="M92" i="6"/>
  <c r="M93" i="6"/>
  <c r="M94" i="6"/>
  <c r="M95" i="6"/>
  <c r="M96" i="6"/>
  <c r="M97" i="6"/>
  <c r="M98" i="6"/>
  <c r="M99" i="6"/>
  <c r="M100" i="6"/>
  <c r="M101" i="6"/>
  <c r="M102" i="6"/>
  <c r="M103" i="6"/>
  <c r="M104" i="6"/>
  <c r="M105" i="6"/>
  <c r="M106" i="6"/>
  <c r="M107" i="6"/>
  <c r="M108" i="6"/>
  <c r="M109" i="6"/>
  <c r="M110" i="6"/>
  <c r="M111" i="6"/>
  <c r="M112" i="6"/>
  <c r="M113" i="6"/>
  <c r="M114" i="6"/>
  <c r="M115" i="6"/>
  <c r="M116" i="6"/>
  <c r="M117" i="6"/>
  <c r="M118" i="6"/>
  <c r="M119" i="6"/>
  <c r="M120" i="6"/>
  <c r="M121" i="6"/>
  <c r="M122" i="6"/>
  <c r="M123" i="6"/>
  <c r="M124" i="6"/>
  <c r="M125" i="6"/>
  <c r="M126" i="6"/>
  <c r="M127" i="6"/>
  <c r="M128" i="6"/>
  <c r="M129" i="6"/>
  <c r="M130" i="6"/>
  <c r="M131" i="6"/>
  <c r="M132" i="6"/>
  <c r="M133" i="6"/>
  <c r="M134" i="6"/>
  <c r="M135" i="6"/>
  <c r="M136" i="6"/>
  <c r="M137" i="6"/>
  <c r="M138" i="6"/>
  <c r="M139" i="6"/>
  <c r="M140" i="6"/>
  <c r="M141" i="6"/>
  <c r="M142" i="6"/>
  <c r="M143" i="6"/>
  <c r="M144" i="6"/>
  <c r="M145" i="6"/>
  <c r="M146" i="6"/>
  <c r="M147" i="6"/>
  <c r="M148" i="6"/>
  <c r="M149" i="6"/>
  <c r="M150" i="6"/>
  <c r="M151" i="6"/>
  <c r="M152" i="6"/>
  <c r="M153" i="6"/>
  <c r="M154" i="6"/>
  <c r="M155" i="6"/>
  <c r="M156" i="6"/>
  <c r="M157" i="6"/>
  <c r="M158" i="6"/>
  <c r="M159" i="6"/>
  <c r="M160" i="6"/>
  <c r="M161" i="6"/>
  <c r="M162" i="6"/>
  <c r="M163" i="6"/>
  <c r="M164" i="6"/>
  <c r="M165" i="6"/>
  <c r="M166" i="6"/>
  <c r="M168" i="6"/>
  <c r="M169" i="6"/>
  <c r="M170" i="6"/>
  <c r="M171" i="6"/>
  <c r="M172" i="6"/>
  <c r="M173" i="6"/>
  <c r="M174" i="6"/>
  <c r="M175" i="6"/>
  <c r="M176" i="6"/>
  <c r="M177" i="6"/>
  <c r="M178" i="6"/>
  <c r="M179" i="6"/>
  <c r="M180" i="6"/>
  <c r="M181" i="6"/>
  <c r="M182" i="6"/>
  <c r="M183" i="6"/>
  <c r="M184" i="6"/>
  <c r="M185" i="6"/>
  <c r="M186" i="6"/>
  <c r="M187" i="6"/>
  <c r="M188" i="6"/>
  <c r="M189" i="6"/>
  <c r="M190" i="6"/>
  <c r="M191" i="6"/>
  <c r="M192" i="6"/>
  <c r="M193" i="6"/>
  <c r="M194" i="6"/>
  <c r="M195" i="6"/>
  <c r="M196" i="6"/>
  <c r="M197" i="6"/>
  <c r="M198" i="6"/>
  <c r="M199" i="6"/>
  <c r="M200" i="6"/>
  <c r="M201" i="6"/>
  <c r="M202" i="6"/>
  <c r="M203" i="6"/>
  <c r="M204" i="6"/>
  <c r="M205" i="6"/>
  <c r="M206" i="6"/>
  <c r="M207" i="6"/>
  <c r="M208" i="6"/>
  <c r="M209" i="6"/>
  <c r="M210" i="6"/>
  <c r="M211" i="6"/>
  <c r="M212" i="6"/>
  <c r="M213" i="6"/>
  <c r="M214" i="6"/>
  <c r="M215" i="6"/>
  <c r="M216" i="6"/>
  <c r="M217" i="6"/>
  <c r="M218" i="6"/>
  <c r="M219" i="6"/>
  <c r="M220" i="6"/>
  <c r="M221" i="6"/>
  <c r="M222" i="6"/>
  <c r="M223" i="6"/>
  <c r="M224" i="6"/>
  <c r="M225" i="6"/>
  <c r="M226" i="6"/>
  <c r="M227" i="6"/>
  <c r="M228" i="6"/>
  <c r="M229" i="6"/>
  <c r="M230" i="6"/>
  <c r="M231" i="6"/>
  <c r="M232" i="6"/>
  <c r="M233" i="6"/>
  <c r="M234" i="6"/>
  <c r="M235" i="6"/>
  <c r="M236" i="6"/>
  <c r="M237" i="6"/>
  <c r="M238" i="6"/>
  <c r="M239" i="6"/>
  <c r="M240" i="6"/>
  <c r="M241" i="6"/>
  <c r="M242" i="6"/>
  <c r="M243" i="6"/>
  <c r="M244" i="6"/>
  <c r="M245" i="6"/>
  <c r="M246" i="6"/>
  <c r="M247" i="6"/>
  <c r="M248" i="6"/>
  <c r="M249" i="6"/>
  <c r="M250" i="6"/>
  <c r="M251" i="6"/>
  <c r="M252" i="6"/>
  <c r="M253" i="6"/>
  <c r="M254" i="6"/>
  <c r="M255" i="6"/>
  <c r="M256" i="6"/>
  <c r="M257" i="6"/>
  <c r="M258" i="6"/>
  <c r="M259" i="6"/>
  <c r="M260" i="6"/>
  <c r="M261" i="6"/>
  <c r="M262" i="6"/>
  <c r="M263" i="6"/>
  <c r="M264" i="6"/>
  <c r="M265" i="6"/>
  <c r="M266" i="6"/>
  <c r="M267" i="6"/>
  <c r="M268" i="6"/>
  <c r="M269" i="6"/>
  <c r="M270" i="6"/>
  <c r="M271" i="6"/>
  <c r="M272" i="6"/>
  <c r="M273" i="6"/>
  <c r="M274" i="6"/>
  <c r="M275" i="6"/>
  <c r="M276" i="6"/>
  <c r="M277" i="6"/>
  <c r="M278" i="6"/>
  <c r="M279" i="6"/>
  <c r="M280" i="6"/>
  <c r="M281" i="6"/>
  <c r="M282" i="6"/>
  <c r="M283" i="6"/>
  <c r="M284" i="6"/>
  <c r="M285" i="6"/>
  <c r="M286" i="6"/>
  <c r="M287" i="6"/>
  <c r="M288" i="6"/>
  <c r="M289" i="6"/>
  <c r="M290" i="6"/>
  <c r="M291" i="6"/>
  <c r="M292" i="6"/>
  <c r="M293" i="6"/>
  <c r="M294" i="6"/>
  <c r="M295" i="6"/>
  <c r="M296" i="6"/>
  <c r="M297" i="6"/>
  <c r="M298" i="6"/>
  <c r="M299" i="6"/>
  <c r="M300" i="6"/>
  <c r="M301" i="6"/>
  <c r="M302" i="6"/>
  <c r="M303" i="6"/>
  <c r="M304" i="6"/>
  <c r="M305" i="6"/>
  <c r="M306" i="6"/>
  <c r="M307" i="6"/>
  <c r="M308" i="6"/>
  <c r="M309" i="6"/>
  <c r="M310" i="6"/>
  <c r="M311" i="6"/>
  <c r="M312" i="6"/>
  <c r="M313" i="6"/>
  <c r="M314" i="6"/>
  <c r="M315" i="6"/>
  <c r="L4" i="8"/>
  <c r="K4" i="8"/>
  <c r="J4" i="8"/>
  <c r="M3" i="8"/>
  <c r="M2" i="8"/>
  <c r="M6" i="7"/>
  <c r="M5" i="7"/>
  <c r="M4" i="7"/>
  <c r="M3" i="7"/>
  <c r="M2" i="7"/>
  <c r="M6" i="6"/>
  <c r="M5" i="6"/>
  <c r="M4" i="6"/>
  <c r="M3" i="6"/>
  <c r="M2" i="6"/>
  <c r="M318" i="6" l="1"/>
  <c r="M434" i="13"/>
  <c r="E24" i="1"/>
  <c r="F10" i="1"/>
  <c r="D24" i="1"/>
  <c r="M400" i="11"/>
  <c r="M425" i="7"/>
  <c r="F9" i="1"/>
  <c r="C24" i="1"/>
  <c r="F8" i="1"/>
  <c r="M4" i="8"/>
  <c r="C27" i="1" l="1"/>
  <c r="C28" i="1"/>
  <c r="F24" i="1"/>
  <c r="C34" i="1" l="1"/>
</calcChain>
</file>

<file path=xl/sharedStrings.xml><?xml version="1.0" encoding="utf-8"?>
<sst xmlns="http://schemas.openxmlformats.org/spreadsheetml/2006/main" count="81658" uniqueCount="14027">
  <si>
    <t>Naam klant</t>
  </si>
  <si>
    <t>EAN</t>
  </si>
  <si>
    <t>Aansluitadres</t>
  </si>
  <si>
    <t>Huisnummer</t>
  </si>
  <si>
    <t>Huisnummer toevoeging</t>
  </si>
  <si>
    <t>Postcode</t>
  </si>
  <si>
    <t>Plaats</t>
  </si>
  <si>
    <t>Profielcategorie</t>
  </si>
  <si>
    <t>KV/ GV</t>
  </si>
  <si>
    <t>Factuuradres</t>
  </si>
  <si>
    <t>Woonplaats</t>
  </si>
  <si>
    <t>T.a.v.</t>
  </si>
  <si>
    <t>Jaarverbruik hoog</t>
  </si>
  <si>
    <t>Jaarverbruik laag</t>
  </si>
  <si>
    <t>Jaarverbruik enkel</t>
  </si>
  <si>
    <t>Jaarverbruik totaal</t>
  </si>
  <si>
    <t>Objectomschrijving</t>
  </si>
  <si>
    <t>Opmerkingen</t>
  </si>
  <si>
    <t>Meetmethode</t>
  </si>
  <si>
    <t>Facturatie-categorie</t>
  </si>
  <si>
    <t>Huis-nummer</t>
  </si>
  <si>
    <t>Clusters / Complexen</t>
  </si>
  <si>
    <t>Klantkenmerk - referentie</t>
  </si>
  <si>
    <t>Verblijfsfunctie Ja/Nee</t>
  </si>
  <si>
    <t>Naam</t>
  </si>
  <si>
    <t>Jaarverbruik hoog in kWh</t>
  </si>
  <si>
    <t>Jaarverbruik laag in kWh</t>
  </si>
  <si>
    <t>Jaarverbruik enkel in kWh</t>
  </si>
  <si>
    <t>Totaal jaarverbruik in kWh</t>
  </si>
  <si>
    <t>Aantal aansluitingen</t>
  </si>
  <si>
    <t>Waarvan telemetrie</t>
  </si>
  <si>
    <t>Totaal</t>
  </si>
  <si>
    <t>In kWh</t>
  </si>
  <si>
    <t>in MWh</t>
  </si>
  <si>
    <t>Contractvolume PEAK</t>
  </si>
  <si>
    <t>Contractvolume OFFPEAK</t>
  </si>
  <si>
    <t>Contractvolume Totaal</t>
  </si>
  <si>
    <t>ABG Organisatie</t>
  </si>
  <si>
    <t>871687910000286047</t>
  </si>
  <si>
    <t>871687910000055049</t>
  </si>
  <si>
    <t>871687940031589329</t>
  </si>
  <si>
    <t>871687940004430214</t>
  </si>
  <si>
    <t>871687940030939811</t>
  </si>
  <si>
    <t>Singel</t>
  </si>
  <si>
    <t>1</t>
  </si>
  <si>
    <t/>
  </si>
  <si>
    <t>5111 CC</t>
  </si>
  <si>
    <t>BAARLE-NASSAU</t>
  </si>
  <si>
    <t>Raadhuisplein</t>
  </si>
  <si>
    <t>5121 JX</t>
  </si>
  <si>
    <t>RIJEN</t>
  </si>
  <si>
    <t>Florijnstraat</t>
  </si>
  <si>
    <t>7</t>
  </si>
  <si>
    <t>4861 BW</t>
  </si>
  <si>
    <t>CHAAM</t>
  </si>
  <si>
    <t>Willibrordplein</t>
  </si>
  <si>
    <t>5131 AV</t>
  </si>
  <si>
    <t>ALPHEN NB</t>
  </si>
  <si>
    <t>Smederijstraat</t>
  </si>
  <si>
    <t>4</t>
  </si>
  <si>
    <t>5111 PT</t>
  </si>
  <si>
    <t>_3A</t>
  </si>
  <si>
    <t>_3C</t>
  </si>
  <si>
    <t>_2A</t>
  </si>
  <si>
    <t>_2B</t>
  </si>
  <si>
    <t>_GV</t>
  </si>
  <si>
    <t>_KV</t>
  </si>
  <si>
    <t>Geen complex, wel verblijfsfunctie</t>
  </si>
  <si>
    <t>Continu bemeten</t>
  </si>
  <si>
    <t>Jaarlijks bemeten</t>
  </si>
  <si>
    <t>Slimme meter NTA8130 versie 1</t>
  </si>
  <si>
    <t xml:space="preserve">Gemeente Alphen Chaam </t>
  </si>
  <si>
    <t xml:space="preserve"> Evenementen</t>
  </si>
  <si>
    <t>Gebouwen en Overig</t>
  </si>
  <si>
    <t>Openbare Verlichting</t>
  </si>
  <si>
    <t>Pompen en Rioolgemalen</t>
  </si>
  <si>
    <t>871687940031880785</t>
  </si>
  <si>
    <t>871687940002742128</t>
  </si>
  <si>
    <t>871687940002755074</t>
  </si>
  <si>
    <t>871687940004429539</t>
  </si>
  <si>
    <t>871687940004435707</t>
  </si>
  <si>
    <t>871687940031167657</t>
  </si>
  <si>
    <t>871687940033326991</t>
  </si>
  <si>
    <t>871687940032627778</t>
  </si>
  <si>
    <t>871687940032516492</t>
  </si>
  <si>
    <t>871687940002741268</t>
  </si>
  <si>
    <t>871687940002749554</t>
  </si>
  <si>
    <t>871687940002754473</t>
  </si>
  <si>
    <t>871687940004145064</t>
  </si>
  <si>
    <t>871687940004430504</t>
  </si>
  <si>
    <t>871687940033327004</t>
  </si>
  <si>
    <t>871687940033394822</t>
  </si>
  <si>
    <t>871687940033394839</t>
  </si>
  <si>
    <t>871687940033211303</t>
  </si>
  <si>
    <t>871687940033211310</t>
  </si>
  <si>
    <t>871687940033211327</t>
  </si>
  <si>
    <t>871687940033211334</t>
  </si>
  <si>
    <t>871687940033211341</t>
  </si>
  <si>
    <t>871687940033211358</t>
  </si>
  <si>
    <t>871687940033213352</t>
  </si>
  <si>
    <t>871687940033213369</t>
  </si>
  <si>
    <t>871687940033213376</t>
  </si>
  <si>
    <t>871687940033213703</t>
  </si>
  <si>
    <t>871687940033213710</t>
  </si>
  <si>
    <t>871687940033213727</t>
  </si>
  <si>
    <t>871687940033213741</t>
  </si>
  <si>
    <t>871687940033213765</t>
  </si>
  <si>
    <t>871687940033213772</t>
  </si>
  <si>
    <t>871687940033213789</t>
  </si>
  <si>
    <t>871687940033210719</t>
  </si>
  <si>
    <t>871687940033210726</t>
  </si>
  <si>
    <t>871687940033210733</t>
  </si>
  <si>
    <t>871687940033210740</t>
  </si>
  <si>
    <t>871687940033210757</t>
  </si>
  <si>
    <t>871687940033210764</t>
  </si>
  <si>
    <t>871687940033210795</t>
  </si>
  <si>
    <t>871687940033210825</t>
  </si>
  <si>
    <t>871687940033210832</t>
  </si>
  <si>
    <t>871687940033210849</t>
  </si>
  <si>
    <t>871687940033210894</t>
  </si>
  <si>
    <t>871687940033210900</t>
  </si>
  <si>
    <t>871687940033210924</t>
  </si>
  <si>
    <t>871687940033210931</t>
  </si>
  <si>
    <t>871687940033210948</t>
  </si>
  <si>
    <t>871687940033210955</t>
  </si>
  <si>
    <t>871687940033210962</t>
  </si>
  <si>
    <t>871687940033210979</t>
  </si>
  <si>
    <t>871687940033210986</t>
  </si>
  <si>
    <t>871687940033210993</t>
  </si>
  <si>
    <t>871687940033211006</t>
  </si>
  <si>
    <t>871687940033211013</t>
  </si>
  <si>
    <t>871687940033211020</t>
  </si>
  <si>
    <t>871687940033211037</t>
  </si>
  <si>
    <t>871687940033211044</t>
  </si>
  <si>
    <t>871687940033211051</t>
  </si>
  <si>
    <t>871687940033211068</t>
  </si>
  <si>
    <t>871687940033211075</t>
  </si>
  <si>
    <t>871687940033211082</t>
  </si>
  <si>
    <t>871687940033211099</t>
  </si>
  <si>
    <t>871687940033211105</t>
  </si>
  <si>
    <t>871687940033211112</t>
  </si>
  <si>
    <t>871687940033211129</t>
  </si>
  <si>
    <t>871687940033211136</t>
  </si>
  <si>
    <t>871687940033211143</t>
  </si>
  <si>
    <t>871687940033211150</t>
  </si>
  <si>
    <t>871687940033211167</t>
  </si>
  <si>
    <t>871687940033211174</t>
  </si>
  <si>
    <t>871687940033211181</t>
  </si>
  <si>
    <t>871687940033211198</t>
  </si>
  <si>
    <t>871687940033211204</t>
  </si>
  <si>
    <t>871687940033211211</t>
  </si>
  <si>
    <t>871687940033211228</t>
  </si>
  <si>
    <t>871687940033211235</t>
  </si>
  <si>
    <t>871687940033211242</t>
  </si>
  <si>
    <t>871687940033211266</t>
  </si>
  <si>
    <t>871687940033211297</t>
  </si>
  <si>
    <t>871687940033210771</t>
  </si>
  <si>
    <t>871687940033210788</t>
  </si>
  <si>
    <t>871687940033210801</t>
  </si>
  <si>
    <t>871687940033213802</t>
  </si>
  <si>
    <t>871687940033213819</t>
  </si>
  <si>
    <t>871687940033213840</t>
  </si>
  <si>
    <t>871687940033213857</t>
  </si>
  <si>
    <t>871687940033213871</t>
  </si>
  <si>
    <t>871687940033213888</t>
  </si>
  <si>
    <t>871687940033213901</t>
  </si>
  <si>
    <t>871687940033213918</t>
  </si>
  <si>
    <t>871687940033213970</t>
  </si>
  <si>
    <t>871687940033214007</t>
  </si>
  <si>
    <t>871687940033214014</t>
  </si>
  <si>
    <t>871687940033214021</t>
  </si>
  <si>
    <t>871687940033214038</t>
  </si>
  <si>
    <t>871687940033242956</t>
  </si>
  <si>
    <t>871687940033210818</t>
  </si>
  <si>
    <t>871687940033213949</t>
  </si>
  <si>
    <t>871687940032209561</t>
  </si>
  <si>
    <t>871687940002746034</t>
  </si>
  <si>
    <t>871687940002762829</t>
  </si>
  <si>
    <t>871687940032370933</t>
  </si>
  <si>
    <t>871687940002748281</t>
  </si>
  <si>
    <t>871687940032180938</t>
  </si>
  <si>
    <t>871687940032137024</t>
  </si>
  <si>
    <t>871687940002748700</t>
  </si>
  <si>
    <t>871687940004436315</t>
  </si>
  <si>
    <t>871687940031562926</t>
  </si>
  <si>
    <t>871687940002747536</t>
  </si>
  <si>
    <t>871687940030274424</t>
  </si>
  <si>
    <t>871687940031505350</t>
  </si>
  <si>
    <t>871687940002617846</t>
  </si>
  <si>
    <t>871687940002627357</t>
  </si>
  <si>
    <t>871687940002740858</t>
  </si>
  <si>
    <t>871687940002740995</t>
  </si>
  <si>
    <t>871687940002741350</t>
  </si>
  <si>
    <t>871687940002741473</t>
  </si>
  <si>
    <t>871687940002741640</t>
  </si>
  <si>
    <t>871687940002741732</t>
  </si>
  <si>
    <t>871687940002741800</t>
  </si>
  <si>
    <t>871687940002743118</t>
  </si>
  <si>
    <t>871687940002743125</t>
  </si>
  <si>
    <t>871687940002743132</t>
  </si>
  <si>
    <t>871687940002743156</t>
  </si>
  <si>
    <t>871687940002743200</t>
  </si>
  <si>
    <t>871687940002743521</t>
  </si>
  <si>
    <t>871687940002743576</t>
  </si>
  <si>
    <t>871687940002743637</t>
  </si>
  <si>
    <t>871687940002743842</t>
  </si>
  <si>
    <t>871687940002743880</t>
  </si>
  <si>
    <t>871687940002743941</t>
  </si>
  <si>
    <t>871687940002743972</t>
  </si>
  <si>
    <t>871687940002743996</t>
  </si>
  <si>
    <t>871687940002745167</t>
  </si>
  <si>
    <t>871687940002745310</t>
  </si>
  <si>
    <t>871687940002745532</t>
  </si>
  <si>
    <t>871687940002745686</t>
  </si>
  <si>
    <t>871687940002745723</t>
  </si>
  <si>
    <t>871687940002745808</t>
  </si>
  <si>
    <t>871687940002746119</t>
  </si>
  <si>
    <t>871687940002746157</t>
  </si>
  <si>
    <t>871687940002746300</t>
  </si>
  <si>
    <t>871687940002746379</t>
  </si>
  <si>
    <t>871687940002746515</t>
  </si>
  <si>
    <t>871687940002746584</t>
  </si>
  <si>
    <t>871687940002746621</t>
  </si>
  <si>
    <t>871687940002746706</t>
  </si>
  <si>
    <t>871687940002746782</t>
  </si>
  <si>
    <t>871687940002746850</t>
  </si>
  <si>
    <t>871687940002746881</t>
  </si>
  <si>
    <t>871687940002746942</t>
  </si>
  <si>
    <t>871687940002746973</t>
  </si>
  <si>
    <t>871687940002747222</t>
  </si>
  <si>
    <t>871687940002747284</t>
  </si>
  <si>
    <t>871687940002747338</t>
  </si>
  <si>
    <t>871687940002747406</t>
  </si>
  <si>
    <t>871687940002747581</t>
  </si>
  <si>
    <t>871687940002747703</t>
  </si>
  <si>
    <t>871687940002747994</t>
  </si>
  <si>
    <t>871687940002748090</t>
  </si>
  <si>
    <t>871687940002748243</t>
  </si>
  <si>
    <t>871687940002748342</t>
  </si>
  <si>
    <t>871687940002748410</t>
  </si>
  <si>
    <t>871687940002748458</t>
  </si>
  <si>
    <t>871687940002748564</t>
  </si>
  <si>
    <t>871687940002748618</t>
  </si>
  <si>
    <t>871687940002748731</t>
  </si>
  <si>
    <t>871687940002748793</t>
  </si>
  <si>
    <t>871687940002748847</t>
  </si>
  <si>
    <t>871687940002748861</t>
  </si>
  <si>
    <t>871687940002753018</t>
  </si>
  <si>
    <t>871687940002755906</t>
  </si>
  <si>
    <t>871687940002755951</t>
  </si>
  <si>
    <t>871687940002756415</t>
  </si>
  <si>
    <t>871687940002756682</t>
  </si>
  <si>
    <t>871687940002756835</t>
  </si>
  <si>
    <t>871687940002758877</t>
  </si>
  <si>
    <t>871687940002758969</t>
  </si>
  <si>
    <t>871687940002759096</t>
  </si>
  <si>
    <t>871687940002759300</t>
  </si>
  <si>
    <t>871687940002759348</t>
  </si>
  <si>
    <t>871687940002759515</t>
  </si>
  <si>
    <t>871687940002759690</t>
  </si>
  <si>
    <t>871687940002759805</t>
  </si>
  <si>
    <t>871687940002759898</t>
  </si>
  <si>
    <t>871687940002760092</t>
  </si>
  <si>
    <t>871687940002760528</t>
  </si>
  <si>
    <t>871687940002760573</t>
  </si>
  <si>
    <t>871687940002760825</t>
  </si>
  <si>
    <t>871687940002760863</t>
  </si>
  <si>
    <t>871687940002761150</t>
  </si>
  <si>
    <t>871687940002761273</t>
  </si>
  <si>
    <t>871687940002761419</t>
  </si>
  <si>
    <t>871687940002761853</t>
  </si>
  <si>
    <t>871687940002761891</t>
  </si>
  <si>
    <t>871687940002762119</t>
  </si>
  <si>
    <t>871687940002762164</t>
  </si>
  <si>
    <t>871687940002762324</t>
  </si>
  <si>
    <t>871687940002762638</t>
  </si>
  <si>
    <t>871687940002762669</t>
  </si>
  <si>
    <t>871687940002763147</t>
  </si>
  <si>
    <t>871687940002763321</t>
  </si>
  <si>
    <t>871687940002764946</t>
  </si>
  <si>
    <t>871687940002764991</t>
  </si>
  <si>
    <t>871687940002765165</t>
  </si>
  <si>
    <t>871687940002765233</t>
  </si>
  <si>
    <t>871687940002765370</t>
  </si>
  <si>
    <t>871687940002765479</t>
  </si>
  <si>
    <t>871687940002765516</t>
  </si>
  <si>
    <t>871687940002765769</t>
  </si>
  <si>
    <t>871687940004147129</t>
  </si>
  <si>
    <t>871687940004429829</t>
  </si>
  <si>
    <t>871687940004432485</t>
  </si>
  <si>
    <t>871687940004432980</t>
  </si>
  <si>
    <t>871687940004433253</t>
  </si>
  <si>
    <t>871687940004433451</t>
  </si>
  <si>
    <t>871687940004438357</t>
  </si>
  <si>
    <t>871687940004438661</t>
  </si>
  <si>
    <t>871687940004438869</t>
  </si>
  <si>
    <t>871687940004438920</t>
  </si>
  <si>
    <t>871687940004438982</t>
  </si>
  <si>
    <t>871687940004439118</t>
  </si>
  <si>
    <t>871687940004439392</t>
  </si>
  <si>
    <t>871687940004439736</t>
  </si>
  <si>
    <t>871687940004439804</t>
  </si>
  <si>
    <t>871687940004439873</t>
  </si>
  <si>
    <t>871687940004439989</t>
  </si>
  <si>
    <t>871687940004441531</t>
  </si>
  <si>
    <t>871687940004441616</t>
  </si>
  <si>
    <t>871687940004441753</t>
  </si>
  <si>
    <t>871687940004441890</t>
  </si>
  <si>
    <t>871687940004442040</t>
  </si>
  <si>
    <t>871687940004442156</t>
  </si>
  <si>
    <t>871687940004442293</t>
  </si>
  <si>
    <t>871687940004442361</t>
  </si>
  <si>
    <t>871687940004442507</t>
  </si>
  <si>
    <t>871687940030023213</t>
  </si>
  <si>
    <t>871687940030053418</t>
  </si>
  <si>
    <t>871687940030053432</t>
  </si>
  <si>
    <t>871687940030053524</t>
  </si>
  <si>
    <t>871687940030053548</t>
  </si>
  <si>
    <t>871687940030053562</t>
  </si>
  <si>
    <t>871687940030053586</t>
  </si>
  <si>
    <t>871687940030053593</t>
  </si>
  <si>
    <t>871687940030053609</t>
  </si>
  <si>
    <t>871687940030053630</t>
  </si>
  <si>
    <t>871687940030053654</t>
  </si>
  <si>
    <t>871687940030225570</t>
  </si>
  <si>
    <t>871687940030469714</t>
  </si>
  <si>
    <t>871687940030655094</t>
  </si>
  <si>
    <t>871687940030716207</t>
  </si>
  <si>
    <t>871687940030722055</t>
  </si>
  <si>
    <t>871687940031046099</t>
  </si>
  <si>
    <t>871687940031073996</t>
  </si>
  <si>
    <t>871687940031400884</t>
  </si>
  <si>
    <t>Brouwerij</t>
  </si>
  <si>
    <t>48</t>
  </si>
  <si>
    <t>4861 SN</t>
  </si>
  <si>
    <t>Galderseweg</t>
  </si>
  <si>
    <t>50</t>
  </si>
  <si>
    <t>4855 AJ</t>
  </si>
  <si>
    <t>GALDER</t>
  </si>
  <si>
    <t>Wouwerdries</t>
  </si>
  <si>
    <t>4861 BK</t>
  </si>
  <si>
    <t>Heuvelstraat</t>
  </si>
  <si>
    <t>222</t>
  </si>
  <si>
    <t>5131 AP</t>
  </si>
  <si>
    <t>Van Gaverenlaan</t>
  </si>
  <si>
    <t>5131 CS</t>
  </si>
  <si>
    <t>Van Leuvenlaan</t>
  </si>
  <si>
    <t>3</t>
  </si>
  <si>
    <t>5131 GP</t>
  </si>
  <si>
    <t>Bavelseweg</t>
  </si>
  <si>
    <t>0</t>
  </si>
  <si>
    <t>5124 PZ</t>
  </si>
  <si>
    <t>MOLENSCHOT</t>
  </si>
  <si>
    <t>10</t>
  </si>
  <si>
    <t>A</t>
  </si>
  <si>
    <t>5131 CT</t>
  </si>
  <si>
    <t>Maastrichtsebaan</t>
  </si>
  <si>
    <t>5131 NZ</t>
  </si>
  <si>
    <t>55</t>
  </si>
  <si>
    <t>4855 AE</t>
  </si>
  <si>
    <t>Dorpsstraat</t>
  </si>
  <si>
    <t>4861 AD</t>
  </si>
  <si>
    <t>Kinderbeemd</t>
  </si>
  <si>
    <t>4861 BE</t>
  </si>
  <si>
    <t>A32</t>
  </si>
  <si>
    <t>Baarleseweg</t>
  </si>
  <si>
    <t>5131 BA</t>
  </si>
  <si>
    <t>Chaamseweg</t>
  </si>
  <si>
    <t>8</t>
  </si>
  <si>
    <t>5131 NG</t>
  </si>
  <si>
    <t>Schootakkerstraat</t>
  </si>
  <si>
    <t>4861 SJ</t>
  </si>
  <si>
    <t>Kerzelseweg</t>
  </si>
  <si>
    <t>4855 AR</t>
  </si>
  <si>
    <t>Goordijkstraat</t>
  </si>
  <si>
    <t>5</t>
  </si>
  <si>
    <t>4861 RL</t>
  </si>
  <si>
    <t>Withagen</t>
  </si>
  <si>
    <t>44</t>
  </si>
  <si>
    <t>4861 AR</t>
  </si>
  <si>
    <t>Dekkersstraat</t>
  </si>
  <si>
    <t>4861 RP</t>
  </si>
  <si>
    <t>Kapelstraat</t>
  </si>
  <si>
    <t>4861 SB</t>
  </si>
  <si>
    <t>Roode Beek</t>
  </si>
  <si>
    <t>4861 EE</t>
  </si>
  <si>
    <t>Gilzeweg</t>
  </si>
  <si>
    <t>43</t>
  </si>
  <si>
    <t>BD</t>
  </si>
  <si>
    <t>4861 AS</t>
  </si>
  <si>
    <t>Anneville-laan</t>
  </si>
  <si>
    <t>232</t>
  </si>
  <si>
    <t>4858 RB</t>
  </si>
  <si>
    <t>ULVENHOUT AC</t>
  </si>
  <si>
    <t>Markweg</t>
  </si>
  <si>
    <t>2</t>
  </si>
  <si>
    <t>4856 AC</t>
  </si>
  <si>
    <t>STRIJBEEK</t>
  </si>
  <si>
    <t>4855 AD</t>
  </si>
  <si>
    <t>Rijsbergsebaan</t>
  </si>
  <si>
    <t>4855 AS</t>
  </si>
  <si>
    <t>Notselseweg</t>
  </si>
  <si>
    <t>4856 AH</t>
  </si>
  <si>
    <t>De Hoogt</t>
  </si>
  <si>
    <t>5131 AH</t>
  </si>
  <si>
    <t>Grazenseweg</t>
  </si>
  <si>
    <t>4856 BB</t>
  </si>
  <si>
    <t>Hondsdonkseweg</t>
  </si>
  <si>
    <t>4861 CE</t>
  </si>
  <si>
    <t>Strijbeekseweg</t>
  </si>
  <si>
    <t>26</t>
  </si>
  <si>
    <t>4856 AB</t>
  </si>
  <si>
    <t>Boslust</t>
  </si>
  <si>
    <t>11</t>
  </si>
  <si>
    <t>5131 BV</t>
  </si>
  <si>
    <t>Hooispoor</t>
  </si>
  <si>
    <t>5131 ND</t>
  </si>
  <si>
    <t>Molenstraat</t>
  </si>
  <si>
    <t>5131 AD</t>
  </si>
  <si>
    <t>Terover</t>
  </si>
  <si>
    <t>22</t>
  </si>
  <si>
    <t>5131 RB</t>
  </si>
  <si>
    <t>Goedentijd</t>
  </si>
  <si>
    <t>5131 AR</t>
  </si>
  <si>
    <t>Sint Jacobsstraat</t>
  </si>
  <si>
    <t>B</t>
  </si>
  <si>
    <t>4855 AK</t>
  </si>
  <si>
    <t>Rielseweg</t>
  </si>
  <si>
    <t>6</t>
  </si>
  <si>
    <t>5131 NN</t>
  </si>
  <si>
    <t>St. Janstraat</t>
  </si>
  <si>
    <t>5131 BR</t>
  </si>
  <si>
    <t>Schellestraat</t>
  </si>
  <si>
    <t>5131 RH</t>
  </si>
  <si>
    <t>Oosterwijksestraat</t>
  </si>
  <si>
    <t>5131 NL</t>
  </si>
  <si>
    <t>Engelbertstraat</t>
  </si>
  <si>
    <t>29</t>
  </si>
  <si>
    <t>5131 BJ</t>
  </si>
  <si>
    <t>Boshoven</t>
  </si>
  <si>
    <t>14</t>
  </si>
  <si>
    <t>5131 NB</t>
  </si>
  <si>
    <t>Geer</t>
  </si>
  <si>
    <t>5131 ZR</t>
  </si>
  <si>
    <t>Oude Tilburgsebaan</t>
  </si>
  <si>
    <t>5131 RL</t>
  </si>
  <si>
    <t>Dorenbos</t>
  </si>
  <si>
    <t>5131 ZJ</t>
  </si>
  <si>
    <t>Baronielaan</t>
  </si>
  <si>
    <t>28</t>
  </si>
  <si>
    <t>5131 BX</t>
  </si>
  <si>
    <t>Kwaalburg</t>
  </si>
  <si>
    <t>5131 NC</t>
  </si>
  <si>
    <t>Zandstraat</t>
  </si>
  <si>
    <t>5131 AC</t>
  </si>
  <si>
    <t>Zandheining</t>
  </si>
  <si>
    <t>5131 AA</t>
  </si>
  <si>
    <t>27</t>
  </si>
  <si>
    <t>5131 RA</t>
  </si>
  <si>
    <t>Polanenstraat</t>
  </si>
  <si>
    <t>5131 CJ</t>
  </si>
  <si>
    <t>Walkvat</t>
  </si>
  <si>
    <t>5131 GJ</t>
  </si>
  <si>
    <t>Boerenbaan</t>
  </si>
  <si>
    <t>9</t>
  </si>
  <si>
    <t>5131 PA</t>
  </si>
  <si>
    <t>Gilzerweg</t>
  </si>
  <si>
    <t>5131 NK</t>
  </si>
  <si>
    <t>4861 AT</t>
  </si>
  <si>
    <t>Kloosterstraat</t>
  </si>
  <si>
    <t>4861 PB</t>
  </si>
  <si>
    <t>Kleistraat</t>
  </si>
  <si>
    <t>4861 CA</t>
  </si>
  <si>
    <t>Snijderseweg</t>
  </si>
  <si>
    <t>4861 PJ</t>
  </si>
  <si>
    <t>Legstraat</t>
  </si>
  <si>
    <t>4861 RK</t>
  </si>
  <si>
    <t>46</t>
  </si>
  <si>
    <t>4861 BT</t>
  </si>
  <si>
    <t>Ginderdoorstraat</t>
  </si>
  <si>
    <t>4861 CC</t>
  </si>
  <si>
    <t>Elsakkerpad</t>
  </si>
  <si>
    <t>4861 TA</t>
  </si>
  <si>
    <t>24</t>
  </si>
  <si>
    <t>Alphensebaan</t>
  </si>
  <si>
    <t>4861 RA</t>
  </si>
  <si>
    <t>Bredaseweg</t>
  </si>
  <si>
    <t>87</t>
  </si>
  <si>
    <t>4861 TC</t>
  </si>
  <si>
    <t>Wildertstraat</t>
  </si>
  <si>
    <t>23</t>
  </si>
  <si>
    <t>4861 PS</t>
  </si>
  <si>
    <t>Oude Bredasebaan</t>
  </si>
  <si>
    <t>4861 NC</t>
  </si>
  <si>
    <t>70</t>
  </si>
  <si>
    <t>4861 TD</t>
  </si>
  <si>
    <t>Putvenweg</t>
  </si>
  <si>
    <t>4861 RB</t>
  </si>
  <si>
    <t>Blokkenweide</t>
  </si>
  <si>
    <t>32</t>
  </si>
  <si>
    <t>4861 BN</t>
  </si>
  <si>
    <t>16</t>
  </si>
  <si>
    <t>4861 BS</t>
  </si>
  <si>
    <t>Beukenlaan</t>
  </si>
  <si>
    <t>5131 HD</t>
  </si>
  <si>
    <t>184</t>
  </si>
  <si>
    <t>59</t>
  </si>
  <si>
    <t>4856 AA</t>
  </si>
  <si>
    <t>BAVEL</t>
  </si>
  <si>
    <t>De Leeuwerik</t>
  </si>
  <si>
    <t>4859 AC</t>
  </si>
  <si>
    <t>BAVEL AC</t>
  </si>
  <si>
    <t>Egelsbroek</t>
  </si>
  <si>
    <t>5131 RN</t>
  </si>
  <si>
    <t>Fransebaan</t>
  </si>
  <si>
    <t>5131 NJ</t>
  </si>
  <si>
    <t>Houtgoorstraat</t>
  </si>
  <si>
    <t>4861 RN</t>
  </si>
  <si>
    <t>Oude Rielseweg</t>
  </si>
  <si>
    <t>5131 NR</t>
  </si>
  <si>
    <t>Flaasdijk</t>
  </si>
  <si>
    <t>5131 PC</t>
  </si>
  <si>
    <t>41</t>
  </si>
  <si>
    <t>4861 AB</t>
  </si>
  <si>
    <t>66</t>
  </si>
  <si>
    <t>Ulicotenseweg</t>
  </si>
  <si>
    <t>4861 RR</t>
  </si>
  <si>
    <t>20</t>
  </si>
  <si>
    <t>4858 RK</t>
  </si>
  <si>
    <t>Ballemanseweg</t>
  </si>
  <si>
    <t>D</t>
  </si>
  <si>
    <t>4855 AP</t>
  </si>
  <si>
    <t>62</t>
  </si>
  <si>
    <t>Molenbaan</t>
  </si>
  <si>
    <t>5131 EE</t>
  </si>
  <si>
    <t>21</t>
  </si>
  <si>
    <t>Geersbroekseweg</t>
  </si>
  <si>
    <t>17</t>
  </si>
  <si>
    <t>4858 RE</t>
  </si>
  <si>
    <t>Wolfsdonk</t>
  </si>
  <si>
    <t>4861 BB</t>
  </si>
  <si>
    <t>Heerebeemd</t>
  </si>
  <si>
    <t>4861 DK</t>
  </si>
  <si>
    <t>Bergweg</t>
  </si>
  <si>
    <t>4856 AK</t>
  </si>
  <si>
    <t>Moerstraat</t>
  </si>
  <si>
    <t>4836 ME</t>
  </si>
  <si>
    <t>BREDA</t>
  </si>
  <si>
    <t>Daesdonckseweg</t>
  </si>
  <si>
    <t>4855 AA</t>
  </si>
  <si>
    <t>69</t>
  </si>
  <si>
    <t>83</t>
  </si>
  <si>
    <t>4855 AG</t>
  </si>
  <si>
    <t>Vonderpad</t>
  </si>
  <si>
    <t>4855 AH</t>
  </si>
  <si>
    <t>Bouwerij</t>
  </si>
  <si>
    <t>4855 AM</t>
  </si>
  <si>
    <t>12</t>
  </si>
  <si>
    <t>25</t>
  </si>
  <si>
    <t>34</t>
  </si>
  <si>
    <t>38</t>
  </si>
  <si>
    <t>42</t>
  </si>
  <si>
    <t>15</t>
  </si>
  <si>
    <t>Goudbergseweg</t>
  </si>
  <si>
    <t>4856 AD</t>
  </si>
  <si>
    <t>13</t>
  </si>
  <si>
    <t>Inneem</t>
  </si>
  <si>
    <t>4856 AG</t>
  </si>
  <si>
    <t>4856 AQ</t>
  </si>
  <si>
    <t>95</t>
  </si>
  <si>
    <t>4858 RA</t>
  </si>
  <si>
    <t>99</t>
  </si>
  <si>
    <t>234</t>
  </si>
  <si>
    <t>Broekdreef</t>
  </si>
  <si>
    <t>4858 RC</t>
  </si>
  <si>
    <t>Valkenburgseweg</t>
  </si>
  <si>
    <t>4858 RD</t>
  </si>
  <si>
    <t>Cauwelaerseweg</t>
  </si>
  <si>
    <t>4858 RG</t>
  </si>
  <si>
    <t>4858 RH</t>
  </si>
  <si>
    <t>Luchtenburgseweg</t>
  </si>
  <si>
    <t>4858 RJ</t>
  </si>
  <si>
    <t>Heistraat</t>
  </si>
  <si>
    <t>4858 RL</t>
  </si>
  <si>
    <t>4858 RM</t>
  </si>
  <si>
    <t>4859 AB</t>
  </si>
  <si>
    <t>Vogelenzang</t>
  </si>
  <si>
    <t>4861 AV</t>
  </si>
  <si>
    <t>37</t>
  </si>
  <si>
    <t>4861 BR</t>
  </si>
  <si>
    <t>45</t>
  </si>
  <si>
    <t>Rettestraat</t>
  </si>
  <si>
    <t>4861 CD</t>
  </si>
  <si>
    <t>Staartenweg</t>
  </si>
  <si>
    <t>4861 CJ</t>
  </si>
  <si>
    <t>Meerleseweg</t>
  </si>
  <si>
    <t>4861 NA</t>
  </si>
  <si>
    <t>4861 NB</t>
  </si>
  <si>
    <t>4861 PA</t>
  </si>
  <si>
    <t>4861 PD</t>
  </si>
  <si>
    <t>4861 PN</t>
  </si>
  <si>
    <t>Schuttershoefweg</t>
  </si>
  <si>
    <t>4861 PV</t>
  </si>
  <si>
    <t>Kerkdreef</t>
  </si>
  <si>
    <t>4861 PW</t>
  </si>
  <si>
    <t>Nieuweweg</t>
  </si>
  <si>
    <t>4861 PZ</t>
  </si>
  <si>
    <t>Sluisstraat</t>
  </si>
  <si>
    <t>9999</t>
  </si>
  <si>
    <t>4861 RD</t>
  </si>
  <si>
    <t>Schaanstraat</t>
  </si>
  <si>
    <t>4861 RE</t>
  </si>
  <si>
    <t>56</t>
  </si>
  <si>
    <t>4861 RH</t>
  </si>
  <si>
    <t>39</t>
  </si>
  <si>
    <t>4861 RS</t>
  </si>
  <si>
    <t>36</t>
  </si>
  <si>
    <t>4861 RT</t>
  </si>
  <si>
    <t>79</t>
  </si>
  <si>
    <t>89</t>
  </si>
  <si>
    <t>Dassemussestraat</t>
  </si>
  <si>
    <t>4861 TG</t>
  </si>
  <si>
    <t>Heikantsestraat</t>
  </si>
  <si>
    <t>4861 TH</t>
  </si>
  <si>
    <t>Vianenstraat</t>
  </si>
  <si>
    <t>4861 TJ</t>
  </si>
  <si>
    <t>Borgersstede</t>
  </si>
  <si>
    <t>19</t>
  </si>
  <si>
    <t>5131 NX</t>
  </si>
  <si>
    <t>Stationstraat</t>
  </si>
  <si>
    <t>67</t>
  </si>
  <si>
    <t>5131 BM</t>
  </si>
  <si>
    <t>5131 BW</t>
  </si>
  <si>
    <t>Venweg</t>
  </si>
  <si>
    <t>5131 NA</t>
  </si>
  <si>
    <t>9998</t>
  </si>
  <si>
    <t>18</t>
  </si>
  <si>
    <t>49</t>
  </si>
  <si>
    <t>5131 NM</t>
  </si>
  <si>
    <t>Druisdijk</t>
  </si>
  <si>
    <t>5131 NP</t>
  </si>
  <si>
    <t>Het Sas</t>
  </si>
  <si>
    <t>5131 RC</t>
  </si>
  <si>
    <t>Hondseind</t>
  </si>
  <si>
    <t>5131 RE</t>
  </si>
  <si>
    <t>Goorstraat</t>
  </si>
  <si>
    <t>5131 RG</t>
  </si>
  <si>
    <t>5131 RJ</t>
  </si>
  <si>
    <t>Looneind</t>
  </si>
  <si>
    <t>5131 RK</t>
  </si>
  <si>
    <t>5131 RM</t>
  </si>
  <si>
    <t>40</t>
  </si>
  <si>
    <t>74</t>
  </si>
  <si>
    <t>Oude Gilzerbaan</t>
  </si>
  <si>
    <t>5131 PD</t>
  </si>
  <si>
    <t>47</t>
  </si>
  <si>
    <t>Boshovensebaan</t>
  </si>
  <si>
    <t>5131 PG</t>
  </si>
  <si>
    <t>4861 PM</t>
  </si>
  <si>
    <t>Kapelweg</t>
  </si>
  <si>
    <t>4861 CH</t>
  </si>
  <si>
    <t>Prinsehoeflaan</t>
  </si>
  <si>
    <t>5131 BT</t>
  </si>
  <si>
    <t>52</t>
  </si>
  <si>
    <t>D POMP</t>
  </si>
  <si>
    <t>5131 BB</t>
  </si>
  <si>
    <t>_1C</t>
  </si>
  <si>
    <t>_1A</t>
  </si>
  <si>
    <t>_4A</t>
  </si>
  <si>
    <t>_OPC</t>
  </si>
  <si>
    <t>Geen complex, geen verblijfsfunctie</t>
  </si>
  <si>
    <t>Wel complex, geen verblijfsfunctie</t>
  </si>
  <si>
    <t>Onbemeten</t>
  </si>
  <si>
    <t>Stichting Dorpshuis</t>
  </si>
  <si>
    <t>Stichting t Uivernest</t>
  </si>
  <si>
    <t xml:space="preserve">Gemeente Altena </t>
  </si>
  <si>
    <t>Evenementen &amp; Markten</t>
  </si>
  <si>
    <t>Fonteinen</t>
  </si>
  <si>
    <t>Gebouwen</t>
  </si>
  <si>
    <t>Havens</t>
  </si>
  <si>
    <t>Riool en Gemalen</t>
  </si>
  <si>
    <t>Sportaccommodaties</t>
  </si>
  <si>
    <t>Verkeer</t>
  </si>
  <si>
    <t>871687940002238317</t>
  </si>
  <si>
    <t>871687940002249122</t>
  </si>
  <si>
    <t>871687940002371540</t>
  </si>
  <si>
    <t>871687940002394501</t>
  </si>
  <si>
    <t>871687940002413530</t>
  </si>
  <si>
    <t>871687940002414087</t>
  </si>
  <si>
    <t>871687940002420132</t>
  </si>
  <si>
    <t>871687940009679854</t>
  </si>
  <si>
    <t>871687940009684728</t>
  </si>
  <si>
    <t>871687940030237771</t>
  </si>
  <si>
    <t>871687940030505788</t>
  </si>
  <si>
    <t>871687940030623574</t>
  </si>
  <si>
    <t>871687940030699081</t>
  </si>
  <si>
    <t>871687940030775006</t>
  </si>
  <si>
    <t>871687940030775013</t>
  </si>
  <si>
    <t>871687940030775020</t>
  </si>
  <si>
    <t>871687940031179889</t>
  </si>
  <si>
    <t>871687940031376677</t>
  </si>
  <si>
    <t>871687940031869995</t>
  </si>
  <si>
    <t>871687940031977683</t>
  </si>
  <si>
    <t>871687940031978710</t>
  </si>
  <si>
    <t>871687940032525487</t>
  </si>
  <si>
    <t>871687940032613122</t>
  </si>
  <si>
    <t>871687940033469872</t>
  </si>
  <si>
    <t>871687940033469490</t>
  </si>
  <si>
    <t>871687940033308072</t>
  </si>
  <si>
    <t>871687940002235194</t>
  </si>
  <si>
    <t>871687940002235828</t>
  </si>
  <si>
    <t>871687940002321347</t>
  </si>
  <si>
    <t>871687940002375333</t>
  </si>
  <si>
    <t>871687940002385288</t>
  </si>
  <si>
    <t>871687940002387084</t>
  </si>
  <si>
    <t>871687940030124897</t>
  </si>
  <si>
    <t>871687940031379821</t>
  </si>
  <si>
    <t>871687910000463912</t>
  </si>
  <si>
    <t>871687940033335245</t>
  </si>
  <si>
    <t>871687910000031548</t>
  </si>
  <si>
    <t>871687910000110021</t>
  </si>
  <si>
    <t>871687910000260085</t>
  </si>
  <si>
    <t>871687910000337633</t>
  </si>
  <si>
    <t>871687910000347434</t>
  </si>
  <si>
    <t>871687910000419247</t>
  </si>
  <si>
    <t>871687910000419254</t>
  </si>
  <si>
    <t>871687910000423565</t>
  </si>
  <si>
    <t>871687940002238119</t>
  </si>
  <si>
    <t>871687940002238911</t>
  </si>
  <si>
    <t>871687940002263326</t>
  </si>
  <si>
    <t>871687940002269090</t>
  </si>
  <si>
    <t>871687940002276890</t>
  </si>
  <si>
    <t>871687940002327875</t>
  </si>
  <si>
    <t>871687940002331018</t>
  </si>
  <si>
    <t>871687940002336327</t>
  </si>
  <si>
    <t>871687940002337874</t>
  </si>
  <si>
    <t>871687940002349297</t>
  </si>
  <si>
    <t>871687940002352686</t>
  </si>
  <si>
    <t>871687940002357315</t>
  </si>
  <si>
    <t>871687940002370178</t>
  </si>
  <si>
    <t>871687940002387336</t>
  </si>
  <si>
    <t>871687940002388135</t>
  </si>
  <si>
    <t>871687940002398967</t>
  </si>
  <si>
    <t>871687940002400196</t>
  </si>
  <si>
    <t>871687940002400622</t>
  </si>
  <si>
    <t>871687940002400981</t>
  </si>
  <si>
    <t>871687940002404057</t>
  </si>
  <si>
    <t>871687940002413547</t>
  </si>
  <si>
    <t>871687940002413707</t>
  </si>
  <si>
    <t>871687940002413752</t>
  </si>
  <si>
    <t>871687940002437680</t>
  </si>
  <si>
    <t>871687940030310627</t>
  </si>
  <si>
    <t>871687940030477184</t>
  </si>
  <si>
    <t>871687940030498783</t>
  </si>
  <si>
    <t>871687940030498790</t>
  </si>
  <si>
    <t>871687940031560113</t>
  </si>
  <si>
    <t>871687940031603704</t>
  </si>
  <si>
    <t>871687940031814056</t>
  </si>
  <si>
    <t>871687940032544525</t>
  </si>
  <si>
    <t>871687940032544563</t>
  </si>
  <si>
    <t>871687940032545768</t>
  </si>
  <si>
    <t>871687940032671115</t>
  </si>
  <si>
    <t>871687940032671122</t>
  </si>
  <si>
    <t>871687940032671139</t>
  </si>
  <si>
    <t>871687940032671146</t>
  </si>
  <si>
    <t>871687940032671153</t>
  </si>
  <si>
    <t>871687940032888056</t>
  </si>
  <si>
    <t>871687940032970829</t>
  </si>
  <si>
    <t>871687940033215332</t>
  </si>
  <si>
    <t>871687940002263753</t>
  </si>
  <si>
    <t>871687940002263777</t>
  </si>
  <si>
    <t>871687940002413509</t>
  </si>
  <si>
    <t>871687940030477740</t>
  </si>
  <si>
    <t>871687940030477757</t>
  </si>
  <si>
    <t>871687940030477771</t>
  </si>
  <si>
    <t>871687940031469553</t>
  </si>
  <si>
    <t>871687940031954660</t>
  </si>
  <si>
    <t>871687940002394679</t>
  </si>
  <si>
    <t>871687940030876901</t>
  </si>
  <si>
    <t>871687940031461793</t>
  </si>
  <si>
    <t>871687940031461809</t>
  </si>
  <si>
    <t>871687940031461878</t>
  </si>
  <si>
    <t>871687940032043066</t>
  </si>
  <si>
    <t>871687940032217467</t>
  </si>
  <si>
    <t>871687940032257678</t>
  </si>
  <si>
    <t>871687940032538128</t>
  </si>
  <si>
    <t>871687940032538272</t>
  </si>
  <si>
    <t>871687940032538289</t>
  </si>
  <si>
    <t>871687940032538296</t>
  </si>
  <si>
    <t>871687940032538302</t>
  </si>
  <si>
    <t>871687940032538319</t>
  </si>
  <si>
    <t>871687940032538326</t>
  </si>
  <si>
    <t>871687940032538333</t>
  </si>
  <si>
    <t>871687940032538340</t>
  </si>
  <si>
    <t>871687940032538364</t>
  </si>
  <si>
    <t>871687940032538371</t>
  </si>
  <si>
    <t>871687940032538388</t>
  </si>
  <si>
    <t>871687940032538395</t>
  </si>
  <si>
    <t>871687940032538401</t>
  </si>
  <si>
    <t>871687940032538418</t>
  </si>
  <si>
    <t>871687940032538425</t>
  </si>
  <si>
    <t>871687940032538432</t>
  </si>
  <si>
    <t>871687940032538449</t>
  </si>
  <si>
    <t>871687940032538456</t>
  </si>
  <si>
    <t>871687940032538463</t>
  </si>
  <si>
    <t>871687940032538470</t>
  </si>
  <si>
    <t>871687940032538487</t>
  </si>
  <si>
    <t>871687940032538494</t>
  </si>
  <si>
    <t>871687940032538685</t>
  </si>
  <si>
    <t>871687940032538708</t>
  </si>
  <si>
    <t>871687940032538722</t>
  </si>
  <si>
    <t>871687940032538852</t>
  </si>
  <si>
    <t>871687940032538876</t>
  </si>
  <si>
    <t>871687940032538883</t>
  </si>
  <si>
    <t>871687940032538890</t>
  </si>
  <si>
    <t>871687940032538906</t>
  </si>
  <si>
    <t>871687940032538913</t>
  </si>
  <si>
    <t>871687940032538920</t>
  </si>
  <si>
    <t>871687940032538937</t>
  </si>
  <si>
    <t>871687940032538944</t>
  </si>
  <si>
    <t>871687940032538968</t>
  </si>
  <si>
    <t>871687940032539026</t>
  </si>
  <si>
    <t>871687940032539033</t>
  </si>
  <si>
    <t>871687940032539040</t>
  </si>
  <si>
    <t>871687940032539057</t>
  </si>
  <si>
    <t>871687940032539064</t>
  </si>
  <si>
    <t>871687940032539071</t>
  </si>
  <si>
    <t>871687940032539088</t>
  </si>
  <si>
    <t>871687940032539095</t>
  </si>
  <si>
    <t>871687940032539101</t>
  </si>
  <si>
    <t>871687940032539118</t>
  </si>
  <si>
    <t>871687940032539125</t>
  </si>
  <si>
    <t>871687940032539132</t>
  </si>
  <si>
    <t>871687940032539156</t>
  </si>
  <si>
    <t>871687940032539170</t>
  </si>
  <si>
    <t>871687940032539187</t>
  </si>
  <si>
    <t>871687940032539194</t>
  </si>
  <si>
    <t>871687940032539200</t>
  </si>
  <si>
    <t>871687940032539224</t>
  </si>
  <si>
    <t>871687940032539231</t>
  </si>
  <si>
    <t>871687940032539255</t>
  </si>
  <si>
    <t>871687940032539262</t>
  </si>
  <si>
    <t>871687940032539279</t>
  </si>
  <si>
    <t>871687940032539293</t>
  </si>
  <si>
    <t>871687940032539309</t>
  </si>
  <si>
    <t>871687940032539316</t>
  </si>
  <si>
    <t>871687940032539323</t>
  </si>
  <si>
    <t>871687940032539330</t>
  </si>
  <si>
    <t>871687940032539347</t>
  </si>
  <si>
    <t>871687940032539354</t>
  </si>
  <si>
    <t>871687940032539361</t>
  </si>
  <si>
    <t>871687940032539378</t>
  </si>
  <si>
    <t>871687940032539385</t>
  </si>
  <si>
    <t>871687940032539392</t>
  </si>
  <si>
    <t>871687940032539408</t>
  </si>
  <si>
    <t>871687940032539415</t>
  </si>
  <si>
    <t>871687940032539422</t>
  </si>
  <si>
    <t>871687940032539439</t>
  </si>
  <si>
    <t>871687940032539446</t>
  </si>
  <si>
    <t>871687940032539453</t>
  </si>
  <si>
    <t>871687940032539460</t>
  </si>
  <si>
    <t>871687940032539477</t>
  </si>
  <si>
    <t>871687940032539484</t>
  </si>
  <si>
    <t>871687940032539491</t>
  </si>
  <si>
    <t>871687940032539507</t>
  </si>
  <si>
    <t>871687940032539514</t>
  </si>
  <si>
    <t>871687940032539521</t>
  </si>
  <si>
    <t>871687940032539538</t>
  </si>
  <si>
    <t>871687940032539545</t>
  </si>
  <si>
    <t>871687940032539552</t>
  </si>
  <si>
    <t>871687940032539569</t>
  </si>
  <si>
    <t>871687940032539576</t>
  </si>
  <si>
    <t>871687940032539583</t>
  </si>
  <si>
    <t>871687940032539590</t>
  </si>
  <si>
    <t>871687940032539606</t>
  </si>
  <si>
    <t>871687940032539613</t>
  </si>
  <si>
    <t>871687940032539620</t>
  </si>
  <si>
    <t>871687940032539637</t>
  </si>
  <si>
    <t>871687940032539644</t>
  </si>
  <si>
    <t>871687940032539651</t>
  </si>
  <si>
    <t>871687940032539668</t>
  </si>
  <si>
    <t>871687940032539675</t>
  </si>
  <si>
    <t>871687940032539682</t>
  </si>
  <si>
    <t>871687940032539699</t>
  </si>
  <si>
    <t>871687940032539705</t>
  </si>
  <si>
    <t>871687940032539712</t>
  </si>
  <si>
    <t>871687940032539729</t>
  </si>
  <si>
    <t>871687940032539736</t>
  </si>
  <si>
    <t>871687940032539743</t>
  </si>
  <si>
    <t>871687940032539750</t>
  </si>
  <si>
    <t>871687940032539767</t>
  </si>
  <si>
    <t>871687940032539774</t>
  </si>
  <si>
    <t>871687940032539781</t>
  </si>
  <si>
    <t>871687940032539798</t>
  </si>
  <si>
    <t>871687940032539804</t>
  </si>
  <si>
    <t>871687940032539811</t>
  </si>
  <si>
    <t>871687940032539828</t>
  </si>
  <si>
    <t>871687940032539835</t>
  </si>
  <si>
    <t>871687940032539842</t>
  </si>
  <si>
    <t>871687940032539859</t>
  </si>
  <si>
    <t>871687940032539866</t>
  </si>
  <si>
    <t>871687940032539873</t>
  </si>
  <si>
    <t>871687940032539880</t>
  </si>
  <si>
    <t>871687940032539897</t>
  </si>
  <si>
    <t>871687940032539910</t>
  </si>
  <si>
    <t>871687940032539927</t>
  </si>
  <si>
    <t>871687940032539965</t>
  </si>
  <si>
    <t>871687940032539972</t>
  </si>
  <si>
    <t>871687940032539989</t>
  </si>
  <si>
    <t>871687940032539996</t>
  </si>
  <si>
    <t>871687940032540008</t>
  </si>
  <si>
    <t>871687940032540015</t>
  </si>
  <si>
    <t>871687940032540022</t>
  </si>
  <si>
    <t>871687940032540039</t>
  </si>
  <si>
    <t>871687940032540046</t>
  </si>
  <si>
    <t>871687940032540053</t>
  </si>
  <si>
    <t>871687940032540060</t>
  </si>
  <si>
    <t>871687940032540077</t>
  </si>
  <si>
    <t>871687940032540084</t>
  </si>
  <si>
    <t>871687940032540091</t>
  </si>
  <si>
    <t>871687940032540107</t>
  </si>
  <si>
    <t>871687940032540114</t>
  </si>
  <si>
    <t>871687940032540121</t>
  </si>
  <si>
    <t>871687940032540138</t>
  </si>
  <si>
    <t>871687940032540145</t>
  </si>
  <si>
    <t>871687940032540152</t>
  </si>
  <si>
    <t>871687940032540169</t>
  </si>
  <si>
    <t>871687940032540176</t>
  </si>
  <si>
    <t>871687940032540183</t>
  </si>
  <si>
    <t>871687940032540190</t>
  </si>
  <si>
    <t>871687940032540206</t>
  </si>
  <si>
    <t>871687940032540213</t>
  </si>
  <si>
    <t>871687940032540220</t>
  </si>
  <si>
    <t>871687940032540237</t>
  </si>
  <si>
    <t>871687940032540244</t>
  </si>
  <si>
    <t>871687940032540251</t>
  </si>
  <si>
    <t>871687940032540268</t>
  </si>
  <si>
    <t>871687940032540275</t>
  </si>
  <si>
    <t>871687940032540282</t>
  </si>
  <si>
    <t>871687940032540299</t>
  </si>
  <si>
    <t>871687940032540305</t>
  </si>
  <si>
    <t>871687940032540312</t>
  </si>
  <si>
    <t>871687940032540329</t>
  </si>
  <si>
    <t>871687940032540336</t>
  </si>
  <si>
    <t>871687940032540343</t>
  </si>
  <si>
    <t>871687940032540350</t>
  </si>
  <si>
    <t>871687940032540367</t>
  </si>
  <si>
    <t>871687940032540374</t>
  </si>
  <si>
    <t>871687940032540381</t>
  </si>
  <si>
    <t>871687940032540398</t>
  </si>
  <si>
    <t>871687940032540404</t>
  </si>
  <si>
    <t>871687940032540411</t>
  </si>
  <si>
    <t>871687940032540428</t>
  </si>
  <si>
    <t>871687940032540435</t>
  </si>
  <si>
    <t>871687940032540442</t>
  </si>
  <si>
    <t>871687940032540459</t>
  </si>
  <si>
    <t>871687940032540466</t>
  </si>
  <si>
    <t>871687940032540473</t>
  </si>
  <si>
    <t>871687940032540480</t>
  </si>
  <si>
    <t>871687940032540497</t>
  </si>
  <si>
    <t>871687940032540503</t>
  </si>
  <si>
    <t>871687940032540510</t>
  </si>
  <si>
    <t>871687940032540527</t>
  </si>
  <si>
    <t>871687940032540534</t>
  </si>
  <si>
    <t>871687940032540541</t>
  </si>
  <si>
    <t>871687940032540558</t>
  </si>
  <si>
    <t>871687940032540565</t>
  </si>
  <si>
    <t>871687940032540572</t>
  </si>
  <si>
    <t>871687940032540589</t>
  </si>
  <si>
    <t>871687940032540596</t>
  </si>
  <si>
    <t>871687940032540602</t>
  </si>
  <si>
    <t>871687940032540619</t>
  </si>
  <si>
    <t>871687940032540626</t>
  </si>
  <si>
    <t>871687940032540633</t>
  </si>
  <si>
    <t>871687940032540640</t>
  </si>
  <si>
    <t>871687940032540657</t>
  </si>
  <si>
    <t>871687940032540664</t>
  </si>
  <si>
    <t>871687940032540671</t>
  </si>
  <si>
    <t>871687940032540688</t>
  </si>
  <si>
    <t>871687940032540695</t>
  </si>
  <si>
    <t>871687940032540701</t>
  </si>
  <si>
    <t>871687940032540718</t>
  </si>
  <si>
    <t>871687940032540725</t>
  </si>
  <si>
    <t>871687940032540732</t>
  </si>
  <si>
    <t>871687940032540749</t>
  </si>
  <si>
    <t>871687940032540756</t>
  </si>
  <si>
    <t>871687940032540763</t>
  </si>
  <si>
    <t>871687940032540770</t>
  </si>
  <si>
    <t>871687940032540787</t>
  </si>
  <si>
    <t>871687940032540794</t>
  </si>
  <si>
    <t>871687940032541562</t>
  </si>
  <si>
    <t>871687940032541586</t>
  </si>
  <si>
    <t>871687940032541593</t>
  </si>
  <si>
    <t>871687940032541609</t>
  </si>
  <si>
    <t>871687940032541616</t>
  </si>
  <si>
    <t>871687940032541623</t>
  </si>
  <si>
    <t>871687940032541647</t>
  </si>
  <si>
    <t>871687940032541654</t>
  </si>
  <si>
    <t>871687940032541661</t>
  </si>
  <si>
    <t>871687940032541678</t>
  </si>
  <si>
    <t>871687940032541685</t>
  </si>
  <si>
    <t>871687940032541753</t>
  </si>
  <si>
    <t>871687940032541760</t>
  </si>
  <si>
    <t>871687940032541814</t>
  </si>
  <si>
    <t>871687940032541845</t>
  </si>
  <si>
    <t>871687940032541913</t>
  </si>
  <si>
    <t>871687940032541920</t>
  </si>
  <si>
    <t>871687940032541937</t>
  </si>
  <si>
    <t>871687940032541944</t>
  </si>
  <si>
    <t>871687940032541951</t>
  </si>
  <si>
    <t>871687940032541968</t>
  </si>
  <si>
    <t>871687940032541975</t>
  </si>
  <si>
    <t>871687940032541982</t>
  </si>
  <si>
    <t>871687940032541999</t>
  </si>
  <si>
    <t>871687940032542019</t>
  </si>
  <si>
    <t>871687940032542026</t>
  </si>
  <si>
    <t>871687940032542033</t>
  </si>
  <si>
    <t>871687940032542040</t>
  </si>
  <si>
    <t>871687940032542064</t>
  </si>
  <si>
    <t>871687940032544198</t>
  </si>
  <si>
    <t>871687940032544204</t>
  </si>
  <si>
    <t>871687940032544211</t>
  </si>
  <si>
    <t>871687940032544228</t>
  </si>
  <si>
    <t>871687940032544235</t>
  </si>
  <si>
    <t>871687940032544242</t>
  </si>
  <si>
    <t>871687940032544259</t>
  </si>
  <si>
    <t>871687940032544266</t>
  </si>
  <si>
    <t>871687940032544273</t>
  </si>
  <si>
    <t>871687940032544280</t>
  </si>
  <si>
    <t>871687940032544297</t>
  </si>
  <si>
    <t>871687940032544303</t>
  </si>
  <si>
    <t>871687940032545737</t>
  </si>
  <si>
    <t>871687940032545744</t>
  </si>
  <si>
    <t>871687940032545751</t>
  </si>
  <si>
    <t>871687940033133599</t>
  </si>
  <si>
    <t>871687940033133605</t>
  </si>
  <si>
    <t>871688540031191332</t>
  </si>
  <si>
    <t>871687940032067727</t>
  </si>
  <si>
    <t>871687940002366379</t>
  </si>
  <si>
    <t>871687940002232179</t>
  </si>
  <si>
    <t>871687940002232667</t>
  </si>
  <si>
    <t>871687940002232742</t>
  </si>
  <si>
    <t>871687940002238928</t>
  </si>
  <si>
    <t>871687940002240167</t>
  </si>
  <si>
    <t>871687940002240396</t>
  </si>
  <si>
    <t>871687940002240914</t>
  </si>
  <si>
    <t>871687940002241270</t>
  </si>
  <si>
    <t>871687940002241447</t>
  </si>
  <si>
    <t>871687940002241928</t>
  </si>
  <si>
    <t>871687940002246701</t>
  </si>
  <si>
    <t>871687940002247791</t>
  </si>
  <si>
    <t>871687940002260271</t>
  </si>
  <si>
    <t>871687940002260356</t>
  </si>
  <si>
    <t>871687940002260608</t>
  </si>
  <si>
    <t>871687940002261193</t>
  </si>
  <si>
    <t>871687940002261391</t>
  </si>
  <si>
    <t>871687940002262749</t>
  </si>
  <si>
    <t>871687940002263043</t>
  </si>
  <si>
    <t>871687940002263081</t>
  </si>
  <si>
    <t>871687940002263524</t>
  </si>
  <si>
    <t>871687940002263555</t>
  </si>
  <si>
    <t>871687940002263715</t>
  </si>
  <si>
    <t>871687940002264019</t>
  </si>
  <si>
    <t>871687940002264361</t>
  </si>
  <si>
    <t>871687940002264491</t>
  </si>
  <si>
    <t>871687940002265153</t>
  </si>
  <si>
    <t>871687940002265269</t>
  </si>
  <si>
    <t>871687940002265351</t>
  </si>
  <si>
    <t>871687940002265436</t>
  </si>
  <si>
    <t>871687940002265528</t>
  </si>
  <si>
    <t>871687940002265719</t>
  </si>
  <si>
    <t>871687940002266020</t>
  </si>
  <si>
    <t>871687940002279631</t>
  </si>
  <si>
    <t>871687940002279785</t>
  </si>
  <si>
    <t>871687940002282969</t>
  </si>
  <si>
    <t>871687940002292067</t>
  </si>
  <si>
    <t>871687940002292135</t>
  </si>
  <si>
    <t>871687940002292289</t>
  </si>
  <si>
    <t>871687940002292449</t>
  </si>
  <si>
    <t>871687940002293057</t>
  </si>
  <si>
    <t>871687940002293125</t>
  </si>
  <si>
    <t>871687940002293385</t>
  </si>
  <si>
    <t>871687940002293569</t>
  </si>
  <si>
    <t>871687940002293798</t>
  </si>
  <si>
    <t>871687940002293842</t>
  </si>
  <si>
    <t>871687940002294047</t>
  </si>
  <si>
    <t>871687940002296096</t>
  </si>
  <si>
    <t>871687940002296201</t>
  </si>
  <si>
    <t>871687940002296560</t>
  </si>
  <si>
    <t>871687940002297505</t>
  </si>
  <si>
    <t>871687940002298564</t>
  </si>
  <si>
    <t>871687940002299707</t>
  </si>
  <si>
    <t>871687940002300304</t>
  </si>
  <si>
    <t>871687940002300793</t>
  </si>
  <si>
    <t>871687940002300908</t>
  </si>
  <si>
    <t>871687940002301110</t>
  </si>
  <si>
    <t>871687940002301424</t>
  </si>
  <si>
    <t>871687940002304586</t>
  </si>
  <si>
    <t>871687940002304722</t>
  </si>
  <si>
    <t>871687940002307082</t>
  </si>
  <si>
    <t>871687940002307112</t>
  </si>
  <si>
    <t>871687940002307297</t>
  </si>
  <si>
    <t>871687940002307594</t>
  </si>
  <si>
    <t>871687940002307846</t>
  </si>
  <si>
    <t>871687940002307860</t>
  </si>
  <si>
    <t>871687940002308386</t>
  </si>
  <si>
    <t>871687940002309994</t>
  </si>
  <si>
    <t>871687940002312833</t>
  </si>
  <si>
    <t>871687940002313106</t>
  </si>
  <si>
    <t>871687940002313168</t>
  </si>
  <si>
    <t>871687940002313427</t>
  </si>
  <si>
    <t>871687940002313687</t>
  </si>
  <si>
    <t>871687940002314424</t>
  </si>
  <si>
    <t>871687940002314523</t>
  </si>
  <si>
    <t>871687940002315605</t>
  </si>
  <si>
    <t>871687940002315698</t>
  </si>
  <si>
    <t>871687940002316039</t>
  </si>
  <si>
    <t>871687940002316824</t>
  </si>
  <si>
    <t>871687940002317951</t>
  </si>
  <si>
    <t>871687940002327004</t>
  </si>
  <si>
    <t>871687940002327622</t>
  </si>
  <si>
    <t>871687940002327899</t>
  </si>
  <si>
    <t>871687940002328193</t>
  </si>
  <si>
    <t>871687940002333937</t>
  </si>
  <si>
    <t>871687940002334484</t>
  </si>
  <si>
    <t>871687940002334781</t>
  </si>
  <si>
    <t>871687940002336495</t>
  </si>
  <si>
    <t>871687940002340065</t>
  </si>
  <si>
    <t>871687940002345428</t>
  </si>
  <si>
    <t>871687940002345442</t>
  </si>
  <si>
    <t>871687940002345657</t>
  </si>
  <si>
    <t>871687940002345688</t>
  </si>
  <si>
    <t>871687940002348160</t>
  </si>
  <si>
    <t>871687940002350002</t>
  </si>
  <si>
    <t>871687940002350569</t>
  </si>
  <si>
    <t>871687940002354055</t>
  </si>
  <si>
    <t>871687940002355656</t>
  </si>
  <si>
    <t>871687940002355694</t>
  </si>
  <si>
    <t>871687940002355724</t>
  </si>
  <si>
    <t>871687940002355786</t>
  </si>
  <si>
    <t>871687940002357353</t>
  </si>
  <si>
    <t>871687940002359678</t>
  </si>
  <si>
    <t>871687940002359760</t>
  </si>
  <si>
    <t>871687940002360438</t>
  </si>
  <si>
    <t>871687940002360896</t>
  </si>
  <si>
    <t>871687940002361107</t>
  </si>
  <si>
    <t>871687940002361572</t>
  </si>
  <si>
    <t>871687940002361695</t>
  </si>
  <si>
    <t>871687940002364139</t>
  </si>
  <si>
    <t>871687940002364146</t>
  </si>
  <si>
    <t>871687940002364207</t>
  </si>
  <si>
    <t>871687940002364450</t>
  </si>
  <si>
    <t>871687940002364788</t>
  </si>
  <si>
    <t>871687940002365068</t>
  </si>
  <si>
    <t>871687940002365334</t>
  </si>
  <si>
    <t>871687940002365433</t>
  </si>
  <si>
    <t>871687940002365532</t>
  </si>
  <si>
    <t>871687940002365624</t>
  </si>
  <si>
    <t>871687940002365860</t>
  </si>
  <si>
    <t>871687940002366003</t>
  </si>
  <si>
    <t>871687940002366140</t>
  </si>
  <si>
    <t>871687940002366522</t>
  </si>
  <si>
    <t>871687940002369295</t>
  </si>
  <si>
    <t>871687940002371090</t>
  </si>
  <si>
    <t>871687940002371212</t>
  </si>
  <si>
    <t>871687940002371427</t>
  </si>
  <si>
    <t>871687940002375081</t>
  </si>
  <si>
    <t>871687940002376828</t>
  </si>
  <si>
    <t>871687940002380078</t>
  </si>
  <si>
    <t>871687940002380993</t>
  </si>
  <si>
    <t>871687940002381129</t>
  </si>
  <si>
    <t>871687940002381181</t>
  </si>
  <si>
    <t>871687940002381235</t>
  </si>
  <si>
    <t>871687940002381303</t>
  </si>
  <si>
    <t>871687940002381525</t>
  </si>
  <si>
    <t>871687940002381679</t>
  </si>
  <si>
    <t>871687940002381785</t>
  </si>
  <si>
    <t>871687940002382072</t>
  </si>
  <si>
    <t>871687940002382393</t>
  </si>
  <si>
    <t>871687940002382508</t>
  </si>
  <si>
    <t>871687940002382522</t>
  </si>
  <si>
    <t>871687940002382805</t>
  </si>
  <si>
    <t>871687940002382867</t>
  </si>
  <si>
    <t>871687940002383147</t>
  </si>
  <si>
    <t>871687940002383420</t>
  </si>
  <si>
    <t>871687940002383642</t>
  </si>
  <si>
    <t>871687940002384632</t>
  </si>
  <si>
    <t>871687940002384656</t>
  </si>
  <si>
    <t>871687940002387305</t>
  </si>
  <si>
    <t>871687940002387350</t>
  </si>
  <si>
    <t>871687940002390923</t>
  </si>
  <si>
    <t>871687940002393214</t>
  </si>
  <si>
    <t>871687940002393481</t>
  </si>
  <si>
    <t>871687940002393955</t>
  </si>
  <si>
    <t>871687940002394136</t>
  </si>
  <si>
    <t>871687940002397120</t>
  </si>
  <si>
    <t>871687940002397441</t>
  </si>
  <si>
    <t>871687940002398226</t>
  </si>
  <si>
    <t>871687940002399841</t>
  </si>
  <si>
    <t>871687940002402725</t>
  </si>
  <si>
    <t>871687940002402879</t>
  </si>
  <si>
    <t>871687940002403197</t>
  </si>
  <si>
    <t>871687940002407485</t>
  </si>
  <si>
    <t>871687940002407959</t>
  </si>
  <si>
    <t>871687940002408925</t>
  </si>
  <si>
    <t>871687940002413387</t>
  </si>
  <si>
    <t>871687940002413417</t>
  </si>
  <si>
    <t>871687940002415824</t>
  </si>
  <si>
    <t>871687940002423348</t>
  </si>
  <si>
    <t>871687940002424246</t>
  </si>
  <si>
    <t>871687940002425007</t>
  </si>
  <si>
    <t>871687940002425243</t>
  </si>
  <si>
    <t>871687940002425434</t>
  </si>
  <si>
    <t>871687940002425458</t>
  </si>
  <si>
    <t>871687940002431374</t>
  </si>
  <si>
    <t>871687940002437529</t>
  </si>
  <si>
    <t>871687940002437666</t>
  </si>
  <si>
    <t>871687940002437789</t>
  </si>
  <si>
    <t>871687940002437840</t>
  </si>
  <si>
    <t>871687940002438465</t>
  </si>
  <si>
    <t>871687940002439332</t>
  </si>
  <si>
    <t>871687940002441021</t>
  </si>
  <si>
    <t>871687940002441397</t>
  </si>
  <si>
    <t>871687940002441700</t>
  </si>
  <si>
    <t>871687940002442158</t>
  </si>
  <si>
    <t>871687940002442349</t>
  </si>
  <si>
    <t>871687940002442509</t>
  </si>
  <si>
    <t>871687940002442769</t>
  </si>
  <si>
    <t>871687940002443391</t>
  </si>
  <si>
    <t>871687940002443827</t>
  </si>
  <si>
    <t>871687940002444053</t>
  </si>
  <si>
    <t>871687940009624892</t>
  </si>
  <si>
    <t>871687940009685510</t>
  </si>
  <si>
    <t>871687940009691474</t>
  </si>
  <si>
    <t>871687940009734768</t>
  </si>
  <si>
    <t>871687940030008746</t>
  </si>
  <si>
    <t>871687940030028348</t>
  </si>
  <si>
    <t>871687940030077001</t>
  </si>
  <si>
    <t>871687940030077261</t>
  </si>
  <si>
    <t>871687940030102611</t>
  </si>
  <si>
    <t>871687940030104035</t>
  </si>
  <si>
    <t>871687940030202151</t>
  </si>
  <si>
    <t>871687940030223897</t>
  </si>
  <si>
    <t>871687940030257304</t>
  </si>
  <si>
    <t>871687940030266733</t>
  </si>
  <si>
    <t>871687940030268362</t>
  </si>
  <si>
    <t>871687940030270785</t>
  </si>
  <si>
    <t>871687940030315059</t>
  </si>
  <si>
    <t>871687940030315073</t>
  </si>
  <si>
    <t>871687940030315080</t>
  </si>
  <si>
    <t>871687940030315097</t>
  </si>
  <si>
    <t>871687940030315103</t>
  </si>
  <si>
    <t>871687940030315110</t>
  </si>
  <si>
    <t>871687940030315127</t>
  </si>
  <si>
    <t>871687940030315134</t>
  </si>
  <si>
    <t>871687940030315141</t>
  </si>
  <si>
    <t>871687940030315158</t>
  </si>
  <si>
    <t>871687940030315165</t>
  </si>
  <si>
    <t>871687940030315172</t>
  </si>
  <si>
    <t>871687940030315196</t>
  </si>
  <si>
    <t>871687940030315202</t>
  </si>
  <si>
    <t>871687940030315219</t>
  </si>
  <si>
    <t>871687940030315226</t>
  </si>
  <si>
    <t>871687940030315233</t>
  </si>
  <si>
    <t>871687940030315240</t>
  </si>
  <si>
    <t>871687940030326192</t>
  </si>
  <si>
    <t>871687940030326277</t>
  </si>
  <si>
    <t>871687940030326284</t>
  </si>
  <si>
    <t>871687940030326307</t>
  </si>
  <si>
    <t>871687940030326314</t>
  </si>
  <si>
    <t>871687940030326321</t>
  </si>
  <si>
    <t>871687940030326338</t>
  </si>
  <si>
    <t>871687940030326345</t>
  </si>
  <si>
    <t>871687940030326352</t>
  </si>
  <si>
    <t>871687940030326369</t>
  </si>
  <si>
    <t>871687940030326406</t>
  </si>
  <si>
    <t>871687940030326413</t>
  </si>
  <si>
    <t>871687940030326420</t>
  </si>
  <si>
    <t>871687940030326444</t>
  </si>
  <si>
    <t>871687940030326451</t>
  </si>
  <si>
    <t>871687940030326475</t>
  </si>
  <si>
    <t>871687940030326499</t>
  </si>
  <si>
    <t>871687940030327168</t>
  </si>
  <si>
    <t>871687940030327175</t>
  </si>
  <si>
    <t>871687940030327199</t>
  </si>
  <si>
    <t>871687940030327205</t>
  </si>
  <si>
    <t>871687940030327212</t>
  </si>
  <si>
    <t>871687940030327229</t>
  </si>
  <si>
    <t>871687940030327236</t>
  </si>
  <si>
    <t>871687940030327250</t>
  </si>
  <si>
    <t>871687940030327267</t>
  </si>
  <si>
    <t>871687940030327274</t>
  </si>
  <si>
    <t>871687940030327281</t>
  </si>
  <si>
    <t>871687940030327304</t>
  </si>
  <si>
    <t>871687940030345124</t>
  </si>
  <si>
    <t>871687940030345148</t>
  </si>
  <si>
    <t>871687940030345155</t>
  </si>
  <si>
    <t>871687940030345162</t>
  </si>
  <si>
    <t>871687940030345179</t>
  </si>
  <si>
    <t>871687940030345186</t>
  </si>
  <si>
    <t>871687940030345193</t>
  </si>
  <si>
    <t>871687940030345209</t>
  </si>
  <si>
    <t>871687940030345230</t>
  </si>
  <si>
    <t>871687940030345254</t>
  </si>
  <si>
    <t>871687940030345261</t>
  </si>
  <si>
    <t>871687940030345285</t>
  </si>
  <si>
    <t>871687940030345292</t>
  </si>
  <si>
    <t>871687940030361773</t>
  </si>
  <si>
    <t>871687940030361810</t>
  </si>
  <si>
    <t>871687940030361841</t>
  </si>
  <si>
    <t>871687940030363982</t>
  </si>
  <si>
    <t>871687940030369618</t>
  </si>
  <si>
    <t>871687940030385007</t>
  </si>
  <si>
    <t>871687940030385021</t>
  </si>
  <si>
    <t>871687940030385038</t>
  </si>
  <si>
    <t>871687940030391589</t>
  </si>
  <si>
    <t>871687940030414219</t>
  </si>
  <si>
    <t>871687940030417906</t>
  </si>
  <si>
    <t>871687940030426250</t>
  </si>
  <si>
    <t>871687940030469721</t>
  </si>
  <si>
    <t>871687940030498837</t>
  </si>
  <si>
    <t>871687940030561296</t>
  </si>
  <si>
    <t>871687940030561302</t>
  </si>
  <si>
    <t>871687940030561333</t>
  </si>
  <si>
    <t>871687940030563320</t>
  </si>
  <si>
    <t>871687940030655087</t>
  </si>
  <si>
    <t>871687940030663815</t>
  </si>
  <si>
    <t>871687940030719536</t>
  </si>
  <si>
    <t>871687940030719543</t>
  </si>
  <si>
    <t>871687940030719550</t>
  </si>
  <si>
    <t>871687940030719611</t>
  </si>
  <si>
    <t>871687940030719628</t>
  </si>
  <si>
    <t>871687940030802979</t>
  </si>
  <si>
    <t>871687940030802986</t>
  </si>
  <si>
    <t>871687940030812121</t>
  </si>
  <si>
    <t>871687940030850772</t>
  </si>
  <si>
    <t>871687940030850819</t>
  </si>
  <si>
    <t>871687940031056043</t>
  </si>
  <si>
    <t>871687940031103044</t>
  </si>
  <si>
    <t>871687940031139241</t>
  </si>
  <si>
    <t>871687940031193014</t>
  </si>
  <si>
    <t>871687940031244303</t>
  </si>
  <si>
    <t>871687940031307534</t>
  </si>
  <si>
    <t>871687940031384122</t>
  </si>
  <si>
    <t>871687940031394671</t>
  </si>
  <si>
    <t>871687940031414393</t>
  </si>
  <si>
    <t>871687940031414768</t>
  </si>
  <si>
    <t>871687940031428703</t>
  </si>
  <si>
    <t>871687940031455532</t>
  </si>
  <si>
    <t>871687940031478944</t>
  </si>
  <si>
    <t>871687940031524832</t>
  </si>
  <si>
    <t>871687940031541549</t>
  </si>
  <si>
    <t>871687940031543222</t>
  </si>
  <si>
    <t>871687940031563114</t>
  </si>
  <si>
    <t>871687940031755243</t>
  </si>
  <si>
    <t>871687940031881621</t>
  </si>
  <si>
    <t>871687940031927466</t>
  </si>
  <si>
    <t>871687940031988580</t>
  </si>
  <si>
    <t>871687940032164099</t>
  </si>
  <si>
    <t>871687940032171028</t>
  </si>
  <si>
    <t>871687940032182239</t>
  </si>
  <si>
    <t>871687940032182253</t>
  </si>
  <si>
    <t>871687940032341803</t>
  </si>
  <si>
    <t>871687940032367216</t>
  </si>
  <si>
    <t>871687940032472781</t>
  </si>
  <si>
    <t>871687940032681572</t>
  </si>
  <si>
    <t>871687940032807064</t>
  </si>
  <si>
    <t>871687940032807071</t>
  </si>
  <si>
    <t>871687940032929278</t>
  </si>
  <si>
    <t>871687940033034025</t>
  </si>
  <si>
    <t>871687940033073970</t>
  </si>
  <si>
    <t>871687940033104131</t>
  </si>
  <si>
    <t>871687940002319962</t>
  </si>
  <si>
    <t>871687940002340119</t>
  </si>
  <si>
    <t>871687940002399490</t>
  </si>
  <si>
    <t>871687910000031449</t>
  </si>
  <si>
    <t>871687940002233671</t>
  </si>
  <si>
    <t>871687940002410980</t>
  </si>
  <si>
    <t>871687940032022788</t>
  </si>
  <si>
    <t>871687940032218075</t>
  </si>
  <si>
    <t>871687940032218235</t>
  </si>
  <si>
    <t>871687940032295335</t>
  </si>
  <si>
    <t>871687940032295373</t>
  </si>
  <si>
    <t>871687910000260092</t>
  </si>
  <si>
    <t>871687910000108745</t>
  </si>
  <si>
    <t>871687910000390409</t>
  </si>
  <si>
    <t>Gedempte Haven</t>
  </si>
  <si>
    <t>4251 CA</t>
  </si>
  <si>
    <t>WERKENDAM</t>
  </si>
  <si>
    <t>Graaf van Hornelaan</t>
  </si>
  <si>
    <t>4251 GK</t>
  </si>
  <si>
    <t>Kerkstraat</t>
  </si>
  <si>
    <t>4273 CB</t>
  </si>
  <si>
    <t>HANK</t>
  </si>
  <si>
    <t>Hoofdgraaf</t>
  </si>
  <si>
    <t>T O</t>
  </si>
  <si>
    <t>4281 NM</t>
  </si>
  <si>
    <t>ANDEL</t>
  </si>
  <si>
    <t>4285 BA</t>
  </si>
  <si>
    <t>WOUDRICHEM</t>
  </si>
  <si>
    <t>Arsenaal</t>
  </si>
  <si>
    <t>4285 BD</t>
  </si>
  <si>
    <t>'t Rond</t>
  </si>
  <si>
    <t>4285 DE</t>
  </si>
  <si>
    <t>Van der Dussenlaan</t>
  </si>
  <si>
    <t>4271 AN</t>
  </si>
  <si>
    <t>DUSSEN</t>
  </si>
  <si>
    <t>4284 EG</t>
  </si>
  <si>
    <t>RIJSWIJK NB</t>
  </si>
  <si>
    <t>Eemstraat</t>
  </si>
  <si>
    <t>4255 VN</t>
  </si>
  <si>
    <t>NIEUWENDIJK NB</t>
  </si>
  <si>
    <t>Perzikstraat</t>
  </si>
  <si>
    <t>4261 KD</t>
  </si>
  <si>
    <t>WIJK EN AALBURG</t>
  </si>
  <si>
    <t>Rijksweg</t>
  </si>
  <si>
    <t>118</t>
  </si>
  <si>
    <t>4255 GN</t>
  </si>
  <si>
    <t>Bagijnhof</t>
  </si>
  <si>
    <t>4264 AZ</t>
  </si>
  <si>
    <t>VEEN</t>
  </si>
  <si>
    <t>Markt</t>
  </si>
  <si>
    <t>4261 DC</t>
  </si>
  <si>
    <t>Broeksestraat</t>
  </si>
  <si>
    <t>4269 VA</t>
  </si>
  <si>
    <t>BABYLONIENBROEK</t>
  </si>
  <si>
    <t>4273 CA</t>
  </si>
  <si>
    <t>Oegemastraat</t>
  </si>
  <si>
    <t>4265 HN</t>
  </si>
  <si>
    <t>GENDEREN</t>
  </si>
  <si>
    <t>Transvaal</t>
  </si>
  <si>
    <t>61</t>
  </si>
  <si>
    <t>4254 BB</t>
  </si>
  <si>
    <t>SLEEUWIJK</t>
  </si>
  <si>
    <t>Nieuwe Es</t>
  </si>
  <si>
    <t>4254 AW</t>
  </si>
  <si>
    <t>Mr. L.A. Donkerstraat</t>
  </si>
  <si>
    <t>4286 BS</t>
  </si>
  <si>
    <t>ALMKERK</t>
  </si>
  <si>
    <t>Vrijheidsplein</t>
  </si>
  <si>
    <t>4271 AW</t>
  </si>
  <si>
    <t>Schapendam</t>
  </si>
  <si>
    <t>4285 XA</t>
  </si>
  <si>
    <t>Dokter Esseveldlaan</t>
  </si>
  <si>
    <t>4281 PM</t>
  </si>
  <si>
    <t>VAN RANDWIJKLAAN</t>
  </si>
  <si>
    <t>4251 VW</t>
  </si>
  <si>
    <t>Oudsas</t>
  </si>
  <si>
    <t>4251 AW</t>
  </si>
  <si>
    <t>Havenstraat</t>
  </si>
  <si>
    <t>4251 BD</t>
  </si>
  <si>
    <t>Azaleastraat</t>
  </si>
  <si>
    <t>FNT</t>
  </si>
  <si>
    <t>4261 CT</t>
  </si>
  <si>
    <t>Korenstraat</t>
  </si>
  <si>
    <t>4273 CZ</t>
  </si>
  <si>
    <t>Jachtsloot</t>
  </si>
  <si>
    <t>4273 XD</t>
  </si>
  <si>
    <t>'t Staakske</t>
  </si>
  <si>
    <t>A FNT</t>
  </si>
  <si>
    <t>4273 XW</t>
  </si>
  <si>
    <t>4261 ZG</t>
  </si>
  <si>
    <t>Weth van der Polstraat</t>
  </si>
  <si>
    <t>35</t>
  </si>
  <si>
    <t>4264 RD</t>
  </si>
  <si>
    <t>C</t>
  </si>
  <si>
    <t>Witboomstraat</t>
  </si>
  <si>
    <t>4264 RW</t>
  </si>
  <si>
    <t>Grote Kerkstraat</t>
  </si>
  <si>
    <t>4261 BE</t>
  </si>
  <si>
    <t>4285 CP</t>
  </si>
  <si>
    <t>Raadhuislaan</t>
  </si>
  <si>
    <t>4251 VS</t>
  </si>
  <si>
    <t>Beyerinckweg</t>
  </si>
  <si>
    <t>4251 LP</t>
  </si>
  <si>
    <t>Sportlaan</t>
  </si>
  <si>
    <t>170</t>
  </si>
  <si>
    <t>4286 ET</t>
  </si>
  <si>
    <t>Esdoornlaan</t>
  </si>
  <si>
    <t>4254 AV</t>
  </si>
  <si>
    <t>H.J. Roubosstraat</t>
  </si>
  <si>
    <t>4251 BZ</t>
  </si>
  <si>
    <t>4251 CH</t>
  </si>
  <si>
    <t>Beatrixhaven</t>
  </si>
  <si>
    <t>4251 NK</t>
  </si>
  <si>
    <t>Snellenweer</t>
  </si>
  <si>
    <t>4251 VV</t>
  </si>
  <si>
    <t>K van de Sandeplein</t>
  </si>
  <si>
    <t>4254 AA</t>
  </si>
  <si>
    <t>Veldstraat</t>
  </si>
  <si>
    <t>4261 TB</t>
  </si>
  <si>
    <t>Spieringen</t>
  </si>
  <si>
    <t>4261 XH</t>
  </si>
  <si>
    <t>60</t>
  </si>
  <si>
    <t>Grotestraat</t>
  </si>
  <si>
    <t>TOREN</t>
  </si>
  <si>
    <t>4264 RH</t>
  </si>
  <si>
    <t>4265 JD</t>
  </si>
  <si>
    <t>C. Branderhorststraat</t>
  </si>
  <si>
    <t>4266 EK</t>
  </si>
  <si>
    <t>EETHEN</t>
  </si>
  <si>
    <t>Hoek</t>
  </si>
  <si>
    <t>4268 GN</t>
  </si>
  <si>
    <t>MEEUWEN</t>
  </si>
  <si>
    <t>Zuideveldlaan</t>
  </si>
  <si>
    <t>4271 XD</t>
  </si>
  <si>
    <t>Stadhoudershoef</t>
  </si>
  <si>
    <t>4273 XZ</t>
  </si>
  <si>
    <t>Neer-Andelseweg</t>
  </si>
  <si>
    <t>4281 KL</t>
  </si>
  <si>
    <t>Jagerspad</t>
  </si>
  <si>
    <t>4283 GM</t>
  </si>
  <si>
    <t>GIESSEN</t>
  </si>
  <si>
    <t>Handelstraat</t>
  </si>
  <si>
    <t>4283 JK</t>
  </si>
  <si>
    <t>Reygerboslaan</t>
  </si>
  <si>
    <t>4283 HB</t>
  </si>
  <si>
    <t>Twee Zalmenstraat</t>
  </si>
  <si>
    <t>4283 HC</t>
  </si>
  <si>
    <t>4285 BB</t>
  </si>
  <si>
    <t>Provincialeweg Noord</t>
  </si>
  <si>
    <t>4286 EB</t>
  </si>
  <si>
    <t>Burg van der Lelystraat</t>
  </si>
  <si>
    <t>30</t>
  </si>
  <si>
    <t>4285 BL</t>
  </si>
  <si>
    <t>Pastoor Lipsplantsoen</t>
  </si>
  <si>
    <t>4273 XX</t>
  </si>
  <si>
    <t>Zoetelaarsteeg</t>
  </si>
  <si>
    <t>4286 ZZ</t>
  </si>
  <si>
    <t>Middelvaart</t>
  </si>
  <si>
    <t>F</t>
  </si>
  <si>
    <t>4285 WS</t>
  </si>
  <si>
    <t>Vissersdijk</t>
  </si>
  <si>
    <t>178</t>
  </si>
  <si>
    <t>4251 EH</t>
  </si>
  <si>
    <t>Hooftlanden</t>
  </si>
  <si>
    <t>4251 BE</t>
  </si>
  <si>
    <t>Kruisstraat</t>
  </si>
  <si>
    <t>31</t>
  </si>
  <si>
    <t>4284 EB</t>
  </si>
  <si>
    <t>Griendweg</t>
  </si>
  <si>
    <t>4254 CR</t>
  </si>
  <si>
    <t>Biesboschhaven Zuid</t>
  </si>
  <si>
    <t>4251 NM</t>
  </si>
  <si>
    <t>Stadshaven</t>
  </si>
  <si>
    <t>4285 AZ</t>
  </si>
  <si>
    <t>4251 NN</t>
  </si>
  <si>
    <t>Biesboschhaven Noord</t>
  </si>
  <si>
    <t>4251 NL</t>
  </si>
  <si>
    <t>Tol</t>
  </si>
  <si>
    <t>4251 PX</t>
  </si>
  <si>
    <t>103</t>
  </si>
  <si>
    <t>1 DIS</t>
  </si>
  <si>
    <t>4273 XE</t>
  </si>
  <si>
    <t>Doornseweg</t>
  </si>
  <si>
    <t>4255 GZ</t>
  </si>
  <si>
    <t>De Kromme Nol</t>
  </si>
  <si>
    <t>4261 AN</t>
  </si>
  <si>
    <t>Eemkerck</t>
  </si>
  <si>
    <t>4251 WB</t>
  </si>
  <si>
    <t>Schans</t>
  </si>
  <si>
    <t>4251 PW</t>
  </si>
  <si>
    <t>999999</t>
  </si>
  <si>
    <t>4251 VT</t>
  </si>
  <si>
    <t>Monnikenhoef</t>
  </si>
  <si>
    <t>4251 XX</t>
  </si>
  <si>
    <t>Steurgat</t>
  </si>
  <si>
    <t>4251 NG</t>
  </si>
  <si>
    <t>Lepelaarstraat</t>
  </si>
  <si>
    <t>4273 CV</t>
  </si>
  <si>
    <t>4254 BA</t>
  </si>
  <si>
    <t>Petrusplaat</t>
  </si>
  <si>
    <t>Vissershang</t>
  </si>
  <si>
    <t>4273 PE</t>
  </si>
  <si>
    <t>Pleunesteeg</t>
  </si>
  <si>
    <t>4271 BG</t>
  </si>
  <si>
    <t>Bandijk 4</t>
  </si>
  <si>
    <t>4251 MG</t>
  </si>
  <si>
    <t>Keizersveer</t>
  </si>
  <si>
    <t>4273 LD</t>
  </si>
  <si>
    <t>Peerenboom</t>
  </si>
  <si>
    <t>4273 LJ</t>
  </si>
  <si>
    <t>Buitenkade</t>
  </si>
  <si>
    <t>4273 GP</t>
  </si>
  <si>
    <t>St. Elisabethstraat</t>
  </si>
  <si>
    <t>4273 EJ</t>
  </si>
  <si>
    <t>Muilkerk</t>
  </si>
  <si>
    <t>4271 BK</t>
  </si>
  <si>
    <t>4271 BH</t>
  </si>
  <si>
    <t>Baan</t>
  </si>
  <si>
    <t>4271 BT</t>
  </si>
  <si>
    <t>Heren van Brechtlaan</t>
  </si>
  <si>
    <t>4271 AJ</t>
  </si>
  <si>
    <t>Frans Hanegraafstraat</t>
  </si>
  <si>
    <t>4273 EK</t>
  </si>
  <si>
    <t>Hillsestraat</t>
  </si>
  <si>
    <t>4271 LP</t>
  </si>
  <si>
    <t>Reigerstraat</t>
  </si>
  <si>
    <t>4273 CK</t>
  </si>
  <si>
    <t>Nieuwe Steeg</t>
  </si>
  <si>
    <t>4271 BE</t>
  </si>
  <si>
    <t>Oude Kerkstraat</t>
  </si>
  <si>
    <t>4271 BB</t>
  </si>
  <si>
    <t>Schenkeldijk</t>
  </si>
  <si>
    <t>4255 KD</t>
  </si>
  <si>
    <t>Kurenpolderweg</t>
  </si>
  <si>
    <t>4273 LA</t>
  </si>
  <si>
    <t>Visserskade</t>
  </si>
  <si>
    <t>4273 GL</t>
  </si>
  <si>
    <t>Zalmstraat</t>
  </si>
  <si>
    <t>4273 EB</t>
  </si>
  <si>
    <t>Groot-Zuideveld</t>
  </si>
  <si>
    <t>4271 CC</t>
  </si>
  <si>
    <t>Kievitstraat</t>
  </si>
  <si>
    <t>4273 CL</t>
  </si>
  <si>
    <t>Buitendijk</t>
  </si>
  <si>
    <t>4273 GB</t>
  </si>
  <si>
    <t>Keizer Napoleonweg</t>
  </si>
  <si>
    <t>4273 LB</t>
  </si>
  <si>
    <t>Craeyweer</t>
  </si>
  <si>
    <t>4271 CM</t>
  </si>
  <si>
    <t>De Kromme Nol 1</t>
  </si>
  <si>
    <t>Anjelierstraat 28</t>
  </si>
  <si>
    <t>4261 CK</t>
  </si>
  <si>
    <t>Bagijnhof 60</t>
  </si>
  <si>
    <t>t Staakske</t>
  </si>
  <si>
    <t>Molenplantsoen 1</t>
  </si>
  <si>
    <t>4271 AH</t>
  </si>
  <si>
    <t>Dorpsstraat 28</t>
  </si>
  <si>
    <t>4268 GJ</t>
  </si>
  <si>
    <t>De Sluis</t>
  </si>
  <si>
    <t>4271 CZ</t>
  </si>
  <si>
    <t>Oegemastraat 28</t>
  </si>
  <si>
    <t>Hoofdstraat 94</t>
  </si>
  <si>
    <t>4265 HA</t>
  </si>
  <si>
    <t>Dorpsstraat 80</t>
  </si>
  <si>
    <t>4268 GK</t>
  </si>
  <si>
    <t>Mariapolder</t>
  </si>
  <si>
    <t>4273 CH</t>
  </si>
  <si>
    <t>Genderensedijk 2</t>
  </si>
  <si>
    <t>4265 JK</t>
  </si>
  <si>
    <t>Meerhoek 6</t>
  </si>
  <si>
    <t>4265 HC</t>
  </si>
  <si>
    <t>Kerkstraat 1</t>
  </si>
  <si>
    <t>4271 AA</t>
  </si>
  <si>
    <t>Tuinstraat 10</t>
  </si>
  <si>
    <t>4264 AX</t>
  </si>
  <si>
    <t>Sigmondstraat</t>
  </si>
  <si>
    <t>4251 ZA</t>
  </si>
  <si>
    <t>4251 PT</t>
  </si>
  <si>
    <t>Grotestraat 34</t>
  </si>
  <si>
    <t>4264 RL</t>
  </si>
  <si>
    <t>Robijnsweg</t>
  </si>
  <si>
    <t>4254 LB</t>
  </si>
  <si>
    <t>Notenlaan</t>
  </si>
  <si>
    <t>4254 CA</t>
  </si>
  <si>
    <t>4264 RX</t>
  </si>
  <si>
    <t>Zandsteeg</t>
  </si>
  <si>
    <t>4255 SH</t>
  </si>
  <si>
    <t>Zwaansheuvel 0</t>
  </si>
  <si>
    <t>4264 TP</t>
  </si>
  <si>
    <t>Wierinxwal</t>
  </si>
  <si>
    <t>4251 XL</t>
  </si>
  <si>
    <t>Lijnbaan</t>
  </si>
  <si>
    <t>4251 CS</t>
  </si>
  <si>
    <t>Wilhelminastraat 2</t>
  </si>
  <si>
    <t>4264 SH</t>
  </si>
  <si>
    <t>Van Heldenstraat</t>
  </si>
  <si>
    <t>4251 BP</t>
  </si>
  <si>
    <t>Biesheuvelweg 1</t>
  </si>
  <si>
    <t>4261 TH</t>
  </si>
  <si>
    <t>Bandijk</t>
  </si>
  <si>
    <t>Bagijnhof 1</t>
  </si>
  <si>
    <t>Polstraat 2</t>
  </si>
  <si>
    <t>4261 BT</t>
  </si>
  <si>
    <t>Almkerkseweg 10</t>
  </si>
  <si>
    <t>4285 WZ</t>
  </si>
  <si>
    <t>Spieringsluis</t>
  </si>
  <si>
    <t>4251 MR</t>
  </si>
  <si>
    <t>Vijfmorgen</t>
  </si>
  <si>
    <t>4254 CH</t>
  </si>
  <si>
    <t>53</t>
  </si>
  <si>
    <t>4261 BD</t>
  </si>
  <si>
    <t>Berenhoeksestraat 6</t>
  </si>
  <si>
    <t>4261 KB</t>
  </si>
  <si>
    <t>Perzikstraat 34</t>
  </si>
  <si>
    <t>De Roef</t>
  </si>
  <si>
    <t>4254 XL</t>
  </si>
  <si>
    <t>Veldstraat 2</t>
  </si>
  <si>
    <t>4261 TA</t>
  </si>
  <si>
    <t>Postelstraat</t>
  </si>
  <si>
    <t>4251 HA</t>
  </si>
  <si>
    <t>Vijcie</t>
  </si>
  <si>
    <t>4254 LA</t>
  </si>
  <si>
    <t>Berkenlaan</t>
  </si>
  <si>
    <t>4254 AM</t>
  </si>
  <si>
    <t>Polstraat 3</t>
  </si>
  <si>
    <t>4261 BP</t>
  </si>
  <si>
    <t>Kooikamp</t>
  </si>
  <si>
    <t>4254 LJ</t>
  </si>
  <si>
    <t>De Graaff</t>
  </si>
  <si>
    <t>4251 HS</t>
  </si>
  <si>
    <t>Biesheuvelweg 2</t>
  </si>
  <si>
    <t>Floreffestraat</t>
  </si>
  <si>
    <t>4251 GP</t>
  </si>
  <si>
    <t>Engelsestoof 1</t>
  </si>
  <si>
    <t>4261 RA</t>
  </si>
  <si>
    <t>Molenstoep 2</t>
  </si>
  <si>
    <t>4261 BG</t>
  </si>
  <si>
    <t>BEUKENHOF</t>
  </si>
  <si>
    <t>4254 BV</t>
  </si>
  <si>
    <t>Parallelweg 1</t>
  </si>
  <si>
    <t>4261 GA</t>
  </si>
  <si>
    <t>4255 KE</t>
  </si>
  <si>
    <t>Het Hakkevelt 2</t>
  </si>
  <si>
    <t>4261 TZ</t>
  </si>
  <si>
    <t>4255 GP</t>
  </si>
  <si>
    <t>Azaleastraat 31</t>
  </si>
  <si>
    <t>Veldstraat 45</t>
  </si>
  <si>
    <t>4261 TC</t>
  </si>
  <si>
    <t>Hoekkampstraat</t>
  </si>
  <si>
    <t>4255 VS</t>
  </si>
  <si>
    <t>4251 WC</t>
  </si>
  <si>
    <t>De Kroon 2</t>
  </si>
  <si>
    <t>4261 TX</t>
  </si>
  <si>
    <t>Van der Beekstraat 15</t>
  </si>
  <si>
    <t>4265 HS</t>
  </si>
  <si>
    <t>Spieringen 1</t>
  </si>
  <si>
    <t>4261 XG</t>
  </si>
  <si>
    <t>Bergstraat 25</t>
  </si>
  <si>
    <t>4261 BW</t>
  </si>
  <si>
    <t>Maasdijk 135</t>
  </si>
  <si>
    <t>4261 AG</t>
  </si>
  <si>
    <t>Wijksestraat 2</t>
  </si>
  <si>
    <t>4261 TT</t>
  </si>
  <si>
    <t>De Wiek 17</t>
  </si>
  <si>
    <t>4261 XP</t>
  </si>
  <si>
    <t>Katalijnestraat 1A A</t>
  </si>
  <si>
    <t>4261 BM</t>
  </si>
  <si>
    <t>Bagijnhof 22</t>
  </si>
  <si>
    <t>Groeneweg 15</t>
  </si>
  <si>
    <t>4261 RG</t>
  </si>
  <si>
    <t>Maasdijk 134</t>
  </si>
  <si>
    <t>4264 AS</t>
  </si>
  <si>
    <t>Dr. Tjalmastraat 51</t>
  </si>
  <si>
    <t>4264 SC</t>
  </si>
  <si>
    <t>Hoptuin 2</t>
  </si>
  <si>
    <t>4261 LS</t>
  </si>
  <si>
    <t>Kortestraat 1</t>
  </si>
  <si>
    <t>4261 AA</t>
  </si>
  <si>
    <t>Perzikstraat 16</t>
  </si>
  <si>
    <t>De Eng</t>
  </si>
  <si>
    <t>4264 AK</t>
  </si>
  <si>
    <t>Veensesteeg 18</t>
  </si>
  <si>
    <t>4264 KG</t>
  </si>
  <si>
    <t>Bagijnhof 23</t>
  </si>
  <si>
    <t>Loevestein 1</t>
  </si>
  <si>
    <t>4254 EH</t>
  </si>
  <si>
    <t>Rijksstraatweg 37</t>
  </si>
  <si>
    <t>4254 XB</t>
  </si>
  <si>
    <t>Narcisstraat 1</t>
  </si>
  <si>
    <t>4255 HP</t>
  </si>
  <si>
    <t>Heistraat 1</t>
  </si>
  <si>
    <t>4255 HK</t>
  </si>
  <si>
    <t>Werkina 1</t>
  </si>
  <si>
    <t>4251 HK</t>
  </si>
  <si>
    <t>Grote Waardweg 1</t>
  </si>
  <si>
    <t>4251 NV</t>
  </si>
  <si>
    <t>Zaagbekstraat 1</t>
  </si>
  <si>
    <t>4251 VE</t>
  </si>
  <si>
    <t>Koningssteeg 1</t>
  </si>
  <si>
    <t>4251 CD</t>
  </si>
  <si>
    <t>Lijsterbeshof 1</t>
  </si>
  <si>
    <t>4254 GH</t>
  </si>
  <si>
    <t>Talingpad 1</t>
  </si>
  <si>
    <t>4251 VK</t>
  </si>
  <si>
    <t>Vlietstraat 2</t>
  </si>
  <si>
    <t>4254 AE</t>
  </si>
  <si>
    <t>Jan van Arkelstraat 37</t>
  </si>
  <si>
    <t>4254 CW</t>
  </si>
  <si>
    <t>Buitenkade 1</t>
  </si>
  <si>
    <t>4255 GW</t>
  </si>
  <si>
    <t>Bandijk 61</t>
  </si>
  <si>
    <t>4251 MJ</t>
  </si>
  <si>
    <t>Vierlinghstraat 3A</t>
  </si>
  <si>
    <t>4251 LC</t>
  </si>
  <si>
    <t>'t Zand 1</t>
  </si>
  <si>
    <t>4254 XP</t>
  </si>
  <si>
    <t>Zandpad 12</t>
  </si>
  <si>
    <t>4254 XN</t>
  </si>
  <si>
    <t>Akkerwinde 2</t>
  </si>
  <si>
    <t>4251 JL</t>
  </si>
  <si>
    <t>Papaver 1</t>
  </si>
  <si>
    <t>4251 JM</t>
  </si>
  <si>
    <t>Kooikamp 2</t>
  </si>
  <si>
    <t>Singel 2</t>
  </si>
  <si>
    <t>4255 HD</t>
  </si>
  <si>
    <t>4251 BB</t>
  </si>
  <si>
    <t>Anemoonstraat 34</t>
  </si>
  <si>
    <t>4255 JB</t>
  </si>
  <si>
    <t>Bereklauw 1</t>
  </si>
  <si>
    <t>4251 KP</t>
  </si>
  <si>
    <t>Ereprijs 39</t>
  </si>
  <si>
    <t>4251 JV</t>
  </si>
  <si>
    <t>Sleeuwijksedijk 1</t>
  </si>
  <si>
    <t>4251 XA</t>
  </si>
  <si>
    <t>Rijksweg 26</t>
  </si>
  <si>
    <t>4255 GL</t>
  </si>
  <si>
    <t>Jacob de Wittstraat 2</t>
  </si>
  <si>
    <t>4254 ES</t>
  </si>
  <si>
    <t>Beatrixhaven 1</t>
  </si>
  <si>
    <t>Pr Willem v.Oranjestr 2</t>
  </si>
  <si>
    <t>4254 DC</t>
  </si>
  <si>
    <t>Tol 11</t>
  </si>
  <si>
    <t>De Hoogjens 2</t>
  </si>
  <si>
    <t>4254 XW</t>
  </si>
  <si>
    <t>Vlet 1</t>
  </si>
  <si>
    <t>4251 DD</t>
  </si>
  <si>
    <t>Calandstraat 3</t>
  </si>
  <si>
    <t>4251 NZ</t>
  </si>
  <si>
    <t>Leeghwaterstraat 18</t>
  </si>
  <si>
    <t>4251 LM</t>
  </si>
  <si>
    <t>Bladriet 1</t>
  </si>
  <si>
    <t>4251 DL</t>
  </si>
  <si>
    <t>Biesboschhaven Zuid 2A A</t>
  </si>
  <si>
    <t>Hoekeinde 17</t>
  </si>
  <si>
    <t>4254 LM</t>
  </si>
  <si>
    <t>Bandijk 40</t>
  </si>
  <si>
    <t>Kildijk 20</t>
  </si>
  <si>
    <t>4255 TB</t>
  </si>
  <si>
    <t>4251 GC</t>
  </si>
  <si>
    <t>Laantje</t>
  </si>
  <si>
    <t>4251 EL</t>
  </si>
  <si>
    <t>Kwelkade 1</t>
  </si>
  <si>
    <t>4254 LV</t>
  </si>
  <si>
    <t>Hoek 1</t>
  </si>
  <si>
    <t>Hulsenboschstraat 10</t>
  </si>
  <si>
    <t>4251 LR</t>
  </si>
  <si>
    <t>Waterlinie 1</t>
  </si>
  <si>
    <t>4254 VB</t>
  </si>
  <si>
    <t>Singel 66</t>
  </si>
  <si>
    <t>Biesboschhaven Noord 10</t>
  </si>
  <si>
    <t>Biesboschhaven Zuid 30A</t>
  </si>
  <si>
    <t>Beverstaart 1</t>
  </si>
  <si>
    <t>4251 MA</t>
  </si>
  <si>
    <t>Notenlaan 1</t>
  </si>
  <si>
    <t>Rietdijk 1</t>
  </si>
  <si>
    <t>4283 HR</t>
  </si>
  <si>
    <t>Postweide 95</t>
  </si>
  <si>
    <t>4285 DV</t>
  </si>
  <si>
    <t>Bedrijvenstraat 1</t>
  </si>
  <si>
    <t>4283 JJ</t>
  </si>
  <si>
    <t>Oudendijk 91</t>
  </si>
  <si>
    <t>4285 WJ</t>
  </si>
  <si>
    <t>Poortweg 1</t>
  </si>
  <si>
    <t>4288 JL</t>
  </si>
  <si>
    <t>UITWIJK</t>
  </si>
  <si>
    <t>Sportlaan 1</t>
  </si>
  <si>
    <t>4286 ES</t>
  </si>
  <si>
    <t>Oudendijk 62</t>
  </si>
  <si>
    <t>4285 WL</t>
  </si>
  <si>
    <t>Burg van der Lelystr 23</t>
  </si>
  <si>
    <t>4285 BH</t>
  </si>
  <si>
    <t>Pr Willem v Oranjestr 2</t>
  </si>
  <si>
    <t>4285 BS</t>
  </si>
  <si>
    <t>Burg van Rijswijkstr 43</t>
  </si>
  <si>
    <t>4285 XV</t>
  </si>
  <si>
    <t>Lemmenskampweg 21</t>
  </si>
  <si>
    <t>4285 CB</t>
  </si>
  <si>
    <t>Reygerboslaan 32</t>
  </si>
  <si>
    <t>Hogelandstraat 6</t>
  </si>
  <si>
    <t>4283 GK</t>
  </si>
  <si>
    <t>Ruytewaert 28</t>
  </si>
  <si>
    <t>4283 HE</t>
  </si>
  <si>
    <t>Jagerspad 1</t>
  </si>
  <si>
    <t>Burg van der Schansstr 2</t>
  </si>
  <si>
    <t>4281 LJ</t>
  </si>
  <si>
    <t>Neer-Andelseweg 1</t>
  </si>
  <si>
    <t>Mr. S.Naaijenstraat 1</t>
  </si>
  <si>
    <t>4281 NL</t>
  </si>
  <si>
    <t>Hofflaan 1</t>
  </si>
  <si>
    <t>4281 PC</t>
  </si>
  <si>
    <t>Eendenveld 15</t>
  </si>
  <si>
    <t>4281 TL</t>
  </si>
  <si>
    <t>Duizendmorgen 2</t>
  </si>
  <si>
    <t>4281 ND</t>
  </si>
  <si>
    <t>Dorpsstraat 39</t>
  </si>
  <si>
    <t>Onderweg 1</t>
  </si>
  <si>
    <t>4284 ED</t>
  </si>
  <si>
    <t>De Roef 1</t>
  </si>
  <si>
    <t>4285 WR</t>
  </si>
  <si>
    <t>De Geer 4</t>
  </si>
  <si>
    <t>4284 VH</t>
  </si>
  <si>
    <t>Dijkje 7</t>
  </si>
  <si>
    <t>4284 VN</t>
  </si>
  <si>
    <t>Achterstraat 2</t>
  </si>
  <si>
    <t>4286 AJ</t>
  </si>
  <si>
    <t>Woudrichemseweg 1</t>
  </si>
  <si>
    <t>4286 LA</t>
  </si>
  <si>
    <t>Brugdam 2</t>
  </si>
  <si>
    <t>4286 AZ</t>
  </si>
  <si>
    <t>Uppelse Hoek 1</t>
  </si>
  <si>
    <t>4286 EL</t>
  </si>
  <si>
    <t>Langstraat 1</t>
  </si>
  <si>
    <t>4288 JK</t>
  </si>
  <si>
    <t>Waardhuizen 2</t>
  </si>
  <si>
    <t>4287 LS</t>
  </si>
  <si>
    <t>WAARDHUIZEN</t>
  </si>
  <si>
    <t>Laagt 1</t>
  </si>
  <si>
    <t>4286 LV</t>
  </si>
  <si>
    <t>Midgraaf</t>
  </si>
  <si>
    <t>4286 LZ</t>
  </si>
  <si>
    <t>Duijlweg</t>
  </si>
  <si>
    <t>4286 LX</t>
  </si>
  <si>
    <t>Uppelse Hoek</t>
  </si>
  <si>
    <t>Dirk van Clevestraat</t>
  </si>
  <si>
    <t>4286 BT</t>
  </si>
  <si>
    <t>Waardhuizenseweg</t>
  </si>
  <si>
    <t>4287 LT</t>
  </si>
  <si>
    <t>4286 EC</t>
  </si>
  <si>
    <t>Ruigenhoekweg</t>
  </si>
  <si>
    <t>4285 WT</t>
  </si>
  <si>
    <t>Graaf van Nieuwenaarstr</t>
  </si>
  <si>
    <t>4286 AD</t>
  </si>
  <si>
    <t>Van Limburg Stirumstraat</t>
  </si>
  <si>
    <t>4286 BG</t>
  </si>
  <si>
    <t>Wethouder Viveenstraat</t>
  </si>
  <si>
    <t>4285 CJ</t>
  </si>
  <si>
    <t>Gherstkamp</t>
  </si>
  <si>
    <t>4284 ET</t>
  </si>
  <si>
    <t>Kennedylaan</t>
  </si>
  <si>
    <t>4281 KV</t>
  </si>
  <si>
    <t>Oudendijk</t>
  </si>
  <si>
    <t>4285 WG</t>
  </si>
  <si>
    <t>4285 AM</t>
  </si>
  <si>
    <t>Industrieweg</t>
  </si>
  <si>
    <t>4283 GX</t>
  </si>
  <si>
    <t>Zandwijk</t>
  </si>
  <si>
    <t>4286 LD</t>
  </si>
  <si>
    <t>4283 GZ</t>
  </si>
  <si>
    <t>Daalderstraat</t>
  </si>
  <si>
    <t>4285 AV</t>
  </si>
  <si>
    <t>Albert Schweitzerlaan</t>
  </si>
  <si>
    <t>4281 LT</t>
  </si>
  <si>
    <t>Hoge Maasdijk</t>
  </si>
  <si>
    <t>4281 NE</t>
  </si>
  <si>
    <t>Waardhuizen</t>
  </si>
  <si>
    <t>Wilgenhof</t>
  </si>
  <si>
    <t>4283 JB</t>
  </si>
  <si>
    <t>Giessensesteeg</t>
  </si>
  <si>
    <t>4283 HP</t>
  </si>
  <si>
    <t>Vlinderslag</t>
  </si>
  <si>
    <t>4286 GC</t>
  </si>
  <si>
    <t>Postweide</t>
  </si>
  <si>
    <t>4285 DM</t>
  </si>
  <si>
    <t>Van Ballegooijenhof</t>
  </si>
  <si>
    <t>4284 VL</t>
  </si>
  <si>
    <t>Provincialeweg Zuid</t>
  </si>
  <si>
    <t>4286 LL</t>
  </si>
  <si>
    <t>Lijster</t>
  </si>
  <si>
    <t>4284 XK</t>
  </si>
  <si>
    <t>Expeditiestraat</t>
  </si>
  <si>
    <t>4283 JE</t>
  </si>
  <si>
    <t>4286 AP</t>
  </si>
  <si>
    <t>Knotwilg</t>
  </si>
  <si>
    <t>4286 DE</t>
  </si>
  <si>
    <t>Lageweg</t>
  </si>
  <si>
    <t>4284 JN</t>
  </si>
  <si>
    <t>4286 EG</t>
  </si>
  <si>
    <t>4251 VZ</t>
  </si>
  <si>
    <t>Marius van Giessenhof</t>
  </si>
  <si>
    <t>Nieuwstraat</t>
  </si>
  <si>
    <t>4264 RE</t>
  </si>
  <si>
    <t>Prunuslaan</t>
  </si>
  <si>
    <t>4286 CS</t>
  </si>
  <si>
    <t>De Hoepelmaker</t>
  </si>
  <si>
    <t>4284 VX</t>
  </si>
  <si>
    <t>Kerkverreweide</t>
  </si>
  <si>
    <t>4261 LL</t>
  </si>
  <si>
    <t>Velsenstraat</t>
  </si>
  <si>
    <t>4251 LJ</t>
  </si>
  <si>
    <t>Almweg</t>
  </si>
  <si>
    <t>4284 VG</t>
  </si>
  <si>
    <t>Lozestoep</t>
  </si>
  <si>
    <t>4251 CZ</t>
  </si>
  <si>
    <t>Richter</t>
  </si>
  <si>
    <t>4251 DA</t>
  </si>
  <si>
    <t>Korte Gang</t>
  </si>
  <si>
    <t>4251 DC</t>
  </si>
  <si>
    <t>Elzengriend</t>
  </si>
  <si>
    <t>4251 EV</t>
  </si>
  <si>
    <t>Vierlinghstraat</t>
  </si>
  <si>
    <t>Leemansstraat</t>
  </si>
  <si>
    <t>4251 LD</t>
  </si>
  <si>
    <t>Hulsenboschstraat</t>
  </si>
  <si>
    <t>Leeghwaterstraat</t>
  </si>
  <si>
    <t>Het Fort</t>
  </si>
  <si>
    <t>4251 LZ</t>
  </si>
  <si>
    <t>33</t>
  </si>
  <si>
    <t>R.G</t>
  </si>
  <si>
    <t>4251 NT</t>
  </si>
  <si>
    <t>Bruningsstraat</t>
  </si>
  <si>
    <t>4251 LA</t>
  </si>
  <si>
    <t>Werkensedijk</t>
  </si>
  <si>
    <t>4251 PP</t>
  </si>
  <si>
    <t>4251 PR</t>
  </si>
  <si>
    <t>57</t>
  </si>
  <si>
    <t>4251 PS</t>
  </si>
  <si>
    <t>65</t>
  </si>
  <si>
    <t>76</t>
  </si>
  <si>
    <t>4254 BC</t>
  </si>
  <si>
    <t>Kerkeinde</t>
  </si>
  <si>
    <t>4254 LC</t>
  </si>
  <si>
    <t>Buurtje</t>
  </si>
  <si>
    <t>4254 LL</t>
  </si>
  <si>
    <t>Hoekeinde</t>
  </si>
  <si>
    <t>4254 LN</t>
  </si>
  <si>
    <t>Muggenschans</t>
  </si>
  <si>
    <t>4254 LS</t>
  </si>
  <si>
    <t>Zandpad</t>
  </si>
  <si>
    <t>'t Zand</t>
  </si>
  <si>
    <t>Egelantierpad</t>
  </si>
  <si>
    <t>4254 XR</t>
  </si>
  <si>
    <t>De Hoogjens</t>
  </si>
  <si>
    <t>4255 GH</t>
  </si>
  <si>
    <t>106</t>
  </si>
  <si>
    <t>202</t>
  </si>
  <si>
    <t>4255 GR</t>
  </si>
  <si>
    <t>4255 GV</t>
  </si>
  <si>
    <t>Dijkje</t>
  </si>
  <si>
    <t>4255 GX</t>
  </si>
  <si>
    <t>Hyacinthstraat</t>
  </si>
  <si>
    <t>4255 HX</t>
  </si>
  <si>
    <t>Anemoonstraat</t>
  </si>
  <si>
    <t>4255 JA</t>
  </si>
  <si>
    <t>Parallelweg</t>
  </si>
  <si>
    <t>4255 KC</t>
  </si>
  <si>
    <t>Hankse Buitenkade</t>
  </si>
  <si>
    <t>4255 KG</t>
  </si>
  <si>
    <t>Ippelseweg</t>
  </si>
  <si>
    <t>4255 HZ</t>
  </si>
  <si>
    <t>4255 SG</t>
  </si>
  <si>
    <t>Kildijk</t>
  </si>
  <si>
    <t>4255 TA</t>
  </si>
  <si>
    <t>Prinses Marijkelaan</t>
  </si>
  <si>
    <t>4255 VG</t>
  </si>
  <si>
    <t>Langestraat</t>
  </si>
  <si>
    <t>4261 AB</t>
  </si>
  <si>
    <t>Maasdijk</t>
  </si>
  <si>
    <t>4261 AD</t>
  </si>
  <si>
    <t>4261 AE</t>
  </si>
  <si>
    <t>4261 AK</t>
  </si>
  <si>
    <t>239</t>
  </si>
  <si>
    <t>Aalburgsestraat</t>
  </si>
  <si>
    <t>4261 BJ</t>
  </si>
  <si>
    <t>Schoolstraat</t>
  </si>
  <si>
    <t>4261 BN</t>
  </si>
  <si>
    <t>Polstraat</t>
  </si>
  <si>
    <t>82</t>
  </si>
  <si>
    <t>4261 BV</t>
  </si>
  <si>
    <t>Engelsestoof</t>
  </si>
  <si>
    <t>4261 TD</t>
  </si>
  <si>
    <t>Hoge Uitakker</t>
  </si>
  <si>
    <t>4264 AJ</t>
  </si>
  <si>
    <t>112</t>
  </si>
  <si>
    <t>4264 AR</t>
  </si>
  <si>
    <t>138</t>
  </si>
  <si>
    <t>Veensesteeg</t>
  </si>
  <si>
    <t>4264 SE</t>
  </si>
  <si>
    <t>Meerstraat</t>
  </si>
  <si>
    <t>4265 HD</t>
  </si>
  <si>
    <t>Kelderstraat</t>
  </si>
  <si>
    <t>4265 HG</t>
  </si>
  <si>
    <t>Hoofdstraat</t>
  </si>
  <si>
    <t>4265 HH</t>
  </si>
  <si>
    <t>Hoefstraat</t>
  </si>
  <si>
    <t>4265 HW</t>
  </si>
  <si>
    <t>Genderensedijk</t>
  </si>
  <si>
    <t>4265 JJ</t>
  </si>
  <si>
    <t>Doeverensestraat</t>
  </si>
  <si>
    <t>4265 JM</t>
  </si>
  <si>
    <t>Oude Weidesteeg</t>
  </si>
  <si>
    <t>4266 VE</t>
  </si>
  <si>
    <t>Eindsestraat</t>
  </si>
  <si>
    <t>4267 GZ</t>
  </si>
  <si>
    <t>DRONGELEN</t>
  </si>
  <si>
    <t>80</t>
  </si>
  <si>
    <t>4269 VE</t>
  </si>
  <si>
    <t>4269 VG</t>
  </si>
  <si>
    <t>4271 AD</t>
  </si>
  <si>
    <t>Molenkade</t>
  </si>
  <si>
    <t>4271 AE</t>
  </si>
  <si>
    <t>Molenplantsoen</t>
  </si>
  <si>
    <t>58</t>
  </si>
  <si>
    <t>Loswal</t>
  </si>
  <si>
    <t>4271 BA</t>
  </si>
  <si>
    <t>Oude Zeedijk</t>
  </si>
  <si>
    <t>4271 BD</t>
  </si>
  <si>
    <t>4271 BL</t>
  </si>
  <si>
    <t>Korn</t>
  </si>
  <si>
    <t>4271 BM</t>
  </si>
  <si>
    <t>4271 BP</t>
  </si>
  <si>
    <t>4271 BR</t>
  </si>
  <si>
    <t>4271 BS</t>
  </si>
  <si>
    <t>Binnen</t>
  </si>
  <si>
    <t>4271 BV</t>
  </si>
  <si>
    <t>Kornsche Buitenkade</t>
  </si>
  <si>
    <t>4271 LN</t>
  </si>
  <si>
    <t>Dussen Dijk</t>
  </si>
  <si>
    <t>4271 XL</t>
  </si>
  <si>
    <t>Zwaanstraat</t>
  </si>
  <si>
    <t>4273 CW</t>
  </si>
  <si>
    <t>Warmondplein</t>
  </si>
  <si>
    <t>4273 EC</t>
  </si>
  <si>
    <t>4273 GA</t>
  </si>
  <si>
    <t>109</t>
  </si>
  <si>
    <t>4273 GG</t>
  </si>
  <si>
    <t>130</t>
  </si>
  <si>
    <t>4273 GH</t>
  </si>
  <si>
    <t>137</t>
  </si>
  <si>
    <t>142</t>
  </si>
  <si>
    <t>Korte Dijk</t>
  </si>
  <si>
    <t>4273 GJ</t>
  </si>
  <si>
    <t>Kamersteeg</t>
  </si>
  <si>
    <t>4273 GM</t>
  </si>
  <si>
    <t>Hellegatsweg</t>
  </si>
  <si>
    <t>4273 GN</t>
  </si>
  <si>
    <t>4273 GR</t>
  </si>
  <si>
    <t>4273 LC</t>
  </si>
  <si>
    <t>4273 LH</t>
  </si>
  <si>
    <t>4273 LM</t>
  </si>
  <si>
    <t>Nathalsweg</t>
  </si>
  <si>
    <t>4273 PC</t>
  </si>
  <si>
    <t>Rijksweg A 27</t>
  </si>
  <si>
    <t>4273 ZZ</t>
  </si>
  <si>
    <t>4281 LL</t>
  </si>
  <si>
    <t>Duizendmorgen</t>
  </si>
  <si>
    <t>110</t>
  </si>
  <si>
    <t>4281 NJ</t>
  </si>
  <si>
    <t>146</t>
  </si>
  <si>
    <t>4283 AA</t>
  </si>
  <si>
    <t>4283 GB</t>
  </si>
  <si>
    <t>Burgstraat</t>
  </si>
  <si>
    <t>64</t>
  </si>
  <si>
    <t>4283 GH</t>
  </si>
  <si>
    <t>88</t>
  </si>
  <si>
    <t>4283 GS</t>
  </si>
  <si>
    <t>Eng</t>
  </si>
  <si>
    <t>4288 JT</t>
  </si>
  <si>
    <t>bij</t>
  </si>
  <si>
    <t>4284 VC</t>
  </si>
  <si>
    <t>999</t>
  </si>
  <si>
    <t>**</t>
  </si>
  <si>
    <t>134</t>
  </si>
  <si>
    <t>4285 BN</t>
  </si>
  <si>
    <t>Almkerkseweg</t>
  </si>
  <si>
    <t>C$1</t>
  </si>
  <si>
    <t>Hogelandsesteeg</t>
  </si>
  <si>
    <t>4285 XC</t>
  </si>
  <si>
    <t>Postweg</t>
  </si>
  <si>
    <t>4285 XD</t>
  </si>
  <si>
    <t>Altena's Laantje</t>
  </si>
  <si>
    <t>4286 BD</t>
  </si>
  <si>
    <t>4286 EA</t>
  </si>
  <si>
    <t>54</t>
  </si>
  <si>
    <t>Groene Steeg</t>
  </si>
  <si>
    <t>4286 ER</t>
  </si>
  <si>
    <t>Woudrichemseweg</t>
  </si>
  <si>
    <t>4286 LB</t>
  </si>
  <si>
    <t>4286 LG</t>
  </si>
  <si>
    <t>4286 LJ</t>
  </si>
  <si>
    <t>4286 LM</t>
  </si>
  <si>
    <t>Hoekje</t>
  </si>
  <si>
    <t>4286 LN</t>
  </si>
  <si>
    <t>Laagt</t>
  </si>
  <si>
    <t>4287 LR</t>
  </si>
  <si>
    <t>Hoge Oldersdijk</t>
  </si>
  <si>
    <t>4287 LV</t>
  </si>
  <si>
    <t>Rijksstraatweg</t>
  </si>
  <si>
    <t>4254 XE</t>
  </si>
  <si>
    <t>4273 PM</t>
  </si>
  <si>
    <t>Ridderpoort</t>
  </si>
  <si>
    <t>4254 DH</t>
  </si>
  <si>
    <t>Wijksestraat</t>
  </si>
  <si>
    <t>Vijverplein</t>
  </si>
  <si>
    <t>4254 AJ</t>
  </si>
  <si>
    <t>Kleibergsestraat</t>
  </si>
  <si>
    <t>4266 GB</t>
  </si>
  <si>
    <t>Spijksweer</t>
  </si>
  <si>
    <t>4251 XR</t>
  </si>
  <si>
    <t>4255 KB</t>
  </si>
  <si>
    <t>Van der Beekstraat</t>
  </si>
  <si>
    <t>Bruine Kilhaven</t>
  </si>
  <si>
    <t>4251 LG</t>
  </si>
  <si>
    <t>Sasdijk</t>
  </si>
  <si>
    <t>71</t>
  </si>
  <si>
    <t>4251 AD</t>
  </si>
  <si>
    <t>Sleeuwijksedijk</t>
  </si>
  <si>
    <t>4251 XB</t>
  </si>
  <si>
    <t>Borcharenweg</t>
  </si>
  <si>
    <t>4251 GD</t>
  </si>
  <si>
    <t>160</t>
  </si>
  <si>
    <t>4254 XK</t>
  </si>
  <si>
    <t>73</t>
  </si>
  <si>
    <t>4255 GG</t>
  </si>
  <si>
    <t>Oranjepolderweg</t>
  </si>
  <si>
    <t>Jachtlaan</t>
  </si>
  <si>
    <t>4273 LE</t>
  </si>
  <si>
    <t>4271 BC</t>
  </si>
  <si>
    <t>Diebracht</t>
  </si>
  <si>
    <t>4271 LV</t>
  </si>
  <si>
    <t>Meeuwensedijk</t>
  </si>
  <si>
    <t>4268 GV</t>
  </si>
  <si>
    <t>4286 EM</t>
  </si>
  <si>
    <t>Merwededijk</t>
  </si>
  <si>
    <t>4285 WC</t>
  </si>
  <si>
    <t>4285 BK</t>
  </si>
  <si>
    <t>Sluis</t>
  </si>
  <si>
    <t>4285 XB</t>
  </si>
  <si>
    <t>4284 VB</t>
  </si>
  <si>
    <t>4284 VA</t>
  </si>
  <si>
    <t>4283 GA</t>
  </si>
  <si>
    <t>90</t>
  </si>
  <si>
    <t>4281 TX</t>
  </si>
  <si>
    <t>68</t>
  </si>
  <si>
    <t>Emmikhovenseweg</t>
  </si>
  <si>
    <t>4286 LH</t>
  </si>
  <si>
    <t>Jan Spieringweg</t>
  </si>
  <si>
    <t>4285 WN</t>
  </si>
  <si>
    <t>Oudbroek</t>
  </si>
  <si>
    <t>4285 WP</t>
  </si>
  <si>
    <t>Uitwijksestraat</t>
  </si>
  <si>
    <t>4288 JB</t>
  </si>
  <si>
    <t>Smidstraat</t>
  </si>
  <si>
    <t>4288 JR</t>
  </si>
  <si>
    <t>4283 GT</t>
  </si>
  <si>
    <t>Broekgraaf</t>
  </si>
  <si>
    <t>4286 LW</t>
  </si>
  <si>
    <t>Dijksteeg</t>
  </si>
  <si>
    <t>Hagoort</t>
  </si>
  <si>
    <t>4267 GW</t>
  </si>
  <si>
    <t>Bosseweg</t>
  </si>
  <si>
    <t>Lange Pad</t>
  </si>
  <si>
    <t>4265 TD</t>
  </si>
  <si>
    <t>Zwaansheuvel</t>
  </si>
  <si>
    <t>Klaverplak</t>
  </si>
  <si>
    <t>4261 TE</t>
  </si>
  <si>
    <t>Meeuwensesteeg</t>
  </si>
  <si>
    <t>4268 VK</t>
  </si>
  <si>
    <t>Moleneind</t>
  </si>
  <si>
    <t>4268 GD</t>
  </si>
  <si>
    <t>4267 ES</t>
  </si>
  <si>
    <t>4266 EH</t>
  </si>
  <si>
    <t>4269 TL</t>
  </si>
  <si>
    <t>Veldweg</t>
  </si>
  <si>
    <t>4284 VR</t>
  </si>
  <si>
    <t>4284 VS</t>
  </si>
  <si>
    <t>Eendenveld</t>
  </si>
  <si>
    <t>4283 HV</t>
  </si>
  <si>
    <t>4269 TK</t>
  </si>
  <si>
    <t>De Korten Bruggert</t>
  </si>
  <si>
    <t>4266 ER</t>
  </si>
  <si>
    <t>Weerenweg</t>
  </si>
  <si>
    <t>4251 LB</t>
  </si>
  <si>
    <t>Berenhoeksestraat</t>
  </si>
  <si>
    <t>Nico Staalstraat</t>
  </si>
  <si>
    <t>4273 GT</t>
  </si>
  <si>
    <t>Kammetweg</t>
  </si>
  <si>
    <t>4281 KK</t>
  </si>
  <si>
    <t>Loonsweer</t>
  </si>
  <si>
    <t>4251 WG</t>
  </si>
  <si>
    <t>Karbogerd</t>
  </si>
  <si>
    <t>4283 GV</t>
  </si>
  <si>
    <t>4254 CB</t>
  </si>
  <si>
    <t>4254 CC</t>
  </si>
  <si>
    <t>96</t>
  </si>
  <si>
    <t>4254 CG</t>
  </si>
  <si>
    <t>4254 AT</t>
  </si>
  <si>
    <t>Burg H Blokstraat</t>
  </si>
  <si>
    <t>4286 CC</t>
  </si>
  <si>
    <t>81</t>
  </si>
  <si>
    <t>171</t>
  </si>
  <si>
    <t>4255 GK</t>
  </si>
  <si>
    <t>Bastion</t>
  </si>
  <si>
    <t>4285 EB</t>
  </si>
  <si>
    <t>Ruiterhof</t>
  </si>
  <si>
    <t>4265 JW</t>
  </si>
  <si>
    <t>Distributiestraat</t>
  </si>
  <si>
    <t>4283 JN</t>
  </si>
  <si>
    <t>4283 GR</t>
  </si>
  <si>
    <t>Burg van Rijswijkstraat</t>
  </si>
  <si>
    <t>Koelemaaier</t>
  </si>
  <si>
    <t>4251 DT</t>
  </si>
  <si>
    <t>Heuvelkamp</t>
  </si>
  <si>
    <t>4283 HZ</t>
  </si>
  <si>
    <t>Langenkamp</t>
  </si>
  <si>
    <t>4271 XR</t>
  </si>
  <si>
    <t>Ravelijn</t>
  </si>
  <si>
    <t>4285 EE</t>
  </si>
  <si>
    <t>4255 HC</t>
  </si>
  <si>
    <t>4288 JM</t>
  </si>
  <si>
    <t>Bronkhorst</t>
  </si>
  <si>
    <t>4281 KE</t>
  </si>
  <si>
    <t>Bellefleur</t>
  </si>
  <si>
    <t>4281 JB</t>
  </si>
  <si>
    <t>Kooike</t>
  </si>
  <si>
    <t>4251 NE</t>
  </si>
  <si>
    <t>Draepkilweg</t>
  </si>
  <si>
    <t>4251 PK</t>
  </si>
  <si>
    <t>Vijverstraat</t>
  </si>
  <si>
    <t>4255 HG</t>
  </si>
  <si>
    <t>Middenweg</t>
  </si>
  <si>
    <t>4281 KH</t>
  </si>
  <si>
    <t>78</t>
  </si>
  <si>
    <t>De Dijkkuilen</t>
  </si>
  <si>
    <t>4261 EA</t>
  </si>
  <si>
    <t>Groeneweg</t>
  </si>
  <si>
    <t>4264 RN</t>
  </si>
  <si>
    <t>126</t>
  </si>
  <si>
    <t>Brederode</t>
  </si>
  <si>
    <t>4281 JG</t>
  </si>
  <si>
    <t>Tulpstraat</t>
  </si>
  <si>
    <t>4261 CL</t>
  </si>
  <si>
    <t>Hardenbergh</t>
  </si>
  <si>
    <t>4264 SG</t>
  </si>
  <si>
    <t>Rijkswal</t>
  </si>
  <si>
    <t>4285 AC</t>
  </si>
  <si>
    <t>9853</t>
  </si>
  <si>
    <t>92</t>
  </si>
  <si>
    <t>Nanningh Keyserstraat</t>
  </si>
  <si>
    <t>4254 EP</t>
  </si>
  <si>
    <t>_3B</t>
  </si>
  <si>
    <t>Maandelijks bemeten</t>
  </si>
  <si>
    <t>Meetmethode/ slimme meter</t>
  </si>
  <si>
    <t>Gemeente Baarle Nassau</t>
  </si>
  <si>
    <t xml:space="preserve"> Openbare Verlichting</t>
  </si>
  <si>
    <t>871687940002998167</t>
  </si>
  <si>
    <t>871687940002998686</t>
  </si>
  <si>
    <t>871687940003020638</t>
  </si>
  <si>
    <t>871687910000293687</t>
  </si>
  <si>
    <t>871687910000449862</t>
  </si>
  <si>
    <t>871687940033164623</t>
  </si>
  <si>
    <t>871687940033164883</t>
  </si>
  <si>
    <t>871687940033164890</t>
  </si>
  <si>
    <t>871687940033164715</t>
  </si>
  <si>
    <t>871687940033164500</t>
  </si>
  <si>
    <t>871687940033164579</t>
  </si>
  <si>
    <t>871687940033164746</t>
  </si>
  <si>
    <t>871687940033168034</t>
  </si>
  <si>
    <t>871687940033163701</t>
  </si>
  <si>
    <t>871687940033164388</t>
  </si>
  <si>
    <t>871687940033164487</t>
  </si>
  <si>
    <t>871687940033164494</t>
  </si>
  <si>
    <t>871687940033164517</t>
  </si>
  <si>
    <t>871687940033164524</t>
  </si>
  <si>
    <t>871687940033164531</t>
  </si>
  <si>
    <t>871687940033164548</t>
  </si>
  <si>
    <t>871687940033164593</t>
  </si>
  <si>
    <t>871687940033164630</t>
  </si>
  <si>
    <t>871687940033164647</t>
  </si>
  <si>
    <t>871687940033164654</t>
  </si>
  <si>
    <t>871687940033164678</t>
  </si>
  <si>
    <t>871687940033164685</t>
  </si>
  <si>
    <t>871687940033164708</t>
  </si>
  <si>
    <t>871687940033164739</t>
  </si>
  <si>
    <t>871687940033164777</t>
  </si>
  <si>
    <t>871687940033164791</t>
  </si>
  <si>
    <t>871687940033164814</t>
  </si>
  <si>
    <t>871687940033164838</t>
  </si>
  <si>
    <t>871687940033164876</t>
  </si>
  <si>
    <t>871687940033167976</t>
  </si>
  <si>
    <t>871687940033167983</t>
  </si>
  <si>
    <t>871687940033163718</t>
  </si>
  <si>
    <t>871687940033163961</t>
  </si>
  <si>
    <t>871687940033163985</t>
  </si>
  <si>
    <t>871687940033163992</t>
  </si>
  <si>
    <t>871687940033164005</t>
  </si>
  <si>
    <t>871687940033164012</t>
  </si>
  <si>
    <t>871687940033164043</t>
  </si>
  <si>
    <t>871687940033164081</t>
  </si>
  <si>
    <t>871687940033164098</t>
  </si>
  <si>
    <t>871687940033164111</t>
  </si>
  <si>
    <t>871687940033164142</t>
  </si>
  <si>
    <t>871687940033164227</t>
  </si>
  <si>
    <t>871687940033164357</t>
  </si>
  <si>
    <t>871687940033164364</t>
  </si>
  <si>
    <t>871687940033164371</t>
  </si>
  <si>
    <t>871687940033164562</t>
  </si>
  <si>
    <t>871687940033164586</t>
  </si>
  <si>
    <t>871687940033164616</t>
  </si>
  <si>
    <t>871687940033164692</t>
  </si>
  <si>
    <t>871687940033164753</t>
  </si>
  <si>
    <t>871687940033164784</t>
  </si>
  <si>
    <t>871687940033164807</t>
  </si>
  <si>
    <t>871687940033164845</t>
  </si>
  <si>
    <t>871687940033164852</t>
  </si>
  <si>
    <t>871687940033164869</t>
  </si>
  <si>
    <t>871687940033164906</t>
  </si>
  <si>
    <t>871687940033164821</t>
  </si>
  <si>
    <t>871687940033073949</t>
  </si>
  <si>
    <t>871687940003002719</t>
  </si>
  <si>
    <t>871687940033108351</t>
  </si>
  <si>
    <t>871687940032989630</t>
  </si>
  <si>
    <t>871687940033001751</t>
  </si>
  <si>
    <t>871687940033001843</t>
  </si>
  <si>
    <t>871687940033029687</t>
  </si>
  <si>
    <t>871687940032989616</t>
  </si>
  <si>
    <t>871687940032987506</t>
  </si>
  <si>
    <t>871687940032989890</t>
  </si>
  <si>
    <t>871687940032986370</t>
  </si>
  <si>
    <t>871687940032989807</t>
  </si>
  <si>
    <t>871687940032986318</t>
  </si>
  <si>
    <t>871687940032987360</t>
  </si>
  <si>
    <t>871687940032986325</t>
  </si>
  <si>
    <t>871687940032954706</t>
  </si>
  <si>
    <t>871687940003014989</t>
  </si>
  <si>
    <t>871687940031955155</t>
  </si>
  <si>
    <t>871687940002617686</t>
  </si>
  <si>
    <t>871687940002622529</t>
  </si>
  <si>
    <t>871687940002999003</t>
  </si>
  <si>
    <t>871687940003000630</t>
  </si>
  <si>
    <t>871687940003003365</t>
  </si>
  <si>
    <t>871687940003003976</t>
  </si>
  <si>
    <t>871687940003004034</t>
  </si>
  <si>
    <t>871687940003004126</t>
  </si>
  <si>
    <t>871687940003004171</t>
  </si>
  <si>
    <t>871687940003004225</t>
  </si>
  <si>
    <t>871687940003004362</t>
  </si>
  <si>
    <t>871687940003004386</t>
  </si>
  <si>
    <t>871687940003004430</t>
  </si>
  <si>
    <t>871687940003004539</t>
  </si>
  <si>
    <t>871687940003004690</t>
  </si>
  <si>
    <t>871687940003004966</t>
  </si>
  <si>
    <t>871687940003005062</t>
  </si>
  <si>
    <t>871687940003005178</t>
  </si>
  <si>
    <t>871687940003005215</t>
  </si>
  <si>
    <t>871687940003005369</t>
  </si>
  <si>
    <t>871687940003005482</t>
  </si>
  <si>
    <t>871687940003005567</t>
  </si>
  <si>
    <t>871687940003005635</t>
  </si>
  <si>
    <t>871687940003005659</t>
  </si>
  <si>
    <t>871687940003005703</t>
  </si>
  <si>
    <t>871687940003005727</t>
  </si>
  <si>
    <t>871687940003005833</t>
  </si>
  <si>
    <t>871687940003006014</t>
  </si>
  <si>
    <t>871687940003006144</t>
  </si>
  <si>
    <t>871687940003006243</t>
  </si>
  <si>
    <t>871687940003006298</t>
  </si>
  <si>
    <t>871687940003006342</t>
  </si>
  <si>
    <t>871687940003006403</t>
  </si>
  <si>
    <t>871687940003006472</t>
  </si>
  <si>
    <t>871687940003006540</t>
  </si>
  <si>
    <t>871687940003006625</t>
  </si>
  <si>
    <t>871687940003006748</t>
  </si>
  <si>
    <t>871687940003007028</t>
  </si>
  <si>
    <t>871687940003007172</t>
  </si>
  <si>
    <t>871687940003007196</t>
  </si>
  <si>
    <t>871687940003007233</t>
  </si>
  <si>
    <t>871687940003007318</t>
  </si>
  <si>
    <t>871687940003007370</t>
  </si>
  <si>
    <t>871687940003007448</t>
  </si>
  <si>
    <t>871687940003007530</t>
  </si>
  <si>
    <t>871687940003007653</t>
  </si>
  <si>
    <t>871687940003007844</t>
  </si>
  <si>
    <t>871687940003008667</t>
  </si>
  <si>
    <t>871687940003008964</t>
  </si>
  <si>
    <t>871687940003009480</t>
  </si>
  <si>
    <t>871687940003009824</t>
  </si>
  <si>
    <t>871687940003009978</t>
  </si>
  <si>
    <t>871687940003010035</t>
  </si>
  <si>
    <t>871687940003010066</t>
  </si>
  <si>
    <t>871687940003010158</t>
  </si>
  <si>
    <t>871687940003010295</t>
  </si>
  <si>
    <t>871687940003010332</t>
  </si>
  <si>
    <t>871687940003010431</t>
  </si>
  <si>
    <t>871687940003010509</t>
  </si>
  <si>
    <t>871687940003010684</t>
  </si>
  <si>
    <t>871687940003010806</t>
  </si>
  <si>
    <t>871687940003010868</t>
  </si>
  <si>
    <t>871687940003011650</t>
  </si>
  <si>
    <t>871687940003014941</t>
  </si>
  <si>
    <t>871687940003015016</t>
  </si>
  <si>
    <t>871687940003015122</t>
  </si>
  <si>
    <t>871687940003017348</t>
  </si>
  <si>
    <t>871687940003017447</t>
  </si>
  <si>
    <t>871687940003017546</t>
  </si>
  <si>
    <t>871687940003017577</t>
  </si>
  <si>
    <t>871687940003017683</t>
  </si>
  <si>
    <t>871687940003017737</t>
  </si>
  <si>
    <t>871687940003017836</t>
  </si>
  <si>
    <t>871687940003017881</t>
  </si>
  <si>
    <t>871687940003017942</t>
  </si>
  <si>
    <t>871687940003018031</t>
  </si>
  <si>
    <t>871687940003018116</t>
  </si>
  <si>
    <t>871687940003018376</t>
  </si>
  <si>
    <t>871687940003018406</t>
  </si>
  <si>
    <t>871687940003018482</t>
  </si>
  <si>
    <t>871687940003018550</t>
  </si>
  <si>
    <t>871687940003018666</t>
  </si>
  <si>
    <t>871687940003018772</t>
  </si>
  <si>
    <t>871687940003018819</t>
  </si>
  <si>
    <t>871687940003018895</t>
  </si>
  <si>
    <t>871687940003018956</t>
  </si>
  <si>
    <t>871687940003019014</t>
  </si>
  <si>
    <t>871687940003019090</t>
  </si>
  <si>
    <t>871687940003019168</t>
  </si>
  <si>
    <t>871687940003019212</t>
  </si>
  <si>
    <t>871687940003019397</t>
  </si>
  <si>
    <t>871687940003019465</t>
  </si>
  <si>
    <t>871687940003019472</t>
  </si>
  <si>
    <t>871687940003019670</t>
  </si>
  <si>
    <t>871687940003019809</t>
  </si>
  <si>
    <t>871687940003019823</t>
  </si>
  <si>
    <t>871687940003020201</t>
  </si>
  <si>
    <t>871687940003020287</t>
  </si>
  <si>
    <t>871687940003020355</t>
  </si>
  <si>
    <t>871687940003021147</t>
  </si>
  <si>
    <t>871687940003022342</t>
  </si>
  <si>
    <t>871687940009680096</t>
  </si>
  <si>
    <t>871687940030852042</t>
  </si>
  <si>
    <t>Sint Annaplein</t>
  </si>
  <si>
    <t>5111 CA</t>
  </si>
  <si>
    <t>5113 TD</t>
  </si>
  <si>
    <t>ULICOTEN</t>
  </si>
  <si>
    <t>Boschovenseweg</t>
  </si>
  <si>
    <t>5111 XH</t>
  </si>
  <si>
    <t>Chaamseweg-Hazenberg</t>
  </si>
  <si>
    <t>5113 BH</t>
  </si>
  <si>
    <t>Wildertsebaan</t>
  </si>
  <si>
    <t>5113 CH</t>
  </si>
  <si>
    <t>5113 GG</t>
  </si>
  <si>
    <t>7a</t>
  </si>
  <si>
    <t>Eikelenbosch</t>
  </si>
  <si>
    <t>5111 EL</t>
  </si>
  <si>
    <t>Oordeelsestraat</t>
  </si>
  <si>
    <t>5111 PA</t>
  </si>
  <si>
    <t>Gorpeind</t>
  </si>
  <si>
    <t>5111 EE</t>
  </si>
  <si>
    <t>Rect van den Broekstraat</t>
  </si>
  <si>
    <t>5111 VT</t>
  </si>
  <si>
    <t>5111 HK</t>
  </si>
  <si>
    <t>Engelbrecht I laan</t>
  </si>
  <si>
    <t>5111 ZA</t>
  </si>
  <si>
    <t>Hoogstratensebaan</t>
  </si>
  <si>
    <t>5111 EP</t>
  </si>
  <si>
    <t>Schaluinen</t>
  </si>
  <si>
    <t>5111 HB</t>
  </si>
  <si>
    <t>Grens</t>
  </si>
  <si>
    <t>5111 EA</t>
  </si>
  <si>
    <t>Leliestraat</t>
  </si>
  <si>
    <t>5111 VK</t>
  </si>
  <si>
    <t>Nijhoven</t>
  </si>
  <si>
    <t>5111 HE</t>
  </si>
  <si>
    <t>Reuth</t>
  </si>
  <si>
    <t>5111 EW</t>
  </si>
  <si>
    <t>Nieuwe Strumpt</t>
  </si>
  <si>
    <t>5113 BX</t>
  </si>
  <si>
    <t>Maaijkant</t>
  </si>
  <si>
    <t>5113 BC</t>
  </si>
  <si>
    <t>Boschoven</t>
  </si>
  <si>
    <t>5111 XG</t>
  </si>
  <si>
    <t>5113 TC</t>
  </si>
  <si>
    <t>Groot Bedaf</t>
  </si>
  <si>
    <t>5111 PG</t>
  </si>
  <si>
    <t>5111 GA</t>
  </si>
  <si>
    <t>Cor van der Bokstraat</t>
  </si>
  <si>
    <t>G</t>
  </si>
  <si>
    <t>5111 VC</t>
  </si>
  <si>
    <t>Postelsestraat</t>
  </si>
  <si>
    <t>5113 CA</t>
  </si>
  <si>
    <t>Haldijk</t>
  </si>
  <si>
    <t>5113 BW</t>
  </si>
  <si>
    <t>Korenbloemstraat</t>
  </si>
  <si>
    <t>5111 AH</t>
  </si>
  <si>
    <t>5113 BD</t>
  </si>
  <si>
    <t>Kleine Maaijen</t>
  </si>
  <si>
    <t>5113 BK</t>
  </si>
  <si>
    <t>Loveren</t>
  </si>
  <si>
    <t>5111 TC</t>
  </si>
  <si>
    <t>Hertogenstraat</t>
  </si>
  <si>
    <t>5111 AR</t>
  </si>
  <si>
    <t>5113 BE</t>
  </si>
  <si>
    <t>Nassaulaan</t>
  </si>
  <si>
    <t>63</t>
  </si>
  <si>
    <t>5111 XD</t>
  </si>
  <si>
    <t>Klein Bedaf</t>
  </si>
  <si>
    <t>5111 PH</t>
  </si>
  <si>
    <t>Ghil</t>
  </si>
  <si>
    <t>5111 ED</t>
  </si>
  <si>
    <t>Wolvespoor</t>
  </si>
  <si>
    <t>5111 DX</t>
  </si>
  <si>
    <t>Reigerlaan</t>
  </si>
  <si>
    <t>5111 DH</t>
  </si>
  <si>
    <t>Zevenhuizenbaan</t>
  </si>
  <si>
    <t>5111 EX</t>
  </si>
  <si>
    <t>Dektstraat</t>
  </si>
  <si>
    <t>5111 EN</t>
  </si>
  <si>
    <t>5111 ER</t>
  </si>
  <si>
    <t>Maaijkantsestraat</t>
  </si>
  <si>
    <t>5113 BG</t>
  </si>
  <si>
    <t>5113 BV</t>
  </si>
  <si>
    <t>Het Bosch</t>
  </si>
  <si>
    <t>5113 BM</t>
  </si>
  <si>
    <t>Oude Strumptsebaan</t>
  </si>
  <si>
    <t>5113 CB</t>
  </si>
  <si>
    <t>Alphenseweg</t>
  </si>
  <si>
    <t>5111 NC</t>
  </si>
  <si>
    <t>Lijmbeek</t>
  </si>
  <si>
    <t>5113 BN</t>
  </si>
  <si>
    <t>5113 TA</t>
  </si>
  <si>
    <t>5113 BS</t>
  </si>
  <si>
    <t>Visweg</t>
  </si>
  <si>
    <t>5111 HJ</t>
  </si>
  <si>
    <t>Dasseburcht</t>
  </si>
  <si>
    <t>5111 DS</t>
  </si>
  <si>
    <t>Reth</t>
  </si>
  <si>
    <t>5111 HC</t>
  </si>
  <si>
    <t>Schootsenhoek</t>
  </si>
  <si>
    <t>5114 AC</t>
  </si>
  <si>
    <t>CASTELRE</t>
  </si>
  <si>
    <t>Schrans</t>
  </si>
  <si>
    <t>5114 AB</t>
  </si>
  <si>
    <t>5114 AA</t>
  </si>
  <si>
    <t>5111 EZ</t>
  </si>
  <si>
    <t>Hooiberg</t>
  </si>
  <si>
    <t>5114 AH</t>
  </si>
  <si>
    <t>72</t>
  </si>
  <si>
    <t>5114 AL</t>
  </si>
  <si>
    <t>Groeske</t>
  </si>
  <si>
    <t>5114 AE</t>
  </si>
  <si>
    <t>Kievit</t>
  </si>
  <si>
    <t>5111 HD</t>
  </si>
  <si>
    <t>5111 CE</t>
  </si>
  <si>
    <t>Goorweg</t>
  </si>
  <si>
    <t>B POMP</t>
  </si>
  <si>
    <t>5111 CR</t>
  </si>
  <si>
    <t>Zondereigensebaan</t>
  </si>
  <si>
    <t>5111 EG</t>
  </si>
  <si>
    <t>Heimolen</t>
  </si>
  <si>
    <t>5111 EH</t>
  </si>
  <si>
    <t>POMP1</t>
  </si>
  <si>
    <t>5111 GC</t>
  </si>
  <si>
    <t>5111 GD</t>
  </si>
  <si>
    <t>Huisvennen</t>
  </si>
  <si>
    <t>5111 GE</t>
  </si>
  <si>
    <t>Het Goordonk</t>
  </si>
  <si>
    <t>5111 GG</t>
  </si>
  <si>
    <t>5111 NA</t>
  </si>
  <si>
    <t>5111 PB</t>
  </si>
  <si>
    <t>Heikant</t>
  </si>
  <si>
    <t>5111 PD</t>
  </si>
  <si>
    <t>Voske</t>
  </si>
  <si>
    <t>5111 PE</t>
  </si>
  <si>
    <t>Pineind</t>
  </si>
  <si>
    <t>5111 PJ</t>
  </si>
  <si>
    <t>5111 PL</t>
  </si>
  <si>
    <t>94</t>
  </si>
  <si>
    <t>5113 BB</t>
  </si>
  <si>
    <t>5113 BL</t>
  </si>
  <si>
    <t>Bosstraat</t>
  </si>
  <si>
    <t>5113 BR</t>
  </si>
  <si>
    <t>Oude Strumpt</t>
  </si>
  <si>
    <t>5113 BT</t>
  </si>
  <si>
    <t>Postel</t>
  </si>
  <si>
    <t>Oude Strumptse Baan</t>
  </si>
  <si>
    <t>Heidreef</t>
  </si>
  <si>
    <t>5113 CK</t>
  </si>
  <si>
    <t>5113 TE</t>
  </si>
  <si>
    <t>5114 AK</t>
  </si>
  <si>
    <t>Den Dries</t>
  </si>
  <si>
    <t>5113 TP</t>
  </si>
  <si>
    <t>_ART</t>
  </si>
  <si>
    <t>West-Brabants Archief</t>
  </si>
  <si>
    <t>871687910000415065</t>
  </si>
  <si>
    <t>871687940000484679</t>
  </si>
  <si>
    <t>Wilhelminaveld</t>
  </si>
  <si>
    <t>97</t>
  </si>
  <si>
    <t>4611 WJ</t>
  </si>
  <si>
    <t>BERGEN OP ZOOM</t>
  </si>
  <si>
    <t>Hofstraat</t>
  </si>
  <si>
    <t>4611 TJ</t>
  </si>
  <si>
    <t>4731 CD</t>
  </si>
  <si>
    <t>OUDENBOSCH</t>
  </si>
  <si>
    <t xml:space="preserve">Gemeente Drimmelen </t>
  </si>
  <si>
    <t>Evenementen</t>
  </si>
  <si>
    <t xml:space="preserve"> Gebouwen</t>
  </si>
  <si>
    <t xml:space="preserve"> Overigen</t>
  </si>
  <si>
    <t xml:space="preserve"> VRI</t>
  </si>
  <si>
    <t>871687940032270752</t>
  </si>
  <si>
    <t>871687940031976280</t>
  </si>
  <si>
    <t>871687940031976297</t>
  </si>
  <si>
    <t>871687910000260139</t>
  </si>
  <si>
    <t>871687940002451556</t>
  </si>
  <si>
    <t>871687940002472247</t>
  </si>
  <si>
    <t>871687940002494799</t>
  </si>
  <si>
    <t>871687940002494812</t>
  </si>
  <si>
    <t>871687940002494829</t>
  </si>
  <si>
    <t>871687940002635222</t>
  </si>
  <si>
    <t>871687940002657187</t>
  </si>
  <si>
    <t>871687940002470243</t>
  </si>
  <si>
    <t>871687910000207424</t>
  </si>
  <si>
    <t>871687940002657019</t>
  </si>
  <si>
    <t>871687910000214361</t>
  </si>
  <si>
    <t>871687910000271210</t>
  </si>
  <si>
    <t>871687940002487821</t>
  </si>
  <si>
    <t>871687940002520337</t>
  </si>
  <si>
    <t>871687940002656999</t>
  </si>
  <si>
    <t>871687940033356813</t>
  </si>
  <si>
    <t>871687940033293958</t>
  </si>
  <si>
    <t>871687940033175292</t>
  </si>
  <si>
    <t>871687940033175933</t>
  </si>
  <si>
    <t>871687940033168454</t>
  </si>
  <si>
    <t>871687940033168508</t>
  </si>
  <si>
    <t>871687940033168539</t>
  </si>
  <si>
    <t>871687940033168560</t>
  </si>
  <si>
    <t>871687940033168584</t>
  </si>
  <si>
    <t>871687940033168652</t>
  </si>
  <si>
    <t>871687940033168676</t>
  </si>
  <si>
    <t>871687940033168706</t>
  </si>
  <si>
    <t>871687940033168744</t>
  </si>
  <si>
    <t>871687940033168768</t>
  </si>
  <si>
    <t>871687940033168775</t>
  </si>
  <si>
    <t>871687940033168799</t>
  </si>
  <si>
    <t>871687940033168829</t>
  </si>
  <si>
    <t>871687940033168836</t>
  </si>
  <si>
    <t>871687940033168850</t>
  </si>
  <si>
    <t>871687940033168867</t>
  </si>
  <si>
    <t>871687940033168874</t>
  </si>
  <si>
    <t>871687940033168881</t>
  </si>
  <si>
    <t>871687940033168898</t>
  </si>
  <si>
    <t>871687940033168904</t>
  </si>
  <si>
    <t>871687940033168911</t>
  </si>
  <si>
    <t>871687940033168928</t>
  </si>
  <si>
    <t>871687940033168935</t>
  </si>
  <si>
    <t>871687940033168942</t>
  </si>
  <si>
    <t>871687940033169789</t>
  </si>
  <si>
    <t>871687940033169802</t>
  </si>
  <si>
    <t>871687940033169987</t>
  </si>
  <si>
    <t>871687940033169994</t>
  </si>
  <si>
    <t>871687940033170006</t>
  </si>
  <si>
    <t>871687940033170013</t>
  </si>
  <si>
    <t>871687940033170037</t>
  </si>
  <si>
    <t>871687940033170044</t>
  </si>
  <si>
    <t>871687940033170068</t>
  </si>
  <si>
    <t>871687940033170075</t>
  </si>
  <si>
    <t>871687940033170082</t>
  </si>
  <si>
    <t>871687940033170099</t>
  </si>
  <si>
    <t>871687940033170105</t>
  </si>
  <si>
    <t>871687940033170112</t>
  </si>
  <si>
    <t>871687940033170136</t>
  </si>
  <si>
    <t>871687940033170143</t>
  </si>
  <si>
    <t>871687940033170389</t>
  </si>
  <si>
    <t>871687940033170396</t>
  </si>
  <si>
    <t>871687940033170440</t>
  </si>
  <si>
    <t>871687940033170471</t>
  </si>
  <si>
    <t>871687940033170518</t>
  </si>
  <si>
    <t>871687940033170600</t>
  </si>
  <si>
    <t>871687940033170679</t>
  </si>
  <si>
    <t>871687940033170686</t>
  </si>
  <si>
    <t>871687940033170693</t>
  </si>
  <si>
    <t>871687940033170709</t>
  </si>
  <si>
    <t>871687940033170754</t>
  </si>
  <si>
    <t>871687940033170792</t>
  </si>
  <si>
    <t>871687940033170808</t>
  </si>
  <si>
    <t>871687940033170815</t>
  </si>
  <si>
    <t>871687940033170822</t>
  </si>
  <si>
    <t>871687940033170877</t>
  </si>
  <si>
    <t>871687940033170884</t>
  </si>
  <si>
    <t>871687940033170907</t>
  </si>
  <si>
    <t>871687940033170938</t>
  </si>
  <si>
    <t>871687940033170969</t>
  </si>
  <si>
    <t>871687940033170990</t>
  </si>
  <si>
    <t>871687940033171034</t>
  </si>
  <si>
    <t>871687940033171065</t>
  </si>
  <si>
    <t>871687940033171379</t>
  </si>
  <si>
    <t>871687940033171409</t>
  </si>
  <si>
    <t>871687940033171492</t>
  </si>
  <si>
    <t>871687940033174912</t>
  </si>
  <si>
    <t>871687940033174929</t>
  </si>
  <si>
    <t>871687940033174936</t>
  </si>
  <si>
    <t>871687940033174967</t>
  </si>
  <si>
    <t>871687940033175285</t>
  </si>
  <si>
    <t>871687940033175346</t>
  </si>
  <si>
    <t>871687940033175391</t>
  </si>
  <si>
    <t>871687940033175438</t>
  </si>
  <si>
    <t>871687940033175797</t>
  </si>
  <si>
    <t>871687940033175803</t>
  </si>
  <si>
    <t>871687940033175810</t>
  </si>
  <si>
    <t>871687940033175834</t>
  </si>
  <si>
    <t>871687940033175841</t>
  </si>
  <si>
    <t>871687940033168683</t>
  </si>
  <si>
    <t>871687940033168713</t>
  </si>
  <si>
    <t>871687940033170563</t>
  </si>
  <si>
    <t>871687940033170570</t>
  </si>
  <si>
    <t>871687940033170655</t>
  </si>
  <si>
    <t>871687940033170662</t>
  </si>
  <si>
    <t>871687940033171362</t>
  </si>
  <si>
    <t>871687940033171423</t>
  </si>
  <si>
    <t>871687940033171447</t>
  </si>
  <si>
    <t>871687940033171454</t>
  </si>
  <si>
    <t>871687940033171478</t>
  </si>
  <si>
    <t>871687940033171485</t>
  </si>
  <si>
    <t>871687940033171515</t>
  </si>
  <si>
    <t>871687940033175308</t>
  </si>
  <si>
    <t>871687940033175315</t>
  </si>
  <si>
    <t>871687940033175322</t>
  </si>
  <si>
    <t>871687940033175339</t>
  </si>
  <si>
    <t>871687940033175360</t>
  </si>
  <si>
    <t>871687940033175414</t>
  </si>
  <si>
    <t>871687940033175445</t>
  </si>
  <si>
    <t>871687940033168447</t>
  </si>
  <si>
    <t>871687940033168461</t>
  </si>
  <si>
    <t>871687940033168478</t>
  </si>
  <si>
    <t>871687940033168515</t>
  </si>
  <si>
    <t>871687940033168621</t>
  </si>
  <si>
    <t>871687940033168751</t>
  </si>
  <si>
    <t>871687940033169765</t>
  </si>
  <si>
    <t>871687940033170419</t>
  </si>
  <si>
    <t>871687940033170778</t>
  </si>
  <si>
    <t>871687940033170785</t>
  </si>
  <si>
    <t>871687940033170839</t>
  </si>
  <si>
    <t>871687940033175377</t>
  </si>
  <si>
    <t>871687940033175384</t>
  </si>
  <si>
    <t>871687940033175407</t>
  </si>
  <si>
    <t>871687940033175421</t>
  </si>
  <si>
    <t>871687940033175827</t>
  </si>
  <si>
    <t>871687940033175865</t>
  </si>
  <si>
    <t>871687940033175872</t>
  </si>
  <si>
    <t>871687940033175889</t>
  </si>
  <si>
    <t>871687940033175896</t>
  </si>
  <si>
    <t>871687940033175902</t>
  </si>
  <si>
    <t>871687940033169826</t>
  </si>
  <si>
    <t>871687940033170549</t>
  </si>
  <si>
    <t>871687940033170556</t>
  </si>
  <si>
    <t>871687940033170730</t>
  </si>
  <si>
    <t>871687940033175858</t>
  </si>
  <si>
    <t>871687940032328880</t>
  </si>
  <si>
    <t>871687940031654560</t>
  </si>
  <si>
    <t>871687940030148480</t>
  </si>
  <si>
    <t>871687940030148510</t>
  </si>
  <si>
    <t>871687940002479789</t>
  </si>
  <si>
    <t>871687940002479796</t>
  </si>
  <si>
    <t>871687940002495499</t>
  </si>
  <si>
    <t>871687940002496892</t>
  </si>
  <si>
    <t>871687940033487487</t>
  </si>
  <si>
    <t>871687940032890028</t>
  </si>
  <si>
    <t>871687940032026502</t>
  </si>
  <si>
    <t>871687910000070998</t>
  </si>
  <si>
    <t>871687940002450320</t>
  </si>
  <si>
    <t>871687940002492917</t>
  </si>
  <si>
    <t>871687940002494539</t>
  </si>
  <si>
    <t>871687940002518020</t>
  </si>
  <si>
    <t>871687940031498416</t>
  </si>
  <si>
    <t>871687940033560982</t>
  </si>
  <si>
    <t>871687940033250210</t>
  </si>
  <si>
    <t>871687940033074731</t>
  </si>
  <si>
    <t>871687940033120254</t>
  </si>
  <si>
    <t>871687940033091547</t>
  </si>
  <si>
    <t>871687940032466353</t>
  </si>
  <si>
    <t>871687940002495420</t>
  </si>
  <si>
    <t>871687940030646627</t>
  </si>
  <si>
    <t>871687940031892634</t>
  </si>
  <si>
    <t>871687940009741155</t>
  </si>
  <si>
    <t>871687940032036969</t>
  </si>
  <si>
    <t>871687940032025765</t>
  </si>
  <si>
    <t>871687940002232360</t>
  </si>
  <si>
    <t>871687940002232421</t>
  </si>
  <si>
    <t>871687940002445562</t>
  </si>
  <si>
    <t>871687940002474845</t>
  </si>
  <si>
    <t>871687940002475231</t>
  </si>
  <si>
    <t>871687940002479505</t>
  </si>
  <si>
    <t>871687940002479604</t>
  </si>
  <si>
    <t>871687940002479765</t>
  </si>
  <si>
    <t>871687940002519263</t>
  </si>
  <si>
    <t>871687940002519799</t>
  </si>
  <si>
    <t>871687940002618423</t>
  </si>
  <si>
    <t>871687940002618430</t>
  </si>
  <si>
    <t>871687940002629078</t>
  </si>
  <si>
    <t>871687940002635109</t>
  </si>
  <si>
    <t>871687940009630060</t>
  </si>
  <si>
    <t>871687940009630497</t>
  </si>
  <si>
    <t>871687940009630503</t>
  </si>
  <si>
    <t>871687940009679748</t>
  </si>
  <si>
    <t>871687940009702217</t>
  </si>
  <si>
    <t>871687940009702231</t>
  </si>
  <si>
    <t>871687940009702354</t>
  </si>
  <si>
    <t>871687940030255164</t>
  </si>
  <si>
    <t>871687940030255171</t>
  </si>
  <si>
    <t>871687940030255188</t>
  </si>
  <si>
    <t>871687940002445326</t>
  </si>
  <si>
    <t>871687940002445333</t>
  </si>
  <si>
    <t>871687940002445425</t>
  </si>
  <si>
    <t>871687940002445548</t>
  </si>
  <si>
    <t>871687940002445593</t>
  </si>
  <si>
    <t>871687940002448662</t>
  </si>
  <si>
    <t>871687940002448754</t>
  </si>
  <si>
    <t>871687940002448839</t>
  </si>
  <si>
    <t>871687940002448945</t>
  </si>
  <si>
    <t>871687940002448969</t>
  </si>
  <si>
    <t>871687940002449003</t>
  </si>
  <si>
    <t>871687940002461753</t>
  </si>
  <si>
    <t>871687940002475293</t>
  </si>
  <si>
    <t>871687940002475361</t>
  </si>
  <si>
    <t>871687940002479086</t>
  </si>
  <si>
    <t>871687940002479703</t>
  </si>
  <si>
    <t>871687940002479734</t>
  </si>
  <si>
    <t>871687940002479864</t>
  </si>
  <si>
    <t>871687940002479871</t>
  </si>
  <si>
    <t>871687940002480525</t>
  </si>
  <si>
    <t>871687940002480648</t>
  </si>
  <si>
    <t>871687940002480884</t>
  </si>
  <si>
    <t>871687940002482383</t>
  </si>
  <si>
    <t>871687940002482390</t>
  </si>
  <si>
    <t>871687940002487166</t>
  </si>
  <si>
    <t>871687940002491132</t>
  </si>
  <si>
    <t>871687940002491514</t>
  </si>
  <si>
    <t>871687940002492801</t>
  </si>
  <si>
    <t>871687940002493037</t>
  </si>
  <si>
    <t>871687940002495574</t>
  </si>
  <si>
    <t>871687940002495833</t>
  </si>
  <si>
    <t>871687940002498148</t>
  </si>
  <si>
    <t>871687940002498247</t>
  </si>
  <si>
    <t>871687940002498308</t>
  </si>
  <si>
    <t>871687940002500032</t>
  </si>
  <si>
    <t>871687940002500049</t>
  </si>
  <si>
    <t>871687940002500551</t>
  </si>
  <si>
    <t>871687940002501497</t>
  </si>
  <si>
    <t>871687940002507635</t>
  </si>
  <si>
    <t>871687940002508571</t>
  </si>
  <si>
    <t>871687940002508649</t>
  </si>
  <si>
    <t>871687940002509042</t>
  </si>
  <si>
    <t>871687940002509059</t>
  </si>
  <si>
    <t>871687940002509189</t>
  </si>
  <si>
    <t>871687940002511748</t>
  </si>
  <si>
    <t>871687940002513391</t>
  </si>
  <si>
    <t>871687940002513414</t>
  </si>
  <si>
    <t>871687940002514930</t>
  </si>
  <si>
    <t>871687940002515128</t>
  </si>
  <si>
    <t>871687940002515197</t>
  </si>
  <si>
    <t>871687940002515746</t>
  </si>
  <si>
    <t>871687940002516330</t>
  </si>
  <si>
    <t>871687940002521372</t>
  </si>
  <si>
    <t>871687940002522133</t>
  </si>
  <si>
    <t>871687940002523086</t>
  </si>
  <si>
    <t>871687940002523635</t>
  </si>
  <si>
    <t>871687940002628262</t>
  </si>
  <si>
    <t>871687940002629146</t>
  </si>
  <si>
    <t>871687940002635154</t>
  </si>
  <si>
    <t>871687940002635536</t>
  </si>
  <si>
    <t>871687940002636816</t>
  </si>
  <si>
    <t>871687940002638575</t>
  </si>
  <si>
    <t>871687940002642213</t>
  </si>
  <si>
    <t>871687940002642961</t>
  </si>
  <si>
    <t>871687940002643050</t>
  </si>
  <si>
    <t>871687940002643074</t>
  </si>
  <si>
    <t>871687940002643173</t>
  </si>
  <si>
    <t>871687940002643227</t>
  </si>
  <si>
    <t>871687940002652540</t>
  </si>
  <si>
    <t>871687940002653172</t>
  </si>
  <si>
    <t>871687940002655664</t>
  </si>
  <si>
    <t>871687940002656487</t>
  </si>
  <si>
    <t>871687940002656517</t>
  </si>
  <si>
    <t>871687940002657002</t>
  </si>
  <si>
    <t>871687940002657125</t>
  </si>
  <si>
    <t>871687940002657712</t>
  </si>
  <si>
    <t>871687940002658450</t>
  </si>
  <si>
    <t>871687940002660606</t>
  </si>
  <si>
    <t>871687940002660927</t>
  </si>
  <si>
    <t>871687940002660941</t>
  </si>
  <si>
    <t>871687940002661115</t>
  </si>
  <si>
    <t>871687940002661153</t>
  </si>
  <si>
    <t>871687940002661191</t>
  </si>
  <si>
    <t>871687940002661412</t>
  </si>
  <si>
    <t>871687940002661474</t>
  </si>
  <si>
    <t>871687940002661566</t>
  </si>
  <si>
    <t>871687940002661719</t>
  </si>
  <si>
    <t>871687940002661795</t>
  </si>
  <si>
    <t>871687940002661818</t>
  </si>
  <si>
    <t>871687940002661979</t>
  </si>
  <si>
    <t>871687940002993988</t>
  </si>
  <si>
    <t>871687940002994008</t>
  </si>
  <si>
    <t>871687940030187311</t>
  </si>
  <si>
    <t>871687940030255133</t>
  </si>
  <si>
    <t>871687940030255195</t>
  </si>
  <si>
    <t>871687940030293494</t>
  </si>
  <si>
    <t>871687940030305081</t>
  </si>
  <si>
    <t>871687940030337440</t>
  </si>
  <si>
    <t>871687940030337464</t>
  </si>
  <si>
    <t>871687940030337471</t>
  </si>
  <si>
    <t>871687940030337488</t>
  </si>
  <si>
    <t>871687940030337495</t>
  </si>
  <si>
    <t>871687940030337518</t>
  </si>
  <si>
    <t>871687940030337525</t>
  </si>
  <si>
    <t>871687940030337532</t>
  </si>
  <si>
    <t>871687940030553895</t>
  </si>
  <si>
    <t>871687940030556629</t>
  </si>
  <si>
    <t>871687940030561760</t>
  </si>
  <si>
    <t>871687940030564396</t>
  </si>
  <si>
    <t>871687940030596823</t>
  </si>
  <si>
    <t>871687940030665949</t>
  </si>
  <si>
    <t>871687940031627137</t>
  </si>
  <si>
    <t>871687940032037409</t>
  </si>
  <si>
    <t>Van den Elsenplein</t>
  </si>
  <si>
    <t>4845 EB</t>
  </si>
  <si>
    <t>WAGENBERG</t>
  </si>
  <si>
    <t>Bolwerk</t>
  </si>
  <si>
    <t>4844 BR</t>
  </si>
  <si>
    <t>TERHEIJDEN</t>
  </si>
  <si>
    <t>Stuivezandsestraat</t>
  </si>
  <si>
    <t>4921 XP</t>
  </si>
  <si>
    <t>MADE</t>
  </si>
  <si>
    <t>Patronaatstraat</t>
  </si>
  <si>
    <t>4921 BL</t>
  </si>
  <si>
    <t>4921 KK</t>
  </si>
  <si>
    <t>4921 ZJ</t>
  </si>
  <si>
    <t>Dorpsplein</t>
  </si>
  <si>
    <t>4844 CM</t>
  </si>
  <si>
    <t>4845 ED</t>
  </si>
  <si>
    <t>den Deel</t>
  </si>
  <si>
    <t>4921 JH</t>
  </si>
  <si>
    <t>Schansstraat</t>
  </si>
  <si>
    <t>Zeggelaan</t>
  </si>
  <si>
    <t>131</t>
  </si>
  <si>
    <t>Julianastraat</t>
  </si>
  <si>
    <t>4921 KM</t>
  </si>
  <si>
    <t>4845 EC</t>
  </si>
  <si>
    <t>Kerkdijk</t>
  </si>
  <si>
    <t>E</t>
  </si>
  <si>
    <t>4921 XC</t>
  </si>
  <si>
    <t>Park</t>
  </si>
  <si>
    <t>4921 BV</t>
  </si>
  <si>
    <t>Leeuwerikstraat</t>
  </si>
  <si>
    <t>4921 VM</t>
  </si>
  <si>
    <t>Poolsestraat</t>
  </si>
  <si>
    <t>4927 BD</t>
  </si>
  <si>
    <t>HOOGE ZWALUWE</t>
  </si>
  <si>
    <t>Markstraat</t>
  </si>
  <si>
    <t>4844 CP</t>
  </si>
  <si>
    <t>SCHEERBIESSTRAAT</t>
  </si>
  <si>
    <t>4845 PL</t>
  </si>
  <si>
    <t>ADELSTRAAT</t>
  </si>
  <si>
    <t>4921 BN</t>
  </si>
  <si>
    <t>Zwaluwsedijk</t>
  </si>
  <si>
    <t>4926 SG</t>
  </si>
  <si>
    <t>LAGE ZWALUWE</t>
  </si>
  <si>
    <t>Amalia van Solmsstraat</t>
  </si>
  <si>
    <t>4924 BR</t>
  </si>
  <si>
    <t>DRIMMELEN</t>
  </si>
  <si>
    <t>Witteweg</t>
  </si>
  <si>
    <t>4921 LK</t>
  </si>
  <si>
    <t>Biesboschweg</t>
  </si>
  <si>
    <t>4924 BB</t>
  </si>
  <si>
    <t>Olmenpad</t>
  </si>
  <si>
    <t>4921 DN</t>
  </si>
  <si>
    <t>Elzenstraat</t>
  </si>
  <si>
    <t>4921 DZ</t>
  </si>
  <si>
    <t>Plukmadeseweg</t>
  </si>
  <si>
    <t>4921 AW</t>
  </si>
  <si>
    <t>Bergsepolder</t>
  </si>
  <si>
    <t>4924 ED</t>
  </si>
  <si>
    <t>De Gijster</t>
  </si>
  <si>
    <t>4921 NE</t>
  </si>
  <si>
    <t>Bloemenpad</t>
  </si>
  <si>
    <t>4921 AZ</t>
  </si>
  <si>
    <t>Meidoornlaan</t>
  </si>
  <si>
    <t>4921 CA</t>
  </si>
  <si>
    <t>Onderdijk</t>
  </si>
  <si>
    <t>4845 EK</t>
  </si>
  <si>
    <t>Munnikenhof</t>
  </si>
  <si>
    <t>4844 PK</t>
  </si>
  <si>
    <t>Withuisstraat</t>
  </si>
  <si>
    <t>4844 GA</t>
  </si>
  <si>
    <t>Wagenstraat</t>
  </si>
  <si>
    <t>4845 CW</t>
  </si>
  <si>
    <t>Schapenbogert</t>
  </si>
  <si>
    <t>4844 AJ</t>
  </si>
  <si>
    <t>4845 PN</t>
  </si>
  <si>
    <t>Duvenvoordestraat</t>
  </si>
  <si>
    <t>4844 CW</t>
  </si>
  <si>
    <t>van Goorstraat</t>
  </si>
  <si>
    <t>4844 BA</t>
  </si>
  <si>
    <t>Kooikerstraat</t>
  </si>
  <si>
    <t>4844 VS</t>
  </si>
  <si>
    <t>Moerdijkseweg</t>
  </si>
  <si>
    <t>4844 PC</t>
  </si>
  <si>
    <t>Omloop</t>
  </si>
  <si>
    <t>4844 EH</t>
  </si>
  <si>
    <t>Laakdijk</t>
  </si>
  <si>
    <t>4844 PG</t>
  </si>
  <si>
    <t>4844 SK</t>
  </si>
  <si>
    <t>Steenplaats</t>
  </si>
  <si>
    <t>4926 SV</t>
  </si>
  <si>
    <t>4844 PD</t>
  </si>
  <si>
    <t>Schuivenoordseweg</t>
  </si>
  <si>
    <t>4844 PE</t>
  </si>
  <si>
    <t>Ravendal</t>
  </si>
  <si>
    <t>4844 VE</t>
  </si>
  <si>
    <t>Klaverbeemd</t>
  </si>
  <si>
    <t>4844 RK</t>
  </si>
  <si>
    <t>Liesveld</t>
  </si>
  <si>
    <t>4844 RB</t>
  </si>
  <si>
    <t>Ganzenweel</t>
  </si>
  <si>
    <t>4844 TJ</t>
  </si>
  <si>
    <t>4845 CK</t>
  </si>
  <si>
    <t>4844 CL</t>
  </si>
  <si>
    <t>4844 AG</t>
  </si>
  <si>
    <t>Vlasselt</t>
  </si>
  <si>
    <t>4845 EW</t>
  </si>
  <si>
    <t>Hofstad</t>
  </si>
  <si>
    <t>4845 EL</t>
  </si>
  <si>
    <t>Bosbies</t>
  </si>
  <si>
    <t>4844 HM</t>
  </si>
  <si>
    <t>Bloemendaalse Zeedijk</t>
  </si>
  <si>
    <t>4926 PD</t>
  </si>
  <si>
    <t>4921 BA</t>
  </si>
  <si>
    <t>Nieuwe Jachthaven</t>
  </si>
  <si>
    <t>4924 BA</t>
  </si>
  <si>
    <t>Groenendijk</t>
  </si>
  <si>
    <t>4926 RH</t>
  </si>
  <si>
    <t>4921 SK</t>
  </si>
  <si>
    <t>Klompenmakersstraat</t>
  </si>
  <si>
    <t>4921 SZ</t>
  </si>
  <si>
    <t>Dirk de Botsdijk</t>
  </si>
  <si>
    <t>4926 SB</t>
  </si>
  <si>
    <t>Molendijk</t>
  </si>
  <si>
    <t>4926 RR</t>
  </si>
  <si>
    <t>4926 SJ</t>
  </si>
  <si>
    <t>Vierendeelseweg</t>
  </si>
  <si>
    <t>4926 SN</t>
  </si>
  <si>
    <t>Markschans</t>
  </si>
  <si>
    <t>4844 BL</t>
  </si>
  <si>
    <t>Brieltjenspolder</t>
  </si>
  <si>
    <t>4921 PJ</t>
  </si>
  <si>
    <t>Vlierlaan</t>
  </si>
  <si>
    <t>4844 HN</t>
  </si>
  <si>
    <t>4926 SC</t>
  </si>
  <si>
    <t>Streeplandsedijk</t>
  </si>
  <si>
    <t>NB</t>
  </si>
  <si>
    <t>4926 PK</t>
  </si>
  <si>
    <t>Brugdam</t>
  </si>
  <si>
    <t>4926 CS</t>
  </si>
  <si>
    <t>Weth Dubbelmanstraat</t>
  </si>
  <si>
    <t>4926 BS</t>
  </si>
  <si>
    <t>Lokken</t>
  </si>
  <si>
    <t>4926 DG</t>
  </si>
  <si>
    <t>Zonzeelseweg</t>
  </si>
  <si>
    <t>4927 RC</t>
  </si>
  <si>
    <t>4927 RH</t>
  </si>
  <si>
    <t>Ameroever</t>
  </si>
  <si>
    <t>4926 ED</t>
  </si>
  <si>
    <t>4926 EC</t>
  </si>
  <si>
    <t>Drentelaan</t>
  </si>
  <si>
    <t>4926 GJ</t>
  </si>
  <si>
    <t>Hamseweg</t>
  </si>
  <si>
    <t>1a</t>
  </si>
  <si>
    <t>4927 SG</t>
  </si>
  <si>
    <t>Moerseweg</t>
  </si>
  <si>
    <t>4927 SJ</t>
  </si>
  <si>
    <t>Loonsedijk</t>
  </si>
  <si>
    <t>4926 RL</t>
  </si>
  <si>
    <t>Kalverstraat</t>
  </si>
  <si>
    <t>4921 AB</t>
  </si>
  <si>
    <t>4921 CV</t>
  </si>
  <si>
    <t>Heidestraat</t>
  </si>
  <si>
    <t>4921 DH</t>
  </si>
  <si>
    <t>Romboutsstraat</t>
  </si>
  <si>
    <t>4921 EH</t>
  </si>
  <si>
    <t>Haasdijk</t>
  </si>
  <si>
    <t>4921 CK</t>
  </si>
  <si>
    <t>Batterij</t>
  </si>
  <si>
    <t>4924 BD</t>
  </si>
  <si>
    <t>4924 EE</t>
  </si>
  <si>
    <t>Valkenbergplein</t>
  </si>
  <si>
    <t>1T</t>
  </si>
  <si>
    <t>T</t>
  </si>
  <si>
    <t>4921 ZM</t>
  </si>
  <si>
    <t>Zwaluwseweg</t>
  </si>
  <si>
    <t>4927 AV</t>
  </si>
  <si>
    <t>4927 RB</t>
  </si>
  <si>
    <t>4926 CP</t>
  </si>
  <si>
    <t>Nieuwlandsedijk</t>
  </si>
  <si>
    <t>4926 AN</t>
  </si>
  <si>
    <t>Brandpolderweg</t>
  </si>
  <si>
    <t>4927 SE</t>
  </si>
  <si>
    <t>4926 BP</t>
  </si>
  <si>
    <t>Korteweg</t>
  </si>
  <si>
    <t>4927 AE</t>
  </si>
  <si>
    <t>Overijssellaan</t>
  </si>
  <si>
    <t>4926 CJ</t>
  </si>
  <si>
    <t>Noord-Brabantlaan</t>
  </si>
  <si>
    <t>4926 BX</t>
  </si>
  <si>
    <t>4927 BH</t>
  </si>
  <si>
    <t>4926 AZ</t>
  </si>
  <si>
    <t>Ganshoeksingel</t>
  </si>
  <si>
    <t>4926 CN</t>
  </si>
  <si>
    <t>4926 AH</t>
  </si>
  <si>
    <t>Wilgenwegje</t>
  </si>
  <si>
    <t>4924 EP</t>
  </si>
  <si>
    <t>Dahliastraat</t>
  </si>
  <si>
    <t>93</t>
  </si>
  <si>
    <t>4924 EL</t>
  </si>
  <si>
    <t>Meeuwenlaan</t>
  </si>
  <si>
    <t>4921 VL</t>
  </si>
  <si>
    <t>Steelhovensedijk</t>
  </si>
  <si>
    <t>4921 SV</t>
  </si>
  <si>
    <t>75</t>
  </si>
  <si>
    <t>4921 LE</t>
  </si>
  <si>
    <t>Koekoekweg</t>
  </si>
  <si>
    <t>4921 PW</t>
  </si>
  <si>
    <t>Abeelstraat</t>
  </si>
  <si>
    <t>4921 ME</t>
  </si>
  <si>
    <t>Plantenpad</t>
  </si>
  <si>
    <t>4921 PP</t>
  </si>
  <si>
    <t>Kanaalweg West</t>
  </si>
  <si>
    <t>4921 PZ</t>
  </si>
  <si>
    <t>Stelvenseweg</t>
  </si>
  <si>
    <t>4921 PL</t>
  </si>
  <si>
    <t>Schanseind</t>
  </si>
  <si>
    <t>4921 PM</t>
  </si>
  <si>
    <t>4921 XB</t>
  </si>
  <si>
    <t>Rozenbloemstraat</t>
  </si>
  <si>
    <t>86</t>
  </si>
  <si>
    <t>4921 KH</t>
  </si>
  <si>
    <t>Geraniumstraat</t>
  </si>
  <si>
    <t>4921 HJ</t>
  </si>
  <si>
    <t>Haagstraat</t>
  </si>
  <si>
    <t>4921 XA</t>
  </si>
  <si>
    <t>Drimmelenseweg</t>
  </si>
  <si>
    <t>4921 SE</t>
  </si>
  <si>
    <t>Lignestraat</t>
  </si>
  <si>
    <t>4921 ET</t>
  </si>
  <si>
    <t>De Vooghtstraat</t>
  </si>
  <si>
    <t>4921 EL</t>
  </si>
  <si>
    <t>Nachtegaalstraat</t>
  </si>
  <si>
    <t>4921 TV</t>
  </si>
  <si>
    <t>Lijsterhof</t>
  </si>
  <si>
    <t>4921 VS</t>
  </si>
  <si>
    <t>Valkenhof</t>
  </si>
  <si>
    <t>4921 WD</t>
  </si>
  <si>
    <t>Biesbosch</t>
  </si>
  <si>
    <t>4924 AA</t>
  </si>
  <si>
    <t>9997</t>
  </si>
  <si>
    <t>Voorstraat</t>
  </si>
  <si>
    <t>4921 SH</t>
  </si>
  <si>
    <t>Burgemeester Smitsplein</t>
  </si>
  <si>
    <t>Schietberglaan</t>
  </si>
  <si>
    <t>4921 VJ</t>
  </si>
  <si>
    <t>Marktstraat</t>
  </si>
  <si>
    <t>4921 BG</t>
  </si>
  <si>
    <t>4921 VV</t>
  </si>
  <si>
    <t>Nieuwelaan</t>
  </si>
  <si>
    <t>4921 ZH</t>
  </si>
  <si>
    <t>Raadhuisstraat</t>
  </si>
  <si>
    <t>4927 AM</t>
  </si>
  <si>
    <t>Botzegge</t>
  </si>
  <si>
    <t>OCT2</t>
  </si>
  <si>
    <t>4844 SM</t>
  </si>
  <si>
    <t>Oudeweg</t>
  </si>
  <si>
    <t>4926 BV</t>
  </si>
  <si>
    <t>*</t>
  </si>
  <si>
    <t>4921 KG</t>
  </si>
  <si>
    <t>Kwistgeldweg</t>
  </si>
  <si>
    <t>4926 DA</t>
  </si>
  <si>
    <t>4926 AG</t>
  </si>
  <si>
    <t>4921 AA</t>
  </si>
  <si>
    <t>4921 XE</t>
  </si>
  <si>
    <t>Repel</t>
  </si>
  <si>
    <t>4926 DD</t>
  </si>
  <si>
    <t>4911 AC</t>
  </si>
  <si>
    <t>DEN HOUT NB</t>
  </si>
  <si>
    <t>Prinsenpolderstraat</t>
  </si>
  <si>
    <t>132</t>
  </si>
  <si>
    <t>4921 KZ</t>
  </si>
  <si>
    <t>Bergseweg</t>
  </si>
  <si>
    <t>4921 PR</t>
  </si>
  <si>
    <t>Rijakkers</t>
  </si>
  <si>
    <t>4921 PT</t>
  </si>
  <si>
    <t>Kanaalweg-West</t>
  </si>
  <si>
    <t>4927 BA</t>
  </si>
  <si>
    <t>GM ZEGGE 3</t>
  </si>
  <si>
    <t>0150 AK</t>
  </si>
  <si>
    <t>Pimpernel</t>
  </si>
  <si>
    <t>4844 HE</t>
  </si>
  <si>
    <t>4844 AL</t>
  </si>
  <si>
    <t>Wilgenweg</t>
  </si>
  <si>
    <t>Griendwerkerstraat</t>
  </si>
  <si>
    <t>84</t>
  </si>
  <si>
    <t>4926 HB</t>
  </si>
  <si>
    <t>Bergsedijk</t>
  </si>
  <si>
    <t>4924 BS</t>
  </si>
  <si>
    <t>Bergen</t>
  </si>
  <si>
    <t>4844 EM</t>
  </si>
  <si>
    <t>4765 TA</t>
  </si>
  <si>
    <t>ZEVENBERGSCHEN HOEK</t>
  </si>
  <si>
    <t>4911 CE</t>
  </si>
  <si>
    <t>Groentepad</t>
  </si>
  <si>
    <t>4921 AX</t>
  </si>
  <si>
    <t>Tuinbouwweg</t>
  </si>
  <si>
    <t>Iepenlaan</t>
  </si>
  <si>
    <t>4921 DX</t>
  </si>
  <si>
    <t>Wildsteeg</t>
  </si>
  <si>
    <t>4921 PH</t>
  </si>
  <si>
    <t>4921 PX</t>
  </si>
  <si>
    <t>Zeggeweg</t>
  </si>
  <si>
    <t>4921 SB</t>
  </si>
  <si>
    <t>4921 SJ</t>
  </si>
  <si>
    <t>Merelhof</t>
  </si>
  <si>
    <t>4921 VA</t>
  </si>
  <si>
    <t>4921 XD</t>
  </si>
  <si>
    <t>Klaassenstraat</t>
  </si>
  <si>
    <t>4921 XS</t>
  </si>
  <si>
    <t>Havenkade</t>
  </si>
  <si>
    <t>4924 BC</t>
  </si>
  <si>
    <t>Oud Drimmelen</t>
  </si>
  <si>
    <t>4924 EJ</t>
  </si>
  <si>
    <t>4924 EK</t>
  </si>
  <si>
    <t>4926 AM</t>
  </si>
  <si>
    <t>4926 AS</t>
  </si>
  <si>
    <t>De Zwingel</t>
  </si>
  <si>
    <t>4926 DC</t>
  </si>
  <si>
    <t>9950</t>
  </si>
  <si>
    <t>4926 EB</t>
  </si>
  <si>
    <t>4926 GM</t>
  </si>
  <si>
    <t>4926 PE</t>
  </si>
  <si>
    <t>Landekensdijk</t>
  </si>
  <si>
    <t>4926 PH</t>
  </si>
  <si>
    <t>4926 RG</t>
  </si>
  <si>
    <t>Keizersdijk</t>
  </si>
  <si>
    <t>4926 RJ</t>
  </si>
  <si>
    <t>Gaete</t>
  </si>
  <si>
    <t>4926 RN</t>
  </si>
  <si>
    <t>Vogelstraat</t>
  </si>
  <si>
    <t>4927 BL</t>
  </si>
  <si>
    <t>4927 RA</t>
  </si>
  <si>
    <t>4844 AM</t>
  </si>
  <si>
    <t>Baroniestraat</t>
  </si>
  <si>
    <t>4844 CZ</t>
  </si>
  <si>
    <t>4844 EL</t>
  </si>
  <si>
    <t>Rode Vaart</t>
  </si>
  <si>
    <t>4844 VN</t>
  </si>
  <si>
    <t>Schimmelseweg</t>
  </si>
  <si>
    <t>4844 QQ</t>
  </si>
  <si>
    <t>4845 CS</t>
  </si>
  <si>
    <t>4845 CX</t>
  </si>
  <si>
    <t>Flippenpad</t>
  </si>
  <si>
    <t>4845 CZ</t>
  </si>
  <si>
    <t>Gomarusstraat</t>
  </si>
  <si>
    <t>4845 EG</t>
  </si>
  <si>
    <t>4845 PA</t>
  </si>
  <si>
    <t>4845 PB</t>
  </si>
  <si>
    <t>Hoevenseweg</t>
  </si>
  <si>
    <t>4845 PC</t>
  </si>
  <si>
    <t>4845 PD</t>
  </si>
  <si>
    <t>Brandestraat</t>
  </si>
  <si>
    <t>4845 PH</t>
  </si>
  <si>
    <t>Thijssenweg</t>
  </si>
  <si>
    <t>4845 PJ</t>
  </si>
  <si>
    <t>Wildestraat</t>
  </si>
  <si>
    <t>4845 PK</t>
  </si>
  <si>
    <t>Linieweg</t>
  </si>
  <si>
    <t>4845 PM</t>
  </si>
  <si>
    <t>Wagenbergsestraat</t>
  </si>
  <si>
    <t>4921 XV</t>
  </si>
  <si>
    <t>Zandkuil</t>
  </si>
  <si>
    <t>4845 PE</t>
  </si>
  <si>
    <t>Zwaluwse Pootweg</t>
  </si>
  <si>
    <t>4926 PJ</t>
  </si>
  <si>
    <t>4844 EN</t>
  </si>
  <si>
    <t>4844 AB</t>
  </si>
  <si>
    <t>4844 AK</t>
  </si>
  <si>
    <t>Zoutendijk</t>
  </si>
  <si>
    <t>4927 AT</t>
  </si>
  <si>
    <t>4845 CH</t>
  </si>
  <si>
    <t>'t Boveneindje</t>
  </si>
  <si>
    <t>4921 SW</t>
  </si>
  <si>
    <t>4921 HP</t>
  </si>
  <si>
    <t xml:space="preserve">Gemeente Etten-Leur </t>
  </si>
  <si>
    <t xml:space="preserve"> Openbare verlichting</t>
  </si>
  <si>
    <t>Overigen</t>
  </si>
  <si>
    <t>Parkeerbeheer</t>
  </si>
  <si>
    <t>Verkeersregelinstallaties</t>
  </si>
  <si>
    <t>871688540031274615</t>
  </si>
  <si>
    <t>871687940032853023</t>
  </si>
  <si>
    <t>871687940032859315</t>
  </si>
  <si>
    <t>871687940031949239</t>
  </si>
  <si>
    <t>871687940031953755</t>
  </si>
  <si>
    <t>871687910000263444</t>
  </si>
  <si>
    <t>871687940001983157</t>
  </si>
  <si>
    <t>871687940002075660</t>
  </si>
  <si>
    <t>871687940002105107</t>
  </si>
  <si>
    <t>871687940009619638</t>
  </si>
  <si>
    <t>871687940009692617</t>
  </si>
  <si>
    <t>871687940030045697</t>
  </si>
  <si>
    <t>871687940030106695</t>
  </si>
  <si>
    <t>871687940030974492</t>
  </si>
  <si>
    <t>871687940031204888</t>
  </si>
  <si>
    <t>871687940031250823</t>
  </si>
  <si>
    <t>871687940031449456</t>
  </si>
  <si>
    <t>871687940031523323</t>
  </si>
  <si>
    <t>871687940002062899</t>
  </si>
  <si>
    <t>871687940032925577</t>
  </si>
  <si>
    <t>871687910000218734</t>
  </si>
  <si>
    <t>871687940030092042</t>
  </si>
  <si>
    <t>871687910000433885</t>
  </si>
  <si>
    <t>871687910000427914</t>
  </si>
  <si>
    <t>871687940002109716</t>
  </si>
  <si>
    <t>871687940032458440</t>
  </si>
  <si>
    <t>871687940032235935</t>
  </si>
  <si>
    <t>871687940032243145</t>
  </si>
  <si>
    <t>871687940032067130</t>
  </si>
  <si>
    <t>871687940031991603</t>
  </si>
  <si>
    <t>871687940031967639</t>
  </si>
  <si>
    <t>871687910000051300</t>
  </si>
  <si>
    <t>871687940031744339</t>
  </si>
  <si>
    <t>871687940031807645</t>
  </si>
  <si>
    <t>871687910000210233</t>
  </si>
  <si>
    <t>871687910000262508</t>
  </si>
  <si>
    <t>871687940001982822</t>
  </si>
  <si>
    <t>871687940002058991</t>
  </si>
  <si>
    <t>871687940002060079</t>
  </si>
  <si>
    <t>871687940002070023</t>
  </si>
  <si>
    <t>871687940002105022</t>
  </si>
  <si>
    <t>871687940002134077</t>
  </si>
  <si>
    <t>871687940009651386</t>
  </si>
  <si>
    <t>871687940030056334</t>
  </si>
  <si>
    <t>871687940030214062</t>
  </si>
  <si>
    <t>871687940030623758</t>
  </si>
  <si>
    <t>871687940032728628</t>
  </si>
  <si>
    <t>871687940032764589</t>
  </si>
  <si>
    <t>871687940033566328</t>
  </si>
  <si>
    <t>871687940033566335</t>
  </si>
  <si>
    <t>871687940033566175</t>
  </si>
  <si>
    <t>871687940033491187</t>
  </si>
  <si>
    <t>871687940033505235</t>
  </si>
  <si>
    <t>871687940033505242</t>
  </si>
  <si>
    <t>871687940033505259</t>
  </si>
  <si>
    <t>871687940033454281</t>
  </si>
  <si>
    <t>871687940033426936</t>
  </si>
  <si>
    <t>871687940032454329</t>
  </si>
  <si>
    <t>871687940032451496</t>
  </si>
  <si>
    <t>871687940032450734</t>
  </si>
  <si>
    <t>871687940032451021</t>
  </si>
  <si>
    <t>871687940032451038</t>
  </si>
  <si>
    <t>871687940032451106</t>
  </si>
  <si>
    <t>871687940032451120</t>
  </si>
  <si>
    <t>871687940032451168</t>
  </si>
  <si>
    <t>871687940032451267</t>
  </si>
  <si>
    <t>871687940032450109</t>
  </si>
  <si>
    <t>871687940032451595</t>
  </si>
  <si>
    <t>871687940032452936</t>
  </si>
  <si>
    <t>871687940032452974</t>
  </si>
  <si>
    <t>871687940032453674</t>
  </si>
  <si>
    <t>871687940032453858</t>
  </si>
  <si>
    <t>871687940032453889</t>
  </si>
  <si>
    <t>871687940032454220</t>
  </si>
  <si>
    <t>871687940032454275</t>
  </si>
  <si>
    <t>871687940032454282</t>
  </si>
  <si>
    <t>871687940032454299</t>
  </si>
  <si>
    <t>871687940032451182</t>
  </si>
  <si>
    <t>871687940032453780</t>
  </si>
  <si>
    <t>871687940032453803</t>
  </si>
  <si>
    <t>871687940032451328</t>
  </si>
  <si>
    <t>871687940032451335</t>
  </si>
  <si>
    <t>871687940032451342</t>
  </si>
  <si>
    <t>871687940032451359</t>
  </si>
  <si>
    <t>871687940032451366</t>
  </si>
  <si>
    <t>871687940032451373</t>
  </si>
  <si>
    <t>871687940032451380</t>
  </si>
  <si>
    <t>871687940032451397</t>
  </si>
  <si>
    <t>871687940032451427</t>
  </si>
  <si>
    <t>871687940032451434</t>
  </si>
  <si>
    <t>871687940032451441</t>
  </si>
  <si>
    <t>871687940032451458</t>
  </si>
  <si>
    <t>871687940032451465</t>
  </si>
  <si>
    <t>871687940032451472</t>
  </si>
  <si>
    <t>871687940032451489</t>
  </si>
  <si>
    <t>871687940032451502</t>
  </si>
  <si>
    <t>871687940032451519</t>
  </si>
  <si>
    <t>871687940032451526</t>
  </si>
  <si>
    <t>871687940032451533</t>
  </si>
  <si>
    <t>871687940032451540</t>
  </si>
  <si>
    <t>871687940032451557</t>
  </si>
  <si>
    <t>871687940032451571</t>
  </si>
  <si>
    <t>871687940032451939</t>
  </si>
  <si>
    <t>871687940032451946</t>
  </si>
  <si>
    <t>871687940032451953</t>
  </si>
  <si>
    <t>871687940032451960</t>
  </si>
  <si>
    <t>871687940032451977</t>
  </si>
  <si>
    <t>871687940032451984</t>
  </si>
  <si>
    <t>871687940032452042</t>
  </si>
  <si>
    <t>871687940032452073</t>
  </si>
  <si>
    <t>871687940032452103</t>
  </si>
  <si>
    <t>871687940032452158</t>
  </si>
  <si>
    <t>871687940032452189</t>
  </si>
  <si>
    <t>871687940032452233</t>
  </si>
  <si>
    <t>871687940032452264</t>
  </si>
  <si>
    <t>871687940032452318</t>
  </si>
  <si>
    <t>871687940032452363</t>
  </si>
  <si>
    <t>871687940032452547</t>
  </si>
  <si>
    <t>871687940032452585</t>
  </si>
  <si>
    <t>871687940032452592</t>
  </si>
  <si>
    <t>871687940032452608</t>
  </si>
  <si>
    <t>871687940032452615</t>
  </si>
  <si>
    <t>871687940032452622</t>
  </si>
  <si>
    <t>871687940032452639</t>
  </si>
  <si>
    <t>871687940032452646</t>
  </si>
  <si>
    <t>871687940032452653</t>
  </si>
  <si>
    <t>871687940032452660</t>
  </si>
  <si>
    <t>871687940032452677</t>
  </si>
  <si>
    <t>871687940032452684</t>
  </si>
  <si>
    <t>871687940032452691</t>
  </si>
  <si>
    <t>871687940032452707</t>
  </si>
  <si>
    <t>871687940032452714</t>
  </si>
  <si>
    <t>871687940032452721</t>
  </si>
  <si>
    <t>871687940032452738</t>
  </si>
  <si>
    <t>871687940032452745</t>
  </si>
  <si>
    <t>871687940032452851</t>
  </si>
  <si>
    <t>871687940032452868</t>
  </si>
  <si>
    <t>871687940032452875</t>
  </si>
  <si>
    <t>871687940032452882</t>
  </si>
  <si>
    <t>871687940032452899</t>
  </si>
  <si>
    <t>871687940032452905</t>
  </si>
  <si>
    <t>871687940032452912</t>
  </si>
  <si>
    <t>871687940032452929</t>
  </si>
  <si>
    <t>871687940032452943</t>
  </si>
  <si>
    <t>871687940032452950</t>
  </si>
  <si>
    <t>871687940032452967</t>
  </si>
  <si>
    <t>871687940032452981</t>
  </si>
  <si>
    <t>871687940032452998</t>
  </si>
  <si>
    <t>871687940032453018</t>
  </si>
  <si>
    <t>871687940032453094</t>
  </si>
  <si>
    <t>871687940032453162</t>
  </si>
  <si>
    <t>871687940032453216</t>
  </si>
  <si>
    <t>871687940032453391</t>
  </si>
  <si>
    <t>871687940032453438</t>
  </si>
  <si>
    <t>871687940032453452</t>
  </si>
  <si>
    <t>871687940032453483</t>
  </si>
  <si>
    <t>871687940032453490</t>
  </si>
  <si>
    <t>871687940032453513</t>
  </si>
  <si>
    <t>871687940032453537</t>
  </si>
  <si>
    <t>871687940032453568</t>
  </si>
  <si>
    <t>871687940032453605</t>
  </si>
  <si>
    <t>871687940032453643</t>
  </si>
  <si>
    <t>871687940032453728</t>
  </si>
  <si>
    <t>871687940032453735</t>
  </si>
  <si>
    <t>871687940032453742</t>
  </si>
  <si>
    <t>871687940032453759</t>
  </si>
  <si>
    <t>871687940032453766</t>
  </si>
  <si>
    <t>871687940032453773</t>
  </si>
  <si>
    <t>871687940032453797</t>
  </si>
  <si>
    <t>871687940032453810</t>
  </si>
  <si>
    <t>871687940032453827</t>
  </si>
  <si>
    <t>871687940032453834</t>
  </si>
  <si>
    <t>871687940032453841</t>
  </si>
  <si>
    <t>871687940032454244</t>
  </si>
  <si>
    <t>871687940032454268</t>
  </si>
  <si>
    <t>871687940032454305</t>
  </si>
  <si>
    <t>871687940032454312</t>
  </si>
  <si>
    <t>871687940032450383</t>
  </si>
  <si>
    <t>871687940032450390</t>
  </si>
  <si>
    <t>871687940032450413</t>
  </si>
  <si>
    <t>871687940032450420</t>
  </si>
  <si>
    <t>871687940032450437</t>
  </si>
  <si>
    <t>871687940032450444</t>
  </si>
  <si>
    <t>871687940032450727</t>
  </si>
  <si>
    <t>871687940032450741</t>
  </si>
  <si>
    <t>871687940032450758</t>
  </si>
  <si>
    <t>871687940032450765</t>
  </si>
  <si>
    <t>871687940032450987</t>
  </si>
  <si>
    <t>871687940032451007</t>
  </si>
  <si>
    <t>871687940032451014</t>
  </si>
  <si>
    <t>871687940032451045</t>
  </si>
  <si>
    <t>871687940032451052</t>
  </si>
  <si>
    <t>871687940032451069</t>
  </si>
  <si>
    <t>871687940032451076</t>
  </si>
  <si>
    <t>871687940032451083</t>
  </si>
  <si>
    <t>871687940032451090</t>
  </si>
  <si>
    <t>871687940032451113</t>
  </si>
  <si>
    <t>871687940032451137</t>
  </si>
  <si>
    <t>871687940032451144</t>
  </si>
  <si>
    <t>871687940032451151</t>
  </si>
  <si>
    <t>871687940032451175</t>
  </si>
  <si>
    <t>871687940032451199</t>
  </si>
  <si>
    <t>871687940032451205</t>
  </si>
  <si>
    <t>871687940032451229</t>
  </si>
  <si>
    <t>871687940032451274</t>
  </si>
  <si>
    <t>871687940032451304</t>
  </si>
  <si>
    <t>871687940032451311</t>
  </si>
  <si>
    <t>871687940002137696</t>
  </si>
  <si>
    <t>871687940033403029</t>
  </si>
  <si>
    <t>871687940032140178</t>
  </si>
  <si>
    <t>871687940031832173</t>
  </si>
  <si>
    <t>871687940031832197</t>
  </si>
  <si>
    <t>871687910000345140</t>
  </si>
  <si>
    <t>871687940002033738</t>
  </si>
  <si>
    <t>871687940002099413</t>
  </si>
  <si>
    <t>871687940009669794</t>
  </si>
  <si>
    <t>871687940009673340</t>
  </si>
  <si>
    <t>871687940030295177</t>
  </si>
  <si>
    <t>871687940031282428</t>
  </si>
  <si>
    <t>871687940031387727</t>
  </si>
  <si>
    <t>871687940031387734</t>
  </si>
  <si>
    <t>871687940031387741</t>
  </si>
  <si>
    <t>871687940032598535</t>
  </si>
  <si>
    <t>871687940032038635</t>
  </si>
  <si>
    <t>871687940032038642</t>
  </si>
  <si>
    <t>871687940002026402</t>
  </si>
  <si>
    <t>871687940002059677</t>
  </si>
  <si>
    <t>871687940002059714</t>
  </si>
  <si>
    <t>871687940002099840</t>
  </si>
  <si>
    <t>871687940002105077</t>
  </si>
  <si>
    <t>871687940002109303</t>
  </si>
  <si>
    <t>871687940002110057</t>
  </si>
  <si>
    <t>871687940002110194</t>
  </si>
  <si>
    <t>871687940009738421</t>
  </si>
  <si>
    <t>871687940030207651</t>
  </si>
  <si>
    <t>871687940030344844</t>
  </si>
  <si>
    <t>871687940030344868</t>
  </si>
  <si>
    <t>871687940030344875</t>
  </si>
  <si>
    <t>871687940030557053</t>
  </si>
  <si>
    <t>871687940031504971</t>
  </si>
  <si>
    <t>871687940031504995</t>
  </si>
  <si>
    <t>871687940031505008</t>
  </si>
  <si>
    <t>871687940031505015</t>
  </si>
  <si>
    <t>871687940031505022</t>
  </si>
  <si>
    <t>871687940031505039</t>
  </si>
  <si>
    <t>871687940031505046</t>
  </si>
  <si>
    <t>871687940031505053</t>
  </si>
  <si>
    <t>871687940031505060</t>
  </si>
  <si>
    <t>871687940031505077</t>
  </si>
  <si>
    <t>871687940031853871</t>
  </si>
  <si>
    <t>871687940032326145</t>
  </si>
  <si>
    <t>871687940001925898</t>
  </si>
  <si>
    <t>871687940002084235</t>
  </si>
  <si>
    <t>871687940001814130</t>
  </si>
  <si>
    <t>871687940001813997</t>
  </si>
  <si>
    <t>871687940032130278</t>
  </si>
  <si>
    <t>871687940032072622</t>
  </si>
  <si>
    <t>871687940031846507</t>
  </si>
  <si>
    <t>871687940031950648</t>
  </si>
  <si>
    <t>871687940031875675</t>
  </si>
  <si>
    <t>871687940031693330</t>
  </si>
  <si>
    <t>871687940001984215</t>
  </si>
  <si>
    <t>871687940031659121</t>
  </si>
  <si>
    <t>871687940001817889</t>
  </si>
  <si>
    <t>871687940001817896</t>
  </si>
  <si>
    <t>871687940001817919</t>
  </si>
  <si>
    <t>871687940001973318</t>
  </si>
  <si>
    <t>871687940001975695</t>
  </si>
  <si>
    <t>871687940001982105</t>
  </si>
  <si>
    <t>871687940001984024</t>
  </si>
  <si>
    <t>871687940001985526</t>
  </si>
  <si>
    <t>871687940001991411</t>
  </si>
  <si>
    <t>871687940002003694</t>
  </si>
  <si>
    <t>871687940002004790</t>
  </si>
  <si>
    <t>871687940002004875</t>
  </si>
  <si>
    <t>871687940002004912</t>
  </si>
  <si>
    <t>871687940002005209</t>
  </si>
  <si>
    <t>871687940002005308</t>
  </si>
  <si>
    <t>871687940002005414</t>
  </si>
  <si>
    <t>871687940002005933</t>
  </si>
  <si>
    <t>871687940002006015</t>
  </si>
  <si>
    <t>871687940002031956</t>
  </si>
  <si>
    <t>871687940002032021</t>
  </si>
  <si>
    <t>871687940002032120</t>
  </si>
  <si>
    <t>871687940002032137</t>
  </si>
  <si>
    <t>871687940002032229</t>
  </si>
  <si>
    <t>871687940002032458</t>
  </si>
  <si>
    <t>871687940002032595</t>
  </si>
  <si>
    <t>871687940002032700</t>
  </si>
  <si>
    <t>871687940002032816</t>
  </si>
  <si>
    <t>871687940002037392</t>
  </si>
  <si>
    <t>871687940002037408</t>
  </si>
  <si>
    <t>871687940002037415</t>
  </si>
  <si>
    <t>871687940002037477</t>
  </si>
  <si>
    <t>871687940002037798</t>
  </si>
  <si>
    <t>871687940002038535</t>
  </si>
  <si>
    <t>871687940002038726</t>
  </si>
  <si>
    <t>871687940002056096</t>
  </si>
  <si>
    <t>871687940002076711</t>
  </si>
  <si>
    <t>871687940002077992</t>
  </si>
  <si>
    <t>871687940002082347</t>
  </si>
  <si>
    <t>871687940002083542</t>
  </si>
  <si>
    <t>871687940002083597</t>
  </si>
  <si>
    <t>871687940002083702</t>
  </si>
  <si>
    <t>871687940002083788</t>
  </si>
  <si>
    <t>871687940002084112</t>
  </si>
  <si>
    <t>871687940002084419</t>
  </si>
  <si>
    <t>871687940002084624</t>
  </si>
  <si>
    <t>871687940002084778</t>
  </si>
  <si>
    <t>871687940002084891</t>
  </si>
  <si>
    <t>871687940002085072</t>
  </si>
  <si>
    <t>871687940002085140</t>
  </si>
  <si>
    <t>871687940002085225</t>
  </si>
  <si>
    <t>871687940002085324</t>
  </si>
  <si>
    <t>871687940002085379</t>
  </si>
  <si>
    <t>871687940002085591</t>
  </si>
  <si>
    <t>871687940002085683</t>
  </si>
  <si>
    <t>871687940002085898</t>
  </si>
  <si>
    <t>871687940002086048</t>
  </si>
  <si>
    <t>871687940002086093</t>
  </si>
  <si>
    <t>871687940002086208</t>
  </si>
  <si>
    <t>871687940002086321</t>
  </si>
  <si>
    <t>871687940002086369</t>
  </si>
  <si>
    <t>871687940002086499</t>
  </si>
  <si>
    <t>871687940002086628</t>
  </si>
  <si>
    <t>871687940002086857</t>
  </si>
  <si>
    <t>871687940002086987</t>
  </si>
  <si>
    <t>871687940002087052</t>
  </si>
  <si>
    <t>871687940002087199</t>
  </si>
  <si>
    <t>871687940002087298</t>
  </si>
  <si>
    <t>871687940002087328</t>
  </si>
  <si>
    <t>871687940002087540</t>
  </si>
  <si>
    <t>871687940002093602</t>
  </si>
  <si>
    <t>871687940002093657</t>
  </si>
  <si>
    <t>871687940002093916</t>
  </si>
  <si>
    <t>871687940002093992</t>
  </si>
  <si>
    <t>871687940002094142</t>
  </si>
  <si>
    <t>871687940002094173</t>
  </si>
  <si>
    <t>871687940002094265</t>
  </si>
  <si>
    <t>871687940002094388</t>
  </si>
  <si>
    <t>871687940002096757</t>
  </si>
  <si>
    <t>871687940002096894</t>
  </si>
  <si>
    <t>871687940002096955</t>
  </si>
  <si>
    <t>871687940002097105</t>
  </si>
  <si>
    <t>871687940002097365</t>
  </si>
  <si>
    <t>871687940002097648</t>
  </si>
  <si>
    <t>871687940002097990</t>
  </si>
  <si>
    <t>871687940002098263</t>
  </si>
  <si>
    <t>871687940002098317</t>
  </si>
  <si>
    <t>871687940002100522</t>
  </si>
  <si>
    <t>871687940002107088</t>
  </si>
  <si>
    <t>871687940002114604</t>
  </si>
  <si>
    <t>871687940002122319</t>
  </si>
  <si>
    <t>871687940002122548</t>
  </si>
  <si>
    <t>871687940002122647</t>
  </si>
  <si>
    <t>871687940002122784</t>
  </si>
  <si>
    <t>871687940002122814</t>
  </si>
  <si>
    <t>871687940002122968</t>
  </si>
  <si>
    <t>871687940002123019</t>
  </si>
  <si>
    <t>871687940002123132</t>
  </si>
  <si>
    <t>871687940002123439</t>
  </si>
  <si>
    <t>871687940002123576</t>
  </si>
  <si>
    <t>871687940002123644</t>
  </si>
  <si>
    <t>871687940002124092</t>
  </si>
  <si>
    <t>871687940002124122</t>
  </si>
  <si>
    <t>871687940002124238</t>
  </si>
  <si>
    <t>871687940002124313</t>
  </si>
  <si>
    <t>871687940002124405</t>
  </si>
  <si>
    <t>871687940002137412</t>
  </si>
  <si>
    <t>871687940002137511</t>
  </si>
  <si>
    <t>871687940002137689</t>
  </si>
  <si>
    <t>871687940009626957</t>
  </si>
  <si>
    <t>871687940009633849</t>
  </si>
  <si>
    <t>871687940009713015</t>
  </si>
  <si>
    <t>871687940009725001</t>
  </si>
  <si>
    <t>871687940030029833</t>
  </si>
  <si>
    <t>871687940030032970</t>
  </si>
  <si>
    <t>871687940030140064</t>
  </si>
  <si>
    <t>871687940030140071</t>
  </si>
  <si>
    <t>871687940030140088</t>
  </si>
  <si>
    <t>871687940030140118</t>
  </si>
  <si>
    <t>871687940030231571</t>
  </si>
  <si>
    <t>871687940030278828</t>
  </si>
  <si>
    <t>871687940030350975</t>
  </si>
  <si>
    <t>871687940030385427</t>
  </si>
  <si>
    <t>871687940030385847</t>
  </si>
  <si>
    <t>871687940030450620</t>
  </si>
  <si>
    <t>871687940030450743</t>
  </si>
  <si>
    <t>871687940030450750</t>
  </si>
  <si>
    <t>871687940030450767</t>
  </si>
  <si>
    <t>871687940030450804</t>
  </si>
  <si>
    <t>871687940030460797</t>
  </si>
  <si>
    <t>871687940030460803</t>
  </si>
  <si>
    <t>871687940030502466</t>
  </si>
  <si>
    <t>871687940030760088</t>
  </si>
  <si>
    <t>871687940030778694</t>
  </si>
  <si>
    <t>871687940031326764</t>
  </si>
  <si>
    <t>871687940031578354</t>
  </si>
  <si>
    <t>871687940031578361</t>
  </si>
  <si>
    <t>871687940031578378</t>
  </si>
  <si>
    <t>871687940031632759</t>
  </si>
  <si>
    <t>871687940031993492</t>
  </si>
  <si>
    <t>871687940002001652</t>
  </si>
  <si>
    <t>871687940002032106</t>
  </si>
  <si>
    <t>871687940002033189</t>
  </si>
  <si>
    <t>871687940030201666</t>
  </si>
  <si>
    <t>871687940030201673</t>
  </si>
  <si>
    <t>871687940030648478</t>
  </si>
  <si>
    <t>871687940031013848</t>
  </si>
  <si>
    <t>871687940031102443</t>
  </si>
  <si>
    <t>871687940031102467</t>
  </si>
  <si>
    <t>871687940031102498</t>
  </si>
  <si>
    <t>871687940031102504</t>
  </si>
  <si>
    <t>871687940031102559</t>
  </si>
  <si>
    <t>871687940031102566</t>
  </si>
  <si>
    <t>871687940031102573</t>
  </si>
  <si>
    <t>871687940031157436</t>
  </si>
  <si>
    <t>871687940031170572</t>
  </si>
  <si>
    <t>871687940031478333</t>
  </si>
  <si>
    <t>871687940031478340</t>
  </si>
  <si>
    <t>871687940031494081</t>
  </si>
  <si>
    <t>871687940031494098</t>
  </si>
  <si>
    <t>871687940031522975</t>
  </si>
  <si>
    <t>Parklaan</t>
  </si>
  <si>
    <t>4873 ER</t>
  </si>
  <si>
    <t>ETTEN-LEUR</t>
  </si>
  <si>
    <t>4872 RB</t>
  </si>
  <si>
    <t>EVE</t>
  </si>
  <si>
    <t>4875 CB</t>
  </si>
  <si>
    <t>VAN BERGENPLEIN</t>
  </si>
  <si>
    <t>4871 CE</t>
  </si>
  <si>
    <t>Stijn Streuvelslaan</t>
  </si>
  <si>
    <t>4873 EB</t>
  </si>
  <si>
    <t>4875 CE</t>
  </si>
  <si>
    <t>Dreef</t>
  </si>
  <si>
    <t>4875 AC</t>
  </si>
  <si>
    <t>Oderkerkpark</t>
  </si>
  <si>
    <t>4872 AN</t>
  </si>
  <si>
    <t>Anna van Berchemlaan</t>
  </si>
  <si>
    <t>4872 XE</t>
  </si>
  <si>
    <t>Kerkwerve</t>
  </si>
  <si>
    <t>4873 CE</t>
  </si>
  <si>
    <t>Vlaamse Schuur</t>
  </si>
  <si>
    <t>4873 DZ</t>
  </si>
  <si>
    <t>Burchtplein</t>
  </si>
  <si>
    <t>4873 BN</t>
  </si>
  <si>
    <t>Bernhardlaan</t>
  </si>
  <si>
    <t>4872 BR</t>
  </si>
  <si>
    <t>Leurse Dijk</t>
  </si>
  <si>
    <t>114</t>
  </si>
  <si>
    <t>4871 LA</t>
  </si>
  <si>
    <t>Buitenhof</t>
  </si>
  <si>
    <t>4871 BS</t>
  </si>
  <si>
    <t>Slotlaan</t>
  </si>
  <si>
    <t>M</t>
  </si>
  <si>
    <t>4873 AG</t>
  </si>
  <si>
    <t>Olympiade</t>
  </si>
  <si>
    <t>4873 DA</t>
  </si>
  <si>
    <t>Hof van der Houte</t>
  </si>
  <si>
    <t>4873 AZ</t>
  </si>
  <si>
    <t>Hof van den Houte</t>
  </si>
  <si>
    <t>Hobodreef</t>
  </si>
  <si>
    <t>4876 XB</t>
  </si>
  <si>
    <t>Bisschopsmolenstraat</t>
  </si>
  <si>
    <t>235</t>
  </si>
  <si>
    <t>4876 AM</t>
  </si>
  <si>
    <t>Zevenbergseweg</t>
  </si>
  <si>
    <t>4871 NJ</t>
  </si>
  <si>
    <t>4873 BH</t>
  </si>
  <si>
    <t>4871 VG</t>
  </si>
  <si>
    <t>Ridderstraat</t>
  </si>
  <si>
    <t>4872 AA</t>
  </si>
  <si>
    <t>Edward Poppelaan</t>
  </si>
  <si>
    <t>4874 NA</t>
  </si>
  <si>
    <t>Concordialaan</t>
  </si>
  <si>
    <t>210</t>
  </si>
  <si>
    <t>4871 ZD</t>
  </si>
  <si>
    <t>Streek</t>
  </si>
  <si>
    <t>4876 AT</t>
  </si>
  <si>
    <t>Roosendaalseweg</t>
  </si>
  <si>
    <t>4875 AA</t>
  </si>
  <si>
    <t>4871 CD</t>
  </si>
  <si>
    <t>Lambertusstraat</t>
  </si>
  <si>
    <t>4872 XA</t>
  </si>
  <si>
    <t>Wipakker</t>
  </si>
  <si>
    <t>4872 XH</t>
  </si>
  <si>
    <t>Hermelijnweg</t>
  </si>
  <si>
    <t>4877 AE</t>
  </si>
  <si>
    <t>Geerkade</t>
  </si>
  <si>
    <t>4871 CK</t>
  </si>
  <si>
    <t>Achter de Molen</t>
  </si>
  <si>
    <t>4873 GW</t>
  </si>
  <si>
    <t>Spoorlaan</t>
  </si>
  <si>
    <t>4872 XM</t>
  </si>
  <si>
    <t>GRAUWE POLDER</t>
  </si>
  <si>
    <t>4876 NC</t>
  </si>
  <si>
    <t>Nijverheidsweg</t>
  </si>
  <si>
    <t>4879 AP</t>
  </si>
  <si>
    <t>4872 LC</t>
  </si>
  <si>
    <t>BOLLENDONKSEWEG</t>
  </si>
  <si>
    <t>4874 NT</t>
  </si>
  <si>
    <t>4871 EC</t>
  </si>
  <si>
    <t>Kasteellaan</t>
  </si>
  <si>
    <t>4871 CX</t>
  </si>
  <si>
    <t>Boutweg</t>
  </si>
  <si>
    <t>4871 NL</t>
  </si>
  <si>
    <t>MARKIEZAATHOF</t>
  </si>
  <si>
    <t>4876 WB</t>
  </si>
  <si>
    <t>Waldhoornlaan A1</t>
  </si>
  <si>
    <t>4876 BJ</t>
  </si>
  <si>
    <t>Hovenierstraat</t>
  </si>
  <si>
    <t>4871 KE</t>
  </si>
  <si>
    <t>Schuitvaart</t>
  </si>
  <si>
    <t>4873 NS</t>
  </si>
  <si>
    <t>Trivium B2</t>
  </si>
  <si>
    <t>4873 LP</t>
  </si>
  <si>
    <t>4876 AB</t>
  </si>
  <si>
    <t>Hilsebaan A1</t>
  </si>
  <si>
    <t>4873 LH</t>
  </si>
  <si>
    <t>Zunderstseweg</t>
  </si>
  <si>
    <t>4876 NJ</t>
  </si>
  <si>
    <t>Deurnestraat</t>
  </si>
  <si>
    <t>4871 NV</t>
  </si>
  <si>
    <t>LAGE DONK</t>
  </si>
  <si>
    <t>4874 LM</t>
  </si>
  <si>
    <t>4871 TA</t>
  </si>
  <si>
    <t>SCHOONHOUT</t>
  </si>
  <si>
    <t>4872 MA</t>
  </si>
  <si>
    <t>SPEELMANHOF</t>
  </si>
  <si>
    <t>4871 MC</t>
  </si>
  <si>
    <t>CONSCIENCESTRAAT</t>
  </si>
  <si>
    <t>4873 BT</t>
  </si>
  <si>
    <t>Stationsstraat</t>
  </si>
  <si>
    <t>4872 TD</t>
  </si>
  <si>
    <t>GODWALDTLAAN</t>
  </si>
  <si>
    <t>4871 SL</t>
  </si>
  <si>
    <t>Doelen</t>
  </si>
  <si>
    <t>4875 AD</t>
  </si>
  <si>
    <t>BOLLENSTRAAT</t>
  </si>
  <si>
    <t>4873 LN</t>
  </si>
  <si>
    <t>Van 't Hoffstraat</t>
  </si>
  <si>
    <t>4871 WB</t>
  </si>
  <si>
    <t>KWADESTRAAT</t>
  </si>
  <si>
    <t>4871 NH</t>
  </si>
  <si>
    <t>Van Genkstraat</t>
  </si>
  <si>
    <t>4871 XB</t>
  </si>
  <si>
    <t>Schuitvaartjaagpad</t>
  </si>
  <si>
    <t>Bankenstraat A1</t>
  </si>
  <si>
    <t>4874 ND</t>
  </si>
  <si>
    <t>Europalaan</t>
  </si>
  <si>
    <t>4872 AJ</t>
  </si>
  <si>
    <t>Molenaarsstraat</t>
  </si>
  <si>
    <t>4871 NW</t>
  </si>
  <si>
    <t>4872 XP</t>
  </si>
  <si>
    <t>Hoekseweg</t>
  </si>
  <si>
    <t>4879 AA</t>
  </si>
  <si>
    <t>4879 AH</t>
  </si>
  <si>
    <t>Donkerstraat</t>
  </si>
  <si>
    <t>4871 NP</t>
  </si>
  <si>
    <t>Kloosterlaan</t>
  </si>
  <si>
    <t>4871 TJ</t>
  </si>
  <si>
    <t>Schuilenburg</t>
  </si>
  <si>
    <t>4872 LK</t>
  </si>
  <si>
    <t>Winkelcentrum C3</t>
  </si>
  <si>
    <t>4873 AD</t>
  </si>
  <si>
    <t>Guido Gezellelaan</t>
  </si>
  <si>
    <t>4873 GG</t>
  </si>
  <si>
    <t>Naaldstraat</t>
  </si>
  <si>
    <t>4873 LZ</t>
  </si>
  <si>
    <t>Beiaard A1</t>
  </si>
  <si>
    <t>4876 CS</t>
  </si>
  <si>
    <t>Trompetlaan</t>
  </si>
  <si>
    <t>4876 XA</t>
  </si>
  <si>
    <t>Grauwe Polder B2</t>
  </si>
  <si>
    <t>4876 NA</t>
  </si>
  <si>
    <t>Spinetstraat</t>
  </si>
  <si>
    <t>4876 XP</t>
  </si>
  <si>
    <t>4878 AA</t>
  </si>
  <si>
    <t>Schalmei</t>
  </si>
  <si>
    <t>4876 VC</t>
  </si>
  <si>
    <t>Windgat</t>
  </si>
  <si>
    <t>4874 NP</t>
  </si>
  <si>
    <t>Middendonk</t>
  </si>
  <si>
    <t>4874 LL</t>
  </si>
  <si>
    <t>Weth. Pijsstraat</t>
  </si>
  <si>
    <t>4873 HM</t>
  </si>
  <si>
    <t>Putter</t>
  </si>
  <si>
    <t>4872 PD</t>
  </si>
  <si>
    <t>IJsvogel</t>
  </si>
  <si>
    <t>4872 SH</t>
  </si>
  <si>
    <t>Nachtegaal</t>
  </si>
  <si>
    <t>4872 WJ</t>
  </si>
  <si>
    <t>Bollendonkseweg *</t>
  </si>
  <si>
    <t>Rioolseweg A1</t>
  </si>
  <si>
    <t>4874 NX</t>
  </si>
  <si>
    <t>4874 ML</t>
  </si>
  <si>
    <t>Kuyperdreef</t>
  </si>
  <si>
    <t>4871 GE</t>
  </si>
  <si>
    <t>Meeuwisdijk</t>
  </si>
  <si>
    <t>4871 NE</t>
  </si>
  <si>
    <t>Toernooiveld</t>
  </si>
  <si>
    <t>4873 DK</t>
  </si>
  <si>
    <t>Olympiade B2</t>
  </si>
  <si>
    <t>Bezaan</t>
  </si>
  <si>
    <t>4871 DN</t>
  </si>
  <si>
    <t>Akkerweg</t>
  </si>
  <si>
    <t>4874 NV</t>
  </si>
  <si>
    <t>Brandseweg</t>
  </si>
  <si>
    <t>4871 CH</t>
  </si>
  <si>
    <t>Brekeling</t>
  </si>
  <si>
    <t>4871 JH</t>
  </si>
  <si>
    <t>Ecustraat A1</t>
  </si>
  <si>
    <t>4879 NP</t>
  </si>
  <si>
    <t>Zandschel</t>
  </si>
  <si>
    <t>4871 JS</t>
  </si>
  <si>
    <t>Ambachtlaan</t>
  </si>
  <si>
    <t>4871 ED</t>
  </si>
  <si>
    <t>Pottenbakkerstraat</t>
  </si>
  <si>
    <t>4871 EP</t>
  </si>
  <si>
    <t>Schellingstraat</t>
  </si>
  <si>
    <t>4879 NK</t>
  </si>
  <si>
    <t>Nijverheidsweg B2</t>
  </si>
  <si>
    <t>Tussendonk</t>
  </si>
  <si>
    <t>4878 AM</t>
  </si>
  <si>
    <t>Koetsierhof</t>
  </si>
  <si>
    <t>4871 KL</t>
  </si>
  <si>
    <t>Speelmanhof A1</t>
  </si>
  <si>
    <t>4874 NS</t>
  </si>
  <si>
    <t>Schildershof</t>
  </si>
  <si>
    <t>4871 KT</t>
  </si>
  <si>
    <t>Zilverdragerstraat</t>
  </si>
  <si>
    <t>4871 LX</t>
  </si>
  <si>
    <t>Klappenberg C3</t>
  </si>
  <si>
    <t>4873 NN</t>
  </si>
  <si>
    <t>Galgenpad</t>
  </si>
  <si>
    <t>LAGE BREMBERG</t>
  </si>
  <si>
    <t>4872 LE</t>
  </si>
  <si>
    <t>4874 LW</t>
  </si>
  <si>
    <t>Muntstraat</t>
  </si>
  <si>
    <t>4878 AC</t>
  </si>
  <si>
    <t>BANAKKERSTRAAT</t>
  </si>
  <si>
    <t>4873 AM</t>
  </si>
  <si>
    <t>Marijkeplein</t>
  </si>
  <si>
    <t>4872 BG</t>
  </si>
  <si>
    <t>KORTE BRUGSTRAAT</t>
  </si>
  <si>
    <t>RIJSBERGSEWEG</t>
  </si>
  <si>
    <t>4873 LS</t>
  </si>
  <si>
    <t>Van Schendelstraat</t>
  </si>
  <si>
    <t>4873 CW</t>
  </si>
  <si>
    <t>KASSELSTRAAT</t>
  </si>
  <si>
    <t>4875 BC</t>
  </si>
  <si>
    <t>RIJSSELSTRAAT</t>
  </si>
  <si>
    <t>4875 AZ</t>
  </si>
  <si>
    <t>Zwartenbergseweg</t>
  </si>
  <si>
    <t>4871 NN</t>
  </si>
  <si>
    <t>Mon Plaisir</t>
  </si>
  <si>
    <t>4879 AK</t>
  </si>
  <si>
    <t>4873 GD</t>
  </si>
  <si>
    <t>Brederolaan</t>
  </si>
  <si>
    <t>4873 GH</t>
  </si>
  <si>
    <t>WOUTER BERTHOUTLAAN</t>
  </si>
  <si>
    <t>4871 AJ</t>
  </si>
  <si>
    <t>Turfstraat</t>
  </si>
  <si>
    <t>4872 LG</t>
  </si>
  <si>
    <t>Vioolstraat</t>
  </si>
  <si>
    <t>4876 BV</t>
  </si>
  <si>
    <t>HARPDREEF</t>
  </si>
  <si>
    <t>4876 ZX</t>
  </si>
  <si>
    <t>Wildbaan</t>
  </si>
  <si>
    <t>4874 KE</t>
  </si>
  <si>
    <t>MARTERHOF</t>
  </si>
  <si>
    <t>4874 KN</t>
  </si>
  <si>
    <t>HERTESPRONG</t>
  </si>
  <si>
    <t>4874 JB</t>
  </si>
  <si>
    <t>Leeuwerik</t>
  </si>
  <si>
    <t>4872 PH</t>
  </si>
  <si>
    <t>Torenvalk</t>
  </si>
  <si>
    <t>4872 PT</t>
  </si>
  <si>
    <t>ZILVERMEEUW</t>
  </si>
  <si>
    <t>4872 RS</t>
  </si>
  <si>
    <t>Meerkoet</t>
  </si>
  <si>
    <t>4872 SC</t>
  </si>
  <si>
    <t>BOSUIL</t>
  </si>
  <si>
    <t>4872 MK</t>
  </si>
  <si>
    <t>arend</t>
  </si>
  <si>
    <t>4872 MR</t>
  </si>
  <si>
    <t>Johan v Oldenbarneveltln</t>
  </si>
  <si>
    <t>4871 HA</t>
  </si>
  <si>
    <t>GROENLING</t>
  </si>
  <si>
    <t>4872 CR</t>
  </si>
  <si>
    <t>RIOOLSEWEG</t>
  </si>
  <si>
    <t>LAGE NEERSTRAAT</t>
  </si>
  <si>
    <t>4872 NB</t>
  </si>
  <si>
    <t>GULDENWEG</t>
  </si>
  <si>
    <t>4879 NL</t>
  </si>
  <si>
    <t>VELDLOOP</t>
  </si>
  <si>
    <t>4873 DT</t>
  </si>
  <si>
    <t>LOKKERDREEF</t>
  </si>
  <si>
    <t>4879 ND</t>
  </si>
  <si>
    <t>LITAS</t>
  </si>
  <si>
    <t>4871 BM</t>
  </si>
  <si>
    <t>Binnenhof</t>
  </si>
  <si>
    <t>4871 BR</t>
  </si>
  <si>
    <t>4871 BP</t>
  </si>
  <si>
    <t>Brabantlaan</t>
  </si>
  <si>
    <t>4871 ZR</t>
  </si>
  <si>
    <t>LUXEMBURGSTRAAT</t>
  </si>
  <si>
    <t>4871 AH</t>
  </si>
  <si>
    <t>Haansberg</t>
  </si>
  <si>
    <t>4874 NL</t>
  </si>
  <si>
    <t>Zundertseweg</t>
  </si>
  <si>
    <t>4876 NK</t>
  </si>
  <si>
    <t>Emmalaan</t>
  </si>
  <si>
    <t>4872 CA</t>
  </si>
  <si>
    <t>Margrietlaan</t>
  </si>
  <si>
    <t>4872 BS</t>
  </si>
  <si>
    <t>MARKTHOF</t>
  </si>
  <si>
    <t>4873 JA</t>
  </si>
  <si>
    <t>Herbergierstraat</t>
  </si>
  <si>
    <t>4871 KR</t>
  </si>
  <si>
    <t>VAANDRIGSTRAAT</t>
  </si>
  <si>
    <t>4871 LS</t>
  </si>
  <si>
    <t>Brouwerstraat</t>
  </si>
  <si>
    <t>4871 EG</t>
  </si>
  <si>
    <t>Schuttershof</t>
  </si>
  <si>
    <t>4871 LL</t>
  </si>
  <si>
    <t>Koningsweg</t>
  </si>
  <si>
    <t>4871 LC</t>
  </si>
  <si>
    <t>Herautstraat</t>
  </si>
  <si>
    <t>4871 LN</t>
  </si>
  <si>
    <t>4876 AV</t>
  </si>
  <si>
    <t>Turfijker B2</t>
  </si>
  <si>
    <t>4871 XX</t>
  </si>
  <si>
    <t>Turfijker A1</t>
  </si>
  <si>
    <t>Lage Vaartkant</t>
  </si>
  <si>
    <t>4872 NC</t>
  </si>
  <si>
    <t>Zandspui</t>
  </si>
  <si>
    <t>Klappenberg A1</t>
  </si>
  <si>
    <t>4874 NJ</t>
  </si>
  <si>
    <t>Sander</t>
  </si>
  <si>
    <t>4871 NA</t>
  </si>
  <si>
    <t>4876 AS</t>
  </si>
  <si>
    <t>Lichttorenhoofd</t>
  </si>
  <si>
    <t>4871 CC</t>
  </si>
  <si>
    <t>Hoge Donk</t>
  </si>
  <si>
    <t>4879 NB</t>
  </si>
  <si>
    <t>4872 XC</t>
  </si>
  <si>
    <t>Moerdijksepostbaan</t>
  </si>
  <si>
    <t>4873 LG</t>
  </si>
  <si>
    <t>Hoge Bremberg A1</t>
  </si>
  <si>
    <t>4873 LD</t>
  </si>
  <si>
    <t>Beatrixpark</t>
  </si>
  <si>
    <t>4872 BJ</t>
  </si>
  <si>
    <t>Grauwe Polder A1</t>
  </si>
  <si>
    <t>Brakkenstraat</t>
  </si>
  <si>
    <t>4873 NG</t>
  </si>
  <si>
    <t>Nieuwe Donk</t>
  </si>
  <si>
    <t>4879 AC</t>
  </si>
  <si>
    <t>Zevenbergseweg A1</t>
  </si>
  <si>
    <t>Vincent van Goghplein</t>
  </si>
  <si>
    <t>4872 BB</t>
  </si>
  <si>
    <t>199</t>
  </si>
  <si>
    <t>4871 ZA</t>
  </si>
  <si>
    <t>Verschuurweg</t>
  </si>
  <si>
    <t>4878 AB</t>
  </si>
  <si>
    <t>4872 MC</t>
  </si>
  <si>
    <t>Korte Dreef</t>
  </si>
  <si>
    <t>4875 AB</t>
  </si>
  <si>
    <t>Achtersteven</t>
  </si>
  <si>
    <t>4871 DK</t>
  </si>
  <si>
    <t>100</t>
  </si>
  <si>
    <t>4878 AH</t>
  </si>
  <si>
    <t>Turfijker</t>
  </si>
  <si>
    <t>111</t>
  </si>
  <si>
    <t>4872 MB</t>
  </si>
  <si>
    <t>Voorvang</t>
  </si>
  <si>
    <t>4873 BG</t>
  </si>
  <si>
    <t>Oude Bredaseweg</t>
  </si>
  <si>
    <t>4872 AB</t>
  </si>
  <si>
    <t>4872 AE</t>
  </si>
  <si>
    <t>Oranjelaan</t>
  </si>
  <si>
    <t>4872 AZ</t>
  </si>
  <si>
    <t>115</t>
  </si>
  <si>
    <t>4876 AJ</t>
  </si>
  <si>
    <t>4876 AP</t>
  </si>
  <si>
    <t>102</t>
  </si>
  <si>
    <t>4875 CG</t>
  </si>
  <si>
    <t>Bogaard</t>
  </si>
  <si>
    <t>4873 BP</t>
  </si>
  <si>
    <t>Bijvang</t>
  </si>
  <si>
    <t>4873 AE</t>
  </si>
  <si>
    <t>Frederik van Eedenstraat</t>
  </si>
  <si>
    <t>4873 AW</t>
  </si>
  <si>
    <t>85</t>
  </si>
  <si>
    <t>4875 CC</t>
  </si>
  <si>
    <t>4876 AA</t>
  </si>
  <si>
    <t>Schapenweide</t>
  </si>
  <si>
    <t>4875 AE</t>
  </si>
  <si>
    <t>'s Heeren Vrunten</t>
  </si>
  <si>
    <t>4873 NP</t>
  </si>
  <si>
    <t>Kempenerrandweg</t>
  </si>
  <si>
    <t>4876 NT</t>
  </si>
  <si>
    <t>Moerdijkse Postbaan</t>
  </si>
  <si>
    <t>4838 GL</t>
  </si>
  <si>
    <t>MOERDYKSE POSTB</t>
  </si>
  <si>
    <t>Lazerijstraat</t>
  </si>
  <si>
    <t>4873 ND</t>
  </si>
  <si>
    <t>158</t>
  </si>
  <si>
    <t>4874 JA</t>
  </si>
  <si>
    <t>Landjuweel</t>
  </si>
  <si>
    <t>4871 LJ</t>
  </si>
  <si>
    <t>Bankenstraat</t>
  </si>
  <si>
    <t>Industriedwarsweg</t>
  </si>
  <si>
    <t>4878 AD</t>
  </si>
  <si>
    <t>107</t>
  </si>
  <si>
    <t>4872 LA</t>
  </si>
  <si>
    <t>De Quayhof</t>
  </si>
  <si>
    <t>4871 AX</t>
  </si>
  <si>
    <t>Spinaker</t>
  </si>
  <si>
    <t>4871 DH</t>
  </si>
  <si>
    <t>Lange Brugstraat</t>
  </si>
  <si>
    <t>140</t>
  </si>
  <si>
    <t>4871 CS</t>
  </si>
  <si>
    <t>Hanekinderstraat</t>
  </si>
  <si>
    <t>4871 NG</t>
  </si>
  <si>
    <t>Zeedijk</t>
  </si>
  <si>
    <t>4871 NM</t>
  </si>
  <si>
    <t>Oude Baan</t>
  </si>
  <si>
    <t>277</t>
  </si>
  <si>
    <t>Teerlingstraat</t>
  </si>
  <si>
    <t>4872 LH</t>
  </si>
  <si>
    <t>4872 LJ</t>
  </si>
  <si>
    <t>120</t>
  </si>
  <si>
    <t>Liesbosweg</t>
  </si>
  <si>
    <t>4872 NE</t>
  </si>
  <si>
    <t>215</t>
  </si>
  <si>
    <t>366</t>
  </si>
  <si>
    <t>4872 NG</t>
  </si>
  <si>
    <t>Havik</t>
  </si>
  <si>
    <t>4872 WG</t>
  </si>
  <si>
    <t>Vondellaan</t>
  </si>
  <si>
    <t>4873 EK</t>
  </si>
  <si>
    <t>Stelling</t>
  </si>
  <si>
    <t>4873 HH</t>
  </si>
  <si>
    <t>Steenmansweg</t>
  </si>
  <si>
    <t>4873 LB</t>
  </si>
  <si>
    <t>Hoogstraat</t>
  </si>
  <si>
    <t>4873 LC</t>
  </si>
  <si>
    <t>Hoge Bremberg</t>
  </si>
  <si>
    <t>4873 LE</t>
  </si>
  <si>
    <t>Hilsebaan</t>
  </si>
  <si>
    <t>192</t>
  </si>
  <si>
    <t>285</t>
  </si>
  <si>
    <t>Heigatstraat</t>
  </si>
  <si>
    <t>4873 LK</t>
  </si>
  <si>
    <t>Hoge Vaartkant</t>
  </si>
  <si>
    <t>4873 LL</t>
  </si>
  <si>
    <t>128</t>
  </si>
  <si>
    <t>191</t>
  </si>
  <si>
    <t>Hoge Neerstraat</t>
  </si>
  <si>
    <t>4873 LM</t>
  </si>
  <si>
    <t>Couperuslaan</t>
  </si>
  <si>
    <t>4873 LR</t>
  </si>
  <si>
    <t>77</t>
  </si>
  <si>
    <t>4873 LT</t>
  </si>
  <si>
    <t>98</t>
  </si>
  <si>
    <t>Vossenbergsevaart</t>
  </si>
  <si>
    <t>4873 LW</t>
  </si>
  <si>
    <t>4873 LX</t>
  </si>
  <si>
    <t>Sprundelsebaan</t>
  </si>
  <si>
    <t>4873 NC</t>
  </si>
  <si>
    <t>4873 NH</t>
  </si>
  <si>
    <t>Lage Klappenberg</t>
  </si>
  <si>
    <t>4873 NK</t>
  </si>
  <si>
    <t>Klappenberg</t>
  </si>
  <si>
    <t>Midden Donk</t>
  </si>
  <si>
    <t>4874 LK</t>
  </si>
  <si>
    <t>121</t>
  </si>
  <si>
    <t>4874 LN</t>
  </si>
  <si>
    <t>4874 LP</t>
  </si>
  <si>
    <t>Achter de Vaart</t>
  </si>
  <si>
    <t>4874 LT</t>
  </si>
  <si>
    <t>Laakseweg</t>
  </si>
  <si>
    <t>4874 LV</t>
  </si>
  <si>
    <t>4874 NC</t>
  </si>
  <si>
    <t>Geerstraat</t>
  </si>
  <si>
    <t>4874 NH</t>
  </si>
  <si>
    <t>Oude Grind</t>
  </si>
  <si>
    <t>4874 NM</t>
  </si>
  <si>
    <t>Halewijnstraat</t>
  </si>
  <si>
    <t>4875 CV</t>
  </si>
  <si>
    <t>Tamboerijn</t>
  </si>
  <si>
    <t>108</t>
  </si>
  <si>
    <t>4876 BT</t>
  </si>
  <si>
    <t>4876 NB</t>
  </si>
  <si>
    <t>198</t>
  </si>
  <si>
    <t>228</t>
  </si>
  <si>
    <t>264</t>
  </si>
  <si>
    <t>4876 NE</t>
  </si>
  <si>
    <t>300</t>
  </si>
  <si>
    <t>Hogeweg</t>
  </si>
  <si>
    <t>4876 NG</t>
  </si>
  <si>
    <t>4876 NH</t>
  </si>
  <si>
    <t>4876 NL</t>
  </si>
  <si>
    <t>Koekoekstraat</t>
  </si>
  <si>
    <t>4876 NM</t>
  </si>
  <si>
    <t>Oude Koekoekweg</t>
  </si>
  <si>
    <t>4876 NN</t>
  </si>
  <si>
    <t>Wildert</t>
  </si>
  <si>
    <t>4876 NR</t>
  </si>
  <si>
    <t>Pauvreweg</t>
  </si>
  <si>
    <t>4879 NA</t>
  </si>
  <si>
    <t>179</t>
  </si>
  <si>
    <t>Trivium</t>
  </si>
  <si>
    <t>150</t>
  </si>
  <si>
    <t>Westpolderpad</t>
  </si>
  <si>
    <t>4871 NC</t>
  </si>
  <si>
    <t>Egelantier</t>
  </si>
  <si>
    <t>4873 EP</t>
  </si>
  <si>
    <t>Vijfhuizenweg</t>
  </si>
  <si>
    <t>4871 EE</t>
  </si>
  <si>
    <t>Hoge Zijweg</t>
  </si>
  <si>
    <t>4871 NK</t>
  </si>
  <si>
    <t>4872 ND</t>
  </si>
  <si>
    <t>218</t>
  </si>
  <si>
    <t>Muldersweg</t>
  </si>
  <si>
    <t>4871 KH</t>
  </si>
  <si>
    <t>51</t>
  </si>
  <si>
    <t>101</t>
  </si>
  <si>
    <t>Wielewaal</t>
  </si>
  <si>
    <t>4872 RJ</t>
  </si>
  <si>
    <t>Wilgenlaan</t>
  </si>
  <si>
    <t>4871 VC</t>
  </si>
  <si>
    <t>Voorsteven</t>
  </si>
  <si>
    <t>4871 DX</t>
  </si>
  <si>
    <t>Kruisberg</t>
  </si>
  <si>
    <t>145</t>
  </si>
  <si>
    <t>4871 BK</t>
  </si>
  <si>
    <t>Boeieraak</t>
  </si>
  <si>
    <t>4871 DG</t>
  </si>
  <si>
    <t>Tolhuislaan</t>
  </si>
  <si>
    <t>4875 AH</t>
  </si>
  <si>
    <t>Triangeldreef</t>
  </si>
  <si>
    <t>4876 EH</t>
  </si>
  <si>
    <t>Banjostraat</t>
  </si>
  <si>
    <t>4876 XL</t>
  </si>
  <si>
    <t>4872 AL</t>
  </si>
  <si>
    <t>Rijsdijk</t>
  </si>
  <si>
    <t>4871 JM</t>
  </si>
  <si>
    <t>275</t>
  </si>
  <si>
    <t>104</t>
  </si>
  <si>
    <t>4872 ME</t>
  </si>
  <si>
    <t>135</t>
  </si>
  <si>
    <t>Oostpoort</t>
  </si>
  <si>
    <t>4873 LA</t>
  </si>
  <si>
    <t>Vosdonk</t>
  </si>
  <si>
    <t>4879 NC</t>
  </si>
  <si>
    <t>156</t>
  </si>
  <si>
    <t>Valpoort</t>
  </si>
  <si>
    <t>4873 BM</t>
  </si>
  <si>
    <t>113</t>
  </si>
  <si>
    <t>246</t>
  </si>
  <si>
    <t>Gemeente Geertruidenberg</t>
  </si>
  <si>
    <t>871687910000448773</t>
  </si>
  <si>
    <t>871687910000053212</t>
  </si>
  <si>
    <t>871687940002610212</t>
  </si>
  <si>
    <t>871687910000374140</t>
  </si>
  <si>
    <t>871687910000290815</t>
  </si>
  <si>
    <t>871687910000217201</t>
  </si>
  <si>
    <t>871687940002232254</t>
  </si>
  <si>
    <t>871687940002562832</t>
  </si>
  <si>
    <t>871687940002562849</t>
  </si>
  <si>
    <t>871687910000081789</t>
  </si>
  <si>
    <t>871687940002529002</t>
  </si>
  <si>
    <t>871687940030107609</t>
  </si>
  <si>
    <t>871687940033053491</t>
  </si>
  <si>
    <t>871687940030085129</t>
  </si>
  <si>
    <t>871687940002526612</t>
  </si>
  <si>
    <t>871687940031606972</t>
  </si>
  <si>
    <t>871687910000371910</t>
  </si>
  <si>
    <t>871687940002575696</t>
  </si>
  <si>
    <t>871687940002562825</t>
  </si>
  <si>
    <t>871687910000053199</t>
  </si>
  <si>
    <t>871687910000082106</t>
  </si>
  <si>
    <t>871687940002524571</t>
  </si>
  <si>
    <t>871687940002524649</t>
  </si>
  <si>
    <t>871687940002526476</t>
  </si>
  <si>
    <t>871687940002526629</t>
  </si>
  <si>
    <t>871687940002527091</t>
  </si>
  <si>
    <t>871687940002541073</t>
  </si>
  <si>
    <t>871687940002541172</t>
  </si>
  <si>
    <t>871687940002560074</t>
  </si>
  <si>
    <t>871687940002562801</t>
  </si>
  <si>
    <t>871687940002578314</t>
  </si>
  <si>
    <t>871687940002596622</t>
  </si>
  <si>
    <t>871687940002613374</t>
  </si>
  <si>
    <t>871687940002616634</t>
  </si>
  <si>
    <t>871687940033309055</t>
  </si>
  <si>
    <t>871687940033309062</t>
  </si>
  <si>
    <t>871687940033309543</t>
  </si>
  <si>
    <t>871687940033320227</t>
  </si>
  <si>
    <t>871687940033309116</t>
  </si>
  <si>
    <t>871687940033309123</t>
  </si>
  <si>
    <t>871687940033309130</t>
  </si>
  <si>
    <t>871687940033309147</t>
  </si>
  <si>
    <t>871687940033309154</t>
  </si>
  <si>
    <t>871687940033309161</t>
  </si>
  <si>
    <t>871687940033309178</t>
  </si>
  <si>
    <t>871687940033309185</t>
  </si>
  <si>
    <t>871687940033309192</t>
  </si>
  <si>
    <t>871687940033309208</t>
  </si>
  <si>
    <t>871687940033309215</t>
  </si>
  <si>
    <t>871687940033309222</t>
  </si>
  <si>
    <t>871687940033309239</t>
  </si>
  <si>
    <t>871687940033309246</t>
  </si>
  <si>
    <t>871687940033309536</t>
  </si>
  <si>
    <t>871687940033309550</t>
  </si>
  <si>
    <t>871687940033309567</t>
  </si>
  <si>
    <t>871687940033309574</t>
  </si>
  <si>
    <t>871687940033309581</t>
  </si>
  <si>
    <t>871687940033309598</t>
  </si>
  <si>
    <t>871687940033309604</t>
  </si>
  <si>
    <t>871687940033309611</t>
  </si>
  <si>
    <t>871687940033309628</t>
  </si>
  <si>
    <t>871687940033309642</t>
  </si>
  <si>
    <t>871687940033309086</t>
  </si>
  <si>
    <t>871687940033309093</t>
  </si>
  <si>
    <t>871687940033308577</t>
  </si>
  <si>
    <t>871687940033308584</t>
  </si>
  <si>
    <t>871687940033308607</t>
  </si>
  <si>
    <t>871687940033308614</t>
  </si>
  <si>
    <t>871687940033308720</t>
  </si>
  <si>
    <t>871687940033308836</t>
  </si>
  <si>
    <t>871687940033308867</t>
  </si>
  <si>
    <t>871687940033308881</t>
  </si>
  <si>
    <t>871687940033308898</t>
  </si>
  <si>
    <t>871687940033308904</t>
  </si>
  <si>
    <t>871687940033308911</t>
  </si>
  <si>
    <t>871687940033308928</t>
  </si>
  <si>
    <t>871687940033308935</t>
  </si>
  <si>
    <t>871687940033308942</t>
  </si>
  <si>
    <t>871687940033308959</t>
  </si>
  <si>
    <t>871687940033308966</t>
  </si>
  <si>
    <t>871687940033308973</t>
  </si>
  <si>
    <t>871687940033308980</t>
  </si>
  <si>
    <t>871687940033308997</t>
  </si>
  <si>
    <t>871687940033309000</t>
  </si>
  <si>
    <t>871687940033309017</t>
  </si>
  <si>
    <t>871687940033309024</t>
  </si>
  <si>
    <t>871687940033309031</t>
  </si>
  <si>
    <t>871687940033309048</t>
  </si>
  <si>
    <t>871687940033309079</t>
  </si>
  <si>
    <t>871687940033308263</t>
  </si>
  <si>
    <t>871687940033308270</t>
  </si>
  <si>
    <t>871687940033308287</t>
  </si>
  <si>
    <t>871687940033308294</t>
  </si>
  <si>
    <t>871687940033308300</t>
  </si>
  <si>
    <t>871687940033308317</t>
  </si>
  <si>
    <t>871687940033308324</t>
  </si>
  <si>
    <t>871687940033308331</t>
  </si>
  <si>
    <t>871687940033308348</t>
  </si>
  <si>
    <t>871687940033308355</t>
  </si>
  <si>
    <t>871687940033308362</t>
  </si>
  <si>
    <t>871687940033308379</t>
  </si>
  <si>
    <t>871687940033308386</t>
  </si>
  <si>
    <t>871687940033308393</t>
  </si>
  <si>
    <t>871687940033308416</t>
  </si>
  <si>
    <t>871687940033308423</t>
  </si>
  <si>
    <t>871687940033308447</t>
  </si>
  <si>
    <t>871687940033308454</t>
  </si>
  <si>
    <t>871687940033308478</t>
  </si>
  <si>
    <t>871687940033308485</t>
  </si>
  <si>
    <t>871687940033308492</t>
  </si>
  <si>
    <t>871687940033308508</t>
  </si>
  <si>
    <t>871687940033308515</t>
  </si>
  <si>
    <t>871687940033308522</t>
  </si>
  <si>
    <t>871687940033308539</t>
  </si>
  <si>
    <t>871687940033308546</t>
  </si>
  <si>
    <t>871687940033308553</t>
  </si>
  <si>
    <t>871687940033308560</t>
  </si>
  <si>
    <t>871687940033308256</t>
  </si>
  <si>
    <t>871687940033308591</t>
  </si>
  <si>
    <t>871687940033308775</t>
  </si>
  <si>
    <t>871687940033309109</t>
  </si>
  <si>
    <t>871687940032869185</t>
  </si>
  <si>
    <t>871687940002588283</t>
  </si>
  <si>
    <t>871687940030925937</t>
  </si>
  <si>
    <t>871687910000277519</t>
  </si>
  <si>
    <t>871687940002562771</t>
  </si>
  <si>
    <t>871687940002232551</t>
  </si>
  <si>
    <t>871687940002526469</t>
  </si>
  <si>
    <t>871687940002543329</t>
  </si>
  <si>
    <t>871687940002543855</t>
  </si>
  <si>
    <t>871687940002562924</t>
  </si>
  <si>
    <t>871687940002580843</t>
  </si>
  <si>
    <t>871687940002583110</t>
  </si>
  <si>
    <t>871687940002609872</t>
  </si>
  <si>
    <t>871687940002609902</t>
  </si>
  <si>
    <t>871687940031462554</t>
  </si>
  <si>
    <t>871687940031462592</t>
  </si>
  <si>
    <t>871687940031462615</t>
  </si>
  <si>
    <t>871687940031462622</t>
  </si>
  <si>
    <t>871687940031569642</t>
  </si>
  <si>
    <t>871687940033522768</t>
  </si>
  <si>
    <t>871687940033007432</t>
  </si>
  <si>
    <t>871687940032965108</t>
  </si>
  <si>
    <t>871687940032570289</t>
  </si>
  <si>
    <t>871687940002541035</t>
  </si>
  <si>
    <t>871687940002479802</t>
  </si>
  <si>
    <t>871687940002543763</t>
  </si>
  <si>
    <t>871687940002582717</t>
  </si>
  <si>
    <t>871687940002582731</t>
  </si>
  <si>
    <t>871687940030128642</t>
  </si>
  <si>
    <t>871687940031330983</t>
  </si>
  <si>
    <t>871687940002530688</t>
  </si>
  <si>
    <t>871687940002530695</t>
  </si>
  <si>
    <t>871687940002532583</t>
  </si>
  <si>
    <t>871687940002533856</t>
  </si>
  <si>
    <t>871687940002541196</t>
  </si>
  <si>
    <t>871687940002542148</t>
  </si>
  <si>
    <t>871687940002543343</t>
  </si>
  <si>
    <t>871687940002543435</t>
  </si>
  <si>
    <t>871687940002543541</t>
  </si>
  <si>
    <t>871687940002543718</t>
  </si>
  <si>
    <t>871687940002543893</t>
  </si>
  <si>
    <t>871687940002559955</t>
  </si>
  <si>
    <t>871687940002562757</t>
  </si>
  <si>
    <t>871687940002562894</t>
  </si>
  <si>
    <t>871687940002562931</t>
  </si>
  <si>
    <t>871687940002580959</t>
  </si>
  <si>
    <t>871687940002581482</t>
  </si>
  <si>
    <t>871687940002581956</t>
  </si>
  <si>
    <t>871687940002582489</t>
  </si>
  <si>
    <t>871687940002582793</t>
  </si>
  <si>
    <t>871687940002586456</t>
  </si>
  <si>
    <t>871687940002586517</t>
  </si>
  <si>
    <t>871687940002586982</t>
  </si>
  <si>
    <t>871687940002587002</t>
  </si>
  <si>
    <t>871687940002587262</t>
  </si>
  <si>
    <t>871687940002587613</t>
  </si>
  <si>
    <t>871687940002587729</t>
  </si>
  <si>
    <t>871687940002588061</t>
  </si>
  <si>
    <t>871687940002588085</t>
  </si>
  <si>
    <t>871687940002592693</t>
  </si>
  <si>
    <t>871687940002602200</t>
  </si>
  <si>
    <t>871687940002608257</t>
  </si>
  <si>
    <t>871687940002608653</t>
  </si>
  <si>
    <t>871687940002609520</t>
  </si>
  <si>
    <t>871687940002610878</t>
  </si>
  <si>
    <t>871687940002610991</t>
  </si>
  <si>
    <t>871687940002611103</t>
  </si>
  <si>
    <t>871687940002613077</t>
  </si>
  <si>
    <t>871687940002613091</t>
  </si>
  <si>
    <t>871687940002613190</t>
  </si>
  <si>
    <t>871687940002613350</t>
  </si>
  <si>
    <t>871687940002616979</t>
  </si>
  <si>
    <t>871687940002617112</t>
  </si>
  <si>
    <t>871687940009644159</t>
  </si>
  <si>
    <t>871687940009708653</t>
  </si>
  <si>
    <t>871687940030074390</t>
  </si>
  <si>
    <t>871687940030077407</t>
  </si>
  <si>
    <t>871687940030119688</t>
  </si>
  <si>
    <t>871687940030128604</t>
  </si>
  <si>
    <t>871687940030145625</t>
  </si>
  <si>
    <t>871687940030269550</t>
  </si>
  <si>
    <t>871687940030527155</t>
  </si>
  <si>
    <t>871687940030527193</t>
  </si>
  <si>
    <t>871687940030527216</t>
  </si>
  <si>
    <t>871687940030527223</t>
  </si>
  <si>
    <t>871687940030760354</t>
  </si>
  <si>
    <t>871687940030834963</t>
  </si>
  <si>
    <t>871687940030882049</t>
  </si>
  <si>
    <t>871687940031039244</t>
  </si>
  <si>
    <t>871687940031166339</t>
  </si>
  <si>
    <t>871687940031277615</t>
  </si>
  <si>
    <t>871687940031475776</t>
  </si>
  <si>
    <t>871687940031475783</t>
  </si>
  <si>
    <t>871688540031260427</t>
  </si>
  <si>
    <t>871687940032756867</t>
  </si>
  <si>
    <t>871687940002587248</t>
  </si>
  <si>
    <t>871687940002588108</t>
  </si>
  <si>
    <t>871687940002594390</t>
  </si>
  <si>
    <t>871687940030850031</t>
  </si>
  <si>
    <t>Kloosterweg</t>
  </si>
  <si>
    <t>4941 EG</t>
  </si>
  <si>
    <t>RAAMSDONKSVEER</t>
  </si>
  <si>
    <t>NABIJ</t>
  </si>
  <si>
    <t>4931 BR</t>
  </si>
  <si>
    <t>GEERTRUIDENBERG</t>
  </si>
  <si>
    <t>Cornelis Oomestraat</t>
  </si>
  <si>
    <t>4944 AL</t>
  </si>
  <si>
    <t>RAAMSDONK</t>
  </si>
  <si>
    <t>Heereplein</t>
  </si>
  <si>
    <t>4941 DD</t>
  </si>
  <si>
    <t>99999</t>
  </si>
  <si>
    <t>4931 BL</t>
  </si>
  <si>
    <t>9906</t>
  </si>
  <si>
    <t>CARP</t>
  </si>
  <si>
    <t>9907</t>
  </si>
  <si>
    <t>4941 BA</t>
  </si>
  <si>
    <t>/36</t>
  </si>
  <si>
    <t>4931 BT</t>
  </si>
  <si>
    <t>Julianalaan</t>
  </si>
  <si>
    <t>4941 JC</t>
  </si>
  <si>
    <t>Statenlaan</t>
  </si>
  <si>
    <t>4931 KB</t>
  </si>
  <si>
    <t>Vismarktstraat</t>
  </si>
  <si>
    <t>4931 AZ</t>
  </si>
  <si>
    <t>Scheepsdiep</t>
  </si>
  <si>
    <t>4931 KW</t>
  </si>
  <si>
    <t>Meidoornstraat</t>
  </si>
  <si>
    <t>4941 KX</t>
  </si>
  <si>
    <t>Vrijheidstraat</t>
  </si>
  <si>
    <t>4941 DX</t>
  </si>
  <si>
    <t>Haven</t>
  </si>
  <si>
    <t>123</t>
  </si>
  <si>
    <t>4931 AG</t>
  </si>
  <si>
    <t>4931 AH</t>
  </si>
  <si>
    <t>Elfhuizen</t>
  </si>
  <si>
    <t>4931 AX</t>
  </si>
  <si>
    <t>Elisabethstraat</t>
  </si>
  <si>
    <t>4931 BD</t>
  </si>
  <si>
    <t>W. Muldersplein</t>
  </si>
  <si>
    <t>4931 KA</t>
  </si>
  <si>
    <t>Windvang</t>
  </si>
  <si>
    <t>4942 BX</t>
  </si>
  <si>
    <t>Burg Krijgsmangeerde</t>
  </si>
  <si>
    <t>4942 AV</t>
  </si>
  <si>
    <t>Heemraadsingel</t>
  </si>
  <si>
    <t>4944 VD</t>
  </si>
  <si>
    <t>Kerkplein</t>
  </si>
  <si>
    <t>4944 XD</t>
  </si>
  <si>
    <t>4944 AV</t>
  </si>
  <si>
    <t>5?</t>
  </si>
  <si>
    <t>4944 AX</t>
  </si>
  <si>
    <t>4944 AT</t>
  </si>
  <si>
    <t>4942 CA</t>
  </si>
  <si>
    <t>4941 TA</t>
  </si>
  <si>
    <t>1?</t>
  </si>
  <si>
    <t>4941 HZ</t>
  </si>
  <si>
    <t>4941 GJ</t>
  </si>
  <si>
    <t>4942 BN</t>
  </si>
  <si>
    <t>4942 DC</t>
  </si>
  <si>
    <t>4942 EG</t>
  </si>
  <si>
    <t>4941 RG</t>
  </si>
  <si>
    <t>4941 SC</t>
  </si>
  <si>
    <t>4941 SK</t>
  </si>
  <si>
    <t>4942 VC</t>
  </si>
  <si>
    <t>4941 KN</t>
  </si>
  <si>
    <t>4941 DH</t>
  </si>
  <si>
    <t>2?</t>
  </si>
  <si>
    <t>4941 JV</t>
  </si>
  <si>
    <t>4941 DK</t>
  </si>
  <si>
    <t>4931 NH</t>
  </si>
  <si>
    <t>4941 TB</t>
  </si>
  <si>
    <t>4944 VB</t>
  </si>
  <si>
    <t>4944 AR</t>
  </si>
  <si>
    <t>4944 VH</t>
  </si>
  <si>
    <t>4941 RJ</t>
  </si>
  <si>
    <t>4941 GE</t>
  </si>
  <si>
    <t>4941 TC</t>
  </si>
  <si>
    <t>4944 XN</t>
  </si>
  <si>
    <t>4942 BB</t>
  </si>
  <si>
    <t>4941 VP</t>
  </si>
  <si>
    <t>4941 AJ</t>
  </si>
  <si>
    <t>4941 ZB</t>
  </si>
  <si>
    <t>4941 HC</t>
  </si>
  <si>
    <t>4941 XB</t>
  </si>
  <si>
    <t>4941 GH</t>
  </si>
  <si>
    <t>4941 BW</t>
  </si>
  <si>
    <t>4944 VA</t>
  </si>
  <si>
    <t>4941 LP</t>
  </si>
  <si>
    <t>51?</t>
  </si>
  <si>
    <t>4941 KC</t>
  </si>
  <si>
    <t>4941 VM</t>
  </si>
  <si>
    <t>4941 WC</t>
  </si>
  <si>
    <t>4944 AN</t>
  </si>
  <si>
    <t>4941 VX</t>
  </si>
  <si>
    <t>4941 TL</t>
  </si>
  <si>
    <t>4944 VK</t>
  </si>
  <si>
    <t>4941 VK</t>
  </si>
  <si>
    <t>4941 VA</t>
  </si>
  <si>
    <t>4944 XE</t>
  </si>
  <si>
    <t>4941 VN</t>
  </si>
  <si>
    <t>4941 WX</t>
  </si>
  <si>
    <t>4941 VZ</t>
  </si>
  <si>
    <t>4941 GC</t>
  </si>
  <si>
    <t>147</t>
  </si>
  <si>
    <t>4941 LG</t>
  </si>
  <si>
    <t>4942 AH</t>
  </si>
  <si>
    <t>4931 NA</t>
  </si>
  <si>
    <t>4931 BX</t>
  </si>
  <si>
    <t>4931 DA</t>
  </si>
  <si>
    <t>4941 GD</t>
  </si>
  <si>
    <t>4941 JA</t>
  </si>
  <si>
    <t>4931 CL</t>
  </si>
  <si>
    <t>4931 BJ</t>
  </si>
  <si>
    <t>4931 CK</t>
  </si>
  <si>
    <t>4931 DC</t>
  </si>
  <si>
    <t>4931 EM</t>
  </si>
  <si>
    <t>4931 VH</t>
  </si>
  <si>
    <t>4931 ES</t>
  </si>
  <si>
    <t>4931 EG</t>
  </si>
  <si>
    <t>4931 HA</t>
  </si>
  <si>
    <t>4931 XM</t>
  </si>
  <si>
    <t>4931 RP</t>
  </si>
  <si>
    <t>4931 HT</t>
  </si>
  <si>
    <t>4931 NB</t>
  </si>
  <si>
    <t>4931 AN</t>
  </si>
  <si>
    <t>4931 CS</t>
  </si>
  <si>
    <t>4944 AH</t>
  </si>
  <si>
    <t>4944 XM</t>
  </si>
  <si>
    <t>4941 ZJ</t>
  </si>
  <si>
    <t>4944 VG</t>
  </si>
  <si>
    <t>4941 JH</t>
  </si>
  <si>
    <t>4941 GA</t>
  </si>
  <si>
    <t>4941 AZ</t>
  </si>
  <si>
    <t>4944 AW</t>
  </si>
  <si>
    <t>4944 VJ</t>
  </si>
  <si>
    <t>Beethovenlaan</t>
  </si>
  <si>
    <t>4941 WB</t>
  </si>
  <si>
    <t>4941 DJ</t>
  </si>
  <si>
    <t>Zijlweg</t>
  </si>
  <si>
    <t>Aaanlegsteigers Reenweg</t>
  </si>
  <si>
    <t>4941 GB</t>
  </si>
  <si>
    <t>Timmerstee-kade</t>
  </si>
  <si>
    <t>4931 KV</t>
  </si>
  <si>
    <t>Peuzelaar</t>
  </si>
  <si>
    <t>4931 PA</t>
  </si>
  <si>
    <t>Lunet</t>
  </si>
  <si>
    <t>het Anker</t>
  </si>
  <si>
    <t>Benraatshoef</t>
  </si>
  <si>
    <t>4941 TE</t>
  </si>
  <si>
    <t>4944 AJ</t>
  </si>
  <si>
    <t>Vossendonk</t>
  </si>
  <si>
    <t>4942 CD</t>
  </si>
  <si>
    <t>Van Wijngaardenstraat</t>
  </si>
  <si>
    <t>4941 AV</t>
  </si>
  <si>
    <t>Oosterhoutseweg</t>
  </si>
  <si>
    <t>4941 WZ</t>
  </si>
  <si>
    <t>Wim Boonsstraat</t>
  </si>
  <si>
    <t>Stadsweg</t>
  </si>
  <si>
    <t>4931 HV</t>
  </si>
  <si>
    <t>Amerweg</t>
  </si>
  <si>
    <t>4931 NC</t>
  </si>
  <si>
    <t>Rijvoortshoef</t>
  </si>
  <si>
    <t>274</t>
  </si>
  <si>
    <t>4941 VH</t>
  </si>
  <si>
    <t>Plantsoen</t>
  </si>
  <si>
    <t>4931 AT</t>
  </si>
  <si>
    <t>Oude Stadsweg</t>
  </si>
  <si>
    <t>Leerthouwerstraat</t>
  </si>
  <si>
    <t>4931 CX</t>
  </si>
  <si>
    <t>4931 EC</t>
  </si>
  <si>
    <t>Jacq. Stalkade</t>
  </si>
  <si>
    <t>4931 KM</t>
  </si>
  <si>
    <t>Centraleweg</t>
  </si>
  <si>
    <t>4941 DC</t>
  </si>
  <si>
    <t>Helling</t>
  </si>
  <si>
    <t>4941 RK</t>
  </si>
  <si>
    <t>Snoekweg</t>
  </si>
  <si>
    <t>Bliek</t>
  </si>
  <si>
    <t>4941 SG</t>
  </si>
  <si>
    <t>Karperweg</t>
  </si>
  <si>
    <t>4941 SH</t>
  </si>
  <si>
    <t>Werfkampenseweg</t>
  </si>
  <si>
    <t>Lissenveld</t>
  </si>
  <si>
    <t>4941 VL</t>
  </si>
  <si>
    <t>Ottergeerde</t>
  </si>
  <si>
    <t>Ramgatseweg</t>
  </si>
  <si>
    <t>Steurweg</t>
  </si>
  <si>
    <t>Elftweg</t>
  </si>
  <si>
    <t>4941 VR</t>
  </si>
  <si>
    <t>Weegbree</t>
  </si>
  <si>
    <t>4941 VT</t>
  </si>
  <si>
    <t>Zalmweg</t>
  </si>
  <si>
    <t>Jeroen Boschstraat</t>
  </si>
  <si>
    <t>4941 ZC</t>
  </si>
  <si>
    <t>Schapendonk</t>
  </si>
  <si>
    <t>4942 CH</t>
  </si>
  <si>
    <t>Thorbecke Singel</t>
  </si>
  <si>
    <t>4942 VL</t>
  </si>
  <si>
    <t>Looierijstraat</t>
  </si>
  <si>
    <t>4942 VP</t>
  </si>
  <si>
    <t>4944 AG</t>
  </si>
  <si>
    <t>De Oude Melkhaven</t>
  </si>
  <si>
    <t>4944 AP</t>
  </si>
  <si>
    <t>Kerklaan</t>
  </si>
  <si>
    <t>4944 VC</t>
  </si>
  <si>
    <t>Lange Broekstraat</t>
  </si>
  <si>
    <t>4944 XH</t>
  </si>
  <si>
    <t>4941 BB</t>
  </si>
  <si>
    <t>9990</t>
  </si>
  <si>
    <t>het Gat</t>
  </si>
  <si>
    <t>4941 WV</t>
  </si>
  <si>
    <t>Wolvendonk</t>
  </si>
  <si>
    <t>Omschoorweg</t>
  </si>
  <si>
    <t>4941 KP</t>
  </si>
  <si>
    <t>Simon Vestdijkstraat</t>
  </si>
  <si>
    <t>4942 DM</t>
  </si>
  <si>
    <t>Voshoornweg</t>
  </si>
  <si>
    <t>4944 CA</t>
  </si>
  <si>
    <t>Heulweg</t>
  </si>
  <si>
    <t>4931 ND</t>
  </si>
  <si>
    <t>Rivierkade</t>
  </si>
  <si>
    <t>4931 AA</t>
  </si>
  <si>
    <t>Walgang</t>
  </si>
  <si>
    <t>4931 DH</t>
  </si>
  <si>
    <t>Landonk</t>
  </si>
  <si>
    <t>4941 BM</t>
  </si>
  <si>
    <t>Johannes Vermeerstraat</t>
  </si>
  <si>
    <t>4941 EP</t>
  </si>
  <si>
    <t>Frederik Hendrikwal</t>
  </si>
  <si>
    <t>4931 NK</t>
  </si>
  <si>
    <t>Stationsweg</t>
  </si>
  <si>
    <t>Jan Steenstraat</t>
  </si>
  <si>
    <t>4941 ZD</t>
  </si>
  <si>
    <t>Frans Halsstraat</t>
  </si>
  <si>
    <t>4941 ZG</t>
  </si>
  <si>
    <t>Havendijkstraat</t>
  </si>
  <si>
    <t>4931 AS</t>
  </si>
  <si>
    <t>Breetweerlaan</t>
  </si>
  <si>
    <t>4942 AA</t>
  </si>
  <si>
    <t>Collegeweg</t>
  </si>
  <si>
    <t xml:space="preserve">Gemeente Gilze en Rijen </t>
  </si>
  <si>
    <t>Openbare verlichting</t>
  </si>
  <si>
    <t>871687910000474895</t>
  </si>
  <si>
    <t>871687940031855141</t>
  </si>
  <si>
    <t>871687910000272347</t>
  </si>
  <si>
    <t>871687910000272354</t>
  </si>
  <si>
    <t>871687910000275928</t>
  </si>
  <si>
    <t>871687910000340473</t>
  </si>
  <si>
    <t>871687940004339128</t>
  </si>
  <si>
    <t>871687940009668131</t>
  </si>
  <si>
    <t>871687940031554556</t>
  </si>
  <si>
    <t>871687940004351038</t>
  </si>
  <si>
    <t>871687940004351021</t>
  </si>
  <si>
    <t>871687940002752677</t>
  </si>
  <si>
    <t>871687940004353254</t>
  </si>
  <si>
    <t>871687940032571071</t>
  </si>
  <si>
    <t>871687940032075197</t>
  </si>
  <si>
    <t>871687940004393724</t>
  </si>
  <si>
    <t>871687940033156109</t>
  </si>
  <si>
    <t>871687940033156260</t>
  </si>
  <si>
    <t>871687940033156307</t>
  </si>
  <si>
    <t>871687940033157717</t>
  </si>
  <si>
    <t>871687940033158912</t>
  </si>
  <si>
    <t>871687940033160366</t>
  </si>
  <si>
    <t>871687940033167921</t>
  </si>
  <si>
    <t>871687940033159476</t>
  </si>
  <si>
    <t>871687940033159483</t>
  </si>
  <si>
    <t>871687940033159490</t>
  </si>
  <si>
    <t>871687940033159506</t>
  </si>
  <si>
    <t>871687940033159513</t>
  </si>
  <si>
    <t>871687940033159520</t>
  </si>
  <si>
    <t>871687940033159537</t>
  </si>
  <si>
    <t>871687940033159544</t>
  </si>
  <si>
    <t>871687940033160342</t>
  </si>
  <si>
    <t>871687940033160380</t>
  </si>
  <si>
    <t>871687940033160403</t>
  </si>
  <si>
    <t>871687940033160427</t>
  </si>
  <si>
    <t>871687940033160458</t>
  </si>
  <si>
    <t>871687940033160472</t>
  </si>
  <si>
    <t>871687940033160496</t>
  </si>
  <si>
    <t>871687940033160519</t>
  </si>
  <si>
    <t>871687940033160526</t>
  </si>
  <si>
    <t>871687940033160540</t>
  </si>
  <si>
    <t>871687940033159469</t>
  </si>
  <si>
    <t>871687940033166931</t>
  </si>
  <si>
    <t>871687940033166955</t>
  </si>
  <si>
    <t>871687940033166986</t>
  </si>
  <si>
    <t>871687940033167013</t>
  </si>
  <si>
    <t>871687940033167037</t>
  </si>
  <si>
    <t>871687940033167044</t>
  </si>
  <si>
    <t>871687940033167051</t>
  </si>
  <si>
    <t>871687940033167075</t>
  </si>
  <si>
    <t>871687940033167105</t>
  </si>
  <si>
    <t>871687940033167112</t>
  </si>
  <si>
    <t>871687940033167129</t>
  </si>
  <si>
    <t>871687940033167136</t>
  </si>
  <si>
    <t>871687940033167143</t>
  </si>
  <si>
    <t>871687940033167150</t>
  </si>
  <si>
    <t>871687940033167167</t>
  </si>
  <si>
    <t>871687940033167174</t>
  </si>
  <si>
    <t>871687940033167181</t>
  </si>
  <si>
    <t>871687940033167198</t>
  </si>
  <si>
    <t>871687940033167204</t>
  </si>
  <si>
    <t>871687940033157540</t>
  </si>
  <si>
    <t>871687940033157601</t>
  </si>
  <si>
    <t>871687940033157618</t>
  </si>
  <si>
    <t>871687940033157625</t>
  </si>
  <si>
    <t>871687940033157632</t>
  </si>
  <si>
    <t>871687940033157656</t>
  </si>
  <si>
    <t>871687940033157670</t>
  </si>
  <si>
    <t>871687940033157687</t>
  </si>
  <si>
    <t>871687940033157700</t>
  </si>
  <si>
    <t>871687940033157724</t>
  </si>
  <si>
    <t>871687940033157731</t>
  </si>
  <si>
    <t>871687940033159100</t>
  </si>
  <si>
    <t>871687940033159162</t>
  </si>
  <si>
    <t>871687940033159292</t>
  </si>
  <si>
    <t>871687940033159353</t>
  </si>
  <si>
    <t>871687940033159391</t>
  </si>
  <si>
    <t>871687940033159438</t>
  </si>
  <si>
    <t>871687940033159452</t>
  </si>
  <si>
    <t>871687940033160564</t>
  </si>
  <si>
    <t>871687940033160571</t>
  </si>
  <si>
    <t>871687940033160588</t>
  </si>
  <si>
    <t>871687940033160618</t>
  </si>
  <si>
    <t>871687940033160663</t>
  </si>
  <si>
    <t>871687940033160748</t>
  </si>
  <si>
    <t>871687940033166696</t>
  </si>
  <si>
    <t>871687940033166702</t>
  </si>
  <si>
    <t>871687940033166719</t>
  </si>
  <si>
    <t>871687940033166726</t>
  </si>
  <si>
    <t>871687940033166733</t>
  </si>
  <si>
    <t>871687940033166740</t>
  </si>
  <si>
    <t>871687940033166757</t>
  </si>
  <si>
    <t>871687940033166771</t>
  </si>
  <si>
    <t>871687940033166849</t>
  </si>
  <si>
    <t>871687940033166863</t>
  </si>
  <si>
    <t>871687940033166900</t>
  </si>
  <si>
    <t>871687940033166917</t>
  </si>
  <si>
    <t>871687940033166924</t>
  </si>
  <si>
    <t>871687940033156079</t>
  </si>
  <si>
    <t>871687940033156192</t>
  </si>
  <si>
    <t>871687940033156284</t>
  </si>
  <si>
    <t>871687940033156314</t>
  </si>
  <si>
    <t>871687940033156345</t>
  </si>
  <si>
    <t>871687940033156352</t>
  </si>
  <si>
    <t>871687940033156369</t>
  </si>
  <si>
    <t>871687940033156390</t>
  </si>
  <si>
    <t>871687940033156406</t>
  </si>
  <si>
    <t>871687940033156413</t>
  </si>
  <si>
    <t>871687940033156420</t>
  </si>
  <si>
    <t>871687940033156437</t>
  </si>
  <si>
    <t>871687940033156468</t>
  </si>
  <si>
    <t>871687940033156529</t>
  </si>
  <si>
    <t>871687940033156550</t>
  </si>
  <si>
    <t>871687940033157342</t>
  </si>
  <si>
    <t>871687940033157380</t>
  </si>
  <si>
    <t>871687940033157410</t>
  </si>
  <si>
    <t>871687940033156048</t>
  </si>
  <si>
    <t>871687940033156499</t>
  </si>
  <si>
    <t>871687940033159230</t>
  </si>
  <si>
    <t>871687940033166764</t>
  </si>
  <si>
    <t>871687940031600451</t>
  </si>
  <si>
    <t>871687940032676028</t>
  </si>
  <si>
    <t>871687940004411725</t>
  </si>
  <si>
    <t>871687940030074376</t>
  </si>
  <si>
    <t>871687940004335762</t>
  </si>
  <si>
    <t>871687940004353957</t>
  </si>
  <si>
    <t>871687940031462561</t>
  </si>
  <si>
    <t>871687940031462578</t>
  </si>
  <si>
    <t>871687940031518664</t>
  </si>
  <si>
    <t>871687940031518695</t>
  </si>
  <si>
    <t>871687940031518701</t>
  </si>
  <si>
    <t>871687940004144517</t>
  </si>
  <si>
    <t>871687940032544143</t>
  </si>
  <si>
    <t>871687940032358344</t>
  </si>
  <si>
    <t>871687940031784168</t>
  </si>
  <si>
    <t>871687940032193051</t>
  </si>
  <si>
    <t>871687940004419455</t>
  </si>
  <si>
    <t>871687940031728360</t>
  </si>
  <si>
    <t>871687940004144463</t>
  </si>
  <si>
    <t>871687940004144470</t>
  </si>
  <si>
    <t>871687940004144500</t>
  </si>
  <si>
    <t>871687940004144562</t>
  </si>
  <si>
    <t>871687940004147365</t>
  </si>
  <si>
    <t>871687940004335007</t>
  </si>
  <si>
    <t>871687940004335434</t>
  </si>
  <si>
    <t>871687940004349608</t>
  </si>
  <si>
    <t>871687940004353049</t>
  </si>
  <si>
    <t>871687940004353063</t>
  </si>
  <si>
    <t>871687940004357221</t>
  </si>
  <si>
    <t>871687940004357313</t>
  </si>
  <si>
    <t>871687940004357443</t>
  </si>
  <si>
    <t>871687940004375614</t>
  </si>
  <si>
    <t>871687940004375805</t>
  </si>
  <si>
    <t>871687940004375881</t>
  </si>
  <si>
    <t>871687940004375928</t>
  </si>
  <si>
    <t>871687940004376994</t>
  </si>
  <si>
    <t>871687940004377052</t>
  </si>
  <si>
    <t>871687940004377106</t>
  </si>
  <si>
    <t>871687940004377120</t>
  </si>
  <si>
    <t>871687940004381172</t>
  </si>
  <si>
    <t>871687940004390679</t>
  </si>
  <si>
    <t>871687940004391348</t>
  </si>
  <si>
    <t>871687940004392482</t>
  </si>
  <si>
    <t>871687940004392536</t>
  </si>
  <si>
    <t>871687940004392604</t>
  </si>
  <si>
    <t>871687940004392635</t>
  </si>
  <si>
    <t>871687940004392772</t>
  </si>
  <si>
    <t>871687940004392796</t>
  </si>
  <si>
    <t>871687940004392895</t>
  </si>
  <si>
    <t>871687940004393045</t>
  </si>
  <si>
    <t>871687940004393113</t>
  </si>
  <si>
    <t>871687940004393175</t>
  </si>
  <si>
    <t>871687940004393304</t>
  </si>
  <si>
    <t>871687940004393397</t>
  </si>
  <si>
    <t>871687940004393472</t>
  </si>
  <si>
    <t>871687940004393694</t>
  </si>
  <si>
    <t>871687940004394493</t>
  </si>
  <si>
    <t>871687940004395087</t>
  </si>
  <si>
    <t>871687940004395100</t>
  </si>
  <si>
    <t>871687940004395254</t>
  </si>
  <si>
    <t>871687940004395568</t>
  </si>
  <si>
    <t>871687940004395735</t>
  </si>
  <si>
    <t>871687940004395902</t>
  </si>
  <si>
    <t>871687940004396015</t>
  </si>
  <si>
    <t>871687940004396077</t>
  </si>
  <si>
    <t>871687940004396527</t>
  </si>
  <si>
    <t>871687940004396572</t>
  </si>
  <si>
    <t>871687940004396602</t>
  </si>
  <si>
    <t>871687940004396770</t>
  </si>
  <si>
    <t>871687940004397555</t>
  </si>
  <si>
    <t>871687940004400354</t>
  </si>
  <si>
    <t>871687940004400767</t>
  </si>
  <si>
    <t>871687940004400965</t>
  </si>
  <si>
    <t>871687940004401238</t>
  </si>
  <si>
    <t>871687940004402419</t>
  </si>
  <si>
    <t>871687940004411749</t>
  </si>
  <si>
    <t>871687940004416058</t>
  </si>
  <si>
    <t>871687940004416072</t>
  </si>
  <si>
    <t>871687940004416157</t>
  </si>
  <si>
    <t>871687940004416201</t>
  </si>
  <si>
    <t>871687940004416225</t>
  </si>
  <si>
    <t>871687940004416263</t>
  </si>
  <si>
    <t>871687940004416294</t>
  </si>
  <si>
    <t>871687940004416348</t>
  </si>
  <si>
    <t>871687940004416614</t>
  </si>
  <si>
    <t>871687940004416744</t>
  </si>
  <si>
    <t>871687940004416782</t>
  </si>
  <si>
    <t>871687940004416829</t>
  </si>
  <si>
    <t>871687940004416836</t>
  </si>
  <si>
    <t>871687940004416881</t>
  </si>
  <si>
    <t>871687940004416997</t>
  </si>
  <si>
    <t>871687940004417345</t>
  </si>
  <si>
    <t>871687940004417468</t>
  </si>
  <si>
    <t>871687940004417581</t>
  </si>
  <si>
    <t>871687940004417666</t>
  </si>
  <si>
    <t>871687940004418151</t>
  </si>
  <si>
    <t>871687940004418205</t>
  </si>
  <si>
    <t>871687940004418281</t>
  </si>
  <si>
    <t>871687940004418359</t>
  </si>
  <si>
    <t>871687940004418427</t>
  </si>
  <si>
    <t>871687940004418519</t>
  </si>
  <si>
    <t>871687940004418595</t>
  </si>
  <si>
    <t>871687940004418755</t>
  </si>
  <si>
    <t>871687940004418786</t>
  </si>
  <si>
    <t>871687940004418922</t>
  </si>
  <si>
    <t>871687940004419233</t>
  </si>
  <si>
    <t>871687940004419257</t>
  </si>
  <si>
    <t>871687940004419370</t>
  </si>
  <si>
    <t>871687940004419417</t>
  </si>
  <si>
    <t>871687940004419448</t>
  </si>
  <si>
    <t>871687940004419479</t>
  </si>
  <si>
    <t>871687940004419585</t>
  </si>
  <si>
    <t>871687940004419882</t>
  </si>
  <si>
    <t>871687940004424077</t>
  </si>
  <si>
    <t>871687940030016352</t>
  </si>
  <si>
    <t>871687940030023954</t>
  </si>
  <si>
    <t>871687940030048056</t>
  </si>
  <si>
    <t>871687940030397512</t>
  </si>
  <si>
    <t>871687940030397536</t>
  </si>
  <si>
    <t>871687940030734447</t>
  </si>
  <si>
    <t>871687940031409948</t>
  </si>
  <si>
    <t>871687940031412177</t>
  </si>
  <si>
    <t>Kapittelstraat</t>
  </si>
  <si>
    <t>5126 HB</t>
  </si>
  <si>
    <t>GILZE</t>
  </si>
  <si>
    <t>Bisschop de Vetplein</t>
  </si>
  <si>
    <t>5126 CA</t>
  </si>
  <si>
    <t>Burgemeester Sweensplein</t>
  </si>
  <si>
    <t>5121 EM</t>
  </si>
  <si>
    <t>Steenakkerplein</t>
  </si>
  <si>
    <t>5126 AW</t>
  </si>
  <si>
    <t>Wilhelminaplein</t>
  </si>
  <si>
    <t>5121 ES</t>
  </si>
  <si>
    <t>Strijp</t>
  </si>
  <si>
    <t>5126 WS</t>
  </si>
  <si>
    <t>5121 LP</t>
  </si>
  <si>
    <t>105</t>
  </si>
  <si>
    <t>Sportparkweg</t>
  </si>
  <si>
    <t>5121 MP</t>
  </si>
  <si>
    <t>5126 BH</t>
  </si>
  <si>
    <t>Vijf Eiken</t>
  </si>
  <si>
    <t>5121 RG</t>
  </si>
  <si>
    <t>5124 RL</t>
  </si>
  <si>
    <t>5121 EE</t>
  </si>
  <si>
    <t>Veenstraat</t>
  </si>
  <si>
    <t>5124 ND</t>
  </si>
  <si>
    <t>Laagstraat</t>
  </si>
  <si>
    <t>5121 ZE</t>
  </si>
  <si>
    <t>Dongenseweg</t>
  </si>
  <si>
    <t>5121 PC</t>
  </si>
  <si>
    <t>Mosstraat</t>
  </si>
  <si>
    <t>5121 ZJ</t>
  </si>
  <si>
    <t>5121 LS</t>
  </si>
  <si>
    <t>Riekevoort</t>
  </si>
  <si>
    <t>5121 SC</t>
  </si>
  <si>
    <t>Broekdijk</t>
  </si>
  <si>
    <t>5125 NE</t>
  </si>
  <si>
    <t>HULTEN</t>
  </si>
  <si>
    <t>Burgemeester Krollaan</t>
  </si>
  <si>
    <t>5126 PT</t>
  </si>
  <si>
    <t>Langereit</t>
  </si>
  <si>
    <t>5126 NG</t>
  </si>
  <si>
    <t>Bredestraat</t>
  </si>
  <si>
    <t>5121 PE</t>
  </si>
  <si>
    <t>Ericssonstraat</t>
  </si>
  <si>
    <t>5121 ML</t>
  </si>
  <si>
    <t>Doornbos</t>
  </si>
  <si>
    <t>5121 RX</t>
  </si>
  <si>
    <t>Rielsebaan</t>
  </si>
  <si>
    <t>5126 PL</t>
  </si>
  <si>
    <t>Driehoek</t>
  </si>
  <si>
    <t>5126 NX</t>
  </si>
  <si>
    <t>5126 NL</t>
  </si>
  <si>
    <t>24A</t>
  </si>
  <si>
    <t>5126 WR</t>
  </si>
  <si>
    <t>Flaassendijk</t>
  </si>
  <si>
    <t>5121 RK</t>
  </si>
  <si>
    <t>Lijndonk</t>
  </si>
  <si>
    <t>5124 RK</t>
  </si>
  <si>
    <t>5126 HA</t>
  </si>
  <si>
    <t>Margrietstraat</t>
  </si>
  <si>
    <t>5121 XL</t>
  </si>
  <si>
    <t>Gagelrijs</t>
  </si>
  <si>
    <t>5121 NB</t>
  </si>
  <si>
    <t>Van Hogendorpstraat</t>
  </si>
  <si>
    <t>5121 HK</t>
  </si>
  <si>
    <t>Markiezenbaan</t>
  </si>
  <si>
    <t>5121 DS</t>
  </si>
  <si>
    <t>Mangrovelaan</t>
  </si>
  <si>
    <t>5121 CS</t>
  </si>
  <si>
    <t>Stoomlederplein</t>
  </si>
  <si>
    <t>5121 ZS</t>
  </si>
  <si>
    <t>Jo van Ammersstraat</t>
  </si>
  <si>
    <t>5122 CK</t>
  </si>
  <si>
    <t>Haansbergseweg</t>
  </si>
  <si>
    <t>5121 LG</t>
  </si>
  <si>
    <t>A. Adriaansenpad</t>
  </si>
  <si>
    <t>5121 VS</t>
  </si>
  <si>
    <t>Spoelstraat</t>
  </si>
  <si>
    <t>5126 PD</t>
  </si>
  <si>
    <t>Zwarte Dijk</t>
  </si>
  <si>
    <t>5121 ZA</t>
  </si>
  <si>
    <t>Aalstraat</t>
  </si>
  <si>
    <t>5126 CP</t>
  </si>
  <si>
    <t>5121 PA</t>
  </si>
  <si>
    <t>Tilburgsebaan</t>
  </si>
  <si>
    <t>5126 PH</t>
  </si>
  <si>
    <t>Rimpelaar</t>
  </si>
  <si>
    <t>5124 RB</t>
  </si>
  <si>
    <t>125</t>
  </si>
  <si>
    <t>5124 PX</t>
  </si>
  <si>
    <t>Vijfhuizenbaan</t>
  </si>
  <si>
    <t>5126 PV</t>
  </si>
  <si>
    <t>Besterd</t>
  </si>
  <si>
    <t>5126 BW</t>
  </si>
  <si>
    <t>5121 LN</t>
  </si>
  <si>
    <t>Oranjestraat</t>
  </si>
  <si>
    <t>5126 BR</t>
  </si>
  <si>
    <t>Grotiusplantsoen</t>
  </si>
  <si>
    <t>5121 TR</t>
  </si>
  <si>
    <t>Spoorlaan Noord</t>
  </si>
  <si>
    <t>5121 WV</t>
  </si>
  <si>
    <t>5126 DB</t>
  </si>
  <si>
    <t>Mariastraat</t>
  </si>
  <si>
    <t>5121 JT</t>
  </si>
  <si>
    <t>Broekstraat</t>
  </si>
  <si>
    <t>5124 NJ</t>
  </si>
  <si>
    <t>Nerhoven</t>
  </si>
  <si>
    <t>5126 TB</t>
  </si>
  <si>
    <t>5126 EW</t>
  </si>
  <si>
    <t>Tuinstraat</t>
  </si>
  <si>
    <t>5121 EG</t>
  </si>
  <si>
    <t>van Oldenbarneveldtlaan</t>
  </si>
  <si>
    <t>5121 TE</t>
  </si>
  <si>
    <t>212</t>
  </si>
  <si>
    <t>5124 NB</t>
  </si>
  <si>
    <t>5126 PZ</t>
  </si>
  <si>
    <t>de Quaystraat</t>
  </si>
  <si>
    <t>5121 AR</t>
  </si>
  <si>
    <t>Mackayhof</t>
  </si>
  <si>
    <t>5121 AE</t>
  </si>
  <si>
    <t>Strijenstraat</t>
  </si>
  <si>
    <t>5121 VN</t>
  </si>
  <si>
    <t>Altenaweg</t>
  </si>
  <si>
    <t>5126 PS</t>
  </si>
  <si>
    <t>5121 HA</t>
  </si>
  <si>
    <t>Den Bulk</t>
  </si>
  <si>
    <t>5126 PW</t>
  </si>
  <si>
    <t>Hulteneindsestraat</t>
  </si>
  <si>
    <t>5125 NH</t>
  </si>
  <si>
    <t>5124 RN</t>
  </si>
  <si>
    <t>Zaaren</t>
  </si>
  <si>
    <t>5122 GB</t>
  </si>
  <si>
    <t>Hoge Aard</t>
  </si>
  <si>
    <t>5124 RC</t>
  </si>
  <si>
    <t>Pastoor van Dijkplein</t>
  </si>
  <si>
    <t>5126 HD</t>
  </si>
  <si>
    <t>5121 DH</t>
  </si>
  <si>
    <t>Marga Klompelaan</t>
  </si>
  <si>
    <t>5122 BP</t>
  </si>
  <si>
    <t>Clara Wichmannstraat</t>
  </si>
  <si>
    <t>5122 KA</t>
  </si>
  <si>
    <t>5121 RC</t>
  </si>
  <si>
    <t>5126 PN</t>
  </si>
  <si>
    <t>5121 BA</t>
  </si>
  <si>
    <t>Anne Frankplein</t>
  </si>
  <si>
    <t>5122 CB</t>
  </si>
  <si>
    <t>Kruithoorn</t>
  </si>
  <si>
    <t>5126 WC</t>
  </si>
  <si>
    <t>5126 CH</t>
  </si>
  <si>
    <t>5121 EB</t>
  </si>
  <si>
    <t>5126 NE</t>
  </si>
  <si>
    <t>Nerhovensestraat</t>
  </si>
  <si>
    <t>5126 TE</t>
  </si>
  <si>
    <t>Gerdinahof</t>
  </si>
  <si>
    <t>5126 GJ</t>
  </si>
  <si>
    <t>Meester Schrauwenstraat</t>
  </si>
  <si>
    <t>5126 VP</t>
  </si>
  <si>
    <t>Marijkestraat</t>
  </si>
  <si>
    <t>5121 XC</t>
  </si>
  <si>
    <t>Pastoor Gillisstraat</t>
  </si>
  <si>
    <t>5121 CD</t>
  </si>
  <si>
    <t>5125 NG</t>
  </si>
  <si>
    <t>5124 NC</t>
  </si>
  <si>
    <t>Molenschotsedijk</t>
  </si>
  <si>
    <t>5126 NT</t>
  </si>
  <si>
    <t>5126 VR</t>
  </si>
  <si>
    <t>Hengelstraat</t>
  </si>
  <si>
    <t>5126 EA</t>
  </si>
  <si>
    <t>5121 JL</t>
  </si>
  <si>
    <t>5126 GA</t>
  </si>
  <si>
    <t>5126 NR</t>
  </si>
  <si>
    <t>Hercules</t>
  </si>
  <si>
    <t>5126 RK</t>
  </si>
  <si>
    <t>Leibeemd</t>
  </si>
  <si>
    <t>172</t>
  </si>
  <si>
    <t>5121 RS</t>
  </si>
  <si>
    <t>Hoevenaarsstraat</t>
  </si>
  <si>
    <t>5126 GP</t>
  </si>
  <si>
    <t>Stationsplein</t>
  </si>
  <si>
    <t>5121 EA</t>
  </si>
  <si>
    <t>Dagpauwoog</t>
  </si>
  <si>
    <t>SLG</t>
  </si>
  <si>
    <t>5121 MV</t>
  </si>
  <si>
    <t>Lange Wagenstraat</t>
  </si>
  <si>
    <t>5126 BC</t>
  </si>
  <si>
    <t>Broekakkerweg</t>
  </si>
  <si>
    <t>5126 BD</t>
  </si>
  <si>
    <t>5126 BB</t>
  </si>
  <si>
    <t>Steenovensebaan</t>
  </si>
  <si>
    <t>4849 RD</t>
  </si>
  <si>
    <t>DORST</t>
  </si>
  <si>
    <t>Burgemeester Ballingsweg</t>
  </si>
  <si>
    <t>5125 PL</t>
  </si>
  <si>
    <t>Mathilde Wibautplein</t>
  </si>
  <si>
    <t>5122 KS</t>
  </si>
  <si>
    <t>Kleine Vossepad</t>
  </si>
  <si>
    <t>Constance Gerlingsstraat</t>
  </si>
  <si>
    <t>5121 ZP</t>
  </si>
  <si>
    <t>Atalanta</t>
  </si>
  <si>
    <t>5121 MS</t>
  </si>
  <si>
    <t>Kempenbaan</t>
  </si>
  <si>
    <t>5121 DM</t>
  </si>
  <si>
    <t>5121 LD</t>
  </si>
  <si>
    <t>5121 MK</t>
  </si>
  <si>
    <t>5121 PD</t>
  </si>
  <si>
    <t>5121 ZB</t>
  </si>
  <si>
    <t>5124 NA</t>
  </si>
  <si>
    <t>Molenschotsebaan</t>
  </si>
  <si>
    <t>5124 NG</t>
  </si>
  <si>
    <t>Bredasedijk</t>
  </si>
  <si>
    <t>5124 PV</t>
  </si>
  <si>
    <t>Snijdersdreef</t>
  </si>
  <si>
    <t>5124 PW</t>
  </si>
  <si>
    <t>127</t>
  </si>
  <si>
    <t>133</t>
  </si>
  <si>
    <t>169</t>
  </si>
  <si>
    <t>Burgtsebaantje</t>
  </si>
  <si>
    <t>5124 RD</t>
  </si>
  <si>
    <t>Raakeindse Kerkweg</t>
  </si>
  <si>
    <t>5124 RG</t>
  </si>
  <si>
    <t>Aardstraat</t>
  </si>
  <si>
    <t>5124 RV</t>
  </si>
  <si>
    <t>5125 NA</t>
  </si>
  <si>
    <t>5125 NB</t>
  </si>
  <si>
    <t>Achterstraat</t>
  </si>
  <si>
    <t>5125 ND</t>
  </si>
  <si>
    <t>de Blommers</t>
  </si>
  <si>
    <t>5125 NM</t>
  </si>
  <si>
    <t>Bessemeindseweg</t>
  </si>
  <si>
    <t>5126 AZ</t>
  </si>
  <si>
    <t>Versterstraat</t>
  </si>
  <si>
    <t>5126 BT</t>
  </si>
  <si>
    <t>Bolberg</t>
  </si>
  <si>
    <t>5126 BV</t>
  </si>
  <si>
    <t>Horst</t>
  </si>
  <si>
    <t>5126 BX</t>
  </si>
  <si>
    <t>5126 CE</t>
  </si>
  <si>
    <t>Klein Heike</t>
  </si>
  <si>
    <t>5126 MA</t>
  </si>
  <si>
    <t>5126 MC</t>
  </si>
  <si>
    <t>Biestraat</t>
  </si>
  <si>
    <t>5126 NJ</t>
  </si>
  <si>
    <t>143</t>
  </si>
  <si>
    <t>5126 NM</t>
  </si>
  <si>
    <t>5126 NN</t>
  </si>
  <si>
    <t>Vossenberg</t>
  </si>
  <si>
    <t>5126 PE</t>
  </si>
  <si>
    <t>Akkerstraat</t>
  </si>
  <si>
    <t>5126 PJ</t>
  </si>
  <si>
    <t>Schaapsdijk</t>
  </si>
  <si>
    <t>5126 PK</t>
  </si>
  <si>
    <t>Weilenseind</t>
  </si>
  <si>
    <t>5126 PM</t>
  </si>
  <si>
    <t>5126 PP</t>
  </si>
  <si>
    <t>5126 PR</t>
  </si>
  <si>
    <t>Langenbergseweg</t>
  </si>
  <si>
    <t>5126 PX</t>
  </si>
  <si>
    <t>Wevershof</t>
  </si>
  <si>
    <t>5126 VW</t>
  </si>
  <si>
    <t>5126 CG</t>
  </si>
  <si>
    <t>Schouteveld</t>
  </si>
  <si>
    <t>5126 NB</t>
  </si>
  <si>
    <t>Valkenberg</t>
  </si>
  <si>
    <t>5126 NA</t>
  </si>
  <si>
    <t>Steenfabriek</t>
  </si>
  <si>
    <t>5126 PB</t>
  </si>
  <si>
    <t>van Glabbeekstraat</t>
  </si>
  <si>
    <t>5122 KK</t>
  </si>
  <si>
    <t>W.Binkstraat</t>
  </si>
  <si>
    <t>5126 WZ</t>
  </si>
  <si>
    <t xml:space="preserve">Gemeente Halderberge </t>
  </si>
  <si>
    <t>Diversen</t>
  </si>
  <si>
    <t>Gebouwen GV</t>
  </si>
  <si>
    <t>VRI</t>
  </si>
  <si>
    <t>871687940000976297</t>
  </si>
  <si>
    <t>871687940001020517</t>
  </si>
  <si>
    <t>871687940001021095</t>
  </si>
  <si>
    <t>871687940032592212</t>
  </si>
  <si>
    <t>871687940000954059</t>
  </si>
  <si>
    <t>871687940000954523</t>
  </si>
  <si>
    <t>871687940000974293</t>
  </si>
  <si>
    <t>871687940001017241</t>
  </si>
  <si>
    <t>871687940001051832</t>
  </si>
  <si>
    <t>871687940001061633</t>
  </si>
  <si>
    <t>871687940031592824</t>
  </si>
  <si>
    <t>871687940032519912</t>
  </si>
  <si>
    <t>871687940032612941</t>
  </si>
  <si>
    <t>871687940000959832</t>
  </si>
  <si>
    <t>871687940000975740</t>
  </si>
  <si>
    <t>871687940000977300</t>
  </si>
  <si>
    <t>871687940001018491</t>
  </si>
  <si>
    <t>871687940001019467</t>
  </si>
  <si>
    <t>871687940001070086</t>
  </si>
  <si>
    <t>871687940031414249</t>
  </si>
  <si>
    <t>871687940031732015</t>
  </si>
  <si>
    <t>871687940031802374</t>
  </si>
  <si>
    <t>871687940000992778</t>
  </si>
  <si>
    <t>871687940000992754</t>
  </si>
  <si>
    <t>871687910000080836</t>
  </si>
  <si>
    <t>871687910000081031</t>
  </si>
  <si>
    <t>871687910000264878</t>
  </si>
  <si>
    <t>871687910000270244</t>
  </si>
  <si>
    <t>871687910000274709</t>
  </si>
  <si>
    <t>871687940033411680</t>
  </si>
  <si>
    <t>871687940033454298</t>
  </si>
  <si>
    <t>871687940033502135</t>
  </si>
  <si>
    <t>871687940033271208</t>
  </si>
  <si>
    <t>871687940033294450</t>
  </si>
  <si>
    <t>871687940033294993</t>
  </si>
  <si>
    <t>871687940033334286</t>
  </si>
  <si>
    <t>871687940000975061</t>
  </si>
  <si>
    <t>871687940001078617</t>
  </si>
  <si>
    <t>871687940001078624</t>
  </si>
  <si>
    <t>871687940030693065</t>
  </si>
  <si>
    <t>871687940032519875</t>
  </si>
  <si>
    <t>871687940032519974</t>
  </si>
  <si>
    <t>871687940032519981</t>
  </si>
  <si>
    <t>871687940032520000</t>
  </si>
  <si>
    <t>871687940032520024</t>
  </si>
  <si>
    <t>871687940032520031</t>
  </si>
  <si>
    <t>871687940032520062</t>
  </si>
  <si>
    <t>871687940032520086</t>
  </si>
  <si>
    <t>871687940032520109</t>
  </si>
  <si>
    <t>871687940032520116</t>
  </si>
  <si>
    <t>871687940032520130</t>
  </si>
  <si>
    <t>871687940032520147</t>
  </si>
  <si>
    <t>871687940032520154</t>
  </si>
  <si>
    <t>871687940032520161</t>
  </si>
  <si>
    <t>871687940032520178</t>
  </si>
  <si>
    <t>871687940032520185</t>
  </si>
  <si>
    <t>871687940032520215</t>
  </si>
  <si>
    <t>871687940032520246</t>
  </si>
  <si>
    <t>871687940032520253</t>
  </si>
  <si>
    <t>871687940032520260</t>
  </si>
  <si>
    <t>871687940032520277</t>
  </si>
  <si>
    <t>871687940032520284</t>
  </si>
  <si>
    <t>871687940032520291</t>
  </si>
  <si>
    <t>871687940032520307</t>
  </si>
  <si>
    <t>871687940032520314</t>
  </si>
  <si>
    <t>871687940032520321</t>
  </si>
  <si>
    <t>871687940032522004</t>
  </si>
  <si>
    <t>871687940032523476</t>
  </si>
  <si>
    <t>871687940032523483</t>
  </si>
  <si>
    <t>871687940032523490</t>
  </si>
  <si>
    <t>871687940032523506</t>
  </si>
  <si>
    <t>871687940032523520</t>
  </si>
  <si>
    <t>871687940032523537</t>
  </si>
  <si>
    <t>871687940032523544</t>
  </si>
  <si>
    <t>871687940032523551</t>
  </si>
  <si>
    <t>871687940032523568</t>
  </si>
  <si>
    <t>871687940032523575</t>
  </si>
  <si>
    <t>871687940032523582</t>
  </si>
  <si>
    <t>871687940032523599</t>
  </si>
  <si>
    <t>871687940032523605</t>
  </si>
  <si>
    <t>871687940032523612</t>
  </si>
  <si>
    <t>871687940032523629</t>
  </si>
  <si>
    <t>871687940032523636</t>
  </si>
  <si>
    <t>871687940032523643</t>
  </si>
  <si>
    <t>871687940032523650</t>
  </si>
  <si>
    <t>871687940032523667</t>
  </si>
  <si>
    <t>871687940032523674</t>
  </si>
  <si>
    <t>871687940032523681</t>
  </si>
  <si>
    <t>871687940032523698</t>
  </si>
  <si>
    <t>871687940032523704</t>
  </si>
  <si>
    <t>871687940032523742</t>
  </si>
  <si>
    <t>871687940032523759</t>
  </si>
  <si>
    <t>871687940032523766</t>
  </si>
  <si>
    <t>871687940032523773</t>
  </si>
  <si>
    <t>871687940032523780</t>
  </si>
  <si>
    <t>871687940032523797</t>
  </si>
  <si>
    <t>871687940032523803</t>
  </si>
  <si>
    <t>871687940032523810</t>
  </si>
  <si>
    <t>871687940032523834</t>
  </si>
  <si>
    <t>871687940032523841</t>
  </si>
  <si>
    <t>871687940032523858</t>
  </si>
  <si>
    <t>871687940032523865</t>
  </si>
  <si>
    <t>871687940032523872</t>
  </si>
  <si>
    <t>871687940032523889</t>
  </si>
  <si>
    <t>871687940032523896</t>
  </si>
  <si>
    <t>871687940032523902</t>
  </si>
  <si>
    <t>871687940032523919</t>
  </si>
  <si>
    <t>871687940032523926</t>
  </si>
  <si>
    <t>871687940032523933</t>
  </si>
  <si>
    <t>871687940032523940</t>
  </si>
  <si>
    <t>871687940032523957</t>
  </si>
  <si>
    <t>871687940032523964</t>
  </si>
  <si>
    <t>871687940032523971</t>
  </si>
  <si>
    <t>871687940032523988</t>
  </si>
  <si>
    <t>871687940032523995</t>
  </si>
  <si>
    <t>871687940032524008</t>
  </si>
  <si>
    <t>871687940032524015</t>
  </si>
  <si>
    <t>871687940032524022</t>
  </si>
  <si>
    <t>871687940032524039</t>
  </si>
  <si>
    <t>871687940032524046</t>
  </si>
  <si>
    <t>871687940032524053</t>
  </si>
  <si>
    <t>871687940032524060</t>
  </si>
  <si>
    <t>871687940032524077</t>
  </si>
  <si>
    <t>871687940032524084</t>
  </si>
  <si>
    <t>871687940032524091</t>
  </si>
  <si>
    <t>871687940032524107</t>
  </si>
  <si>
    <t>871687940032524114</t>
  </si>
  <si>
    <t>871687940032524121</t>
  </si>
  <si>
    <t>871687940032524138</t>
  </si>
  <si>
    <t>871687940032524145</t>
  </si>
  <si>
    <t>871687940032524152</t>
  </si>
  <si>
    <t>871687940032524169</t>
  </si>
  <si>
    <t>871687940032524176</t>
  </si>
  <si>
    <t>871687940032524183</t>
  </si>
  <si>
    <t>871687940032524206</t>
  </si>
  <si>
    <t>871687940032524213</t>
  </si>
  <si>
    <t>871687940032524220</t>
  </si>
  <si>
    <t>871687940032524237</t>
  </si>
  <si>
    <t>871687940032524244</t>
  </si>
  <si>
    <t>871687940032524251</t>
  </si>
  <si>
    <t>871687940032524268</t>
  </si>
  <si>
    <t>871687940032524275</t>
  </si>
  <si>
    <t>871687940032524282</t>
  </si>
  <si>
    <t>871687940032524299</t>
  </si>
  <si>
    <t>871687940032524305</t>
  </si>
  <si>
    <t>871687940032524312</t>
  </si>
  <si>
    <t>871687940032524329</t>
  </si>
  <si>
    <t>871687940032524336</t>
  </si>
  <si>
    <t>871687940032524343</t>
  </si>
  <si>
    <t>871687940032524350</t>
  </si>
  <si>
    <t>871687940032524367</t>
  </si>
  <si>
    <t>871687940032524374</t>
  </si>
  <si>
    <t>871687940032524381</t>
  </si>
  <si>
    <t>871687940032524398</t>
  </si>
  <si>
    <t>871687940032524404</t>
  </si>
  <si>
    <t>871687940032524428</t>
  </si>
  <si>
    <t>871687940032524459</t>
  </si>
  <si>
    <t>871687940032524534</t>
  </si>
  <si>
    <t>871687940032524541</t>
  </si>
  <si>
    <t>871687940032524558</t>
  </si>
  <si>
    <t>871687940032524565</t>
  </si>
  <si>
    <t>871687940032524572</t>
  </si>
  <si>
    <t>871687940032524589</t>
  </si>
  <si>
    <t>871687940032524596</t>
  </si>
  <si>
    <t>871687940032524602</t>
  </si>
  <si>
    <t>871687940032524619</t>
  </si>
  <si>
    <t>871687940032524626</t>
  </si>
  <si>
    <t>871687940032524633</t>
  </si>
  <si>
    <t>871687940032524640</t>
  </si>
  <si>
    <t>871687940032524657</t>
  </si>
  <si>
    <t>871687940032524671</t>
  </si>
  <si>
    <t>871687940032524695</t>
  </si>
  <si>
    <t>871687940032524701</t>
  </si>
  <si>
    <t>871687940032524794</t>
  </si>
  <si>
    <t>871687940032731864</t>
  </si>
  <si>
    <t>871687940032187371</t>
  </si>
  <si>
    <t>871687940032187579</t>
  </si>
  <si>
    <t>871687940032187609</t>
  </si>
  <si>
    <t>871687940032774922</t>
  </si>
  <si>
    <t>871687940000954080</t>
  </si>
  <si>
    <t>871687940000954226</t>
  </si>
  <si>
    <t>871687940000963600</t>
  </si>
  <si>
    <t>871687940000966441</t>
  </si>
  <si>
    <t>871687940000968919</t>
  </si>
  <si>
    <t>871687940000980874</t>
  </si>
  <si>
    <t>871687940000984780</t>
  </si>
  <si>
    <t>871687940000985381</t>
  </si>
  <si>
    <t>871687940000985619</t>
  </si>
  <si>
    <t>871687940000986692</t>
  </si>
  <si>
    <t>871687940000994697</t>
  </si>
  <si>
    <t>871687940000994796</t>
  </si>
  <si>
    <t>871687940000995014</t>
  </si>
  <si>
    <t>871687940000995533</t>
  </si>
  <si>
    <t>871687940000995793</t>
  </si>
  <si>
    <t>871687940000996035</t>
  </si>
  <si>
    <t>871687940000996387</t>
  </si>
  <si>
    <t>871687940000996516</t>
  </si>
  <si>
    <t>871687940000996677</t>
  </si>
  <si>
    <t>871687940000996912</t>
  </si>
  <si>
    <t>871687940000997094</t>
  </si>
  <si>
    <t>871687940000997902</t>
  </si>
  <si>
    <t>871687940000998015</t>
  </si>
  <si>
    <t>871687940000998510</t>
  </si>
  <si>
    <t>871687940000998664</t>
  </si>
  <si>
    <t>871687940000998756</t>
  </si>
  <si>
    <t>871687940000998794</t>
  </si>
  <si>
    <t>871687940000998909</t>
  </si>
  <si>
    <t>871687940000999487</t>
  </si>
  <si>
    <t>871687940000999531</t>
  </si>
  <si>
    <t>871687940000999678</t>
  </si>
  <si>
    <t>871687940001006399</t>
  </si>
  <si>
    <t>871687940001006504</t>
  </si>
  <si>
    <t>871687940001007617</t>
  </si>
  <si>
    <t>871687940001007655</t>
  </si>
  <si>
    <t>871687940001020869</t>
  </si>
  <si>
    <t>871687940001029541</t>
  </si>
  <si>
    <t>871687940001033128</t>
  </si>
  <si>
    <t>871687940001035979</t>
  </si>
  <si>
    <t>871687940001036167</t>
  </si>
  <si>
    <t>871687940001036259</t>
  </si>
  <si>
    <t>871687940001036396</t>
  </si>
  <si>
    <t>871687940001037034</t>
  </si>
  <si>
    <t>871687940001037270</t>
  </si>
  <si>
    <t>871687940001037317</t>
  </si>
  <si>
    <t>871687940001037461</t>
  </si>
  <si>
    <t>871687940001038321</t>
  </si>
  <si>
    <t>871687940001038468</t>
  </si>
  <si>
    <t>871687940001038598</t>
  </si>
  <si>
    <t>871687940001038802</t>
  </si>
  <si>
    <t>871687940001039052</t>
  </si>
  <si>
    <t>871687940001039175</t>
  </si>
  <si>
    <t>871687940001039304</t>
  </si>
  <si>
    <t>871687940001039427</t>
  </si>
  <si>
    <t>871687940001039564</t>
  </si>
  <si>
    <t>871687940001040201</t>
  </si>
  <si>
    <t>871687940001040447</t>
  </si>
  <si>
    <t>871687940001040805</t>
  </si>
  <si>
    <t>871687940001040966</t>
  </si>
  <si>
    <t>871687940001041161</t>
  </si>
  <si>
    <t>871687940001042908</t>
  </si>
  <si>
    <t>871687940001042939</t>
  </si>
  <si>
    <t>871687940001043189</t>
  </si>
  <si>
    <t>871687940001043387</t>
  </si>
  <si>
    <t>871687940001043509</t>
  </si>
  <si>
    <t>871687940001045305</t>
  </si>
  <si>
    <t>871687940001048351</t>
  </si>
  <si>
    <t>871687940001049853</t>
  </si>
  <si>
    <t>871687940001051207</t>
  </si>
  <si>
    <t>871687940001051238</t>
  </si>
  <si>
    <t>871687940001051412</t>
  </si>
  <si>
    <t>871687940001052075</t>
  </si>
  <si>
    <t>871687940001052310</t>
  </si>
  <si>
    <t>871687940001052426</t>
  </si>
  <si>
    <t>871687940001052556</t>
  </si>
  <si>
    <t>871687940001052853</t>
  </si>
  <si>
    <t>871687940001052976</t>
  </si>
  <si>
    <t>871687940001053195</t>
  </si>
  <si>
    <t>871687940001053591</t>
  </si>
  <si>
    <t>871687940001056042</t>
  </si>
  <si>
    <t>871687940001060537</t>
  </si>
  <si>
    <t>871687940001062524</t>
  </si>
  <si>
    <t>871687940001063118</t>
  </si>
  <si>
    <t>871687940001067628</t>
  </si>
  <si>
    <t>871687940001067765</t>
  </si>
  <si>
    <t>871687940001067956</t>
  </si>
  <si>
    <t>871687940001069004</t>
  </si>
  <si>
    <t>871687940001074343</t>
  </si>
  <si>
    <t>871687940001074947</t>
  </si>
  <si>
    <t>871687940001074992</t>
  </si>
  <si>
    <t>871687940001075081</t>
  </si>
  <si>
    <t>871687940001075487</t>
  </si>
  <si>
    <t>871687940001075968</t>
  </si>
  <si>
    <t>871687940001076064</t>
  </si>
  <si>
    <t>871687940001076118</t>
  </si>
  <si>
    <t>871687940001076606</t>
  </si>
  <si>
    <t>871687940001076712</t>
  </si>
  <si>
    <t>871687940001076804</t>
  </si>
  <si>
    <t>871687940001076972</t>
  </si>
  <si>
    <t>871687940001077108</t>
  </si>
  <si>
    <t>871687940001077238</t>
  </si>
  <si>
    <t>871687940001077290</t>
  </si>
  <si>
    <t>871687940001077412</t>
  </si>
  <si>
    <t>871687940001077757</t>
  </si>
  <si>
    <t>871687940001077948</t>
  </si>
  <si>
    <t>871687940001078037</t>
  </si>
  <si>
    <t>871687940001078075</t>
  </si>
  <si>
    <t>871687940001078143</t>
  </si>
  <si>
    <t>871687940001078372</t>
  </si>
  <si>
    <t>871687940001078518</t>
  </si>
  <si>
    <t>871687940001078723</t>
  </si>
  <si>
    <t>871687940001078877</t>
  </si>
  <si>
    <t>871687940001078952</t>
  </si>
  <si>
    <t>871687940001079102</t>
  </si>
  <si>
    <t>871687940001079232</t>
  </si>
  <si>
    <t>871687940001079386</t>
  </si>
  <si>
    <t>871687940001079447</t>
  </si>
  <si>
    <t>871687940001079508</t>
  </si>
  <si>
    <t>871687940001079850</t>
  </si>
  <si>
    <t>871687940001079942</t>
  </si>
  <si>
    <t>871687940001080085</t>
  </si>
  <si>
    <t>871687940001080252</t>
  </si>
  <si>
    <t>871687940001080290</t>
  </si>
  <si>
    <t>871687940001080405</t>
  </si>
  <si>
    <t>871687940001080443</t>
  </si>
  <si>
    <t>871687940001080474</t>
  </si>
  <si>
    <t>871687940001080597</t>
  </si>
  <si>
    <t>871687940001080689</t>
  </si>
  <si>
    <t>871687940001080788</t>
  </si>
  <si>
    <t>871687940001081150</t>
  </si>
  <si>
    <t>871687940001081235</t>
  </si>
  <si>
    <t>871687940001081358</t>
  </si>
  <si>
    <t>871687940001081426</t>
  </si>
  <si>
    <t>871687940001081471</t>
  </si>
  <si>
    <t>871687940001082218</t>
  </si>
  <si>
    <t>871687940001082546</t>
  </si>
  <si>
    <t>871687940001082560</t>
  </si>
  <si>
    <t>871687940001082898</t>
  </si>
  <si>
    <t>871687940001083055</t>
  </si>
  <si>
    <t>871687940001083116</t>
  </si>
  <si>
    <t>871687940001083246</t>
  </si>
  <si>
    <t>871687940001083987</t>
  </si>
  <si>
    <t>871687940001084298</t>
  </si>
  <si>
    <t>871687940001084366</t>
  </si>
  <si>
    <t>871687940001084526</t>
  </si>
  <si>
    <t>871687940001084601</t>
  </si>
  <si>
    <t>871687940001084847</t>
  </si>
  <si>
    <t>871687940001085141</t>
  </si>
  <si>
    <t>871687940001085257</t>
  </si>
  <si>
    <t>871687940001085387</t>
  </si>
  <si>
    <t>871687940001085455</t>
  </si>
  <si>
    <t>871687940001085462</t>
  </si>
  <si>
    <t>871687940001087725</t>
  </si>
  <si>
    <t>871687940001088104</t>
  </si>
  <si>
    <t>871687940001088647</t>
  </si>
  <si>
    <t>871687940001088821</t>
  </si>
  <si>
    <t>871687940001090251</t>
  </si>
  <si>
    <t>871687940001090527</t>
  </si>
  <si>
    <t>871687940001090787</t>
  </si>
  <si>
    <t>871687940009652642</t>
  </si>
  <si>
    <t>871687940009652659</t>
  </si>
  <si>
    <t>871687940009652673</t>
  </si>
  <si>
    <t>871687940009652680</t>
  </si>
  <si>
    <t>871687940009652703</t>
  </si>
  <si>
    <t>871687940009652710</t>
  </si>
  <si>
    <t>871687940009667509</t>
  </si>
  <si>
    <t>871687940009687002</t>
  </si>
  <si>
    <t>871687940009700152</t>
  </si>
  <si>
    <t>871687940030009729</t>
  </si>
  <si>
    <t>871687940030037395</t>
  </si>
  <si>
    <t>871687940030050547</t>
  </si>
  <si>
    <t>871687940030065282</t>
  </si>
  <si>
    <t>871687940030100228</t>
  </si>
  <si>
    <t>871687940030100235</t>
  </si>
  <si>
    <t>871687940030102048</t>
  </si>
  <si>
    <t>871687940030290233</t>
  </si>
  <si>
    <t>871687940030298673</t>
  </si>
  <si>
    <t>871687940030298680</t>
  </si>
  <si>
    <t>871687940030335323</t>
  </si>
  <si>
    <t>871687940030399318</t>
  </si>
  <si>
    <t>871687940030399653</t>
  </si>
  <si>
    <t>871687940030399660</t>
  </si>
  <si>
    <t>871687940030399677</t>
  </si>
  <si>
    <t>871687940030422740</t>
  </si>
  <si>
    <t>871687940030422757</t>
  </si>
  <si>
    <t>871687940030422764</t>
  </si>
  <si>
    <t>871687940030422771</t>
  </si>
  <si>
    <t>871687940030438178</t>
  </si>
  <si>
    <t>871687940030476248</t>
  </si>
  <si>
    <t>871687940030476484</t>
  </si>
  <si>
    <t>871687940030649598</t>
  </si>
  <si>
    <t>871687940030767292</t>
  </si>
  <si>
    <t>871687940030787078</t>
  </si>
  <si>
    <t>871687940030823578</t>
  </si>
  <si>
    <t>871687940031089157</t>
  </si>
  <si>
    <t>871687940031190358</t>
  </si>
  <si>
    <t>871687940031200927</t>
  </si>
  <si>
    <t>871687940031280837</t>
  </si>
  <si>
    <t>871687940031280851</t>
  </si>
  <si>
    <t>871687940031280882</t>
  </si>
  <si>
    <t>871687940031283913</t>
  </si>
  <si>
    <t>871687940031283937</t>
  </si>
  <si>
    <t>871687940031383279</t>
  </si>
  <si>
    <t>871687940031417592</t>
  </si>
  <si>
    <t>871687940031439501</t>
  </si>
  <si>
    <t>871687940031703855</t>
  </si>
  <si>
    <t>871687940032187616</t>
  </si>
  <si>
    <t>871687940032191446</t>
  </si>
  <si>
    <t>871687940032401750</t>
  </si>
  <si>
    <t>871687940032481103</t>
  </si>
  <si>
    <t>871687940032481110</t>
  </si>
  <si>
    <t>871687940032600108</t>
  </si>
  <si>
    <t>871687940032686782</t>
  </si>
  <si>
    <t>871687940032730041</t>
  </si>
  <si>
    <t>871687940033415527</t>
  </si>
  <si>
    <t>871687940001044346</t>
  </si>
  <si>
    <t>871687940001067376</t>
  </si>
  <si>
    <t>871687940031471990</t>
  </si>
  <si>
    <t>871687940031478357</t>
  </si>
  <si>
    <t>4731 HN</t>
  </si>
  <si>
    <t>Bovenstraat</t>
  </si>
  <si>
    <t>4741 AV</t>
  </si>
  <si>
    <t>HOEVEN</t>
  </si>
  <si>
    <t>Constantijn Huijgenspln</t>
  </si>
  <si>
    <t>4741 AZ</t>
  </si>
  <si>
    <t>4751 HL</t>
  </si>
  <si>
    <t>OUD GASTEL</t>
  </si>
  <si>
    <t>Pagnevaartweg</t>
  </si>
  <si>
    <t>4731 AC</t>
  </si>
  <si>
    <t>4731 AE</t>
  </si>
  <si>
    <t>Hertenlaan</t>
  </si>
  <si>
    <t>4741 AD</t>
  </si>
  <si>
    <t>Pagnevaartdreef</t>
  </si>
  <si>
    <t>4744 RE</t>
  </si>
  <si>
    <t>BOSSCHENHOOFD</t>
  </si>
  <si>
    <t>Hellestraat</t>
  </si>
  <si>
    <t>- 2</t>
  </si>
  <si>
    <t>4751 CM</t>
  </si>
  <si>
    <t>Midzomerplein</t>
  </si>
  <si>
    <t>4744 BZ</t>
  </si>
  <si>
    <t>4731 HR</t>
  </si>
  <si>
    <t>Past van Breugelstraat</t>
  </si>
  <si>
    <t>4744 AE</t>
  </si>
  <si>
    <t>Jasmijnlaan</t>
  </si>
  <si>
    <t>4731 CC</t>
  </si>
  <si>
    <t>Fenkelstraat</t>
  </si>
  <si>
    <t>4731 JA</t>
  </si>
  <si>
    <t>4731 JM</t>
  </si>
  <si>
    <t>4741 AM</t>
  </si>
  <si>
    <t>4741 AP</t>
  </si>
  <si>
    <t>4751 HR</t>
  </si>
  <si>
    <t>Professor Mulderslaan</t>
  </si>
  <si>
    <t>4731 BR</t>
  </si>
  <si>
    <t>Dragon</t>
  </si>
  <si>
    <t>4751 KK</t>
  </si>
  <si>
    <t>Brugstraat</t>
  </si>
  <si>
    <t>4754 AA</t>
  </si>
  <si>
    <t>STAMPERSGAT</t>
  </si>
  <si>
    <t>Ringstraat</t>
  </si>
  <si>
    <t>4731 PB</t>
  </si>
  <si>
    <t>Vaartweg</t>
  </si>
  <si>
    <t>4731 RA</t>
  </si>
  <si>
    <t>4731 GJ</t>
  </si>
  <si>
    <t>Torendreef</t>
  </si>
  <si>
    <t>4741 SX</t>
  </si>
  <si>
    <t>VACCAWEG</t>
  </si>
  <si>
    <t>4751 GZ</t>
  </si>
  <si>
    <t>PEETER CEELEN KEETWEG</t>
  </si>
  <si>
    <t>4751 SH</t>
  </si>
  <si>
    <t>HEINSBERGSESTRAAT</t>
  </si>
  <si>
    <t>4751 TH</t>
  </si>
  <si>
    <t>FRASCATILAAN</t>
  </si>
  <si>
    <t>4731 DP</t>
  </si>
  <si>
    <t>BARLAQUESEWEG</t>
  </si>
  <si>
    <t>4751 SB</t>
  </si>
  <si>
    <t>PINKSTERBLOEMLAAN</t>
  </si>
  <si>
    <t>4741 JG</t>
  </si>
  <si>
    <t>Pastoor Hellemonsstraat</t>
  </si>
  <si>
    <t>4731 HV</t>
  </si>
  <si>
    <t>Sint Antoinedijk</t>
  </si>
  <si>
    <t>9901</t>
  </si>
  <si>
    <t>4751 SC</t>
  </si>
  <si>
    <t>9902</t>
  </si>
  <si>
    <t>Sluispoort</t>
  </si>
  <si>
    <t>4731 KZ</t>
  </si>
  <si>
    <t>Oude Antwerpsepostbaan</t>
  </si>
  <si>
    <t>4741 SG</t>
  </si>
  <si>
    <t>St. Antoinedijk</t>
  </si>
  <si>
    <t>Parallelweg Noord</t>
  </si>
  <si>
    <t>4754 RJ</t>
  </si>
  <si>
    <t>Oude Bredasepostbaan</t>
  </si>
  <si>
    <t>4741 SM</t>
  </si>
  <si>
    <t>Brede Balrouw</t>
  </si>
  <si>
    <t>4741 RM</t>
  </si>
  <si>
    <t>4744 AA</t>
  </si>
  <si>
    <t>Langeweg</t>
  </si>
  <si>
    <t>4731 TS</t>
  </si>
  <si>
    <t>BOVENDONKSESTRAAT</t>
  </si>
  <si>
    <t>4741 EJ</t>
  </si>
  <si>
    <t>De Heul</t>
  </si>
  <si>
    <t>4741 TT</t>
  </si>
  <si>
    <t>4744 RA</t>
  </si>
  <si>
    <t>Gors</t>
  </si>
  <si>
    <t>4741 TC</t>
  </si>
  <si>
    <t>4741 AC</t>
  </si>
  <si>
    <t>4744 AL</t>
  </si>
  <si>
    <t>4741 TP</t>
  </si>
  <si>
    <t>Uilenspiegelweg</t>
  </si>
  <si>
    <t>4744 RK</t>
  </si>
  <si>
    <t>4741 RN</t>
  </si>
  <si>
    <t>Constantijn Huygensplein</t>
  </si>
  <si>
    <t>Hoenderparkdreef</t>
  </si>
  <si>
    <t>4744 RD</t>
  </si>
  <si>
    <t>Elisabethpark</t>
  </si>
  <si>
    <t>4741 CJ</t>
  </si>
  <si>
    <t>Sint Gerardushof</t>
  </si>
  <si>
    <t>4744 BC</t>
  </si>
  <si>
    <t>De Hoop</t>
  </si>
  <si>
    <t>4741 ST</t>
  </si>
  <si>
    <t>4741 TA</t>
  </si>
  <si>
    <t>4741 SV</t>
  </si>
  <si>
    <t>Brede Molenweg</t>
  </si>
  <si>
    <t>4741 RL</t>
  </si>
  <si>
    <t>Goudbloemsedijk</t>
  </si>
  <si>
    <t>4741 SN</t>
  </si>
  <si>
    <t>Oude Bredasepostbaan 19</t>
  </si>
  <si>
    <t>4744 RC</t>
  </si>
  <si>
    <t>ERICALAAN 40</t>
  </si>
  <si>
    <t>4741 EK</t>
  </si>
  <si>
    <t>BOUTERSEMPARK 23</t>
  </si>
  <si>
    <t>4741 EW</t>
  </si>
  <si>
    <t>GOUDBLOEMSEDIJK 1</t>
  </si>
  <si>
    <t>BOSSCHENHOOFDSESTRAAT 22</t>
  </si>
  <si>
    <t>4744 RS</t>
  </si>
  <si>
    <t>WILLEKE JOOSTENSTRAAT</t>
  </si>
  <si>
    <t>4744 RR</t>
  </si>
  <si>
    <t>ACHTER 'T HOF 15</t>
  </si>
  <si>
    <t>4741 TM</t>
  </si>
  <si>
    <t>VENKELWEG 1</t>
  </si>
  <si>
    <t>4741 CA</t>
  </si>
  <si>
    <t>EERSTE MOLENWEG 5</t>
  </si>
  <si>
    <t>4741 RW</t>
  </si>
  <si>
    <t>KOOLHOFSTRAAT 7</t>
  </si>
  <si>
    <t>4741 DM</t>
  </si>
  <si>
    <t>President van Rijenlaan</t>
  </si>
  <si>
    <t>4741 DG</t>
  </si>
  <si>
    <t>BERKENLAAN 13</t>
  </si>
  <si>
    <t>4744 CB</t>
  </si>
  <si>
    <t>OUDE DIJK 9</t>
  </si>
  <si>
    <t>4741 RX</t>
  </si>
  <si>
    <t>MOLENDWARSWEG</t>
  </si>
  <si>
    <t>4741 RZ</t>
  </si>
  <si>
    <t>OUDE DIJK 7</t>
  </si>
  <si>
    <t>VOORSTE MONNIKENLAND 6</t>
  </si>
  <si>
    <t>4741 DZ</t>
  </si>
  <si>
    <t>MAURITSSTRAAT 27</t>
  </si>
  <si>
    <t>4744 BR</t>
  </si>
  <si>
    <t>POLDERSDIJK 1</t>
  </si>
  <si>
    <t>4741 SR</t>
  </si>
  <si>
    <t>MEIDOORNLAAN 4</t>
  </si>
  <si>
    <t>4741 CM</t>
  </si>
  <si>
    <t>OUDE BREDASEPOSTBAAN 23</t>
  </si>
  <si>
    <t>4744 SB</t>
  </si>
  <si>
    <t>MARKT 36</t>
  </si>
  <si>
    <t>4731 HP</t>
  </si>
  <si>
    <t>Industrieweg 2</t>
  </si>
  <si>
    <t>4731 SC</t>
  </si>
  <si>
    <t>BORNHEMWEG 130</t>
  </si>
  <si>
    <t>4731 TC</t>
  </si>
  <si>
    <t>C RAAYMAKERSLAAN 22</t>
  </si>
  <si>
    <t>4731 EV</t>
  </si>
  <si>
    <t>BORNHEMWEG 72</t>
  </si>
  <si>
    <t>4731 KE</t>
  </si>
  <si>
    <t>OUDLANDSEDIJK 6</t>
  </si>
  <si>
    <t>4731 TB</t>
  </si>
  <si>
    <t>WEST-VAARDEKE 3</t>
  </si>
  <si>
    <t>4731 MA</t>
  </si>
  <si>
    <t>IEPENSTRAAT 30</t>
  </si>
  <si>
    <t>4731 BN</t>
  </si>
  <si>
    <t>Wilgenstraat</t>
  </si>
  <si>
    <t>4731 BJ</t>
  </si>
  <si>
    <t>De Baarlebossche</t>
  </si>
  <si>
    <t>4731 GR</t>
  </si>
  <si>
    <t>Vader Vincentiusstraat</t>
  </si>
  <si>
    <t>4731 JN</t>
  </si>
  <si>
    <t>Moerdijksestraat</t>
  </si>
  <si>
    <t>4731 TH</t>
  </si>
  <si>
    <t>Bornhemweg</t>
  </si>
  <si>
    <t>Velletriweg</t>
  </si>
  <si>
    <t>4731 DN</t>
  </si>
  <si>
    <t>4731 SP</t>
  </si>
  <si>
    <t>Drimmelaarstraat</t>
  </si>
  <si>
    <t>4731 LM</t>
  </si>
  <si>
    <t>Rooseveltstraat</t>
  </si>
  <si>
    <t>4731 KH</t>
  </si>
  <si>
    <t>Br Christofoorlaan</t>
  </si>
  <si>
    <t>4731 DX</t>
  </si>
  <si>
    <t>Sint Pieter</t>
  </si>
  <si>
    <t>4731 GC</t>
  </si>
  <si>
    <t>Porta Pia</t>
  </si>
  <si>
    <t>4731 GH</t>
  </si>
  <si>
    <t>Nattestraat</t>
  </si>
  <si>
    <t>4731 SM</t>
  </si>
  <si>
    <t>Romelaan</t>
  </si>
  <si>
    <t>4731 EG</t>
  </si>
  <si>
    <t>Timberwolfstraat</t>
  </si>
  <si>
    <t>4731 LA</t>
  </si>
  <si>
    <t>Duiventoren</t>
  </si>
  <si>
    <t>4731 MT</t>
  </si>
  <si>
    <t>Spuilaan</t>
  </si>
  <si>
    <t>4731 NJ</t>
  </si>
  <si>
    <t>4731 ND</t>
  </si>
  <si>
    <t>Spuilaan 122</t>
  </si>
  <si>
    <t>4731 NK</t>
  </si>
  <si>
    <t>4731 SH</t>
  </si>
  <si>
    <t>Bosschendijk</t>
  </si>
  <si>
    <t>4731 DD</t>
  </si>
  <si>
    <t>Albanoweg</t>
  </si>
  <si>
    <t>4731 VG</t>
  </si>
  <si>
    <t>Bansingel</t>
  </si>
  <si>
    <t>4731 VM</t>
  </si>
  <si>
    <t>Veenblok</t>
  </si>
  <si>
    <t>4731 VT</t>
  </si>
  <si>
    <t>Havendijk</t>
  </si>
  <si>
    <t>4731 TA</t>
  </si>
  <si>
    <t>Oost Vaardeke</t>
  </si>
  <si>
    <t>4731 JW</t>
  </si>
  <si>
    <t>Watergraaflaan</t>
  </si>
  <si>
    <t>4731 WH</t>
  </si>
  <si>
    <t>4731 AD</t>
  </si>
  <si>
    <t>De Gorzen</t>
  </si>
  <si>
    <t>4731 TV</t>
  </si>
  <si>
    <t>Kwekerssingel</t>
  </si>
  <si>
    <t>4731 XE</t>
  </si>
  <si>
    <t>Gastelsedijk Zuid</t>
  </si>
  <si>
    <t>4751 VE</t>
  </si>
  <si>
    <t>Drossaertstraat</t>
  </si>
  <si>
    <t>4751 RE</t>
  </si>
  <si>
    <t>Kuivezand</t>
  </si>
  <si>
    <t>4751 SM</t>
  </si>
  <si>
    <t>Steenstraat</t>
  </si>
  <si>
    <t>4751 GR</t>
  </si>
  <si>
    <t>Pietseweg</t>
  </si>
  <si>
    <t>4751 RV</t>
  </si>
  <si>
    <t>Het Hof</t>
  </si>
  <si>
    <t>4751 JK</t>
  </si>
  <si>
    <t>4751 CL</t>
  </si>
  <si>
    <t>Dennis Leestraat</t>
  </si>
  <si>
    <t>4754 BC</t>
  </si>
  <si>
    <t>4754 RE</t>
  </si>
  <si>
    <t>Karolinastraat</t>
  </si>
  <si>
    <t>4751 BR</t>
  </si>
  <si>
    <t>NOORDZEEDIJK</t>
  </si>
  <si>
    <t>4754 AE</t>
  </si>
  <si>
    <t>MEIREWEIKES 42</t>
  </si>
  <si>
    <t>4751 JS</t>
  </si>
  <si>
    <t>Meirstraat</t>
  </si>
  <si>
    <t>4751 RX</t>
  </si>
  <si>
    <t>STANDDAARBUITENSEDIJK 1</t>
  </si>
  <si>
    <t>4751 SG</t>
  </si>
  <si>
    <t>Opperstraat</t>
  </si>
  <si>
    <t>4751 TE</t>
  </si>
  <si>
    <t>4731 SG</t>
  </si>
  <si>
    <t>ROOSENDAALSEBAAN 19</t>
  </si>
  <si>
    <t>4751 RA</t>
  </si>
  <si>
    <t>KRUIDENLAAN 21</t>
  </si>
  <si>
    <t>4751 KA</t>
  </si>
  <si>
    <t>VEERKENSWEG 137</t>
  </si>
  <si>
    <t>4751 CR</t>
  </si>
  <si>
    <t>WATERMOLEN 8</t>
  </si>
  <si>
    <t>4751 VK</t>
  </si>
  <si>
    <t>4751 WL</t>
  </si>
  <si>
    <t>ROZEMARIJNLAAN 7</t>
  </si>
  <si>
    <t>4751 KN</t>
  </si>
  <si>
    <t>Oude Roosendaalsebaan</t>
  </si>
  <si>
    <t>4751 TP</t>
  </si>
  <si>
    <t>DORPSSTRAAT 1</t>
  </si>
  <si>
    <t>4751 AH</t>
  </si>
  <si>
    <t>Oude Steenstraat</t>
  </si>
  <si>
    <t>4751 GT</t>
  </si>
  <si>
    <t>Kol. den Oudenstraat</t>
  </si>
  <si>
    <t>4751 HJ</t>
  </si>
  <si>
    <t>Beemd</t>
  </si>
  <si>
    <t>4751 EA</t>
  </si>
  <si>
    <t>4751 VG</t>
  </si>
  <si>
    <t>Dennis Leestraat 29</t>
  </si>
  <si>
    <t>4754 BA</t>
  </si>
  <si>
    <t>Slotstraat</t>
  </si>
  <si>
    <t>4751 RM</t>
  </si>
  <si>
    <t>VEERKENSWEG</t>
  </si>
  <si>
    <t>DORPSSTRAAT 33</t>
  </si>
  <si>
    <t>HEINSBERGSESTRAAT 8</t>
  </si>
  <si>
    <t>KRALEN 12</t>
  </si>
  <si>
    <t>4751 SZ</t>
  </si>
  <si>
    <t>GALGESTRAAT 12</t>
  </si>
  <si>
    <t>4731 SJ</t>
  </si>
  <si>
    <t>KRISTALSINGEL 1</t>
  </si>
  <si>
    <t>4754 BH</t>
  </si>
  <si>
    <t>BOEKWEITSTRAATJE 2</t>
  </si>
  <si>
    <t>4751 RS</t>
  </si>
  <si>
    <t>DRIE WEIKES 3</t>
  </si>
  <si>
    <t>4751 SJ</t>
  </si>
  <si>
    <t>STERREBOS 23</t>
  </si>
  <si>
    <t>4751 JH</t>
  </si>
  <si>
    <t>LELIESTRAAT 21</t>
  </si>
  <si>
    <t>4731 PC</t>
  </si>
  <si>
    <t>ZOUTLAAN 49</t>
  </si>
  <si>
    <t>4731 MH</t>
  </si>
  <si>
    <t>GROENE WOUD 1</t>
  </si>
  <si>
    <t>4731 GT</t>
  </si>
  <si>
    <t>RIETSCHOTTEN 9</t>
  </si>
  <si>
    <t>4751 XN</t>
  </si>
  <si>
    <t>OUDENDIJK 67 A</t>
  </si>
  <si>
    <t>4751 WK</t>
  </si>
  <si>
    <t>P. Cuyperslaan</t>
  </si>
  <si>
    <t>4741 DN</t>
  </si>
  <si>
    <t>4731 DH</t>
  </si>
  <si>
    <t>Dr Cuijpersstraat</t>
  </si>
  <si>
    <t>4731 GA</t>
  </si>
  <si>
    <t>Mgr Dr Poelsplein</t>
  </si>
  <si>
    <t>4731 KM</t>
  </si>
  <si>
    <t>Strijmondlaan</t>
  </si>
  <si>
    <t>4731 LS</t>
  </si>
  <si>
    <t>Kaaistraat</t>
  </si>
  <si>
    <t>4731 LX</t>
  </si>
  <si>
    <t>West-Vaardeke</t>
  </si>
  <si>
    <t>4731 MB</t>
  </si>
  <si>
    <t>4731 ML</t>
  </si>
  <si>
    <t>Ambachtenstraat</t>
  </si>
  <si>
    <t>4731 RE</t>
  </si>
  <si>
    <t>Spijperstraat</t>
  </si>
  <si>
    <t>Galgestraat</t>
  </si>
  <si>
    <t>Jan Teunisstraat</t>
  </si>
  <si>
    <t>4731 SN</t>
  </si>
  <si>
    <t>Oudlandsedijk</t>
  </si>
  <si>
    <t>Groene Woud</t>
  </si>
  <si>
    <t>4731 TL</t>
  </si>
  <si>
    <t>Oudlandweg</t>
  </si>
  <si>
    <t>4731 TP</t>
  </si>
  <si>
    <t>Darinkveld</t>
  </si>
  <si>
    <t>4731 VJ</t>
  </si>
  <si>
    <t>Acer Flamingolaan</t>
  </si>
  <si>
    <t>4731 XC</t>
  </si>
  <si>
    <t>157</t>
  </si>
  <si>
    <t>4731 ZX</t>
  </si>
  <si>
    <t>167</t>
  </si>
  <si>
    <t>4741 AW</t>
  </si>
  <si>
    <t>Seminarielaan</t>
  </si>
  <si>
    <t>4741 DL</t>
  </si>
  <si>
    <t>Ericalaan</t>
  </si>
  <si>
    <t>4741 EL</t>
  </si>
  <si>
    <t>Sprangweg</t>
  </si>
  <si>
    <t>4741 RC</t>
  </si>
  <si>
    <t>4741 RD</t>
  </si>
  <si>
    <t>Palingstraat</t>
  </si>
  <si>
    <t>4741 RE</t>
  </si>
  <si>
    <t>Oude Dijk</t>
  </si>
  <si>
    <t>4741 SB</t>
  </si>
  <si>
    <t>Slikstraat</t>
  </si>
  <si>
    <t>4741 SC</t>
  </si>
  <si>
    <t>Mommersstraat</t>
  </si>
  <si>
    <t>4741 SE</t>
  </si>
  <si>
    <t>Haspelstraat</t>
  </si>
  <si>
    <t>4741 SH</t>
  </si>
  <si>
    <t>Jochem Hendrikstraat</t>
  </si>
  <si>
    <t>4741 SK</t>
  </si>
  <si>
    <t>4741 SL</t>
  </si>
  <si>
    <t>117</t>
  </si>
  <si>
    <t>4741 TD</t>
  </si>
  <si>
    <t>4741 TE</t>
  </si>
  <si>
    <t>Hermansstraat</t>
  </si>
  <si>
    <t>4741 TR</t>
  </si>
  <si>
    <t>4741 TS</t>
  </si>
  <si>
    <t>4744 AJ</t>
  </si>
  <si>
    <t>Clemensstraat</t>
  </si>
  <si>
    <t>4744 BJ</t>
  </si>
  <si>
    <t>4744 RB</t>
  </si>
  <si>
    <t>Uilenspiegelstraat</t>
  </si>
  <si>
    <t>4744 RH</t>
  </si>
  <si>
    <t>4744 RL</t>
  </si>
  <si>
    <t>Hogestraat</t>
  </si>
  <si>
    <t>4744 RM</t>
  </si>
  <si>
    <t>Bosschenhoofdsestraat</t>
  </si>
  <si>
    <t>4744 RP</t>
  </si>
  <si>
    <t>Ommegangstraatje</t>
  </si>
  <si>
    <t>4751 AA</t>
  </si>
  <si>
    <t>Rijpersweg</t>
  </si>
  <si>
    <t>4751 AT</t>
  </si>
  <si>
    <t>4751 CD</t>
  </si>
  <si>
    <t>Parkstraat</t>
  </si>
  <si>
    <t>4751 CW</t>
  </si>
  <si>
    <t>4751 GS</t>
  </si>
  <si>
    <t>4751 HH</t>
  </si>
  <si>
    <t>Rozemarijnlaan</t>
  </si>
  <si>
    <t>Middenstraat</t>
  </si>
  <si>
    <t>4751 PW</t>
  </si>
  <si>
    <t>4751 PX</t>
  </si>
  <si>
    <t>Roosendaalsebaan</t>
  </si>
  <si>
    <t>4751 RD</t>
  </si>
  <si>
    <t>Bolbaan</t>
  </si>
  <si>
    <t>4751 RL</t>
  </si>
  <si>
    <t>Kralen</t>
  </si>
  <si>
    <t>4751 RN</t>
  </si>
  <si>
    <t>Vierschaarstraat</t>
  </si>
  <si>
    <t>4751 RP</t>
  </si>
  <si>
    <t>4751 RR</t>
  </si>
  <si>
    <t>Bremswegje</t>
  </si>
  <si>
    <t>4751 RW</t>
  </si>
  <si>
    <t>Lagestraat</t>
  </si>
  <si>
    <t>4751 SE</t>
  </si>
  <si>
    <t>Standdaarbuitensedijk</t>
  </si>
  <si>
    <t>Drie Weikes</t>
  </si>
  <si>
    <t>Oudenbosscheweg</t>
  </si>
  <si>
    <t>4751 SK</t>
  </si>
  <si>
    <t>4751 SL</t>
  </si>
  <si>
    <t>Standdaarbuitenswegje</t>
  </si>
  <si>
    <t>4751 SR</t>
  </si>
  <si>
    <t>Strijpdreef</t>
  </si>
  <si>
    <t>4751 SV</t>
  </si>
  <si>
    <t>Broekestraatje</t>
  </si>
  <si>
    <t>4751 SX</t>
  </si>
  <si>
    <t>Langenbergsestraat</t>
  </si>
  <si>
    <t>4751 TB</t>
  </si>
  <si>
    <t>Kromstraatje</t>
  </si>
  <si>
    <t>4751 TC</t>
  </si>
  <si>
    <t>Zegse Steenweg</t>
  </si>
  <si>
    <t>4751 TL</t>
  </si>
  <si>
    <t>Noordhoeksestraat</t>
  </si>
  <si>
    <t>4751 TM</t>
  </si>
  <si>
    <t>4751 TN</t>
  </si>
  <si>
    <t>Rolleweg</t>
  </si>
  <si>
    <t>4751 VA</t>
  </si>
  <si>
    <t>4751 VB</t>
  </si>
  <si>
    <t>Barteweg</t>
  </si>
  <si>
    <t>4751 VH</t>
  </si>
  <si>
    <t>Watermolen</t>
  </si>
  <si>
    <t>Stoofstraat</t>
  </si>
  <si>
    <t>4751 WD</t>
  </si>
  <si>
    <t>Dulderstraat</t>
  </si>
  <si>
    <t>4751 WG</t>
  </si>
  <si>
    <t>4751 WH</t>
  </si>
  <si>
    <t>J.F. Vlekkeplein</t>
  </si>
  <si>
    <t>4754 AB</t>
  </si>
  <si>
    <t>Gastelsedijk West</t>
  </si>
  <si>
    <t>4754 AS</t>
  </si>
  <si>
    <t>4754 AV</t>
  </si>
  <si>
    <t>4754 BD</t>
  </si>
  <si>
    <t>4754 RB</t>
  </si>
  <si>
    <t>4754 RC</t>
  </si>
  <si>
    <t>4744 SM</t>
  </si>
  <si>
    <t>153</t>
  </si>
  <si>
    <t>4741 EH</t>
  </si>
  <si>
    <t>4754 RA</t>
  </si>
  <si>
    <t>4741 EZ</t>
  </si>
  <si>
    <t>Nieuwe Weg</t>
  </si>
  <si>
    <t>4751 TG</t>
  </si>
  <si>
    <t>4751 VC</t>
  </si>
  <si>
    <t>Neerstraat</t>
  </si>
  <si>
    <t>4751 RG</t>
  </si>
  <si>
    <t>4731 RD</t>
  </si>
  <si>
    <t>4751 CJ</t>
  </si>
  <si>
    <t>St. Bernardusstraat</t>
  </si>
  <si>
    <t>4741 RT</t>
  </si>
  <si>
    <t>4731 NL</t>
  </si>
  <si>
    <t>4731 GV</t>
  </si>
  <si>
    <t>Wolvenstraat</t>
  </si>
  <si>
    <t>4731 TG</t>
  </si>
  <si>
    <t>Klinkstraat</t>
  </si>
  <si>
    <t>4731 DL</t>
  </si>
  <si>
    <t>Achter 't Hof</t>
  </si>
  <si>
    <t>4741 TN</t>
  </si>
  <si>
    <t>P</t>
  </si>
  <si>
    <t>4741 TK</t>
  </si>
  <si>
    <t>Kade</t>
  </si>
  <si>
    <t>4731 KS</t>
  </si>
  <si>
    <t>4751 CS</t>
  </si>
  <si>
    <t>Amalialaantje</t>
  </si>
  <si>
    <t>4744 BW</t>
  </si>
  <si>
    <t>Pioenroos</t>
  </si>
  <si>
    <t>4741 JC</t>
  </si>
  <si>
    <t>4741 AK</t>
  </si>
  <si>
    <t>Willem Alexanderstraat</t>
  </si>
  <si>
    <t>4751 BB</t>
  </si>
  <si>
    <t>Pastoor van Breugelstr</t>
  </si>
  <si>
    <t>NS</t>
  </si>
  <si>
    <t>4744 AB</t>
  </si>
  <si>
    <t>4751 GP</t>
  </si>
  <si>
    <t>Gemeente Hoeksche Waard</t>
  </si>
  <si>
    <t>Evenementen en Markten</t>
  </si>
  <si>
    <t>Overige</t>
  </si>
  <si>
    <t>871689200000012493</t>
  </si>
  <si>
    <t>871689200000015418</t>
  </si>
  <si>
    <t>871689200000087583</t>
  </si>
  <si>
    <t>871689260010036520</t>
  </si>
  <si>
    <t>871689213000249554</t>
  </si>
  <si>
    <t>871689213001495103</t>
  </si>
  <si>
    <t>871689213001878906</t>
  </si>
  <si>
    <t>871689260009127291</t>
  </si>
  <si>
    <t>871689260009410690</t>
  </si>
  <si>
    <t>871689260009410706</t>
  </si>
  <si>
    <t>871689260009798699</t>
  </si>
  <si>
    <t>871689260010255112</t>
  </si>
  <si>
    <t>871689260010905956</t>
  </si>
  <si>
    <t>871689260010994639</t>
  </si>
  <si>
    <t>871689260010994707</t>
  </si>
  <si>
    <t>871689290400127361</t>
  </si>
  <si>
    <t>871689290400144955</t>
  </si>
  <si>
    <t>871689290400156842</t>
  </si>
  <si>
    <t>871689290400488271</t>
  </si>
  <si>
    <t>871689290400835075</t>
  </si>
  <si>
    <t>871689290401237786</t>
  </si>
  <si>
    <t>871689290401679210</t>
  </si>
  <si>
    <t>871689290403623808</t>
  </si>
  <si>
    <t>871689260011365278</t>
  </si>
  <si>
    <t>871689290400818177</t>
  </si>
  <si>
    <t>871689200000103849</t>
  </si>
  <si>
    <t>871689260008202371</t>
  </si>
  <si>
    <t>871689260010044747</t>
  </si>
  <si>
    <t>871689260010044754</t>
  </si>
  <si>
    <t>871689276000001737</t>
  </si>
  <si>
    <t>871689276000001744</t>
  </si>
  <si>
    <t>871689276000001751</t>
  </si>
  <si>
    <t>871689276000059967</t>
  </si>
  <si>
    <t>871689276000061663</t>
  </si>
  <si>
    <t>871689276000064275</t>
  </si>
  <si>
    <t>871689290400145600</t>
  </si>
  <si>
    <t>871689290400323107</t>
  </si>
  <si>
    <t>871689290400323121</t>
  </si>
  <si>
    <t>871689290400479880</t>
  </si>
  <si>
    <t>871689290401056677</t>
  </si>
  <si>
    <t>871689290400314709</t>
  </si>
  <si>
    <t>871689290401701423</t>
  </si>
  <si>
    <t>871689290401682623</t>
  </si>
  <si>
    <t>871689290401674031</t>
  </si>
  <si>
    <t>871689200000002722</t>
  </si>
  <si>
    <t>871689260010977328</t>
  </si>
  <si>
    <t>871689276000002420</t>
  </si>
  <si>
    <t>871689276000011323</t>
  </si>
  <si>
    <t>871689276000063995</t>
  </si>
  <si>
    <t>871689276000065821</t>
  </si>
  <si>
    <t>871689276000067788</t>
  </si>
  <si>
    <t>871689276000071587</t>
  </si>
  <si>
    <t>871687400010061029</t>
  </si>
  <si>
    <t>871689213001065528</t>
  </si>
  <si>
    <t>871689213001450553</t>
  </si>
  <si>
    <t>871689213001634588</t>
  </si>
  <si>
    <t>871689213001820981</t>
  </si>
  <si>
    <t>871689290400118239</t>
  </si>
  <si>
    <t>871689290400307572</t>
  </si>
  <si>
    <t>871689290400314297</t>
  </si>
  <si>
    <t>871689290400314303</t>
  </si>
  <si>
    <t>871689290400314327</t>
  </si>
  <si>
    <t>871689290400327778</t>
  </si>
  <si>
    <t>871689290400498478</t>
  </si>
  <si>
    <t>871689290400691237</t>
  </si>
  <si>
    <t>871689290400810294</t>
  </si>
  <si>
    <t>871689290400813318</t>
  </si>
  <si>
    <t>871689290400839080</t>
  </si>
  <si>
    <t>871689290401051863</t>
  </si>
  <si>
    <t>871689290401091388</t>
  </si>
  <si>
    <t>871689290401091395</t>
  </si>
  <si>
    <t>871689290401092866</t>
  </si>
  <si>
    <t>871689290401100745</t>
  </si>
  <si>
    <t>871689290401101483</t>
  </si>
  <si>
    <t>871689290401102534</t>
  </si>
  <si>
    <t>871689290401107096</t>
  </si>
  <si>
    <t>871689290401235188</t>
  </si>
  <si>
    <t>871689290401374627</t>
  </si>
  <si>
    <t>871689290401374788</t>
  </si>
  <si>
    <t>871689290401374801</t>
  </si>
  <si>
    <t>871689290401376836</t>
  </si>
  <si>
    <t>871689290401385487</t>
  </si>
  <si>
    <t>871689290401386200</t>
  </si>
  <si>
    <t>871689290401523292</t>
  </si>
  <si>
    <t>871689290401548448</t>
  </si>
  <si>
    <t>871689290401556931</t>
  </si>
  <si>
    <t>871689290401676769</t>
  </si>
  <si>
    <t>871689290401678886</t>
  </si>
  <si>
    <t>871689290401679388</t>
  </si>
  <si>
    <t>871689290401685204</t>
  </si>
  <si>
    <t>871689290401696354</t>
  </si>
  <si>
    <t>871689290403651108</t>
  </si>
  <si>
    <t>871689290403711178</t>
  </si>
  <si>
    <t>871689276000002840</t>
  </si>
  <si>
    <t>871689276000002871</t>
  </si>
  <si>
    <t>871689276000002956</t>
  </si>
  <si>
    <t>871689276000003021</t>
  </si>
  <si>
    <t>871689276000003045</t>
  </si>
  <si>
    <t>871689213001826334</t>
  </si>
  <si>
    <t>871689213001826341</t>
  </si>
  <si>
    <t>871689213001826358</t>
  </si>
  <si>
    <t>871689213001826365</t>
  </si>
  <si>
    <t>871689213001826372</t>
  </si>
  <si>
    <t>871689213001826389</t>
  </si>
  <si>
    <t>871689213001826396</t>
  </si>
  <si>
    <t>871689213001826402</t>
  </si>
  <si>
    <t>871689213001826419</t>
  </si>
  <si>
    <t>871689213001826426</t>
  </si>
  <si>
    <t>871689213001826433</t>
  </si>
  <si>
    <t>871689213001826440</t>
  </si>
  <si>
    <t>871689213001826457</t>
  </si>
  <si>
    <t>871689213001826464</t>
  </si>
  <si>
    <t>871689213001826471</t>
  </si>
  <si>
    <t>871689213001826488</t>
  </si>
  <si>
    <t>871689213001826495</t>
  </si>
  <si>
    <t>871689213001826501</t>
  </si>
  <si>
    <t>871689213001826518</t>
  </si>
  <si>
    <t>871689213001826525</t>
  </si>
  <si>
    <t>871689213001826532</t>
  </si>
  <si>
    <t>871689213001826549</t>
  </si>
  <si>
    <t>871689213001826556</t>
  </si>
  <si>
    <t>871689213001826563</t>
  </si>
  <si>
    <t>871689213001826570</t>
  </si>
  <si>
    <t>871689213001826587</t>
  </si>
  <si>
    <t>871689213001826594</t>
  </si>
  <si>
    <t>871689213001826600</t>
  </si>
  <si>
    <t>871689213001826617</t>
  </si>
  <si>
    <t>871689260009577393</t>
  </si>
  <si>
    <t>871689260010611741</t>
  </si>
  <si>
    <t>871689290400130040</t>
  </si>
  <si>
    <t>871689290400145051</t>
  </si>
  <si>
    <t>871689290400810492</t>
  </si>
  <si>
    <t>871689290400835044</t>
  </si>
  <si>
    <t>871689290401056158</t>
  </si>
  <si>
    <t>871689290401539071</t>
  </si>
  <si>
    <t>871689213001638210</t>
  </si>
  <si>
    <t>871689213001890090</t>
  </si>
  <si>
    <t>871689213001987585</t>
  </si>
  <si>
    <t>871689260009192190</t>
  </si>
  <si>
    <t>871689260010250339</t>
  </si>
  <si>
    <t>871689260010252777</t>
  </si>
  <si>
    <t>871689290400123769</t>
  </si>
  <si>
    <t>871689290400123783</t>
  </si>
  <si>
    <t>871689290401095508</t>
  </si>
  <si>
    <t>871689290401095515</t>
  </si>
  <si>
    <t>871689290401100998</t>
  </si>
  <si>
    <t>871689290401229354</t>
  </si>
  <si>
    <t>871689290401229576</t>
  </si>
  <si>
    <t>871689290401373613</t>
  </si>
  <si>
    <t>871689290401424766</t>
  </si>
  <si>
    <t>871689290401556566</t>
  </si>
  <si>
    <t>871689290401681343</t>
  </si>
  <si>
    <t>871689260011530140</t>
  </si>
  <si>
    <t>871689260011584792</t>
  </si>
  <si>
    <t>871689260011593107</t>
  </si>
  <si>
    <t>871689260011593114</t>
  </si>
  <si>
    <t>871689260011435018</t>
  </si>
  <si>
    <t>871689260011200999</t>
  </si>
  <si>
    <t>871689213000020207</t>
  </si>
  <si>
    <t>871689213000025714</t>
  </si>
  <si>
    <t>871689213000025752</t>
  </si>
  <si>
    <t>871689213000210363</t>
  </si>
  <si>
    <t>871689213000272415</t>
  </si>
  <si>
    <t>871689213000365384</t>
  </si>
  <si>
    <t>871689213000385894</t>
  </si>
  <si>
    <t>871689213000429390</t>
  </si>
  <si>
    <t>871689213000430082</t>
  </si>
  <si>
    <t>871689213000455795</t>
  </si>
  <si>
    <t>871689213000459229</t>
  </si>
  <si>
    <t>871689213000460447</t>
  </si>
  <si>
    <t>871689213000460645</t>
  </si>
  <si>
    <t>871689213000462939</t>
  </si>
  <si>
    <t>871689213000462946</t>
  </si>
  <si>
    <t>871689213000484764</t>
  </si>
  <si>
    <t>871689213000488885</t>
  </si>
  <si>
    <t>871689213000585287</t>
  </si>
  <si>
    <t>871689213000585317</t>
  </si>
  <si>
    <t>871689213000699588</t>
  </si>
  <si>
    <t>871689213000702073</t>
  </si>
  <si>
    <t>871689213000705678</t>
  </si>
  <si>
    <t>871689213000705753</t>
  </si>
  <si>
    <t>871689213000705760</t>
  </si>
  <si>
    <t>871689213000705784</t>
  </si>
  <si>
    <t>871689213000705791</t>
  </si>
  <si>
    <t>871689213000705807</t>
  </si>
  <si>
    <t>871689213000705814</t>
  </si>
  <si>
    <t>871689213000799684</t>
  </si>
  <si>
    <t>871689213000848344</t>
  </si>
  <si>
    <t>871689213000868236</t>
  </si>
  <si>
    <t>871689213000868243</t>
  </si>
  <si>
    <t>871689213000868267</t>
  </si>
  <si>
    <t>871689213000868274</t>
  </si>
  <si>
    <t>871689213000882812</t>
  </si>
  <si>
    <t>871689213000962699</t>
  </si>
  <si>
    <t>871689213000968233</t>
  </si>
  <si>
    <t>871689213000987180</t>
  </si>
  <si>
    <t>871689213001066662</t>
  </si>
  <si>
    <t>871689213001066709</t>
  </si>
  <si>
    <t>871689213001066716</t>
  </si>
  <si>
    <t>871689213001066723</t>
  </si>
  <si>
    <t>871689213001069328</t>
  </si>
  <si>
    <t>871689213001249652</t>
  </si>
  <si>
    <t>871689213001282376</t>
  </si>
  <si>
    <t>871689213001359795</t>
  </si>
  <si>
    <t>871689213001452946</t>
  </si>
  <si>
    <t>871689213001454834</t>
  </si>
  <si>
    <t>871689213001543446</t>
  </si>
  <si>
    <t>871689213001563802</t>
  </si>
  <si>
    <t>871689213001570947</t>
  </si>
  <si>
    <t>871689213001718158</t>
  </si>
  <si>
    <t>871689213001737487</t>
  </si>
  <si>
    <t>871689213001856126</t>
  </si>
  <si>
    <t>871689213001933094</t>
  </si>
  <si>
    <t>871689260009107002</t>
  </si>
  <si>
    <t>871689260009107019</t>
  </si>
  <si>
    <t>871689260009107026</t>
  </si>
  <si>
    <t>871689260009107040</t>
  </si>
  <si>
    <t>871689260009107057</t>
  </si>
  <si>
    <t>871689260009107064</t>
  </si>
  <si>
    <t>871689260009107071</t>
  </si>
  <si>
    <t>871689260009107088</t>
  </si>
  <si>
    <t>871689260009107132</t>
  </si>
  <si>
    <t>871689260009107149</t>
  </si>
  <si>
    <t>871689260009107156</t>
  </si>
  <si>
    <t>871689260009107163</t>
  </si>
  <si>
    <t>871689260009107187</t>
  </si>
  <si>
    <t>871689260009107194</t>
  </si>
  <si>
    <t>871689260009107217</t>
  </si>
  <si>
    <t>871689260009107224</t>
  </si>
  <si>
    <t>871689260009107248</t>
  </si>
  <si>
    <t>871689260009107255</t>
  </si>
  <si>
    <t>871689260009107262</t>
  </si>
  <si>
    <t>871689260009107279</t>
  </si>
  <si>
    <t>871689260009107286</t>
  </si>
  <si>
    <t>871689260009107293</t>
  </si>
  <si>
    <t>871689260009107309</t>
  </si>
  <si>
    <t>871689260009107316</t>
  </si>
  <si>
    <t>871689260009107323</t>
  </si>
  <si>
    <t>871689260009107330</t>
  </si>
  <si>
    <t>871689260009107354</t>
  </si>
  <si>
    <t>871689260009107361</t>
  </si>
  <si>
    <t>871689260009107866</t>
  </si>
  <si>
    <t>871689260009187592</t>
  </si>
  <si>
    <t>871689260009380467</t>
  </si>
  <si>
    <t>871689260009552567</t>
  </si>
  <si>
    <t>871689260009687313</t>
  </si>
  <si>
    <t>871689260009690108</t>
  </si>
  <si>
    <t>871689260009852759</t>
  </si>
  <si>
    <t>871689260010014993</t>
  </si>
  <si>
    <t>871689260010046321</t>
  </si>
  <si>
    <t>871689260010054807</t>
  </si>
  <si>
    <t>871689260010308566</t>
  </si>
  <si>
    <t>871689260010531087</t>
  </si>
  <si>
    <t>871689260010678935</t>
  </si>
  <si>
    <t>871689260010696557</t>
  </si>
  <si>
    <t>871689260010755728</t>
  </si>
  <si>
    <t>871689260010775016</t>
  </si>
  <si>
    <t>871689260010797902</t>
  </si>
  <si>
    <t>871689260010994424</t>
  </si>
  <si>
    <t>871689260011049208</t>
  </si>
  <si>
    <t>871689260011092204</t>
  </si>
  <si>
    <t>871689260011150362</t>
  </si>
  <si>
    <t>871689260011199071</t>
  </si>
  <si>
    <t>871689260011201149</t>
  </si>
  <si>
    <t>871689260011201156</t>
  </si>
  <si>
    <t>871689260011201163</t>
  </si>
  <si>
    <t>871689290400002675</t>
  </si>
  <si>
    <t>871689290400002699</t>
  </si>
  <si>
    <t>871689290400002712</t>
  </si>
  <si>
    <t>871689290400098241</t>
  </si>
  <si>
    <t>871689290400117980</t>
  </si>
  <si>
    <t>871689290400118192</t>
  </si>
  <si>
    <t>871689290400118475</t>
  </si>
  <si>
    <t>871689290400119007</t>
  </si>
  <si>
    <t>871689290400119229</t>
  </si>
  <si>
    <t>871689290400120324</t>
  </si>
  <si>
    <t>871689290400120683</t>
  </si>
  <si>
    <t>871689290400121932</t>
  </si>
  <si>
    <t>871689290400122144</t>
  </si>
  <si>
    <t>871689290400122199</t>
  </si>
  <si>
    <t>871689290400122281</t>
  </si>
  <si>
    <t>871689290400122625</t>
  </si>
  <si>
    <t>871689290400122694</t>
  </si>
  <si>
    <t>871689290400122762</t>
  </si>
  <si>
    <t>871689290400122939</t>
  </si>
  <si>
    <t>871689290400123097</t>
  </si>
  <si>
    <t>871689290400123738</t>
  </si>
  <si>
    <t>871689290400124698</t>
  </si>
  <si>
    <t>871689290400126944</t>
  </si>
  <si>
    <t>871689290400130644</t>
  </si>
  <si>
    <t>871689290400130651</t>
  </si>
  <si>
    <t>871689290400136974</t>
  </si>
  <si>
    <t>871689290400143637</t>
  </si>
  <si>
    <t>871689290400145730</t>
  </si>
  <si>
    <t>871689290400146058</t>
  </si>
  <si>
    <t>871689290400148618</t>
  </si>
  <si>
    <t>871689290400150062</t>
  </si>
  <si>
    <t>871689290400151649</t>
  </si>
  <si>
    <t>871689290400155494</t>
  </si>
  <si>
    <t>871689290400156071</t>
  </si>
  <si>
    <t>871689290400156583</t>
  </si>
  <si>
    <t>871689290400156590</t>
  </si>
  <si>
    <t>871689290400156668</t>
  </si>
  <si>
    <t>871689290400157054</t>
  </si>
  <si>
    <t>871689290400157542</t>
  </si>
  <si>
    <t>871689290400157559</t>
  </si>
  <si>
    <t>871689290400157566</t>
  </si>
  <si>
    <t>871689290400157573</t>
  </si>
  <si>
    <t>871689290400157597</t>
  </si>
  <si>
    <t>871689290400158358</t>
  </si>
  <si>
    <t>871689290400307787</t>
  </si>
  <si>
    <t>871689290400322766</t>
  </si>
  <si>
    <t>871689290400337180</t>
  </si>
  <si>
    <t>871689290400341576</t>
  </si>
  <si>
    <t>871689290400474618</t>
  </si>
  <si>
    <t>871689290400474700</t>
  </si>
  <si>
    <t>871689290400474861</t>
  </si>
  <si>
    <t>871689290400476537</t>
  </si>
  <si>
    <t>871689290400476650</t>
  </si>
  <si>
    <t>871689290400476933</t>
  </si>
  <si>
    <t>871689290400477657</t>
  </si>
  <si>
    <t>871689290400477749</t>
  </si>
  <si>
    <t>871689290400483955</t>
  </si>
  <si>
    <t>871689290400485560</t>
  </si>
  <si>
    <t>871689290400486024</t>
  </si>
  <si>
    <t>871689290400488806</t>
  </si>
  <si>
    <t>871689290400495248</t>
  </si>
  <si>
    <t>871689290400662299</t>
  </si>
  <si>
    <t>871689290400662541</t>
  </si>
  <si>
    <t>871689290400662923</t>
  </si>
  <si>
    <t>871689290400662954</t>
  </si>
  <si>
    <t>871689290400688183</t>
  </si>
  <si>
    <t>871689290400808352</t>
  </si>
  <si>
    <t>871689290400808451</t>
  </si>
  <si>
    <t>871689290400808680</t>
  </si>
  <si>
    <t>871689290400808925</t>
  </si>
  <si>
    <t>871689290400809571</t>
  </si>
  <si>
    <t>871689290400811581</t>
  </si>
  <si>
    <t>871689290400811796</t>
  </si>
  <si>
    <t>871689290400811871</t>
  </si>
  <si>
    <t>871689290400833064</t>
  </si>
  <si>
    <t>871689290400833491</t>
  </si>
  <si>
    <t>871689290400833651</t>
  </si>
  <si>
    <t>871689290400833743</t>
  </si>
  <si>
    <t>871689290400833897</t>
  </si>
  <si>
    <t>871689290400834931</t>
  </si>
  <si>
    <t>871689290400834986</t>
  </si>
  <si>
    <t>871689290400842134</t>
  </si>
  <si>
    <t>871689290400842318</t>
  </si>
  <si>
    <t>871689290400842462</t>
  </si>
  <si>
    <t>871689290400842899</t>
  </si>
  <si>
    <t>871689290400844770</t>
  </si>
  <si>
    <t>871689290400844787</t>
  </si>
  <si>
    <t>871689290400844794</t>
  </si>
  <si>
    <t>871689290400945927</t>
  </si>
  <si>
    <t>871689290400946535</t>
  </si>
  <si>
    <t>871689290400946801</t>
  </si>
  <si>
    <t>871689290400946887</t>
  </si>
  <si>
    <t>871689290400947310</t>
  </si>
  <si>
    <t>871689290400947693</t>
  </si>
  <si>
    <t>871689290400947761</t>
  </si>
  <si>
    <t>871689290400948942</t>
  </si>
  <si>
    <t>871689290400949444</t>
  </si>
  <si>
    <t>871689290400949758</t>
  </si>
  <si>
    <t>871689290400949864</t>
  </si>
  <si>
    <t>871689290400950280</t>
  </si>
  <si>
    <t>871689290400950471</t>
  </si>
  <si>
    <t>871689290400950709</t>
  </si>
  <si>
    <t>871689290400952666</t>
  </si>
  <si>
    <t>871689290400953496</t>
  </si>
  <si>
    <t>871689290400954387</t>
  </si>
  <si>
    <t>871689290400954486</t>
  </si>
  <si>
    <t>871689290400954547</t>
  </si>
  <si>
    <t>871689290400955148</t>
  </si>
  <si>
    <t>871689290400955353</t>
  </si>
  <si>
    <t>871689290400957432</t>
  </si>
  <si>
    <t>871689290400959276</t>
  </si>
  <si>
    <t>871689290400959498</t>
  </si>
  <si>
    <t>871689290400959573</t>
  </si>
  <si>
    <t>871689290400959627</t>
  </si>
  <si>
    <t>871689290400959740</t>
  </si>
  <si>
    <t>871689290400959870</t>
  </si>
  <si>
    <t>871689290400960920</t>
  </si>
  <si>
    <t>871689290400962221</t>
  </si>
  <si>
    <t>871689290400964195</t>
  </si>
  <si>
    <t>871689290400966984</t>
  </si>
  <si>
    <t>871689290400968377</t>
  </si>
  <si>
    <t>871689290400974880</t>
  </si>
  <si>
    <t>871689290400975313</t>
  </si>
  <si>
    <t>871689290400976181</t>
  </si>
  <si>
    <t>871689290400976204</t>
  </si>
  <si>
    <t>871689290400976778</t>
  </si>
  <si>
    <t>871689290401010761</t>
  </si>
  <si>
    <t>871689290401011065</t>
  </si>
  <si>
    <t>871689290401011720</t>
  </si>
  <si>
    <t>871689290401011737</t>
  </si>
  <si>
    <t>871689290401011867</t>
  </si>
  <si>
    <t>871689290401011898</t>
  </si>
  <si>
    <t>871689290401012666</t>
  </si>
  <si>
    <t>871689290401051108</t>
  </si>
  <si>
    <t>871689290401051375</t>
  </si>
  <si>
    <t>871689290401051696</t>
  </si>
  <si>
    <t>871689290401051986</t>
  </si>
  <si>
    <t>871689290401052310</t>
  </si>
  <si>
    <t>871689290401052372</t>
  </si>
  <si>
    <t>871689290401052860</t>
  </si>
  <si>
    <t>871689290401052921</t>
  </si>
  <si>
    <t>871689290401053034</t>
  </si>
  <si>
    <t>871689290401053362</t>
  </si>
  <si>
    <t>871689290401057421</t>
  </si>
  <si>
    <t>871689290401061695</t>
  </si>
  <si>
    <t>871689290401062067</t>
  </si>
  <si>
    <t>871689290401062135</t>
  </si>
  <si>
    <t>871689290401062692</t>
  </si>
  <si>
    <t>871689290401062982</t>
  </si>
  <si>
    <t>871689290401063057</t>
  </si>
  <si>
    <t>871689290401063583</t>
  </si>
  <si>
    <t>871689290401063828</t>
  </si>
  <si>
    <t>871689290401064153</t>
  </si>
  <si>
    <t>871689290401064214</t>
  </si>
  <si>
    <t>871689290401065068</t>
  </si>
  <si>
    <t>871689290401065181</t>
  </si>
  <si>
    <t>871689290401065976</t>
  </si>
  <si>
    <t>871689290401067031</t>
  </si>
  <si>
    <t>871689290401078105</t>
  </si>
  <si>
    <t>871689290401091159</t>
  </si>
  <si>
    <t>871689290401091487</t>
  </si>
  <si>
    <t>871689290401096307</t>
  </si>
  <si>
    <t>871689290401096697</t>
  </si>
  <si>
    <t>871689290401096758</t>
  </si>
  <si>
    <t>871689290401096871</t>
  </si>
  <si>
    <t>871689290401096963</t>
  </si>
  <si>
    <t>871689290401097625</t>
  </si>
  <si>
    <t>871689290401098028</t>
  </si>
  <si>
    <t>871689290401098707</t>
  </si>
  <si>
    <t>871689290401099001</t>
  </si>
  <si>
    <t>871689290401099667</t>
  </si>
  <si>
    <t>871689290401099889</t>
  </si>
  <si>
    <t>871689290401099933</t>
  </si>
  <si>
    <t>871689290401100486</t>
  </si>
  <si>
    <t>871689290401101285</t>
  </si>
  <si>
    <t>871689290401102398</t>
  </si>
  <si>
    <t>871689290401102756</t>
  </si>
  <si>
    <t>871689290401106808</t>
  </si>
  <si>
    <t>871689290401223857</t>
  </si>
  <si>
    <t>871689290401224304</t>
  </si>
  <si>
    <t>871689290401224977</t>
  </si>
  <si>
    <t>871689290401225363</t>
  </si>
  <si>
    <t>871689290401225486</t>
  </si>
  <si>
    <t>871689290401225592</t>
  </si>
  <si>
    <t>871689290401225721</t>
  </si>
  <si>
    <t>871689290401225967</t>
  </si>
  <si>
    <t>871689290401226438</t>
  </si>
  <si>
    <t>871689290401227527</t>
  </si>
  <si>
    <t>871689290401227893</t>
  </si>
  <si>
    <t>871689290401228593</t>
  </si>
  <si>
    <t>871689290401228760</t>
  </si>
  <si>
    <t>871689290401229040</t>
  </si>
  <si>
    <t>871689290401229453</t>
  </si>
  <si>
    <t>871689290401231340</t>
  </si>
  <si>
    <t>871689290401231791</t>
  </si>
  <si>
    <t>871689290401232460</t>
  </si>
  <si>
    <t>871689290401361122</t>
  </si>
  <si>
    <t>871689290401363966</t>
  </si>
  <si>
    <t>871689290401365502</t>
  </si>
  <si>
    <t>871689290401365946</t>
  </si>
  <si>
    <t>871689290401367438</t>
  </si>
  <si>
    <t>871689290401367605</t>
  </si>
  <si>
    <t>871689290401368169</t>
  </si>
  <si>
    <t>871689290401368282</t>
  </si>
  <si>
    <t>871689290401369937</t>
  </si>
  <si>
    <t>871689290401370070</t>
  </si>
  <si>
    <t>871689290401370216</t>
  </si>
  <si>
    <t>871689290401370551</t>
  </si>
  <si>
    <t>871689290401370650</t>
  </si>
  <si>
    <t>871689290401371046</t>
  </si>
  <si>
    <t>871689290401373859</t>
  </si>
  <si>
    <t>871689290401374054</t>
  </si>
  <si>
    <t>871689290401374382</t>
  </si>
  <si>
    <t>871689290401374870</t>
  </si>
  <si>
    <t>871689290401375099</t>
  </si>
  <si>
    <t>871689290401375396</t>
  </si>
  <si>
    <t>871689290401384824</t>
  </si>
  <si>
    <t>871689290401400814</t>
  </si>
  <si>
    <t>871689290401400845</t>
  </si>
  <si>
    <t>871689290401422991</t>
  </si>
  <si>
    <t>871689290401423004</t>
  </si>
  <si>
    <t>871689290401423011</t>
  </si>
  <si>
    <t>871689290401423028</t>
  </si>
  <si>
    <t>871689290401423035</t>
  </si>
  <si>
    <t>871689290401423141</t>
  </si>
  <si>
    <t>871689290401424131</t>
  </si>
  <si>
    <t>871689290401424292</t>
  </si>
  <si>
    <t>871689290401425060</t>
  </si>
  <si>
    <t>871689290401425077</t>
  </si>
  <si>
    <t>871689290401425107</t>
  </si>
  <si>
    <t>871689290401523650</t>
  </si>
  <si>
    <t>871689290401523926</t>
  </si>
  <si>
    <t>871689290401524336</t>
  </si>
  <si>
    <t>871689290401525043</t>
  </si>
  <si>
    <t>871689290401525630</t>
  </si>
  <si>
    <t>871689290401525890</t>
  </si>
  <si>
    <t>871689290401526156</t>
  </si>
  <si>
    <t>871689290401526521</t>
  </si>
  <si>
    <t>871689290401527023</t>
  </si>
  <si>
    <t>871689290401527498</t>
  </si>
  <si>
    <t>871689290401528907</t>
  </si>
  <si>
    <t>871689290401535325</t>
  </si>
  <si>
    <t>871689290401540503</t>
  </si>
  <si>
    <t>871689290401542378</t>
  </si>
  <si>
    <t>871689290401542910</t>
  </si>
  <si>
    <t>871689290401543153</t>
  </si>
  <si>
    <t>871689290401543337</t>
  </si>
  <si>
    <t>871689290401543399</t>
  </si>
  <si>
    <t>871689290401543689</t>
  </si>
  <si>
    <t>871689290401544174</t>
  </si>
  <si>
    <t>871689290401544327</t>
  </si>
  <si>
    <t>871689290401547106</t>
  </si>
  <si>
    <t>871689290401548455</t>
  </si>
  <si>
    <t>871689290401551271</t>
  </si>
  <si>
    <t>871689290401552186</t>
  </si>
  <si>
    <t>871689290401577073</t>
  </si>
  <si>
    <t>871689290401577790</t>
  </si>
  <si>
    <t>871689290401578391</t>
  </si>
  <si>
    <t>871689290401579480</t>
  </si>
  <si>
    <t>871689290401579503</t>
  </si>
  <si>
    <t>871689290401671030</t>
  </si>
  <si>
    <t>871689290401672440</t>
  </si>
  <si>
    <t>871689290401673645</t>
  </si>
  <si>
    <t>871689290401674062</t>
  </si>
  <si>
    <t>871689290401674369</t>
  </si>
  <si>
    <t>871689290401674567</t>
  </si>
  <si>
    <t>871689290401674987</t>
  </si>
  <si>
    <t>871689290401675151</t>
  </si>
  <si>
    <t>871689290401675212</t>
  </si>
  <si>
    <t>871689290401675380</t>
  </si>
  <si>
    <t>871689290401675557</t>
  </si>
  <si>
    <t>871689290401675823</t>
  </si>
  <si>
    <t>871689290401676011</t>
  </si>
  <si>
    <t>871689290401676295</t>
  </si>
  <si>
    <t>871689290401676523</t>
  </si>
  <si>
    <t>871689290401677438</t>
  </si>
  <si>
    <t>871689290401686201</t>
  </si>
  <si>
    <t>871689290401687789</t>
  </si>
  <si>
    <t>871689290401688205</t>
  </si>
  <si>
    <t>871689290401688212</t>
  </si>
  <si>
    <t>871689290401689349</t>
  </si>
  <si>
    <t>871689290401689363</t>
  </si>
  <si>
    <t>871689290401689882</t>
  </si>
  <si>
    <t>871689290401689974</t>
  </si>
  <si>
    <t>871689290401690086</t>
  </si>
  <si>
    <t>871689290401690130</t>
  </si>
  <si>
    <t>871689290401690260</t>
  </si>
  <si>
    <t>871689290401690482</t>
  </si>
  <si>
    <t>871689290401690529</t>
  </si>
  <si>
    <t>871689290401690901</t>
  </si>
  <si>
    <t>871689290401691014</t>
  </si>
  <si>
    <t>871689290401691120</t>
  </si>
  <si>
    <t>871689290401691229</t>
  </si>
  <si>
    <t>871689290401691281</t>
  </si>
  <si>
    <t>871689290401691632</t>
  </si>
  <si>
    <t>871689290401693827</t>
  </si>
  <si>
    <t>871689290401694152</t>
  </si>
  <si>
    <t>871689290401694640</t>
  </si>
  <si>
    <t>871689290401694800</t>
  </si>
  <si>
    <t>871689290401695081</t>
  </si>
  <si>
    <t>871689290401695470</t>
  </si>
  <si>
    <t>871689290401695906</t>
  </si>
  <si>
    <t>871689290401696002</t>
  </si>
  <si>
    <t>871689290401697702</t>
  </si>
  <si>
    <t>871689290401703281</t>
  </si>
  <si>
    <t>871689290401723982</t>
  </si>
  <si>
    <t>871689290401724316</t>
  </si>
  <si>
    <t>871689290401724323</t>
  </si>
  <si>
    <t>871689290401724521</t>
  </si>
  <si>
    <t>871689290401724538</t>
  </si>
  <si>
    <t>871689290401725191</t>
  </si>
  <si>
    <t>871689290401732250</t>
  </si>
  <si>
    <t>871689290401732892</t>
  </si>
  <si>
    <t>871689290401737965</t>
  </si>
  <si>
    <t>871689290401737989</t>
  </si>
  <si>
    <t>871689290401738146</t>
  </si>
  <si>
    <t>871689290401754733</t>
  </si>
  <si>
    <t>871689290401754740</t>
  </si>
  <si>
    <t>871689290401754757</t>
  </si>
  <si>
    <t>871689290401754764</t>
  </si>
  <si>
    <t>871689290401754771</t>
  </si>
  <si>
    <t>871689290401756867</t>
  </si>
  <si>
    <t>871689290401763308</t>
  </si>
  <si>
    <t>871689290401763353</t>
  </si>
  <si>
    <t>871689290401763933</t>
  </si>
  <si>
    <t>871689290401764084</t>
  </si>
  <si>
    <t>871689290401773956</t>
  </si>
  <si>
    <t>871689290401776575</t>
  </si>
  <si>
    <t>871689290401777565</t>
  </si>
  <si>
    <t>871689290401777572</t>
  </si>
  <si>
    <t>871689290403631605</t>
  </si>
  <si>
    <t>871689290403633395</t>
  </si>
  <si>
    <t>871689290403634118</t>
  </si>
  <si>
    <t>871689290403634255</t>
  </si>
  <si>
    <t>871689290403635979</t>
  </si>
  <si>
    <t>871689290403636587</t>
  </si>
  <si>
    <t>871689290403642564</t>
  </si>
  <si>
    <t>871689290403646746</t>
  </si>
  <si>
    <t>871689290403660421</t>
  </si>
  <si>
    <t>871689290403660445</t>
  </si>
  <si>
    <t>871689290403660469</t>
  </si>
  <si>
    <t>871689290403668274</t>
  </si>
  <si>
    <t>871689290403668298</t>
  </si>
  <si>
    <t>871689290403668311</t>
  </si>
  <si>
    <t>871689290403668335</t>
  </si>
  <si>
    <t>871689290403668359</t>
  </si>
  <si>
    <t>871689290403706891</t>
  </si>
  <si>
    <t>871689290403706914</t>
  </si>
  <si>
    <t>871689290403706938</t>
  </si>
  <si>
    <t>871689290403706952</t>
  </si>
  <si>
    <t>871689290403706976</t>
  </si>
  <si>
    <t>871689290403706990</t>
  </si>
  <si>
    <t>871689290403707010</t>
  </si>
  <si>
    <t>871689290403707034</t>
  </si>
  <si>
    <t>871689290403707058</t>
  </si>
  <si>
    <t>871689290403707072</t>
  </si>
  <si>
    <t>871689290403707898</t>
  </si>
  <si>
    <t>871689290403707911</t>
  </si>
  <si>
    <t>871689290403716159</t>
  </si>
  <si>
    <t>871689290403719990</t>
  </si>
  <si>
    <t>871689213000601505</t>
  </si>
  <si>
    <t>871689213000230590</t>
  </si>
  <si>
    <t>871689260011249479</t>
  </si>
  <si>
    <t>871689213000229327</t>
  </si>
  <si>
    <t>871689260009107033</t>
  </si>
  <si>
    <t>871689260009107095</t>
  </si>
  <si>
    <t>871689260009107125</t>
  </si>
  <si>
    <t>871689260009107200</t>
  </si>
  <si>
    <t>871689260010292230</t>
  </si>
  <si>
    <t>871689260010292254</t>
  </si>
  <si>
    <t>871689260010292261</t>
  </si>
  <si>
    <t>871689260010292278</t>
  </si>
  <si>
    <t>871689260010292650</t>
  </si>
  <si>
    <t>871689260010292674</t>
  </si>
  <si>
    <t>871689260010292698</t>
  </si>
  <si>
    <t>871689260010293008</t>
  </si>
  <si>
    <t>871689260010309617</t>
  </si>
  <si>
    <t>871689290401424117</t>
  </si>
  <si>
    <t>871689290401424124</t>
  </si>
  <si>
    <t>871689290401723807</t>
  </si>
  <si>
    <t>871689290401757024</t>
  </si>
  <si>
    <t>871689290401757055</t>
  </si>
  <si>
    <t>871689290403647002</t>
  </si>
  <si>
    <t>Vierwiekenplein</t>
  </si>
  <si>
    <t>3262 AN</t>
  </si>
  <si>
    <t>OUD-BEIJERLAND</t>
  </si>
  <si>
    <t>Beneden Molendijk</t>
  </si>
  <si>
    <t>3281 LP</t>
  </si>
  <si>
    <t>NUMANSDORP</t>
  </si>
  <si>
    <t>Oost-Voorstraat</t>
  </si>
  <si>
    <t>3262 JE</t>
  </si>
  <si>
    <t>van Ghentstraat</t>
  </si>
  <si>
    <t>3262 EM</t>
  </si>
  <si>
    <t>Oranjeplein</t>
  </si>
  <si>
    <t>3297 CV</t>
  </si>
  <si>
    <t>PUTTERSHOEK</t>
  </si>
  <si>
    <t>Graaf van Egmondstraat</t>
  </si>
  <si>
    <t>TO</t>
  </si>
  <si>
    <t>3261 AK</t>
  </si>
  <si>
    <t>NST</t>
  </si>
  <si>
    <t>3262 AA</t>
  </si>
  <si>
    <t>OUD BEIJERLAND</t>
  </si>
  <si>
    <t>Oostdijk</t>
  </si>
  <si>
    <t>3261 KC</t>
  </si>
  <si>
    <t>Bakboord</t>
  </si>
  <si>
    <t>3261 EX</t>
  </si>
  <si>
    <t>Bierkade</t>
  </si>
  <si>
    <t>3261 KA</t>
  </si>
  <si>
    <t>TO ELP</t>
  </si>
  <si>
    <t>3262 JG</t>
  </si>
  <si>
    <t>Prinsensingel</t>
  </si>
  <si>
    <t>THV</t>
  </si>
  <si>
    <t>3264 XX</t>
  </si>
  <si>
    <t>NIEUW-BEIJERLAND</t>
  </si>
  <si>
    <t>ELP</t>
  </si>
  <si>
    <t>3286 AX</t>
  </si>
  <si>
    <t>KLAASWAAL</t>
  </si>
  <si>
    <t>3281 CD</t>
  </si>
  <si>
    <t>Noord Voorstraat</t>
  </si>
  <si>
    <t>3295 BL</t>
  </si>
  <si>
    <t>'S-GRAVENDEEL</t>
  </si>
  <si>
    <t>Zuid Voorstraat</t>
  </si>
  <si>
    <t>3295 BW</t>
  </si>
  <si>
    <t>Hendrik Hamerstraat</t>
  </si>
  <si>
    <t>3295 CG</t>
  </si>
  <si>
    <t>3262 AP</t>
  </si>
  <si>
    <t>Breestraat</t>
  </si>
  <si>
    <t>3273 AC</t>
  </si>
  <si>
    <t>WESTMAAS</t>
  </si>
  <si>
    <t>Gravin Sabinastraat</t>
  </si>
  <si>
    <t>X</t>
  </si>
  <si>
    <t>3284 AP</t>
  </si>
  <si>
    <t>ZUID-BEIJERLAND</t>
  </si>
  <si>
    <t>3286 AP</t>
  </si>
  <si>
    <t>3264 AH</t>
  </si>
  <si>
    <t>Boezemsingel</t>
  </si>
  <si>
    <t>3261 BC</t>
  </si>
  <si>
    <t>Ring</t>
  </si>
  <si>
    <t>3297 AP</t>
  </si>
  <si>
    <t>Polderlaan</t>
  </si>
  <si>
    <t>3261 ZA</t>
  </si>
  <si>
    <t>Vrouwehuisjesweg</t>
  </si>
  <si>
    <t>3271 LX</t>
  </si>
  <si>
    <t>MIJNSHEERENLAND</t>
  </si>
  <si>
    <t>Beatrixplein</t>
  </si>
  <si>
    <t>3271 BA</t>
  </si>
  <si>
    <t>Van der Straatenplein</t>
  </si>
  <si>
    <t>3271 SH</t>
  </si>
  <si>
    <t>Hortensiastraat</t>
  </si>
  <si>
    <t>3261 BG</t>
  </si>
  <si>
    <t>Steenenstraat</t>
  </si>
  <si>
    <t>3262 JM</t>
  </si>
  <si>
    <t>Schenkeltje</t>
  </si>
  <si>
    <t>3295 KK</t>
  </si>
  <si>
    <t>Laning</t>
  </si>
  <si>
    <t>3297 TB</t>
  </si>
  <si>
    <t>Elisabeth van Loonstraat</t>
  </si>
  <si>
    <t>3271 BC</t>
  </si>
  <si>
    <t>Beijersehof</t>
  </si>
  <si>
    <t>3262 VR</t>
  </si>
  <si>
    <t>Burg. Diepenhorstsingel</t>
  </si>
  <si>
    <t>3261 ED</t>
  </si>
  <si>
    <t>Tienvoet</t>
  </si>
  <si>
    <t>3274 BN</t>
  </si>
  <si>
    <t>HEINENOORD</t>
  </si>
  <si>
    <t>Karel Doormanstraat</t>
  </si>
  <si>
    <t>3262 PB</t>
  </si>
  <si>
    <t>Fazant</t>
  </si>
  <si>
    <t>3299 BS</t>
  </si>
  <si>
    <t>MAASDAM</t>
  </si>
  <si>
    <t>3286 XC</t>
  </si>
  <si>
    <t>Oud-Cromstrijensedijk Oz</t>
  </si>
  <si>
    <t>3286 BP</t>
  </si>
  <si>
    <t>Waleplein</t>
  </si>
  <si>
    <t>3291 CZ</t>
  </si>
  <si>
    <t>STRIJEN</t>
  </si>
  <si>
    <t>3299 XG</t>
  </si>
  <si>
    <t>Buttervliet</t>
  </si>
  <si>
    <t>3281 LK</t>
  </si>
  <si>
    <t>W. van Vlietstraat</t>
  </si>
  <si>
    <t>3262 GM</t>
  </si>
  <si>
    <t>Jan van der Heijdenstr</t>
  </si>
  <si>
    <t>3261 LE</t>
  </si>
  <si>
    <t>3265 BT</t>
  </si>
  <si>
    <t>PIERSHIL</t>
  </si>
  <si>
    <t>3291 AM</t>
  </si>
  <si>
    <t>Stockholmplein</t>
  </si>
  <si>
    <t>3291 TP</t>
  </si>
  <si>
    <t>3262 PH</t>
  </si>
  <si>
    <t>Scheepmakershaven</t>
  </si>
  <si>
    <t>3261 KN</t>
  </si>
  <si>
    <t>J. van der Heydenstraat</t>
  </si>
  <si>
    <t>3281 NE</t>
  </si>
  <si>
    <t>Maasdamseweg</t>
  </si>
  <si>
    <t>3295 LC</t>
  </si>
  <si>
    <t>H.B.S.-Laan</t>
  </si>
  <si>
    <t>3262 JB</t>
  </si>
  <si>
    <t>Waterstal</t>
  </si>
  <si>
    <t>3262 JR</t>
  </si>
  <si>
    <t>Van Ostadestraat</t>
  </si>
  <si>
    <t>3262 VL</t>
  </si>
  <si>
    <t>Prinses Irenestraat</t>
  </si>
  <si>
    <t>3261 AP</t>
  </si>
  <si>
    <t>Henri Dunantstraat</t>
  </si>
  <si>
    <t>3263 SG</t>
  </si>
  <si>
    <t>Oosthavenzijde</t>
  </si>
  <si>
    <t>3297 LD</t>
  </si>
  <si>
    <t>3297 CB</t>
  </si>
  <si>
    <t>Manhille</t>
  </si>
  <si>
    <t>3273 XH</t>
  </si>
  <si>
    <t>Oud-Heinenoordseweg</t>
  </si>
  <si>
    <t>3274 KD</t>
  </si>
  <si>
    <t>3267 AL</t>
  </si>
  <si>
    <t>GOUDSWAARD</t>
  </si>
  <si>
    <t>MOLEN</t>
  </si>
  <si>
    <t>van Almondestraat</t>
  </si>
  <si>
    <t>3267 AV</t>
  </si>
  <si>
    <t>Oud Piershilseweg</t>
  </si>
  <si>
    <t>3265 LG</t>
  </si>
  <si>
    <t>Steegjesdijk</t>
  </si>
  <si>
    <t>3265 AE</t>
  </si>
  <si>
    <t>3265 AB</t>
  </si>
  <si>
    <t>Johan Berkstraat</t>
  </si>
  <si>
    <t>3284 XD</t>
  </si>
  <si>
    <t>Hallinxweg</t>
  </si>
  <si>
    <t>3281 KC</t>
  </si>
  <si>
    <t>3281 KD</t>
  </si>
  <si>
    <t>Torenstraat</t>
  </si>
  <si>
    <t>3281 XP</t>
  </si>
  <si>
    <t>3281 CA</t>
  </si>
  <si>
    <t>Plataanstraat</t>
  </si>
  <si>
    <t>3281 CP</t>
  </si>
  <si>
    <t>3264 AB</t>
  </si>
  <si>
    <t>Buitenom</t>
  </si>
  <si>
    <t>3264 TK</t>
  </si>
  <si>
    <t>Marktveld</t>
  </si>
  <si>
    <t>3264 AL</t>
  </si>
  <si>
    <t>Oud-Cromstrijensedijk WZ</t>
  </si>
  <si>
    <t>3286 BR</t>
  </si>
  <si>
    <t>3286 AK</t>
  </si>
  <si>
    <t>Klaverbladstraat</t>
  </si>
  <si>
    <t>3286 VR</t>
  </si>
  <si>
    <t>3299 AP</t>
  </si>
  <si>
    <t>3265 AA</t>
  </si>
  <si>
    <t>BURG DE ZEEUWSTR</t>
  </si>
  <si>
    <t>3281 AD</t>
  </si>
  <si>
    <t>WALEPLN</t>
  </si>
  <si>
    <t>STRYEN</t>
  </si>
  <si>
    <t>RAADHUISSTR</t>
  </si>
  <si>
    <t>Zoomwijcklaan</t>
  </si>
  <si>
    <t>148</t>
  </si>
  <si>
    <t>3263 NE</t>
  </si>
  <si>
    <t>10W</t>
  </si>
  <si>
    <t>3262 CM</t>
  </si>
  <si>
    <t>Martin Luther Kingerf</t>
  </si>
  <si>
    <t>50ZO</t>
  </si>
  <si>
    <t>3263 EN</t>
  </si>
  <si>
    <t>Marktplein</t>
  </si>
  <si>
    <t>3261 BZ</t>
  </si>
  <si>
    <t>187</t>
  </si>
  <si>
    <t>50NO</t>
  </si>
  <si>
    <t>3261 KE</t>
  </si>
  <si>
    <t>Laurens Jzn Costerstraat</t>
  </si>
  <si>
    <t>3261 LH</t>
  </si>
  <si>
    <t>Acaciastraat</t>
  </si>
  <si>
    <t>3261 RA</t>
  </si>
  <si>
    <t>3262 JL</t>
  </si>
  <si>
    <t>Rembrandtstraat</t>
  </si>
  <si>
    <t>3262 HR</t>
  </si>
  <si>
    <t>3262 HN</t>
  </si>
  <si>
    <t>Bosboomstraat</t>
  </si>
  <si>
    <t>30Z</t>
  </si>
  <si>
    <t>3262 TA</t>
  </si>
  <si>
    <t>30ZO</t>
  </si>
  <si>
    <t>Zinkweg</t>
  </si>
  <si>
    <t>139</t>
  </si>
  <si>
    <t>3262 BG</t>
  </si>
  <si>
    <t>141</t>
  </si>
  <si>
    <t>Mariniersweg</t>
  </si>
  <si>
    <t>3262 VG</t>
  </si>
  <si>
    <t>Gravinnelaan</t>
  </si>
  <si>
    <t>3261 AV</t>
  </si>
  <si>
    <t>de Vriesstraat</t>
  </si>
  <si>
    <t>20O</t>
  </si>
  <si>
    <t>3261 PC</t>
  </si>
  <si>
    <t>Reedijk</t>
  </si>
  <si>
    <t>OV</t>
  </si>
  <si>
    <t>3274 KE</t>
  </si>
  <si>
    <t>Kwakscheweg</t>
  </si>
  <si>
    <t>3261 LG</t>
  </si>
  <si>
    <t>3295 BD</t>
  </si>
  <si>
    <t>3295 QQ</t>
  </si>
  <si>
    <t>3297 AX</t>
  </si>
  <si>
    <t>Bernhardstraat</t>
  </si>
  <si>
    <t>3274 AB</t>
  </si>
  <si>
    <t>3271 BH</t>
  </si>
  <si>
    <t>Havenweg</t>
  </si>
  <si>
    <t>3295 XZ</t>
  </si>
  <si>
    <t>Weelsedijk</t>
  </si>
  <si>
    <t>3291 LR</t>
  </si>
  <si>
    <t>Trambaan</t>
  </si>
  <si>
    <t>3291 CM</t>
  </si>
  <si>
    <t>Mookhoek</t>
  </si>
  <si>
    <t>3293 AD</t>
  </si>
  <si>
    <t>MOOKHOEK</t>
  </si>
  <si>
    <t>3286 LS</t>
  </si>
  <si>
    <t>3281 LV</t>
  </si>
  <si>
    <t>Gorsdijk</t>
  </si>
  <si>
    <t>3295 XG</t>
  </si>
  <si>
    <t>3295 XJ</t>
  </si>
  <si>
    <t>3267 AE</t>
  </si>
  <si>
    <t>3265 BV</t>
  </si>
  <si>
    <t>Hitsersekade</t>
  </si>
  <si>
    <t>3284 KC</t>
  </si>
  <si>
    <t>Koninginneweg</t>
  </si>
  <si>
    <t>3284 KJ</t>
  </si>
  <si>
    <t>Dorpshaven</t>
  </si>
  <si>
    <t>3281 HB</t>
  </si>
  <si>
    <t>Kwartelstraat</t>
  </si>
  <si>
    <t>P FONT</t>
  </si>
  <si>
    <t>3281 JP</t>
  </si>
  <si>
    <t>3264 AJ</t>
  </si>
  <si>
    <t>NIEUW BEIJERLAND</t>
  </si>
  <si>
    <t>Vlietstraat</t>
  </si>
  <si>
    <t>3286 AW</t>
  </si>
  <si>
    <t>GMA</t>
  </si>
  <si>
    <t>Hofstede</t>
  </si>
  <si>
    <t>3297 GN</t>
  </si>
  <si>
    <t>Kilweg</t>
  </si>
  <si>
    <t>GMA1</t>
  </si>
  <si>
    <t>3295 KC</t>
  </si>
  <si>
    <t>GMA2</t>
  </si>
  <si>
    <t>Dokwerkerlaan</t>
  </si>
  <si>
    <t>3262 GB</t>
  </si>
  <si>
    <t>Ranonkelstraat</t>
  </si>
  <si>
    <t>3261 BV</t>
  </si>
  <si>
    <t>3265 AD</t>
  </si>
  <si>
    <t>NAAST</t>
  </si>
  <si>
    <t>3264 LN</t>
  </si>
  <si>
    <t>Beatrixlaan</t>
  </si>
  <si>
    <t>3273 AB</t>
  </si>
  <si>
    <t>3299 AL</t>
  </si>
  <si>
    <t>Boven Havendijk</t>
  </si>
  <si>
    <t>P RP</t>
  </si>
  <si>
    <t>3295 XD</t>
  </si>
  <si>
    <t>Driekus vd Giessenhof</t>
  </si>
  <si>
    <t>A  NST</t>
  </si>
  <si>
    <t>3286 DA</t>
  </si>
  <si>
    <t>Edisonstraat</t>
  </si>
  <si>
    <t>P GEMA</t>
  </si>
  <si>
    <t>3281 NC</t>
  </si>
  <si>
    <t>Wintersweg</t>
  </si>
  <si>
    <t>RIOOLG</t>
  </si>
  <si>
    <t>3271 LZ</t>
  </si>
  <si>
    <t>Oosteinde</t>
  </si>
  <si>
    <t>3274 KB</t>
  </si>
  <si>
    <t>Ritselaarsdijk</t>
  </si>
  <si>
    <t>3273 LH</t>
  </si>
  <si>
    <t>Munnikenweg</t>
  </si>
  <si>
    <t>3273 LG</t>
  </si>
  <si>
    <t>Hof van Weede</t>
  </si>
  <si>
    <t>3299 WK</t>
  </si>
  <si>
    <t>TEGENO</t>
  </si>
  <si>
    <t>3291 KA</t>
  </si>
  <si>
    <t>Blaaksedijk Oost</t>
  </si>
  <si>
    <t xml:space="preserve"> NABIJ</t>
  </si>
  <si>
    <t>3274 LC</t>
  </si>
  <si>
    <t>Noord-Achterweg</t>
  </si>
  <si>
    <t>3284 KP</t>
  </si>
  <si>
    <t>3267 AM</t>
  </si>
  <si>
    <t>Hogendijk</t>
  </si>
  <si>
    <t>3267 LL</t>
  </si>
  <si>
    <t>Beijerlandschedijk</t>
  </si>
  <si>
    <t>3264 LM</t>
  </si>
  <si>
    <t>Noorddijk</t>
  </si>
  <si>
    <t>3284 LB</t>
  </si>
  <si>
    <t>3284 LC</t>
  </si>
  <si>
    <t>Tiengemeten</t>
  </si>
  <si>
    <t>3267 LE</t>
  </si>
  <si>
    <t>3284 BE</t>
  </si>
  <si>
    <t>Molenweg</t>
  </si>
  <si>
    <t>3271 AM</t>
  </si>
  <si>
    <t>Boerengorzen</t>
  </si>
  <si>
    <t>3274 CV</t>
  </si>
  <si>
    <t>Schaduwrijk</t>
  </si>
  <si>
    <t>3297 SC</t>
  </si>
  <si>
    <t>Oude Nieuwlandsedijk</t>
  </si>
  <si>
    <t>3267 LP</t>
  </si>
  <si>
    <t>Spuidijk</t>
  </si>
  <si>
    <t>3264 LD</t>
  </si>
  <si>
    <t>Nieuwendijk</t>
  </si>
  <si>
    <t>3284 KR</t>
  </si>
  <si>
    <t>3291 CG</t>
  </si>
  <si>
    <t>3297 BW</t>
  </si>
  <si>
    <t>Cabbeweide</t>
  </si>
  <si>
    <t>3273 XK</t>
  </si>
  <si>
    <t>Stougjesdijk</t>
  </si>
  <si>
    <t>217</t>
  </si>
  <si>
    <t>ACHTER</t>
  </si>
  <si>
    <t>3261 KV</t>
  </si>
  <si>
    <t>Sluisjesdijk</t>
  </si>
  <si>
    <t>3265 LJ</t>
  </si>
  <si>
    <t>Sabinastraat</t>
  </si>
  <si>
    <t>3264 VE</t>
  </si>
  <si>
    <t>Eendrachtslaan</t>
  </si>
  <si>
    <t>3271 AC</t>
  </si>
  <si>
    <t>Boonsweg</t>
  </si>
  <si>
    <t>3274 LH</t>
  </si>
  <si>
    <t>Ambachtsheerenlaan</t>
  </si>
  <si>
    <t>3281 MZ</t>
  </si>
  <si>
    <t>Klarinet</t>
  </si>
  <si>
    <t>AC</t>
  </si>
  <si>
    <t>3261 GC</t>
  </si>
  <si>
    <t>Prins Clausstraat</t>
  </si>
  <si>
    <t>3291 BD</t>
  </si>
  <si>
    <t>Aston Martinlaan</t>
  </si>
  <si>
    <t>3261 NB</t>
  </si>
  <si>
    <t>Olivier van Noortsingel</t>
  </si>
  <si>
    <t>3262 EK</t>
  </si>
  <si>
    <t>3261 LJ</t>
  </si>
  <si>
    <t>Vuurbaken</t>
  </si>
  <si>
    <t>3262 LJ</t>
  </si>
  <si>
    <t>Albert Einsteinstraat</t>
  </si>
  <si>
    <t>3261 LP</t>
  </si>
  <si>
    <t>189</t>
  </si>
  <si>
    <t>3262 BH</t>
  </si>
  <si>
    <t>3262 HD</t>
  </si>
  <si>
    <t>Koopmanstraat</t>
  </si>
  <si>
    <t>3263 EH</t>
  </si>
  <si>
    <t>Dokter Kroesenring</t>
  </si>
  <si>
    <t>3261 CH</t>
  </si>
  <si>
    <t>Beneden Oostdijk</t>
  </si>
  <si>
    <t>3261 KX</t>
  </si>
  <si>
    <t>Paradijs</t>
  </si>
  <si>
    <t>3262 LG</t>
  </si>
  <si>
    <t>Houtmanstraat</t>
  </si>
  <si>
    <t>3262 EH</t>
  </si>
  <si>
    <t>3262 JH</t>
  </si>
  <si>
    <t>3262 BC</t>
  </si>
  <si>
    <t>262</t>
  </si>
  <si>
    <t>182</t>
  </si>
  <si>
    <t>Grebbestraat</t>
  </si>
  <si>
    <t>3262 GE</t>
  </si>
  <si>
    <t>Croonenburgh</t>
  </si>
  <si>
    <t>3261 RH</t>
  </si>
  <si>
    <t>3262 LE</t>
  </si>
  <si>
    <t>Anjerstraat</t>
  </si>
  <si>
    <t>3261 AA</t>
  </si>
  <si>
    <t>Jasmijnstraat</t>
  </si>
  <si>
    <t>3261 BK</t>
  </si>
  <si>
    <t>Jan van der Heijdenstraa</t>
  </si>
  <si>
    <t>De Laagjes</t>
  </si>
  <si>
    <t>3274 CB</t>
  </si>
  <si>
    <t>Akkerwinde</t>
  </si>
  <si>
    <t>3284 XZ</t>
  </si>
  <si>
    <t>Wilhelminastraat</t>
  </si>
  <si>
    <t>3264 XT</t>
  </si>
  <si>
    <t>Burg Van Walsumstraat</t>
  </si>
  <si>
    <t>3271 SE</t>
  </si>
  <si>
    <t>Oud-Beijerlandsedijk</t>
  </si>
  <si>
    <t>3261 KT</t>
  </si>
  <si>
    <t>a BIJ</t>
  </si>
  <si>
    <t>3281 LM</t>
  </si>
  <si>
    <t>3267 AJ</t>
  </si>
  <si>
    <t>Fortlaan</t>
  </si>
  <si>
    <t>3281 KA</t>
  </si>
  <si>
    <t>3299 BN</t>
  </si>
  <si>
    <t>De Meestoof</t>
  </si>
  <si>
    <t>3281 AZ</t>
  </si>
  <si>
    <t>E GMA</t>
  </si>
  <si>
    <t>Rubensdreef</t>
  </si>
  <si>
    <t>3262 TL</t>
  </si>
  <si>
    <t>Nicolaas van Puttenstr</t>
  </si>
  <si>
    <t>3267 AN</t>
  </si>
  <si>
    <t>Dirk Koyckpad</t>
  </si>
  <si>
    <t>3271 SJ</t>
  </si>
  <si>
    <t>B GMA1</t>
  </si>
  <si>
    <t>B GMA2</t>
  </si>
  <si>
    <t>B GMA3</t>
  </si>
  <si>
    <t>B GMA4</t>
  </si>
  <si>
    <t>3291 LM</t>
  </si>
  <si>
    <t>3291 LN</t>
  </si>
  <si>
    <t>Mijlweg</t>
  </si>
  <si>
    <t>3295 KH</t>
  </si>
  <si>
    <t>3295 KX</t>
  </si>
  <si>
    <t>Eerste Kruisweg</t>
  </si>
  <si>
    <t>3295 LG</t>
  </si>
  <si>
    <t>Boendersweg</t>
  </si>
  <si>
    <t>3295 LB</t>
  </si>
  <si>
    <t>3295 EG</t>
  </si>
  <si>
    <t>3295 EJ</t>
  </si>
  <si>
    <t>De Wacht</t>
  </si>
  <si>
    <t>3295 KB</t>
  </si>
  <si>
    <t>Lagedijk</t>
  </si>
  <si>
    <t>3295 KD</t>
  </si>
  <si>
    <t>Platte Schenkel</t>
  </si>
  <si>
    <t>3295 KJ</t>
  </si>
  <si>
    <t>Strijenseweg</t>
  </si>
  <si>
    <t>3295 KP</t>
  </si>
  <si>
    <t>3295 KR</t>
  </si>
  <si>
    <t>3295 KS</t>
  </si>
  <si>
    <t>Leerambachtstraat</t>
  </si>
  <si>
    <t>3295 XR</t>
  </si>
  <si>
    <t>3295 LE</t>
  </si>
  <si>
    <t>R</t>
  </si>
  <si>
    <t>Irisstraat</t>
  </si>
  <si>
    <t>3295 SL</t>
  </si>
  <si>
    <t>Constantijnstraat</t>
  </si>
  <si>
    <t>3295 CC</t>
  </si>
  <si>
    <t>3295 AZ</t>
  </si>
  <si>
    <t>Dokter Van der Bijlplein</t>
  </si>
  <si>
    <t>3295 XH</t>
  </si>
  <si>
    <t>Kreekstraat</t>
  </si>
  <si>
    <t>3295 GH</t>
  </si>
  <si>
    <t>3295 PD</t>
  </si>
  <si>
    <t>3295 PG</t>
  </si>
  <si>
    <t>3295 LD</t>
  </si>
  <si>
    <t>PUT 37</t>
  </si>
  <si>
    <t>3295 EE</t>
  </si>
  <si>
    <t>Meeuwenoordseweg</t>
  </si>
  <si>
    <t>3295 LH</t>
  </si>
  <si>
    <t>Lindehof</t>
  </si>
  <si>
    <t>THV 3</t>
  </si>
  <si>
    <t>3295 WB</t>
  </si>
  <si>
    <t>Laningpad</t>
  </si>
  <si>
    <t>3262 JS</t>
  </si>
  <si>
    <t>Jordaensdreef</t>
  </si>
  <si>
    <t>3262 HL</t>
  </si>
  <si>
    <t>249</t>
  </si>
  <si>
    <t>259</t>
  </si>
  <si>
    <t>289</t>
  </si>
  <si>
    <t>Louis Pasteurstraat</t>
  </si>
  <si>
    <t>3261 LZ</t>
  </si>
  <si>
    <t>Molenwerf</t>
  </si>
  <si>
    <t>3261 EL</t>
  </si>
  <si>
    <t>Bosschenhoek</t>
  </si>
  <si>
    <t>3261 TB</t>
  </si>
  <si>
    <t>Plaete</t>
  </si>
  <si>
    <t>3261 TM</t>
  </si>
  <si>
    <t>Gedempte Spui</t>
  </si>
  <si>
    <t>3262 AD</t>
  </si>
  <si>
    <t>Ben Oostdk</t>
  </si>
  <si>
    <t>208</t>
  </si>
  <si>
    <t>230</t>
  </si>
  <si>
    <t>278</t>
  </si>
  <si>
    <t>283</t>
  </si>
  <si>
    <t>Kloosring</t>
  </si>
  <si>
    <t>3261 SC</t>
  </si>
  <si>
    <t>3297 LC</t>
  </si>
  <si>
    <t>Maasdamsedijk</t>
  </si>
  <si>
    <t>3297 AK</t>
  </si>
  <si>
    <t>3297 AL</t>
  </si>
  <si>
    <t>Schouteneinde</t>
  </si>
  <si>
    <t>3297 AS</t>
  </si>
  <si>
    <t>Rustenburgstraat</t>
  </si>
  <si>
    <t>3297 LE</t>
  </si>
  <si>
    <t>3297 LG</t>
  </si>
  <si>
    <t>3297 LA</t>
  </si>
  <si>
    <t>Penningkruid</t>
  </si>
  <si>
    <t>3297 WE</t>
  </si>
  <si>
    <t>Smidsweg</t>
  </si>
  <si>
    <t>3273 LK</t>
  </si>
  <si>
    <t>3273 LL</t>
  </si>
  <si>
    <t>3273 LM</t>
  </si>
  <si>
    <t>3273 AR</t>
  </si>
  <si>
    <t>3273 AH</t>
  </si>
  <si>
    <t>Munnikendijk</t>
  </si>
  <si>
    <t>P pomp</t>
  </si>
  <si>
    <t>3273 LD</t>
  </si>
  <si>
    <t>3273 LE</t>
  </si>
  <si>
    <t>Edisonweg</t>
  </si>
  <si>
    <t>O</t>
  </si>
  <si>
    <t>3291 CK</t>
  </si>
  <si>
    <t>Oud Bonaventurasedijk</t>
  </si>
  <si>
    <t>3291 CL</t>
  </si>
  <si>
    <t>3293 AE</t>
  </si>
  <si>
    <t>Griendstraat</t>
  </si>
  <si>
    <t>3293 AA</t>
  </si>
  <si>
    <t>Strijensedijk</t>
  </si>
  <si>
    <t>3293 LB</t>
  </si>
  <si>
    <t>3291 EW</t>
  </si>
  <si>
    <t>Schelpweg</t>
  </si>
  <si>
    <t>3291 EM</t>
  </si>
  <si>
    <t>Kooilandsedijk</t>
  </si>
  <si>
    <t>3291 LG</t>
  </si>
  <si>
    <t>Rietsnijderspad</t>
  </si>
  <si>
    <t>3292 AH</t>
  </si>
  <si>
    <t>STRIJENSAS</t>
  </si>
  <si>
    <t>3292 LB</t>
  </si>
  <si>
    <t>3291 ER</t>
  </si>
  <si>
    <t>3291 ES</t>
  </si>
  <si>
    <t>3291 LS</t>
  </si>
  <si>
    <t>Grote Weel</t>
  </si>
  <si>
    <t>3291 DA</t>
  </si>
  <si>
    <t>3291 CE</t>
  </si>
  <si>
    <t>Nieuwestraat</t>
  </si>
  <si>
    <t>3291 AS</t>
  </si>
  <si>
    <t>Industriestraat</t>
  </si>
  <si>
    <t>3291 CC</t>
  </si>
  <si>
    <t>Binnensingel</t>
  </si>
  <si>
    <t>3291 TC</t>
  </si>
  <si>
    <t>3291 AK</t>
  </si>
  <si>
    <t>Bosweg</t>
  </si>
  <si>
    <t>3291 AE</t>
  </si>
  <si>
    <t>Boompjesstraat</t>
  </si>
  <si>
    <t>3291 AA</t>
  </si>
  <si>
    <t>Dam</t>
  </si>
  <si>
    <t>3291 EB</t>
  </si>
  <si>
    <t>Nieuwe Haven</t>
  </si>
  <si>
    <t>3291 GA</t>
  </si>
  <si>
    <t>3291 EH</t>
  </si>
  <si>
    <t>3291 CB</t>
  </si>
  <si>
    <t>De Viermorgen</t>
  </si>
  <si>
    <t>3291 GH</t>
  </si>
  <si>
    <t>3293 AG</t>
  </si>
  <si>
    <t>3291 BP</t>
  </si>
  <si>
    <t>3291 XH</t>
  </si>
  <si>
    <t>3291 LZ</t>
  </si>
  <si>
    <t>Blaaksedijk West</t>
  </si>
  <si>
    <t>GEMAAL</t>
  </si>
  <si>
    <t>3274 LE</t>
  </si>
  <si>
    <t>3274 BB</t>
  </si>
  <si>
    <t>3274 BC</t>
  </si>
  <si>
    <t>3274 BE</t>
  </si>
  <si>
    <t>124</t>
  </si>
  <si>
    <t>3274 BL</t>
  </si>
  <si>
    <t>3274 BA</t>
  </si>
  <si>
    <t>Wiardi Beckmanhof</t>
  </si>
  <si>
    <t>3274 CX</t>
  </si>
  <si>
    <t>Sluisendijk</t>
  </si>
  <si>
    <t>3274 BM</t>
  </si>
  <si>
    <t>Goidschalxoordsedijk</t>
  </si>
  <si>
    <t>3274 BG</t>
  </si>
  <si>
    <t>3274 BH</t>
  </si>
  <si>
    <t>Westdijk</t>
  </si>
  <si>
    <t>3274 KG</t>
  </si>
  <si>
    <t>P O</t>
  </si>
  <si>
    <t>3274 LA</t>
  </si>
  <si>
    <t>3274 LB</t>
  </si>
  <si>
    <t>3274 LZ</t>
  </si>
  <si>
    <t>3274 KJ</t>
  </si>
  <si>
    <t>Gorzenweg</t>
  </si>
  <si>
    <t>3274 LL</t>
  </si>
  <si>
    <t>Mollekade</t>
  </si>
  <si>
    <t>3274 LN</t>
  </si>
  <si>
    <t>Doormanstraat</t>
  </si>
  <si>
    <t>3274 LK</t>
  </si>
  <si>
    <t>3274 LM</t>
  </si>
  <si>
    <t>3267 LV</t>
  </si>
  <si>
    <t>3267 LS</t>
  </si>
  <si>
    <t>3267 LR</t>
  </si>
  <si>
    <t>3267 LT</t>
  </si>
  <si>
    <t>3267 LZ</t>
  </si>
  <si>
    <t>Narvikstraat</t>
  </si>
  <si>
    <t>3267 LB</t>
  </si>
  <si>
    <t>Korenmaaier</t>
  </si>
  <si>
    <t>3267 BK</t>
  </si>
  <si>
    <t>Oosthoek</t>
  </si>
  <si>
    <t>3265 LE</t>
  </si>
  <si>
    <t>Nieuw-Piershilseweg</t>
  </si>
  <si>
    <t>3265 LC</t>
  </si>
  <si>
    <t>Heemlaan</t>
  </si>
  <si>
    <t>W1732</t>
  </si>
  <si>
    <t>3265 BZ</t>
  </si>
  <si>
    <t>De Stiel</t>
  </si>
  <si>
    <t>3267 CA</t>
  </si>
  <si>
    <t>3284 AD</t>
  </si>
  <si>
    <t>3284 AG</t>
  </si>
  <si>
    <t>3284 LE</t>
  </si>
  <si>
    <t>3284 LH</t>
  </si>
  <si>
    <t>3284 LJ</t>
  </si>
  <si>
    <t>Zwartsluisje</t>
  </si>
  <si>
    <t>3284 LK</t>
  </si>
  <si>
    <t>3284 LL</t>
  </si>
  <si>
    <t>Pinksterweg</t>
  </si>
  <si>
    <t>3284 KV</t>
  </si>
  <si>
    <t>Kraagweg</t>
  </si>
  <si>
    <t>3284 KK</t>
  </si>
  <si>
    <t>Schoutsdijk</t>
  </si>
  <si>
    <t>3284 LR</t>
  </si>
  <si>
    <t>3284 LN</t>
  </si>
  <si>
    <t>3284 LP</t>
  </si>
  <si>
    <t>Haringvliet</t>
  </si>
  <si>
    <t>3284 MB</t>
  </si>
  <si>
    <t>Oranjeweg</t>
  </si>
  <si>
    <t>3284 KS</t>
  </si>
  <si>
    <t>Ridder van Dorplaan</t>
  </si>
  <si>
    <t>3284 AT</t>
  </si>
  <si>
    <t>Lange Biesakkersweg</t>
  </si>
  <si>
    <t>3281 NA</t>
  </si>
  <si>
    <t>Schoolweg</t>
  </si>
  <si>
    <t>3281 AS</t>
  </si>
  <si>
    <t>Voltastraat</t>
  </si>
  <si>
    <t>3281 NG</t>
  </si>
  <si>
    <t>3281 LW</t>
  </si>
  <si>
    <t>Middelsluissedijk Oz</t>
  </si>
  <si>
    <t>3281 LD</t>
  </si>
  <si>
    <t>Schuringsedijk</t>
  </si>
  <si>
    <t>3281 KP</t>
  </si>
  <si>
    <t>3281 KR</t>
  </si>
  <si>
    <t>3281 KS</t>
  </si>
  <si>
    <t>152</t>
  </si>
  <si>
    <t>Schuringse Havenkade WZ</t>
  </si>
  <si>
    <t>3281 KL</t>
  </si>
  <si>
    <t>3281 LT</t>
  </si>
  <si>
    <t>Veerweg</t>
  </si>
  <si>
    <t>3281 LX</t>
  </si>
  <si>
    <t>Middelsluissedijk WZ</t>
  </si>
  <si>
    <t>3281 LG</t>
  </si>
  <si>
    <t>3281 LH</t>
  </si>
  <si>
    <t>Nassaustraat</t>
  </si>
  <si>
    <t>3281 BS</t>
  </si>
  <si>
    <t>Vrijthofflaan</t>
  </si>
  <si>
    <t>3281 SG</t>
  </si>
  <si>
    <t>Volgerlandseweg</t>
  </si>
  <si>
    <t>3281 KV</t>
  </si>
  <si>
    <t>t/o 2</t>
  </si>
  <si>
    <t>Groene Kruisweg</t>
  </si>
  <si>
    <t>3281 KB</t>
  </si>
  <si>
    <t>3281 LJ</t>
  </si>
  <si>
    <t>3281 XC</t>
  </si>
  <si>
    <t>Middelweg</t>
  </si>
  <si>
    <t>3281 KH</t>
  </si>
  <si>
    <t>Zijplaan</t>
  </si>
  <si>
    <t>Blaaksedijk</t>
  </si>
  <si>
    <t>3271 LP</t>
  </si>
  <si>
    <t>3271 LR</t>
  </si>
  <si>
    <t>3271 CA</t>
  </si>
  <si>
    <t>3271 KB</t>
  </si>
  <si>
    <t>177</t>
  </si>
  <si>
    <t>3271 KC</t>
  </si>
  <si>
    <t>Papeweg</t>
  </si>
  <si>
    <t>3271 LJ</t>
  </si>
  <si>
    <t>Brabersweg</t>
  </si>
  <si>
    <t>3271 LD</t>
  </si>
  <si>
    <t>3271 LL</t>
  </si>
  <si>
    <t>3271 LM</t>
  </si>
  <si>
    <t>Laan van Moerkerken</t>
  </si>
  <si>
    <t>3271 AH</t>
  </si>
  <si>
    <t>Molenvlietlaan</t>
  </si>
  <si>
    <t>3271 BL</t>
  </si>
  <si>
    <t>3271 TB</t>
  </si>
  <si>
    <t>Hertoglaan</t>
  </si>
  <si>
    <t>3271 TL</t>
  </si>
  <si>
    <t>Zuidzijdsedijk</t>
  </si>
  <si>
    <t>3264 LH</t>
  </si>
  <si>
    <t>3264 LJ</t>
  </si>
  <si>
    <t>3264 LA</t>
  </si>
  <si>
    <t>3264 LC</t>
  </si>
  <si>
    <t>Havenkd</t>
  </si>
  <si>
    <t>3264 QQ</t>
  </si>
  <si>
    <t>Damsteeg</t>
  </si>
  <si>
    <t>3264 AZ</t>
  </si>
  <si>
    <t>3264 TB</t>
  </si>
  <si>
    <t>Boomgaard</t>
  </si>
  <si>
    <t>3264 TC</t>
  </si>
  <si>
    <t>3264 TH</t>
  </si>
  <si>
    <t>Scheepswerf</t>
  </si>
  <si>
    <t>3264 LR</t>
  </si>
  <si>
    <t>RP</t>
  </si>
  <si>
    <t>3271 BZ</t>
  </si>
  <si>
    <t>3264 LE</t>
  </si>
  <si>
    <t>Dotterbloemstraat</t>
  </si>
  <si>
    <t>3286 VM</t>
  </si>
  <si>
    <t>168</t>
  </si>
  <si>
    <t>3286 BK</t>
  </si>
  <si>
    <t>3286 BM</t>
  </si>
  <si>
    <t>3286 BW</t>
  </si>
  <si>
    <t>Kloostersweg</t>
  </si>
  <si>
    <t>3286 LJ</t>
  </si>
  <si>
    <t>Boomdijk</t>
  </si>
  <si>
    <t>3286 LD</t>
  </si>
  <si>
    <t>3286 LE</t>
  </si>
  <si>
    <t>Bommelskoussedijk</t>
  </si>
  <si>
    <t>3286 LM</t>
  </si>
  <si>
    <t>3286 LN</t>
  </si>
  <si>
    <t>3286 LP</t>
  </si>
  <si>
    <t>3286 LT</t>
  </si>
  <si>
    <t>3286 BV</t>
  </si>
  <si>
    <t>Wikkepad</t>
  </si>
  <si>
    <t>3286 VL</t>
  </si>
  <si>
    <t>Burg Korstanjestraat</t>
  </si>
  <si>
    <t>3286 VX</t>
  </si>
  <si>
    <t>Binnenmaasoever</t>
  </si>
  <si>
    <t>3299 LV</t>
  </si>
  <si>
    <t>Polderdijk</t>
  </si>
  <si>
    <t>3299 LL</t>
  </si>
  <si>
    <t>3299 LM</t>
  </si>
  <si>
    <t>Zwanegatsedijk</t>
  </si>
  <si>
    <t>3299 LT</t>
  </si>
  <si>
    <t>Zuiddijk</t>
  </si>
  <si>
    <t>3299 LR</t>
  </si>
  <si>
    <t>3299 LS</t>
  </si>
  <si>
    <t>Gatsedijk</t>
  </si>
  <si>
    <t>3299 LA</t>
  </si>
  <si>
    <t>3299 LB</t>
  </si>
  <si>
    <t>Hoeksedijk</t>
  </si>
  <si>
    <t>3299 AC</t>
  </si>
  <si>
    <t>3299 AE</t>
  </si>
  <si>
    <t>3299 AG</t>
  </si>
  <si>
    <t>3299 AH</t>
  </si>
  <si>
    <t>3299 BB</t>
  </si>
  <si>
    <t>3299 BD</t>
  </si>
  <si>
    <t>3299 LX</t>
  </si>
  <si>
    <t>3299 WB</t>
  </si>
  <si>
    <t>Vliet</t>
  </si>
  <si>
    <t>3299 XK</t>
  </si>
  <si>
    <t>van der Doeslaan</t>
  </si>
  <si>
    <t>3299 BR</t>
  </si>
  <si>
    <t>Beatrixstraat</t>
  </si>
  <si>
    <t>3274 AA</t>
  </si>
  <si>
    <t>Kuipersveer</t>
  </si>
  <si>
    <t>3274 KH</t>
  </si>
  <si>
    <t>Burg Henrylaan</t>
  </si>
  <si>
    <t>3281 VG</t>
  </si>
  <si>
    <t>3281 LC</t>
  </si>
  <si>
    <t>3281 LE</t>
  </si>
  <si>
    <t>3274 LP</t>
  </si>
  <si>
    <t>POMP</t>
  </si>
  <si>
    <t>3297 TG</t>
  </si>
  <si>
    <t>Zuidoordseweg</t>
  </si>
  <si>
    <t>3267 LW</t>
  </si>
  <si>
    <t>116</t>
  </si>
  <si>
    <t>3291 TN</t>
  </si>
  <si>
    <t>B GEMA</t>
  </si>
  <si>
    <t>Weverseinde</t>
  </si>
  <si>
    <t>205</t>
  </si>
  <si>
    <t>RPKAST</t>
  </si>
  <si>
    <t>3297 LJ</t>
  </si>
  <si>
    <t>A GEMA</t>
  </si>
  <si>
    <t>Eikenlaan</t>
  </si>
  <si>
    <t>3297 XB</t>
  </si>
  <si>
    <t>Maximiliaanstraat</t>
  </si>
  <si>
    <t>3281 SR</t>
  </si>
  <si>
    <t>Sassedijk</t>
  </si>
  <si>
    <t>3292 LD</t>
  </si>
  <si>
    <t>Standerdmolen</t>
  </si>
  <si>
    <t>3297 TK</t>
  </si>
  <si>
    <t>3286 BN</t>
  </si>
  <si>
    <t>Marijkelaan</t>
  </si>
  <si>
    <t>3284 KN</t>
  </si>
  <si>
    <t>3267 AR</t>
  </si>
  <si>
    <t>Ericastraat</t>
  </si>
  <si>
    <t>3284 XA</t>
  </si>
  <si>
    <t>Groot Cromstrijensedijk</t>
  </si>
  <si>
    <t>3291 LD</t>
  </si>
  <si>
    <t>Varkensdijk</t>
  </si>
  <si>
    <t>3291 LP</t>
  </si>
  <si>
    <t>Oude Klemsedijk</t>
  </si>
  <si>
    <t>3291 LL</t>
  </si>
  <si>
    <t>TO/ GE</t>
  </si>
  <si>
    <t>3292 LA</t>
  </si>
  <si>
    <t>Kruisdijk</t>
  </si>
  <si>
    <t>3291 LH</t>
  </si>
  <si>
    <t>Molenvliet</t>
  </si>
  <si>
    <t>3295 LJ</t>
  </si>
  <si>
    <t>Simon Stevinstraat</t>
  </si>
  <si>
    <t>3291 CA</t>
  </si>
  <si>
    <t>'s-Gravendeelseweg</t>
  </si>
  <si>
    <t>3299 LP</t>
  </si>
  <si>
    <t>Patrijs</t>
  </si>
  <si>
    <t>3299 BX</t>
  </si>
  <si>
    <t>Pad van Jongejan</t>
  </si>
  <si>
    <t>3261 CC</t>
  </si>
  <si>
    <t>3262 BB</t>
  </si>
  <si>
    <t>Wielsingel</t>
  </si>
  <si>
    <t>3261 VJ</t>
  </si>
  <si>
    <t>3262 JC</t>
  </si>
  <si>
    <t>3262 AL</t>
  </si>
  <si>
    <t>Burg de Zeeuwstraat</t>
  </si>
  <si>
    <t>3281 AJ</t>
  </si>
  <si>
    <t>165</t>
  </si>
  <si>
    <t>3281 AH</t>
  </si>
  <si>
    <t>A POMP</t>
  </si>
  <si>
    <t>3281 AK</t>
  </si>
  <si>
    <t>Onbekend</t>
  </si>
  <si>
    <t>_1B</t>
  </si>
  <si>
    <t>Anders bemeten</t>
  </si>
  <si>
    <t>Gemeente Moerdijk</t>
  </si>
  <si>
    <t>Buitensport</t>
  </si>
  <si>
    <t>Gymzalen</t>
  </si>
  <si>
    <t xml:space="preserve"> Haven Moerdijk</t>
  </si>
  <si>
    <t>Markt en evenementen</t>
  </si>
  <si>
    <t>871687910000053007</t>
  </si>
  <si>
    <t>871687940001858752</t>
  </si>
  <si>
    <t>871687940030173543</t>
  </si>
  <si>
    <t>871687940030923568</t>
  </si>
  <si>
    <t>871687940001137994</t>
  </si>
  <si>
    <t>871687940001146194</t>
  </si>
  <si>
    <t>871687940001126684</t>
  </si>
  <si>
    <t>871687940001135150</t>
  </si>
  <si>
    <t>871687910000111073</t>
  </si>
  <si>
    <t>871687940001091999</t>
  </si>
  <si>
    <t>871687940001921814</t>
  </si>
  <si>
    <t>871687940001921821</t>
  </si>
  <si>
    <t>871687940001134962</t>
  </si>
  <si>
    <t>871687940001840917</t>
  </si>
  <si>
    <t>871687940001884508</t>
  </si>
  <si>
    <t>871687940001890325</t>
  </si>
  <si>
    <t>871687940001894866</t>
  </si>
  <si>
    <t>871687940030295801</t>
  </si>
  <si>
    <t>871687940001896501</t>
  </si>
  <si>
    <t>871687940001896525</t>
  </si>
  <si>
    <t>871687940033508236</t>
  </si>
  <si>
    <t>871687940033389293</t>
  </si>
  <si>
    <t>871687940033307532</t>
  </si>
  <si>
    <t>871687940033307549</t>
  </si>
  <si>
    <t>871687940001887752</t>
  </si>
  <si>
    <t>871687940033043867</t>
  </si>
  <si>
    <t>871687940032829394</t>
  </si>
  <si>
    <t>871687940032825655</t>
  </si>
  <si>
    <t>871687940032509265</t>
  </si>
  <si>
    <t>871687940000838816</t>
  </si>
  <si>
    <t>871687940001117057</t>
  </si>
  <si>
    <t>871687940001117088</t>
  </si>
  <si>
    <t>871687940001135372</t>
  </si>
  <si>
    <t>871687940001136584</t>
  </si>
  <si>
    <t>871687940001137604</t>
  </si>
  <si>
    <t>871687940001825532</t>
  </si>
  <si>
    <t>871687940001910870</t>
  </si>
  <si>
    <t>871687940001911877</t>
  </si>
  <si>
    <t>871687940009704402</t>
  </si>
  <si>
    <t>871687940030578843</t>
  </si>
  <si>
    <t>871687940030759754</t>
  </si>
  <si>
    <t>871687940031441597</t>
  </si>
  <si>
    <t>871687940033354352</t>
  </si>
  <si>
    <t>871687940033358381</t>
  </si>
  <si>
    <t>871687940033362968</t>
  </si>
  <si>
    <t>871687940033469803</t>
  </si>
  <si>
    <t>871687940033331797</t>
  </si>
  <si>
    <t>871687940033156772</t>
  </si>
  <si>
    <t>871687940033338239</t>
  </si>
  <si>
    <t>871687940033346418</t>
  </si>
  <si>
    <t>871687940033337355</t>
  </si>
  <si>
    <t>871687940033337362</t>
  </si>
  <si>
    <t>871687940033337379</t>
  </si>
  <si>
    <t>871687940033337393</t>
  </si>
  <si>
    <t>871687940033337423</t>
  </si>
  <si>
    <t>871687940033337430</t>
  </si>
  <si>
    <t>871687940033337461</t>
  </si>
  <si>
    <t>871687940033337485</t>
  </si>
  <si>
    <t>871687940033338451</t>
  </si>
  <si>
    <t>871687940033338666</t>
  </si>
  <si>
    <t>871687940033338772</t>
  </si>
  <si>
    <t>871687940033341253</t>
  </si>
  <si>
    <t>871687940033345015</t>
  </si>
  <si>
    <t>871687940033345282</t>
  </si>
  <si>
    <t>871687940033345503</t>
  </si>
  <si>
    <t>871687940033345510</t>
  </si>
  <si>
    <t>871687940033345534</t>
  </si>
  <si>
    <t>871687940033345541</t>
  </si>
  <si>
    <t>871687940033345558</t>
  </si>
  <si>
    <t>871687940033345565</t>
  </si>
  <si>
    <t>871687940033345572</t>
  </si>
  <si>
    <t>871687940033345596</t>
  </si>
  <si>
    <t>871687940033345619</t>
  </si>
  <si>
    <t>871687940033345862</t>
  </si>
  <si>
    <t>871687940033336488</t>
  </si>
  <si>
    <t>871687940033336617</t>
  </si>
  <si>
    <t>871687940033336693</t>
  </si>
  <si>
    <t>871687940033336747</t>
  </si>
  <si>
    <t>871687940033336754</t>
  </si>
  <si>
    <t>871687940033336907</t>
  </si>
  <si>
    <t>871687940033337133</t>
  </si>
  <si>
    <t>871687940033337270</t>
  </si>
  <si>
    <t>871687940033337577</t>
  </si>
  <si>
    <t>871687940033337621</t>
  </si>
  <si>
    <t>871687940033337690</t>
  </si>
  <si>
    <t>871687940033338192</t>
  </si>
  <si>
    <t>871687940033338512</t>
  </si>
  <si>
    <t>871687940033340812</t>
  </si>
  <si>
    <t>871687940033340850</t>
  </si>
  <si>
    <t>871687940033340942</t>
  </si>
  <si>
    <t>871687940033341000</t>
  </si>
  <si>
    <t>871687940033341079</t>
  </si>
  <si>
    <t>871687940033341109</t>
  </si>
  <si>
    <t>871687940033341123</t>
  </si>
  <si>
    <t>871687940033341147</t>
  </si>
  <si>
    <t>871687940033341178</t>
  </si>
  <si>
    <t>871687940033341239</t>
  </si>
  <si>
    <t>871687940033341246</t>
  </si>
  <si>
    <t>871687940033341260</t>
  </si>
  <si>
    <t>871687940033341284</t>
  </si>
  <si>
    <t>871687940033341314</t>
  </si>
  <si>
    <t>871687940033341345</t>
  </si>
  <si>
    <t>871687940033341369</t>
  </si>
  <si>
    <t>871687940033343820</t>
  </si>
  <si>
    <t>871687940033344902</t>
  </si>
  <si>
    <t>871687940033345121</t>
  </si>
  <si>
    <t>871687940033345138</t>
  </si>
  <si>
    <t>871687940033345190</t>
  </si>
  <si>
    <t>871687940033345336</t>
  </si>
  <si>
    <t>871687940033345404</t>
  </si>
  <si>
    <t>871687940033337294</t>
  </si>
  <si>
    <t>871687940033337348</t>
  </si>
  <si>
    <t>871687940033338475</t>
  </si>
  <si>
    <t>871687940033338802</t>
  </si>
  <si>
    <t>871687940033338857</t>
  </si>
  <si>
    <t>871687940033338888</t>
  </si>
  <si>
    <t>871687940033338901</t>
  </si>
  <si>
    <t>871687940033338987</t>
  </si>
  <si>
    <t>871687940033338994</t>
  </si>
  <si>
    <t>871687940033339113</t>
  </si>
  <si>
    <t>871687940033339144</t>
  </si>
  <si>
    <t>871687940033339281</t>
  </si>
  <si>
    <t>871687940033339304</t>
  </si>
  <si>
    <t>871687940033339311</t>
  </si>
  <si>
    <t>871687940033339809</t>
  </si>
  <si>
    <t>871687940033340584</t>
  </si>
  <si>
    <t>871687940033340669</t>
  </si>
  <si>
    <t>871687940033340706</t>
  </si>
  <si>
    <t>871687940033340911</t>
  </si>
  <si>
    <t>871687940033340935</t>
  </si>
  <si>
    <t>871687940033340973</t>
  </si>
  <si>
    <t>871687940033345480</t>
  </si>
  <si>
    <t>871687940033345527</t>
  </si>
  <si>
    <t>871687940033345589</t>
  </si>
  <si>
    <t>871687940033336532</t>
  </si>
  <si>
    <t>871687940033336549</t>
  </si>
  <si>
    <t>871687940033336587</t>
  </si>
  <si>
    <t>871687940033336662</t>
  </si>
  <si>
    <t>871687940033336709</t>
  </si>
  <si>
    <t>871687940033336716</t>
  </si>
  <si>
    <t>871687940033336723</t>
  </si>
  <si>
    <t>871687940033336730</t>
  </si>
  <si>
    <t>871687940033336778</t>
  </si>
  <si>
    <t>871687940033336846</t>
  </si>
  <si>
    <t>871687940033336853</t>
  </si>
  <si>
    <t>871687940033336877</t>
  </si>
  <si>
    <t>871687940033336938</t>
  </si>
  <si>
    <t>871687940033337027</t>
  </si>
  <si>
    <t>871687940033337041</t>
  </si>
  <si>
    <t>871687940033337089</t>
  </si>
  <si>
    <t>871687940033337096</t>
  </si>
  <si>
    <t>871687940033337119</t>
  </si>
  <si>
    <t>871687940033337126</t>
  </si>
  <si>
    <t>871687940033337157</t>
  </si>
  <si>
    <t>871687940033337171</t>
  </si>
  <si>
    <t>871687940033337300</t>
  </si>
  <si>
    <t>871687940033337317</t>
  </si>
  <si>
    <t>871687940033337324</t>
  </si>
  <si>
    <t>871687940033337386</t>
  </si>
  <si>
    <t>871687940033337584</t>
  </si>
  <si>
    <t>871687940033337683</t>
  </si>
  <si>
    <t>871687940033337997</t>
  </si>
  <si>
    <t>871687940033338369</t>
  </si>
  <si>
    <t>871687940033338413</t>
  </si>
  <si>
    <t>871687940033338499</t>
  </si>
  <si>
    <t>871687940033338697</t>
  </si>
  <si>
    <t>871687940033338758</t>
  </si>
  <si>
    <t>871687940033338789</t>
  </si>
  <si>
    <t>871687940033338826</t>
  </si>
  <si>
    <t>871687940033338871</t>
  </si>
  <si>
    <t>871687940033338949</t>
  </si>
  <si>
    <t>871687940033338963</t>
  </si>
  <si>
    <t>871687940033339021</t>
  </si>
  <si>
    <t>871687940033339045</t>
  </si>
  <si>
    <t>871687940033339083</t>
  </si>
  <si>
    <t>871687940033339175</t>
  </si>
  <si>
    <t>871687940033339205</t>
  </si>
  <si>
    <t>871687940033339229</t>
  </si>
  <si>
    <t>871687940033339274</t>
  </si>
  <si>
    <t>871687940033339335</t>
  </si>
  <si>
    <t>871687940033339571</t>
  </si>
  <si>
    <t>871687940033339793</t>
  </si>
  <si>
    <t>871687940033339861</t>
  </si>
  <si>
    <t>871687940033340454</t>
  </si>
  <si>
    <t>871687940033340591</t>
  </si>
  <si>
    <t>871687940033340737</t>
  </si>
  <si>
    <t>871687940033340836</t>
  </si>
  <si>
    <t>871687940033340881</t>
  </si>
  <si>
    <t>871687940033340898</t>
  </si>
  <si>
    <t>871687940033340904</t>
  </si>
  <si>
    <t>871687940033340928</t>
  </si>
  <si>
    <t>871687940033340959</t>
  </si>
  <si>
    <t>871687940033340980</t>
  </si>
  <si>
    <t>871687940033340997</t>
  </si>
  <si>
    <t>871687940033341017</t>
  </si>
  <si>
    <t>871687940033341055</t>
  </si>
  <si>
    <t>871687940033341116</t>
  </si>
  <si>
    <t>871687940033341161</t>
  </si>
  <si>
    <t>871687940033341192</t>
  </si>
  <si>
    <t>871687940033341208</t>
  </si>
  <si>
    <t>871687940033341215</t>
  </si>
  <si>
    <t>871687940033341222</t>
  </si>
  <si>
    <t>871687940033341277</t>
  </si>
  <si>
    <t>871687940033341291</t>
  </si>
  <si>
    <t>871687940033341307</t>
  </si>
  <si>
    <t>871687940033341321</t>
  </si>
  <si>
    <t>871687940033341338</t>
  </si>
  <si>
    <t>871687940033341352</t>
  </si>
  <si>
    <t>871687940033345060</t>
  </si>
  <si>
    <t>871687940033345077</t>
  </si>
  <si>
    <t>871687940033345084</t>
  </si>
  <si>
    <t>871687940033345091</t>
  </si>
  <si>
    <t>871687940033345107</t>
  </si>
  <si>
    <t>871687940033345114</t>
  </si>
  <si>
    <t>871687940033345152</t>
  </si>
  <si>
    <t>871687940033345244</t>
  </si>
  <si>
    <t>871687940033345268</t>
  </si>
  <si>
    <t>871687940033345305</t>
  </si>
  <si>
    <t>871687940033345350</t>
  </si>
  <si>
    <t>871687940033345367</t>
  </si>
  <si>
    <t>871687940033345428</t>
  </si>
  <si>
    <t>871687940033345442</t>
  </si>
  <si>
    <t>871687940033345459</t>
  </si>
  <si>
    <t>871687940033345473</t>
  </si>
  <si>
    <t>871687940033345633</t>
  </si>
  <si>
    <t>871687940033345640</t>
  </si>
  <si>
    <t>871687940033345886</t>
  </si>
  <si>
    <t>871687940033345893</t>
  </si>
  <si>
    <t>871687940033345909</t>
  </si>
  <si>
    <t>871687940033345916</t>
  </si>
  <si>
    <t>871687940033345923</t>
  </si>
  <si>
    <t>871687940033345930</t>
  </si>
  <si>
    <t>871687940033345947</t>
  </si>
  <si>
    <t>871687940033345954</t>
  </si>
  <si>
    <t>871687940033345961</t>
  </si>
  <si>
    <t>871687940033345978</t>
  </si>
  <si>
    <t>871687940033345985</t>
  </si>
  <si>
    <t>871687940033345992</t>
  </si>
  <si>
    <t>871687940033346005</t>
  </si>
  <si>
    <t>871687940033337331</t>
  </si>
  <si>
    <t>871687940033338079</t>
  </si>
  <si>
    <t>871687940033338314</t>
  </si>
  <si>
    <t>871687940033345602</t>
  </si>
  <si>
    <t>871687940033345879</t>
  </si>
  <si>
    <t>871687940030319460</t>
  </si>
  <si>
    <t>871687940030267327</t>
  </si>
  <si>
    <t>871687940032072578</t>
  </si>
  <si>
    <t>871687940031257297</t>
  </si>
  <si>
    <t>871687940000838793</t>
  </si>
  <si>
    <t>871687940001125427</t>
  </si>
  <si>
    <t>871687940031422060</t>
  </si>
  <si>
    <t>871687940032649855</t>
  </si>
  <si>
    <t>871687940032649862</t>
  </si>
  <si>
    <t>871687940033206309</t>
  </si>
  <si>
    <t>871687940033098195</t>
  </si>
  <si>
    <t>871687940032738016</t>
  </si>
  <si>
    <t>871687940032541180</t>
  </si>
  <si>
    <t>871687940032120781</t>
  </si>
  <si>
    <t>871687940031884295</t>
  </si>
  <si>
    <t>871687940001846032</t>
  </si>
  <si>
    <t>871687940031700373</t>
  </si>
  <si>
    <t>871687940031700380</t>
  </si>
  <si>
    <t>871687940001832899</t>
  </si>
  <si>
    <t>871687940033307303</t>
  </si>
  <si>
    <t>871687940001823224</t>
  </si>
  <si>
    <t>871687940032643143</t>
  </si>
  <si>
    <t>871687940032212547</t>
  </si>
  <si>
    <t>871687940032313824</t>
  </si>
  <si>
    <t>871687940032054352</t>
  </si>
  <si>
    <t>871687940032054802</t>
  </si>
  <si>
    <t>871687940031955674</t>
  </si>
  <si>
    <t>871687940031884455</t>
  </si>
  <si>
    <t>871687940001913963</t>
  </si>
  <si>
    <t>871687940031688862</t>
  </si>
  <si>
    <t>871687940001102862</t>
  </si>
  <si>
    <t>871687940001892145</t>
  </si>
  <si>
    <t>871687940001924075</t>
  </si>
  <si>
    <t>871687940030320466</t>
  </si>
  <si>
    <t>871687940031421766</t>
  </si>
  <si>
    <t>871687940001091197</t>
  </si>
  <si>
    <t>871687940001093030</t>
  </si>
  <si>
    <t>871687940001093238</t>
  </si>
  <si>
    <t>871687940001096437</t>
  </si>
  <si>
    <t>871687940001097861</t>
  </si>
  <si>
    <t>871687940001098707</t>
  </si>
  <si>
    <t>871687940001099933</t>
  </si>
  <si>
    <t>871687940001099957</t>
  </si>
  <si>
    <t>871687940001100547</t>
  </si>
  <si>
    <t>871687940001101148</t>
  </si>
  <si>
    <t>871687940001101926</t>
  </si>
  <si>
    <t>871687940001102138</t>
  </si>
  <si>
    <t>871687940001102374</t>
  </si>
  <si>
    <t>871687940001102602</t>
  </si>
  <si>
    <t>871687940001102657</t>
  </si>
  <si>
    <t>871687940001103074</t>
  </si>
  <si>
    <t>871687940001103135</t>
  </si>
  <si>
    <t>871687940001103180</t>
  </si>
  <si>
    <t>871687940001103227</t>
  </si>
  <si>
    <t>871687940001103319</t>
  </si>
  <si>
    <t>871687940001103463</t>
  </si>
  <si>
    <t>871687940001104279</t>
  </si>
  <si>
    <t>871687940001104668</t>
  </si>
  <si>
    <t>871687940001106679</t>
  </si>
  <si>
    <t>871687940001111017</t>
  </si>
  <si>
    <t>871687940001112564</t>
  </si>
  <si>
    <t>871687940001116456</t>
  </si>
  <si>
    <t>871687940001117859</t>
  </si>
  <si>
    <t>871687940001121962</t>
  </si>
  <si>
    <t>871687940001124284</t>
  </si>
  <si>
    <t>871687940001124727</t>
  </si>
  <si>
    <t>871687940001126011</t>
  </si>
  <si>
    <t>871687940001126622</t>
  </si>
  <si>
    <t>871687940001127223</t>
  </si>
  <si>
    <t>871687940001127377</t>
  </si>
  <si>
    <t>871687940001127421</t>
  </si>
  <si>
    <t>871687940001127551</t>
  </si>
  <si>
    <t>871687940001127599</t>
  </si>
  <si>
    <t>871687940001127933</t>
  </si>
  <si>
    <t>871687940001128039</t>
  </si>
  <si>
    <t>871687940001128497</t>
  </si>
  <si>
    <t>871687940001129340</t>
  </si>
  <si>
    <t>871687940001129982</t>
  </si>
  <si>
    <t>871687940001130162</t>
  </si>
  <si>
    <t>871687940001130315</t>
  </si>
  <si>
    <t>871687940001130483</t>
  </si>
  <si>
    <t>871687940001130650</t>
  </si>
  <si>
    <t>871687940001130889</t>
  </si>
  <si>
    <t>871687940001131275</t>
  </si>
  <si>
    <t>871687940001131527</t>
  </si>
  <si>
    <t>871687940001131565</t>
  </si>
  <si>
    <t>871687940001132630</t>
  </si>
  <si>
    <t>871687940001132838</t>
  </si>
  <si>
    <t>871687940001133460</t>
  </si>
  <si>
    <t>871687940001133699</t>
  </si>
  <si>
    <t>871687940001133750</t>
  </si>
  <si>
    <t>871687940001133873</t>
  </si>
  <si>
    <t>871687940001134009</t>
  </si>
  <si>
    <t>871687940001134085</t>
  </si>
  <si>
    <t>871687940001135297</t>
  </si>
  <si>
    <t>871687940001136362</t>
  </si>
  <si>
    <t>871687940001136867</t>
  </si>
  <si>
    <t>871687940001137093</t>
  </si>
  <si>
    <t>871687940001138496</t>
  </si>
  <si>
    <t>871687940001144060</t>
  </si>
  <si>
    <t>871687940001144541</t>
  </si>
  <si>
    <t>871687940001144725</t>
  </si>
  <si>
    <t>871687940001148013</t>
  </si>
  <si>
    <t>871687940001148204</t>
  </si>
  <si>
    <t>871687940001819395</t>
  </si>
  <si>
    <t>871687940001821565</t>
  </si>
  <si>
    <t>871687940001836941</t>
  </si>
  <si>
    <t>871687940001854310</t>
  </si>
  <si>
    <t>871687940001854419</t>
  </si>
  <si>
    <t>871687940001857496</t>
  </si>
  <si>
    <t>871687940001857557</t>
  </si>
  <si>
    <t>871687940001857564</t>
  </si>
  <si>
    <t>871687940001858028</t>
  </si>
  <si>
    <t>871687940001858080</t>
  </si>
  <si>
    <t>871687940001858714</t>
  </si>
  <si>
    <t>871687940001858745</t>
  </si>
  <si>
    <t>871687940001858776</t>
  </si>
  <si>
    <t>871687940001859025</t>
  </si>
  <si>
    <t>871687940001859209</t>
  </si>
  <si>
    <t>871687940001859391</t>
  </si>
  <si>
    <t>871687940001859650</t>
  </si>
  <si>
    <t>871687940001859742</t>
  </si>
  <si>
    <t>871687940001859872</t>
  </si>
  <si>
    <t>871687940001865842</t>
  </si>
  <si>
    <t>871687940001865880</t>
  </si>
  <si>
    <t>871687940001866542</t>
  </si>
  <si>
    <t>871687940001867549</t>
  </si>
  <si>
    <t>871687940001876893</t>
  </si>
  <si>
    <t>871687940001881620</t>
  </si>
  <si>
    <t>871687940001881705</t>
  </si>
  <si>
    <t>871687940001882641</t>
  </si>
  <si>
    <t>871687940001884270</t>
  </si>
  <si>
    <t>871687940001884522</t>
  </si>
  <si>
    <t>871687940001885673</t>
  </si>
  <si>
    <t>871687940001886083</t>
  </si>
  <si>
    <t>871687940001886861</t>
  </si>
  <si>
    <t>871687940001893739</t>
  </si>
  <si>
    <t>871687940001896464</t>
  </si>
  <si>
    <t>871687940001899649</t>
  </si>
  <si>
    <t>871687940001899717</t>
  </si>
  <si>
    <t>871687940001901946</t>
  </si>
  <si>
    <t>871687940001902424</t>
  </si>
  <si>
    <t>871687940001909997</t>
  </si>
  <si>
    <t>871687940001910177</t>
  </si>
  <si>
    <t>871687940001911815</t>
  </si>
  <si>
    <t>871687940001917930</t>
  </si>
  <si>
    <t>871687940001921050</t>
  </si>
  <si>
    <t>871687940001922231</t>
  </si>
  <si>
    <t>871687940001922682</t>
  </si>
  <si>
    <t>871687940001923962</t>
  </si>
  <si>
    <t>871687940009620733</t>
  </si>
  <si>
    <t>871687940009643015</t>
  </si>
  <si>
    <t>871687940009652390</t>
  </si>
  <si>
    <t>871687940009688276</t>
  </si>
  <si>
    <t>871687940009701432</t>
  </si>
  <si>
    <t>871687940009712209</t>
  </si>
  <si>
    <t>871687940030042269</t>
  </si>
  <si>
    <t>871687940030200904</t>
  </si>
  <si>
    <t>871687940030228601</t>
  </si>
  <si>
    <t>871687940030255089</t>
  </si>
  <si>
    <t>871687940030255096</t>
  </si>
  <si>
    <t>871687940030255102</t>
  </si>
  <si>
    <t>871687940030255157</t>
  </si>
  <si>
    <t>871687940030293555</t>
  </si>
  <si>
    <t>871687940030293562</t>
  </si>
  <si>
    <t>871687940030293579</t>
  </si>
  <si>
    <t>871687940030306286</t>
  </si>
  <si>
    <t>871687940030336481</t>
  </si>
  <si>
    <t>871687940030336498</t>
  </si>
  <si>
    <t>871687940030360660</t>
  </si>
  <si>
    <t>871687940030403336</t>
  </si>
  <si>
    <t>871687940030403343</t>
  </si>
  <si>
    <t>871687940030403350</t>
  </si>
  <si>
    <t>871687940030446258</t>
  </si>
  <si>
    <t>871687940030484953</t>
  </si>
  <si>
    <t>871687940030529111</t>
  </si>
  <si>
    <t>871687940030529548</t>
  </si>
  <si>
    <t>871687940030529555</t>
  </si>
  <si>
    <t>871687940030529807</t>
  </si>
  <si>
    <t>871687940030530643</t>
  </si>
  <si>
    <t>871687940030593686</t>
  </si>
  <si>
    <t>871687940030609264</t>
  </si>
  <si>
    <t>871687940030666397</t>
  </si>
  <si>
    <t>871687940030845150</t>
  </si>
  <si>
    <t>871687940031088198</t>
  </si>
  <si>
    <t>871687940031506135</t>
  </si>
  <si>
    <t>871687940031627267</t>
  </si>
  <si>
    <t>4793 AZ</t>
  </si>
  <si>
    <t>FIJNAART</t>
  </si>
  <si>
    <t>Westrand</t>
  </si>
  <si>
    <t>4761 PZ</t>
  </si>
  <si>
    <t>ZEVENBERGEN</t>
  </si>
  <si>
    <t>De Vlijt</t>
  </si>
  <si>
    <t>4765 DA</t>
  </si>
  <si>
    <t>Groenstraat</t>
  </si>
  <si>
    <t>99990</t>
  </si>
  <si>
    <t>4797 BA</t>
  </si>
  <si>
    <t>WILLEMSTAD NB</t>
  </si>
  <si>
    <t>Prinses Christinastraat</t>
  </si>
  <si>
    <t>4797 HN</t>
  </si>
  <si>
    <t>Tonsedijk</t>
  </si>
  <si>
    <t>4793 SC</t>
  </si>
  <si>
    <t>4797 AC</t>
  </si>
  <si>
    <t>Pastoor van Kessellaan</t>
  </si>
  <si>
    <t>4761 BJ</t>
  </si>
  <si>
    <t>4758 AJ</t>
  </si>
  <si>
    <t>STANDDAARBUITEN</t>
  </si>
  <si>
    <t>Parelhoenweg</t>
  </si>
  <si>
    <t>4791 PA</t>
  </si>
  <si>
    <t>KLUNDERT</t>
  </si>
  <si>
    <t>Fuutweg</t>
  </si>
  <si>
    <t>4791 PB</t>
  </si>
  <si>
    <t>Kerkring</t>
  </si>
  <si>
    <t>4797 AB</t>
  </si>
  <si>
    <t>Droge Mark</t>
  </si>
  <si>
    <t>4761 JB</t>
  </si>
  <si>
    <t>Olavstraat</t>
  </si>
  <si>
    <t>4765 CP</t>
  </si>
  <si>
    <t>4772 RA</t>
  </si>
  <si>
    <t>LANGEWEG</t>
  </si>
  <si>
    <t>4782 AH</t>
  </si>
  <si>
    <t>MOERDIJK</t>
  </si>
  <si>
    <t>Prins Willemstraat</t>
  </si>
  <si>
    <t>4791 JN</t>
  </si>
  <si>
    <t>Den Bels</t>
  </si>
  <si>
    <t>4782 PG</t>
  </si>
  <si>
    <t>Noordhaven</t>
  </si>
  <si>
    <t>4761 DD</t>
  </si>
  <si>
    <t>4761 CE</t>
  </si>
  <si>
    <t>4761 CD</t>
  </si>
  <si>
    <t>Wethouder Trompersstraat</t>
  </si>
  <si>
    <t>4771 RW</t>
  </si>
  <si>
    <t>van Steelandtstraat</t>
  </si>
  <si>
    <t>4761 BW</t>
  </si>
  <si>
    <t>Westerstraat</t>
  </si>
  <si>
    <t>4791 HV</t>
  </si>
  <si>
    <t>Schansweg</t>
  </si>
  <si>
    <t>4791 RC</t>
  </si>
  <si>
    <t>Lantaarndijk</t>
  </si>
  <si>
    <t>4797 SP</t>
  </si>
  <si>
    <t>4793 ET</t>
  </si>
  <si>
    <t>Prins Mauritsstraat</t>
  </si>
  <si>
    <t>9845</t>
  </si>
  <si>
    <t>4797 AD</t>
  </si>
  <si>
    <t>Landpoortstraat</t>
  </si>
  <si>
    <t>4797 AN</t>
  </si>
  <si>
    <t>4797 AX</t>
  </si>
  <si>
    <t>4761 CK</t>
  </si>
  <si>
    <t>Vestkant</t>
  </si>
  <si>
    <t>4791 HD</t>
  </si>
  <si>
    <t>4791 HL</t>
  </si>
  <si>
    <t>4791 HM</t>
  </si>
  <si>
    <t>Kristallaan</t>
  </si>
  <si>
    <t>4761 ZD</t>
  </si>
  <si>
    <t>IJshof</t>
  </si>
  <si>
    <t>4761 BE</t>
  </si>
  <si>
    <t>Appelaarsedijk</t>
  </si>
  <si>
    <t>4793 RJ</t>
  </si>
  <si>
    <t>SLOBBEGORSEDIJK</t>
  </si>
  <si>
    <t>4794 RS</t>
  </si>
  <si>
    <t>HEIJNINGEN</t>
  </si>
  <si>
    <t>STADSEDIJK</t>
  </si>
  <si>
    <t>4794 RL</t>
  </si>
  <si>
    <t>Steenweg</t>
  </si>
  <si>
    <t>4781 AL</t>
  </si>
  <si>
    <t>Westrand 1?</t>
  </si>
  <si>
    <t>Noordlangeweg 4</t>
  </si>
  <si>
    <t>193</t>
  </si>
  <si>
    <t>4797 SE</t>
  </si>
  <si>
    <t>Westdijk 2</t>
  </si>
  <si>
    <t>194</t>
  </si>
  <si>
    <t>4797 SL</t>
  </si>
  <si>
    <t>Bloedkoraal 6</t>
  </si>
  <si>
    <t>195</t>
  </si>
  <si>
    <t>4762 BJ</t>
  </si>
  <si>
    <t>Sinte Catharinadal 21</t>
  </si>
  <si>
    <t>119</t>
  </si>
  <si>
    <t>4797 BT</t>
  </si>
  <si>
    <t>Helsedijk 37</t>
  </si>
  <si>
    <t>4797 SH</t>
  </si>
  <si>
    <t>Slotdreef 19</t>
  </si>
  <si>
    <t>4797 EH</t>
  </si>
  <si>
    <t>Hellegatsweg 2A A</t>
  </si>
  <si>
    <t>122</t>
  </si>
  <si>
    <t>4797 SM</t>
  </si>
  <si>
    <t>Zuidhaven 121</t>
  </si>
  <si>
    <t>4761 CV</t>
  </si>
  <si>
    <t>Tennislaan 1</t>
  </si>
  <si>
    <t>4793 DB</t>
  </si>
  <si>
    <t>Helsedijk 55</t>
  </si>
  <si>
    <t>4797 SJ</t>
  </si>
  <si>
    <t>Kruissloot 19</t>
  </si>
  <si>
    <t>4797 ET</t>
  </si>
  <si>
    <t>Tonnekreek 15 .</t>
  </si>
  <si>
    <t>4791 SE</t>
  </si>
  <si>
    <t>4758 SE</t>
  </si>
  <si>
    <t>Noordlangeweg</t>
  </si>
  <si>
    <t>Prinses Beatrixstraat</t>
  </si>
  <si>
    <t>4797 HV</t>
  </si>
  <si>
    <t>Helsedijk</t>
  </si>
  <si>
    <t>Koningin Wilhelminalaan</t>
  </si>
  <si>
    <t>4797 BN</t>
  </si>
  <si>
    <t>Prins Johan Frisostraat</t>
  </si>
  <si>
    <t>4797 HB</t>
  </si>
  <si>
    <t>Pastoor Jutenlaan</t>
  </si>
  <si>
    <t>4797 CD</t>
  </si>
  <si>
    <t>Zevenbergseweg 19</t>
  </si>
  <si>
    <t>4791 AG</t>
  </si>
  <si>
    <t>Hamseweg 11</t>
  </si>
  <si>
    <t>4771 RR</t>
  </si>
  <si>
    <t>Danielstraat 2A A</t>
  </si>
  <si>
    <t>162</t>
  </si>
  <si>
    <t>4771 RP</t>
  </si>
  <si>
    <t>Hazeldonkse Zandweg 109</t>
  </si>
  <si>
    <t>164</t>
  </si>
  <si>
    <t>4762 PA</t>
  </si>
  <si>
    <t>Pastoor van Kessellaan 1</t>
  </si>
  <si>
    <t>4761 BH</t>
  </si>
  <si>
    <t>Westrand 14</t>
  </si>
  <si>
    <t>Koperslagerij 13</t>
  </si>
  <si>
    <t>175</t>
  </si>
  <si>
    <t>4762 AR</t>
  </si>
  <si>
    <t>Wagenmakerij 7</t>
  </si>
  <si>
    <t>183</t>
  </si>
  <si>
    <t>4762 AV</t>
  </si>
  <si>
    <t>Appelaarseweg 1</t>
  </si>
  <si>
    <t>186</t>
  </si>
  <si>
    <t>4793 EJ</t>
  </si>
  <si>
    <t>Frisostraat 3</t>
  </si>
  <si>
    <t>4765 BR</t>
  </si>
  <si>
    <t>Huizersdijk 27</t>
  </si>
  <si>
    <t>4761 PT</t>
  </si>
  <si>
    <t>Burg van Akenstraat 7</t>
  </si>
  <si>
    <t>4761 AE</t>
  </si>
  <si>
    <t>Toutenburg 2</t>
  </si>
  <si>
    <t>4761 NS</t>
  </si>
  <si>
    <t>Doelstraat 1</t>
  </si>
  <si>
    <t>4761 CG</t>
  </si>
  <si>
    <t>Keeneweg 3</t>
  </si>
  <si>
    <t>4761 PM</t>
  </si>
  <si>
    <t>Kristallaan 25</t>
  </si>
  <si>
    <t>4761 ZC</t>
  </si>
  <si>
    <t>Zuiddijk 4</t>
  </si>
  <si>
    <t>4771 PB</t>
  </si>
  <si>
    <t>Tigchelaarstraat 2</t>
  </si>
  <si>
    <t>4761 GN</t>
  </si>
  <si>
    <t>Sint Jorisstraat 55 .</t>
  </si>
  <si>
    <t>4761 BK</t>
  </si>
  <si>
    <t>Zandplaat 1</t>
  </si>
  <si>
    <t>4761 GZ</t>
  </si>
  <si>
    <t>Visserswiel 1</t>
  </si>
  <si>
    <t>4761 HC</t>
  </si>
  <si>
    <t>Witte Arend 17</t>
  </si>
  <si>
    <t>144</t>
  </si>
  <si>
    <t>4761 JA</t>
  </si>
  <si>
    <t>Achterdijk 57</t>
  </si>
  <si>
    <t>4761 RC</t>
  </si>
  <si>
    <t>Twintighoven 38</t>
  </si>
  <si>
    <t>4761 NW</t>
  </si>
  <si>
    <t>Pelgrimsdijk 4</t>
  </si>
  <si>
    <t>151</t>
  </si>
  <si>
    <t>4761 PH</t>
  </si>
  <si>
    <t>Bouwensland 2</t>
  </si>
  <si>
    <t>4761 LB</t>
  </si>
  <si>
    <t>Arkelhof 22</t>
  </si>
  <si>
    <t>4761 ML</t>
  </si>
  <si>
    <t>Annendal 10</t>
  </si>
  <si>
    <t>154</t>
  </si>
  <si>
    <t>4761 LM</t>
  </si>
  <si>
    <t>Derdeweg 7A A</t>
  </si>
  <si>
    <t>155</t>
  </si>
  <si>
    <t>4765 TC</t>
  </si>
  <si>
    <t>Pelgrimsdijk 5</t>
  </si>
  <si>
    <t>Achterdijk 20</t>
  </si>
  <si>
    <t>129</t>
  </si>
  <si>
    <t>4761 RE</t>
  </si>
  <si>
    <t>Witte Weideweg</t>
  </si>
  <si>
    <t>4759 AB</t>
  </si>
  <si>
    <t>NOORDHOEK</t>
  </si>
  <si>
    <t>4758 TR</t>
  </si>
  <si>
    <t>St. Jozefstraat</t>
  </si>
  <si>
    <t>4759 BC</t>
  </si>
  <si>
    <t>Barlaaksedijk</t>
  </si>
  <si>
    <t>4758 TV</t>
  </si>
  <si>
    <t>Vlasaard</t>
  </si>
  <si>
    <t>4759 AM</t>
  </si>
  <si>
    <t>Noordhoeksedijk</t>
  </si>
  <si>
    <t>4759 CA</t>
  </si>
  <si>
    <t>van Strijenstraat 82</t>
  </si>
  <si>
    <t>4791 CG</t>
  </si>
  <si>
    <t>Lantaarndijk 4</t>
  </si>
  <si>
    <t>Fortweg 2</t>
  </si>
  <si>
    <t>4794 SC</t>
  </si>
  <si>
    <t>Stadsedijk 9</t>
  </si>
  <si>
    <t>4796 RA</t>
  </si>
  <si>
    <t>OUDEMOLEN NB</t>
  </si>
  <si>
    <t>Steiledijk 8</t>
  </si>
  <si>
    <t>4793 RK</t>
  </si>
  <si>
    <t>Noordlangeweg 12</t>
  </si>
  <si>
    <t>4793 SJ</t>
  </si>
  <si>
    <t>Deventerstraat 30</t>
  </si>
  <si>
    <t>4794 AJ</t>
  </si>
  <si>
    <t>Rembrandtstraat 24</t>
  </si>
  <si>
    <t>4793 AR</t>
  </si>
  <si>
    <t>Kwartiersedijk 44</t>
  </si>
  <si>
    <t>4793 RG</t>
  </si>
  <si>
    <t>Postbaan 9</t>
  </si>
  <si>
    <t>4794 SR</t>
  </si>
  <si>
    <t>Volkerakweg 1</t>
  </si>
  <si>
    <t>4794 SJ</t>
  </si>
  <si>
    <t>Kraaiendijk 23</t>
  </si>
  <si>
    <t>4794 SE</t>
  </si>
  <si>
    <t>Appelaarseweg 47</t>
  </si>
  <si>
    <t>4793 RL</t>
  </si>
  <si>
    <t>Appelaarsedijk 16</t>
  </si>
  <si>
    <t>de Polderstraat 66</t>
  </si>
  <si>
    <t>4794 AN</t>
  </si>
  <si>
    <t>Sabinaweg 1</t>
  </si>
  <si>
    <t>4794 SK</t>
  </si>
  <si>
    <t>Arbeidsweg 4</t>
  </si>
  <si>
    <t>4794 SZ</t>
  </si>
  <si>
    <t>Postbaan 5</t>
  </si>
  <si>
    <t>1-Februariweg 2</t>
  </si>
  <si>
    <t>4794 SM</t>
  </si>
  <si>
    <t>Markweg Zuid 4A A</t>
  </si>
  <si>
    <t>4794 SN</t>
  </si>
  <si>
    <t>Steenweg 99</t>
  </si>
  <si>
    <t>4781 AN</t>
  </si>
  <si>
    <t>Achterstraat 4</t>
  </si>
  <si>
    <t>4797 AR</t>
  </si>
  <si>
    <t>Benedenkade</t>
  </si>
  <si>
    <t>4797 AV</t>
  </si>
  <si>
    <t>Lammergors 47</t>
  </si>
  <si>
    <t>159</t>
  </si>
  <si>
    <t>4761 VH</t>
  </si>
  <si>
    <t>Kerkstraat 5</t>
  </si>
  <si>
    <t>161</t>
  </si>
  <si>
    <t>4761 CA</t>
  </si>
  <si>
    <t>s Heerenwei 12</t>
  </si>
  <si>
    <t>4761 VC</t>
  </si>
  <si>
    <t>Allenweg 18</t>
  </si>
  <si>
    <t>163</t>
  </si>
  <si>
    <t>4761 PW</t>
  </si>
  <si>
    <t>Schansdijk 26</t>
  </si>
  <si>
    <t>4761 RH</t>
  </si>
  <si>
    <t>Dikkendijk 4</t>
  </si>
  <si>
    <t>166</t>
  </si>
  <si>
    <t>4761 PP</t>
  </si>
  <si>
    <t>Klundertseweg 31</t>
  </si>
  <si>
    <t>4761 PR</t>
  </si>
  <si>
    <t>Lindonk</t>
  </si>
  <si>
    <t>N</t>
  </si>
  <si>
    <t>4761 NH</t>
  </si>
  <si>
    <t>Pelgrimsdijk 9</t>
  </si>
  <si>
    <t>4765 SB</t>
  </si>
  <si>
    <t>de Zwingelspaan 135</t>
  </si>
  <si>
    <t>4761 XG</t>
  </si>
  <si>
    <t>de Lint 105</t>
  </si>
  <si>
    <t>173</t>
  </si>
  <si>
    <t>4761 XN</t>
  </si>
  <si>
    <t>Huizersdijk 4</t>
  </si>
  <si>
    <t>174</t>
  </si>
  <si>
    <t>4761 PV</t>
  </si>
  <si>
    <t>Vogelwikkestraat 11</t>
  </si>
  <si>
    <t>176</t>
  </si>
  <si>
    <t>4761 ZH</t>
  </si>
  <si>
    <t>Koekoeksedijk 20</t>
  </si>
  <si>
    <t>4761 PJ</t>
  </si>
  <si>
    <t>Teunisbloem 14</t>
  </si>
  <si>
    <t>4761 WK</t>
  </si>
  <si>
    <t>Koekoeksedijk 9</t>
  </si>
  <si>
    <t>4761 RG</t>
  </si>
  <si>
    <t>Industrieweg 38</t>
  </si>
  <si>
    <t>180</t>
  </si>
  <si>
    <t>4762 AD</t>
  </si>
  <si>
    <t>Dorsvlegel 1</t>
  </si>
  <si>
    <t>181</t>
  </si>
  <si>
    <t>4765 DE</t>
  </si>
  <si>
    <t>Gildelaan 82</t>
  </si>
  <si>
    <t>4761 BA</t>
  </si>
  <si>
    <t>Touwslagerij 13</t>
  </si>
  <si>
    <t>4762 AT</t>
  </si>
  <si>
    <t>Blokweg 6</t>
  </si>
  <si>
    <t>185</t>
  </si>
  <si>
    <t>4761 RA</t>
  </si>
  <si>
    <t>Okkerlaak 29</t>
  </si>
  <si>
    <t>188</t>
  </si>
  <si>
    <t>4761 TD</t>
  </si>
  <si>
    <t>Amber 1</t>
  </si>
  <si>
    <t>4762 BB</t>
  </si>
  <si>
    <t>Zevenbergseweg 29</t>
  </si>
  <si>
    <t>190</t>
  </si>
  <si>
    <t>4791 SL</t>
  </si>
  <si>
    <t>Blaaksedijk 32</t>
  </si>
  <si>
    <t>196</t>
  </si>
  <si>
    <t>4793 RN</t>
  </si>
  <si>
    <t>Lage Wipstraat 53</t>
  </si>
  <si>
    <t>4761 EB</t>
  </si>
  <si>
    <t>van Strijenstraat 4</t>
  </si>
  <si>
    <t>4761 KL</t>
  </si>
  <si>
    <t>Parallelweg 1?</t>
  </si>
  <si>
    <t>Westelijke Parallelweg 8?</t>
  </si>
  <si>
    <t>4765 SK</t>
  </si>
  <si>
    <t>Bredasedijk 4</t>
  </si>
  <si>
    <t>4765 SM</t>
  </si>
  <si>
    <t>Oude Moerdijkseweg 1?</t>
  </si>
  <si>
    <t>4765 SN</t>
  </si>
  <si>
    <t>Molenstraat 32</t>
  </si>
  <si>
    <t>4758 AB</t>
  </si>
  <si>
    <t>Markdijk 1A</t>
  </si>
  <si>
    <t>4761 PX</t>
  </si>
  <si>
    <t>Molenstraat 155</t>
  </si>
  <si>
    <t>4793 RB</t>
  </si>
  <si>
    <t>Kadedijk 154</t>
  </si>
  <si>
    <t>4793 RR</t>
  </si>
  <si>
    <t>Kwartiersedijk 6</t>
  </si>
  <si>
    <t>4793 RE</t>
  </si>
  <si>
    <t>Zwingelspaansedijk 28 .</t>
  </si>
  <si>
    <t>4793 SE</t>
  </si>
  <si>
    <t>Potenblokseweg 2A A</t>
  </si>
  <si>
    <t>4794 RM</t>
  </si>
  <si>
    <t>Stadsedijk 79</t>
  </si>
  <si>
    <t>Tweede Kruisweg 1 A</t>
  </si>
  <si>
    <t>4793 RX</t>
  </si>
  <si>
    <t>Drogedijk 24</t>
  </si>
  <si>
    <t>4793 TC</t>
  </si>
  <si>
    <t>Rode Kruisstraat 32</t>
  </si>
  <si>
    <t>4793 BW</t>
  </si>
  <si>
    <t>Achterweg 2</t>
  </si>
  <si>
    <t>4793 EZ</t>
  </si>
  <si>
    <t>Nieuwe Dorpsweg 27 .</t>
  </si>
  <si>
    <t>4793 BR</t>
  </si>
  <si>
    <t>Dennenlaan 18</t>
  </si>
  <si>
    <t>4793 BL</t>
  </si>
  <si>
    <t>Oudemolensedijk 2C C</t>
  </si>
  <si>
    <t>4793 TH</t>
  </si>
  <si>
    <t>Leeuwerikstraat 16</t>
  </si>
  <si>
    <t>4793 HE</t>
  </si>
  <si>
    <t>Kerkring 1</t>
  </si>
  <si>
    <t>4793 ER</t>
  </si>
  <si>
    <t>Reigerstraat 37</t>
  </si>
  <si>
    <t>4793 HD</t>
  </si>
  <si>
    <t>Schenkeldijk 2</t>
  </si>
  <si>
    <t>4761 PB</t>
  </si>
  <si>
    <t>Boomgaardstraat 22</t>
  </si>
  <si>
    <t>4793 GM</t>
  </si>
  <si>
    <t>Specht 16</t>
  </si>
  <si>
    <t>4793 HN</t>
  </si>
  <si>
    <t>Schenkeldijk 5</t>
  </si>
  <si>
    <t>Geldersedijk 2</t>
  </si>
  <si>
    <t>4765 RB</t>
  </si>
  <si>
    <t>Schansdijk 2A A</t>
  </si>
  <si>
    <t>136</t>
  </si>
  <si>
    <t>4762 AE</t>
  </si>
  <si>
    <t>Sint Elisabethstraat 5</t>
  </si>
  <si>
    <t>4761 GJ</t>
  </si>
  <si>
    <t>Bedrijvenweg 1</t>
  </si>
  <si>
    <t>4793 SK</t>
  </si>
  <si>
    <t>de Donk 41</t>
  </si>
  <si>
    <t>4761 JH</t>
  </si>
  <si>
    <t>Westelijke Parallelweg 15</t>
  </si>
  <si>
    <t>Steenweg 2</t>
  </si>
  <si>
    <t>4781 PA</t>
  </si>
  <si>
    <t>Zwaluwsedijk 7</t>
  </si>
  <si>
    <t>4781 PB</t>
  </si>
  <si>
    <t>Roodevaart 19</t>
  </si>
  <si>
    <t>4782 RB</t>
  </si>
  <si>
    <t>Beatrijsweg 63</t>
  </si>
  <si>
    <t>4791 EB</t>
  </si>
  <si>
    <t>Olavstraat 1</t>
  </si>
  <si>
    <t>de Wieken 23</t>
  </si>
  <si>
    <t>4765 BA</t>
  </si>
  <si>
    <t>Zomerland 5</t>
  </si>
  <si>
    <t>4761 TA</t>
  </si>
  <si>
    <t>Etersem 16</t>
  </si>
  <si>
    <t>149</t>
  </si>
  <si>
    <t>4761 NE</t>
  </si>
  <si>
    <t>Klundertsedijk 3</t>
  </si>
  <si>
    <t>4791 SN</t>
  </si>
  <si>
    <t>Pelikaan 11</t>
  </si>
  <si>
    <t>4791 SK</t>
  </si>
  <si>
    <t>Zevenbergsepoort 28</t>
  </si>
  <si>
    <t>4791 AE</t>
  </si>
  <si>
    <t>Noordschans 14</t>
  </si>
  <si>
    <t>4791 RH</t>
  </si>
  <si>
    <t>Ambachtsherenweg 31</t>
  </si>
  <si>
    <t>4791 BW</t>
  </si>
  <si>
    <t>IJshof 1</t>
  </si>
  <si>
    <t>Steinstraat</t>
  </si>
  <si>
    <t>4791 JB</t>
  </si>
  <si>
    <t>4782 AA</t>
  </si>
  <si>
    <t>Drielseweg</t>
  </si>
  <si>
    <t>4765 RZ</t>
  </si>
  <si>
    <t>Weergang</t>
  </si>
  <si>
    <t>4791 LH</t>
  </si>
  <si>
    <t>4765 PB</t>
  </si>
  <si>
    <t>4758 BN</t>
  </si>
  <si>
    <t>4758 BH</t>
  </si>
  <si>
    <t>Kreekdijk</t>
  </si>
  <si>
    <t>4758 TL</t>
  </si>
  <si>
    <t>4758 SB</t>
  </si>
  <si>
    <t>Predikherenstraat</t>
  </si>
  <si>
    <t>4758 BB</t>
  </si>
  <si>
    <t>Wieken</t>
  </si>
  <si>
    <t>4758 BX</t>
  </si>
  <si>
    <t>Ridderzwam</t>
  </si>
  <si>
    <t>4758 CC</t>
  </si>
  <si>
    <t>Noordseweg</t>
  </si>
  <si>
    <t>4772 PG</t>
  </si>
  <si>
    <t>von Kropffplein</t>
  </si>
  <si>
    <t>4791 HW</t>
  </si>
  <si>
    <t>'t Magesijn</t>
  </si>
  <si>
    <t>4791 KJ</t>
  </si>
  <si>
    <t>Verlaatstraat 4</t>
  </si>
  <si>
    <t>4791 HK</t>
  </si>
  <si>
    <t>van Polanenpark 1</t>
  </si>
  <si>
    <t>4791 BP</t>
  </si>
  <si>
    <t>Prins Willemstraat 72</t>
  </si>
  <si>
    <t>4791 JR</t>
  </si>
  <si>
    <t>Lapdijk 14</t>
  </si>
  <si>
    <t>4782 PC</t>
  </si>
  <si>
    <t>Moye Keene 121</t>
  </si>
  <si>
    <t>4791 BC</t>
  </si>
  <si>
    <t>Julianastraat 54</t>
  </si>
  <si>
    <t>4782 AP</t>
  </si>
  <si>
    <t>Kerkweg 53</t>
  </si>
  <si>
    <t>4791 CS</t>
  </si>
  <si>
    <t>Moye Keene 6</t>
  </si>
  <si>
    <t>4791 BE</t>
  </si>
  <si>
    <t>Krukweg 6</t>
  </si>
  <si>
    <t>4782 PA</t>
  </si>
  <si>
    <t>Blauwe Hoefsweg 21</t>
  </si>
  <si>
    <t>4791 JD</t>
  </si>
  <si>
    <t>Molenvliet 22</t>
  </si>
  <si>
    <t>4791 GA</t>
  </si>
  <si>
    <t>Dennenpad 9</t>
  </si>
  <si>
    <t>4791 AS</t>
  </si>
  <si>
    <t>de Kreeck 26</t>
  </si>
  <si>
    <t>4791 KG</t>
  </si>
  <si>
    <t>Blauwe Hoefsweg 26TAS</t>
  </si>
  <si>
    <t>Molendijk 5C</t>
  </si>
  <si>
    <t>4772 PJ</t>
  </si>
  <si>
    <t>Galgenweg</t>
  </si>
  <si>
    <t>1 OV</t>
  </si>
  <si>
    <t>4761 KN</t>
  </si>
  <si>
    <t>Blauwe Hoefsweg</t>
  </si>
  <si>
    <t>A OV</t>
  </si>
  <si>
    <t>Wv-Ryksweg</t>
  </si>
  <si>
    <t>0145 AC</t>
  </si>
  <si>
    <t>Oude Appelaarsedijk</t>
  </si>
  <si>
    <t>9984</t>
  </si>
  <si>
    <t>4793 RM</t>
  </si>
  <si>
    <t>4791 GB</t>
  </si>
  <si>
    <t>Dansvlinder</t>
  </si>
  <si>
    <t>4758 CJ</t>
  </si>
  <si>
    <t>Klundertseweg</t>
  </si>
  <si>
    <t>Amber</t>
  </si>
  <si>
    <t>4761 NG</t>
  </si>
  <si>
    <t>Achterdijk</t>
  </si>
  <si>
    <t>Oude Heijningsedijk</t>
  </si>
  <si>
    <t>247</t>
  </si>
  <si>
    <t>4794 SH</t>
  </si>
  <si>
    <t>4761 KP</t>
  </si>
  <si>
    <t>Kerkhofweg</t>
  </si>
  <si>
    <t>4761 ET</t>
  </si>
  <si>
    <t>4794 SB</t>
  </si>
  <si>
    <t>4761 BS</t>
  </si>
  <si>
    <t>Hoge Heijningsedijk</t>
  </si>
  <si>
    <t>4794 RN</t>
  </si>
  <si>
    <t>WILLEMSTAD</t>
  </si>
  <si>
    <t>Geerland</t>
  </si>
  <si>
    <t>4761 TK</t>
  </si>
  <si>
    <t>Huizersdijk</t>
  </si>
  <si>
    <t>Allenweg</t>
  </si>
  <si>
    <t>4793 RC</t>
  </si>
  <si>
    <t>Drogedijk</t>
  </si>
  <si>
    <t>4796 RH</t>
  </si>
  <si>
    <t>4781 AM</t>
  </si>
  <si>
    <t>4791 SG</t>
  </si>
  <si>
    <t>4793 RS</t>
  </si>
  <si>
    <t>Grintweg</t>
  </si>
  <si>
    <t>4797 SZ</t>
  </si>
  <si>
    <t>Dr. Poelsstraat</t>
  </si>
  <si>
    <t>4758 AN</t>
  </si>
  <si>
    <t>4758 AP</t>
  </si>
  <si>
    <t>Kapellenhof</t>
  </si>
  <si>
    <t>4759 AN</t>
  </si>
  <si>
    <t>Blauwbloei</t>
  </si>
  <si>
    <t>4759 AP</t>
  </si>
  <si>
    <t>4759 BK</t>
  </si>
  <si>
    <t>Bisschop Hopmansstraat</t>
  </si>
  <si>
    <t>4759 BE</t>
  </si>
  <si>
    <t>4759 CB</t>
  </si>
  <si>
    <t>Vlietweg</t>
  </si>
  <si>
    <t>4759 CE</t>
  </si>
  <si>
    <t>4758 TN</t>
  </si>
  <si>
    <t>4758 TT</t>
  </si>
  <si>
    <t>Sluissedijk</t>
  </si>
  <si>
    <t>4758 TW</t>
  </si>
  <si>
    <t>'t Reekje</t>
  </si>
  <si>
    <t>4759 AE</t>
  </si>
  <si>
    <t>4759 BA</t>
  </si>
  <si>
    <t>4793 AS</t>
  </si>
  <si>
    <t>Prinses Margrietstraat</t>
  </si>
  <si>
    <t>4793 CB</t>
  </si>
  <si>
    <t>Parelstraat</t>
  </si>
  <si>
    <t>4793 CM</t>
  </si>
  <si>
    <t>Kadedijk</t>
  </si>
  <si>
    <t>4793 GB</t>
  </si>
  <si>
    <t>560</t>
  </si>
  <si>
    <t>4793 HH</t>
  </si>
  <si>
    <t>Kwartiersedijk</t>
  </si>
  <si>
    <t>4793 SB</t>
  </si>
  <si>
    <t>4793 TB</t>
  </si>
  <si>
    <t>Oudemolensedijk</t>
  </si>
  <si>
    <t>4793 TG</t>
  </si>
  <si>
    <t>Friesestraat</t>
  </si>
  <si>
    <t>4794 AD</t>
  </si>
  <si>
    <t>4794 AL</t>
  </si>
  <si>
    <t>4794 RA</t>
  </si>
  <si>
    <t>4794 RB</t>
  </si>
  <si>
    <t>4794 RC</t>
  </si>
  <si>
    <t>4794 RD</t>
  </si>
  <si>
    <t>4794 RE</t>
  </si>
  <si>
    <t>Potenblokseweg</t>
  </si>
  <si>
    <t>1-Februariweg</t>
  </si>
  <si>
    <t>Markweg-Zuid</t>
  </si>
  <si>
    <t>4796 RB</t>
  </si>
  <si>
    <t>4796 RC</t>
  </si>
  <si>
    <t>4796 RD</t>
  </si>
  <si>
    <t>503</t>
  </si>
  <si>
    <t>4797 AM</t>
  </si>
  <si>
    <t>4797 BE</t>
  </si>
  <si>
    <t>Bisschop van Genkdreef</t>
  </si>
  <si>
    <t>4797 EG</t>
  </si>
  <si>
    <t>In de Wijngaard</t>
  </si>
  <si>
    <t>4797 EL</t>
  </si>
  <si>
    <t>Prins Hendrikstraat</t>
  </si>
  <si>
    <t>4797 HA</t>
  </si>
  <si>
    <t>4761 AH</t>
  </si>
  <si>
    <t>Mosselbank</t>
  </si>
  <si>
    <t>4761 HA</t>
  </si>
  <si>
    <t>Etersem</t>
  </si>
  <si>
    <t>4761 ND</t>
  </si>
  <si>
    <t>Koekoeksedijk</t>
  </si>
  <si>
    <t>Blokweg</t>
  </si>
  <si>
    <t>4761 RB</t>
  </si>
  <si>
    <t>91</t>
  </si>
  <si>
    <t>4761 RD</t>
  </si>
  <si>
    <t>Schansdijk</t>
  </si>
  <si>
    <t>Kuringen</t>
  </si>
  <si>
    <t>4761 VA</t>
  </si>
  <si>
    <t>'s Heerenwei</t>
  </si>
  <si>
    <t>4761 VE</t>
  </si>
  <si>
    <t>Korenbloem</t>
  </si>
  <si>
    <t>4761 WC</t>
  </si>
  <si>
    <t>Hoge Zeedijk</t>
  </si>
  <si>
    <t>4765 BL</t>
  </si>
  <si>
    <t>4765 BM</t>
  </si>
  <si>
    <t>De Vier Uitersten</t>
  </si>
  <si>
    <t>4765 BW</t>
  </si>
  <si>
    <t>Sporenbergstraat</t>
  </si>
  <si>
    <t>4765 CN</t>
  </si>
  <si>
    <t>Ewoudsdam</t>
  </si>
  <si>
    <t>4765 RA</t>
  </si>
  <si>
    <t>Oude Moerdijkseweg</t>
  </si>
  <si>
    <t>Zevenbergsepoort</t>
  </si>
  <si>
    <t>4791 AD</t>
  </si>
  <si>
    <t>Houtzagerij</t>
  </si>
  <si>
    <t>4791 AX</t>
  </si>
  <si>
    <t>Moye Keene</t>
  </si>
  <si>
    <t>4791 EZ</t>
  </si>
  <si>
    <t>Verlaatstraat</t>
  </si>
  <si>
    <t>de Kreeck</t>
  </si>
  <si>
    <t>Rondeel</t>
  </si>
  <si>
    <t>4791 LC</t>
  </si>
  <si>
    <t>Noordschans</t>
  </si>
  <si>
    <t>4791 RE</t>
  </si>
  <si>
    <t>Tonnekreek</t>
  </si>
  <si>
    <t>4765 SJ</t>
  </si>
  <si>
    <t>Kerkpad</t>
  </si>
  <si>
    <t>4765 CL</t>
  </si>
  <si>
    <t>4771 RL</t>
  </si>
  <si>
    <t>Hazeldonkse Zandweg</t>
  </si>
  <si>
    <t>Ambachtsherenweg</t>
  </si>
  <si>
    <t>4765 RD</t>
  </si>
  <si>
    <t>4765 RC</t>
  </si>
  <si>
    <t>4765 RE</t>
  </si>
  <si>
    <t>Koningin Julianalaan</t>
  </si>
  <si>
    <t>4797 HS</t>
  </si>
  <si>
    <t>4797 SK</t>
  </si>
  <si>
    <t>De Langeweg</t>
  </si>
  <si>
    <t>4771 PC</t>
  </si>
  <si>
    <t>Driehoefijzersstraat</t>
  </si>
  <si>
    <t>4765 BH</t>
  </si>
  <si>
    <t>4765 BJ</t>
  </si>
  <si>
    <t>Markiezenlaan</t>
  </si>
  <si>
    <t>4758 AS</t>
  </si>
  <si>
    <t>Kraaiendijk</t>
  </si>
  <si>
    <t>4794 SG</t>
  </si>
  <si>
    <t>Repelweg</t>
  </si>
  <si>
    <t>4759 AJ</t>
  </si>
  <si>
    <t>Koning Haakonstraat</t>
  </si>
  <si>
    <t>4781 AT</t>
  </si>
  <si>
    <t>de Hil</t>
  </si>
  <si>
    <t>4762 AG</t>
  </si>
  <si>
    <t>Trondheim</t>
  </si>
  <si>
    <t>4791 DE</t>
  </si>
  <si>
    <t xml:space="preserve">Gemeente Oosterhout </t>
  </si>
  <si>
    <t xml:space="preserve"> Beregening</t>
  </si>
  <si>
    <t>Parkeervoorziening</t>
  </si>
  <si>
    <t>871687940002689041</t>
  </si>
  <si>
    <t>871687940002898443</t>
  </si>
  <si>
    <t>871687910000419780</t>
  </si>
  <si>
    <t>871687940032189993</t>
  </si>
  <si>
    <t>871687910000365780</t>
  </si>
  <si>
    <t>871687940031750354</t>
  </si>
  <si>
    <t>871687910000284098</t>
  </si>
  <si>
    <t>871687940031635415</t>
  </si>
  <si>
    <t>871687910000284852</t>
  </si>
  <si>
    <t>871687940002689478</t>
  </si>
  <si>
    <t>871687940002780007</t>
  </si>
  <si>
    <t>871687940002859840</t>
  </si>
  <si>
    <t>871687940002866459</t>
  </si>
  <si>
    <t>871687940002965428</t>
  </si>
  <si>
    <t>871687940030001488</t>
  </si>
  <si>
    <t>871687940030106909</t>
  </si>
  <si>
    <t>871687940030408249</t>
  </si>
  <si>
    <t>871687940030613711</t>
  </si>
  <si>
    <t>871687940030663853</t>
  </si>
  <si>
    <t>871687940030963175</t>
  </si>
  <si>
    <t>871687940033530107</t>
  </si>
  <si>
    <t>871687940032975008</t>
  </si>
  <si>
    <t>871687940032482766</t>
  </si>
  <si>
    <t>871687940002965411</t>
  </si>
  <si>
    <t>871687910000393899</t>
  </si>
  <si>
    <t>871687940031944920</t>
  </si>
  <si>
    <t>871687910000075788</t>
  </si>
  <si>
    <t>871687910000076006</t>
  </si>
  <si>
    <t>871687910000076105</t>
  </si>
  <si>
    <t>871687910000076211</t>
  </si>
  <si>
    <t>871687910000076907</t>
  </si>
  <si>
    <t>871687940002777915</t>
  </si>
  <si>
    <t>871687940002799658</t>
  </si>
  <si>
    <t>871687940002819479</t>
  </si>
  <si>
    <t>871687940002839088</t>
  </si>
  <si>
    <t>871687940002859512</t>
  </si>
  <si>
    <t>871687940002891079</t>
  </si>
  <si>
    <t>871687940002991779</t>
  </si>
  <si>
    <t>871687940009669855</t>
  </si>
  <si>
    <t>871687940033479284</t>
  </si>
  <si>
    <t>871687940032986714</t>
  </si>
  <si>
    <t>871687940032988282</t>
  </si>
  <si>
    <t>871687940032990025</t>
  </si>
  <si>
    <t>871687940032991817</t>
  </si>
  <si>
    <t>871687940032994771</t>
  </si>
  <si>
    <t>871687940033241843</t>
  </si>
  <si>
    <t>871687940033012740</t>
  </si>
  <si>
    <t>871687940032984277</t>
  </si>
  <si>
    <t>871687940032984284</t>
  </si>
  <si>
    <t>871687940032984291</t>
  </si>
  <si>
    <t>871687940032984444</t>
  </si>
  <si>
    <t>871687940032984475</t>
  </si>
  <si>
    <t>871687940032984505</t>
  </si>
  <si>
    <t>871687940032984536</t>
  </si>
  <si>
    <t>871687940032984574</t>
  </si>
  <si>
    <t>871687940032984604</t>
  </si>
  <si>
    <t>871687940032984628</t>
  </si>
  <si>
    <t>871687940032984642</t>
  </si>
  <si>
    <t>871687940032984659</t>
  </si>
  <si>
    <t>871687940032984666</t>
  </si>
  <si>
    <t>871687940032985137</t>
  </si>
  <si>
    <t>871687940032985144</t>
  </si>
  <si>
    <t>871687940032985151</t>
  </si>
  <si>
    <t>871687940032985168</t>
  </si>
  <si>
    <t>871687940032985175</t>
  </si>
  <si>
    <t>871687940032985182</t>
  </si>
  <si>
    <t>871687940032985199</t>
  </si>
  <si>
    <t>871687940032986202</t>
  </si>
  <si>
    <t>871687940032990087</t>
  </si>
  <si>
    <t>871687940032990100</t>
  </si>
  <si>
    <t>871687940032990254</t>
  </si>
  <si>
    <t>871687940032990315</t>
  </si>
  <si>
    <t>871687940032990339</t>
  </si>
  <si>
    <t>871687940032990407</t>
  </si>
  <si>
    <t>871687940032990438</t>
  </si>
  <si>
    <t>871687940032990445</t>
  </si>
  <si>
    <t>871687940032990452</t>
  </si>
  <si>
    <t>871687940032990582</t>
  </si>
  <si>
    <t>871687940032990650</t>
  </si>
  <si>
    <t>871687940032990667</t>
  </si>
  <si>
    <t>871687940032990711</t>
  </si>
  <si>
    <t>871687940032990780</t>
  </si>
  <si>
    <t>871687940032990810</t>
  </si>
  <si>
    <t>871687940032990827</t>
  </si>
  <si>
    <t>871687940032992388</t>
  </si>
  <si>
    <t>871687940032992395</t>
  </si>
  <si>
    <t>871687940032992401</t>
  </si>
  <si>
    <t>871687940032992418</t>
  </si>
  <si>
    <t>871687940032992425</t>
  </si>
  <si>
    <t>871687940032992432</t>
  </si>
  <si>
    <t>871687940032992449</t>
  </si>
  <si>
    <t>871687940032992456</t>
  </si>
  <si>
    <t>871687940032992463</t>
  </si>
  <si>
    <t>871687940032992470</t>
  </si>
  <si>
    <t>871687940032992487</t>
  </si>
  <si>
    <t>871687940032992494</t>
  </si>
  <si>
    <t>871687940032992500</t>
  </si>
  <si>
    <t>871687940032992517</t>
  </si>
  <si>
    <t>871687940032992524</t>
  </si>
  <si>
    <t>871687940032992531</t>
  </si>
  <si>
    <t>871687940032992548</t>
  </si>
  <si>
    <t>871687940032992555</t>
  </si>
  <si>
    <t>871687940032992562</t>
  </si>
  <si>
    <t>871687940032992579</t>
  </si>
  <si>
    <t>871687940032992586</t>
  </si>
  <si>
    <t>871687940032992593</t>
  </si>
  <si>
    <t>871687940032992609</t>
  </si>
  <si>
    <t>871687940032992678</t>
  </si>
  <si>
    <t>871687940032992692</t>
  </si>
  <si>
    <t>871687940032992715</t>
  </si>
  <si>
    <t>871687940032992722</t>
  </si>
  <si>
    <t>871687940032992739</t>
  </si>
  <si>
    <t>871687940032992746</t>
  </si>
  <si>
    <t>871687940032992753</t>
  </si>
  <si>
    <t>871687940032992760</t>
  </si>
  <si>
    <t>871687940032992784</t>
  </si>
  <si>
    <t>871687940032992791</t>
  </si>
  <si>
    <t>871687940032992821</t>
  </si>
  <si>
    <t>871687940032990155</t>
  </si>
  <si>
    <t>871687940032990179</t>
  </si>
  <si>
    <t>871687940032991565</t>
  </si>
  <si>
    <t>871687940032991589</t>
  </si>
  <si>
    <t>871687940032991602</t>
  </si>
  <si>
    <t>871687940032991718</t>
  </si>
  <si>
    <t>871687940032991787</t>
  </si>
  <si>
    <t>871687940032991800</t>
  </si>
  <si>
    <t>871687940032991831</t>
  </si>
  <si>
    <t>871687940032991855</t>
  </si>
  <si>
    <t>871687940032991862</t>
  </si>
  <si>
    <t>871687940032991879</t>
  </si>
  <si>
    <t>871687940032991886</t>
  </si>
  <si>
    <t>871687940032991893</t>
  </si>
  <si>
    <t>871687940032991909</t>
  </si>
  <si>
    <t>871687940032992210</t>
  </si>
  <si>
    <t>871687940032992227</t>
  </si>
  <si>
    <t>871687940032992234</t>
  </si>
  <si>
    <t>871687940032992258</t>
  </si>
  <si>
    <t>871687940032992265</t>
  </si>
  <si>
    <t>871687940032992272</t>
  </si>
  <si>
    <t>871687940032992289</t>
  </si>
  <si>
    <t>871687940032992296</t>
  </si>
  <si>
    <t>871687940032992302</t>
  </si>
  <si>
    <t>871687940032992319</t>
  </si>
  <si>
    <t>871687940032992326</t>
  </si>
  <si>
    <t>871687940032992333</t>
  </si>
  <si>
    <t>871687940032992340</t>
  </si>
  <si>
    <t>871687940032992357</t>
  </si>
  <si>
    <t>871687940032992364</t>
  </si>
  <si>
    <t>871687940032994788</t>
  </si>
  <si>
    <t>871687940032994795</t>
  </si>
  <si>
    <t>871687940032994801</t>
  </si>
  <si>
    <t>871687940032994818</t>
  </si>
  <si>
    <t>871687940032994825</t>
  </si>
  <si>
    <t>871687940032994832</t>
  </si>
  <si>
    <t>871687940032994849</t>
  </si>
  <si>
    <t>871687940032994856</t>
  </si>
  <si>
    <t>871687940032994863</t>
  </si>
  <si>
    <t>871687940032994870</t>
  </si>
  <si>
    <t>871687940032994887</t>
  </si>
  <si>
    <t>871687940032994894</t>
  </si>
  <si>
    <t>871687940032994900</t>
  </si>
  <si>
    <t>871687940032994917</t>
  </si>
  <si>
    <t>871687940032994924</t>
  </si>
  <si>
    <t>871687940032994931</t>
  </si>
  <si>
    <t>871687940032994948</t>
  </si>
  <si>
    <t>871687940032994955</t>
  </si>
  <si>
    <t>871687940032994962</t>
  </si>
  <si>
    <t>871687940032994979</t>
  </si>
  <si>
    <t>871687940032994986</t>
  </si>
  <si>
    <t>871687940032994993</t>
  </si>
  <si>
    <t>871687940032995006</t>
  </si>
  <si>
    <t>871687940032995013</t>
  </si>
  <si>
    <t>871687940032995020</t>
  </si>
  <si>
    <t>871687940032995037</t>
  </si>
  <si>
    <t>871687940032995044</t>
  </si>
  <si>
    <t>871687940032995068</t>
  </si>
  <si>
    <t>871687940032995075</t>
  </si>
  <si>
    <t>871687940032995082</t>
  </si>
  <si>
    <t>871687940032995099</t>
  </si>
  <si>
    <t>871687940032995105</t>
  </si>
  <si>
    <t>871687940032995112</t>
  </si>
  <si>
    <t>871687940032995129</t>
  </si>
  <si>
    <t>871687940032995143</t>
  </si>
  <si>
    <t>871687940032986721</t>
  </si>
  <si>
    <t>871687940032986738</t>
  </si>
  <si>
    <t>871687940032986745</t>
  </si>
  <si>
    <t>871687940032986769</t>
  </si>
  <si>
    <t>871687940032986776</t>
  </si>
  <si>
    <t>871687940032986783</t>
  </si>
  <si>
    <t>871687940032986806</t>
  </si>
  <si>
    <t>871687940032987117</t>
  </si>
  <si>
    <t>871687940032987131</t>
  </si>
  <si>
    <t>871687940032987162</t>
  </si>
  <si>
    <t>871687940032987193</t>
  </si>
  <si>
    <t>871687940032987209</t>
  </si>
  <si>
    <t>871687940032987315</t>
  </si>
  <si>
    <t>871687940032987339</t>
  </si>
  <si>
    <t>871687940032987346</t>
  </si>
  <si>
    <t>871687940032987513</t>
  </si>
  <si>
    <t>871687940032987544</t>
  </si>
  <si>
    <t>871687940032987568</t>
  </si>
  <si>
    <t>871687940032987612</t>
  </si>
  <si>
    <t>871687940032987667</t>
  </si>
  <si>
    <t>871687940032987827</t>
  </si>
  <si>
    <t>871687940032987933</t>
  </si>
  <si>
    <t>871687940032988008</t>
  </si>
  <si>
    <t>871687940032989784</t>
  </si>
  <si>
    <t>871687940032989814</t>
  </si>
  <si>
    <t>871687940032989821</t>
  </si>
  <si>
    <t>871687940032989838</t>
  </si>
  <si>
    <t>871687940032989852</t>
  </si>
  <si>
    <t>871687940032989883</t>
  </si>
  <si>
    <t>871687940032990018</t>
  </si>
  <si>
    <t>871687940032990032</t>
  </si>
  <si>
    <t>871687940032990049</t>
  </si>
  <si>
    <t>871687940032990056</t>
  </si>
  <si>
    <t>871687940032990063</t>
  </si>
  <si>
    <t>871687940032990070</t>
  </si>
  <si>
    <t>871687940032985618</t>
  </si>
  <si>
    <t>871687940032985625</t>
  </si>
  <si>
    <t>871687940032985649</t>
  </si>
  <si>
    <t>871687940032985670</t>
  </si>
  <si>
    <t>871687940032985687</t>
  </si>
  <si>
    <t>871687940032985700</t>
  </si>
  <si>
    <t>871687940032986134</t>
  </si>
  <si>
    <t>871687940032986141</t>
  </si>
  <si>
    <t>871687940032986158</t>
  </si>
  <si>
    <t>871687940032986165</t>
  </si>
  <si>
    <t>871687940032986172</t>
  </si>
  <si>
    <t>871687940032986196</t>
  </si>
  <si>
    <t>871687940032987872</t>
  </si>
  <si>
    <t>871687940032987896</t>
  </si>
  <si>
    <t>871687940032987926</t>
  </si>
  <si>
    <t>871687940032988206</t>
  </si>
  <si>
    <t>871687940032988237</t>
  </si>
  <si>
    <t>871687940032988244</t>
  </si>
  <si>
    <t>871687940032988251</t>
  </si>
  <si>
    <t>871687940032988268</t>
  </si>
  <si>
    <t>871687940032988275</t>
  </si>
  <si>
    <t>871687940032988299</t>
  </si>
  <si>
    <t>871687940032988329</t>
  </si>
  <si>
    <t>871687940032988343</t>
  </si>
  <si>
    <t>871687940032988350</t>
  </si>
  <si>
    <t>871687940032988367</t>
  </si>
  <si>
    <t>871687940032988374</t>
  </si>
  <si>
    <t>871687940032988398</t>
  </si>
  <si>
    <t>871687940032988404</t>
  </si>
  <si>
    <t>871687940032988411</t>
  </si>
  <si>
    <t>871687940032988428</t>
  </si>
  <si>
    <t>871687940032988435</t>
  </si>
  <si>
    <t>871687940032988442</t>
  </si>
  <si>
    <t>871687940032986110</t>
  </si>
  <si>
    <t>871687940032988152</t>
  </si>
  <si>
    <t>871687940032990193</t>
  </si>
  <si>
    <t>871687940032992241</t>
  </si>
  <si>
    <t>871687940032995051</t>
  </si>
  <si>
    <t>871687940032995150</t>
  </si>
  <si>
    <t>871687940032823071</t>
  </si>
  <si>
    <t>871687940002791430</t>
  </si>
  <si>
    <t>871687940002791898</t>
  </si>
  <si>
    <t>871687940031505282</t>
  </si>
  <si>
    <t>871687940002793373</t>
  </si>
  <si>
    <t>871687940033252368</t>
  </si>
  <si>
    <t>871687940033252375</t>
  </si>
  <si>
    <t>871687940033252382</t>
  </si>
  <si>
    <t>871687940033252399</t>
  </si>
  <si>
    <t>871687940033116707</t>
  </si>
  <si>
    <t>871687940032168080</t>
  </si>
  <si>
    <t>871687940032197691</t>
  </si>
  <si>
    <t>871687940032199343</t>
  </si>
  <si>
    <t>871687940032151518</t>
  </si>
  <si>
    <t>871687940032152409</t>
  </si>
  <si>
    <t>871687940032152416</t>
  </si>
  <si>
    <t>871687940032152423</t>
  </si>
  <si>
    <t>871687940032197707</t>
  </si>
  <si>
    <t>871687940032151525</t>
  </si>
  <si>
    <t>871687940032152447</t>
  </si>
  <si>
    <t>871687940032152430</t>
  </si>
  <si>
    <t>871687940032077665</t>
  </si>
  <si>
    <t>871687940032070369</t>
  </si>
  <si>
    <t>871687940032070406</t>
  </si>
  <si>
    <t>871687940032077702</t>
  </si>
  <si>
    <t>871687940030342512</t>
  </si>
  <si>
    <t>871687940032070352</t>
  </si>
  <si>
    <t>871687940032070413</t>
  </si>
  <si>
    <t>871687940032077658</t>
  </si>
  <si>
    <t>871687940032074510</t>
  </si>
  <si>
    <t>871687940031695167</t>
  </si>
  <si>
    <t>871687940031523064</t>
  </si>
  <si>
    <t>871687940009630671</t>
  </si>
  <si>
    <t>871687940009643947</t>
  </si>
  <si>
    <t>871687940030408225</t>
  </si>
  <si>
    <t>871687940030408270</t>
  </si>
  <si>
    <t>871687940030408287</t>
  </si>
  <si>
    <t>871687940030907650</t>
  </si>
  <si>
    <t>871687940030907704</t>
  </si>
  <si>
    <t>871687940031227023</t>
  </si>
  <si>
    <t>871687940031227030</t>
  </si>
  <si>
    <t>871687940031227047</t>
  </si>
  <si>
    <t>871687940031264455</t>
  </si>
  <si>
    <t>871687940033542889</t>
  </si>
  <si>
    <t>871687940033542896</t>
  </si>
  <si>
    <t>871687940033542902</t>
  </si>
  <si>
    <t>871687940033542919</t>
  </si>
  <si>
    <t>871687940033542926</t>
  </si>
  <si>
    <t>871687940033545118</t>
  </si>
  <si>
    <t>871687940002787259</t>
  </si>
  <si>
    <t>871687940032879603</t>
  </si>
  <si>
    <t>871687940002795216</t>
  </si>
  <si>
    <t>871687940033530855</t>
  </si>
  <si>
    <t>871687940033496083</t>
  </si>
  <si>
    <t>871687940030004519</t>
  </si>
  <si>
    <t>871687940032974933</t>
  </si>
  <si>
    <t>871687940032949955</t>
  </si>
  <si>
    <t>871687910000420786</t>
  </si>
  <si>
    <t>871687940032655276</t>
  </si>
  <si>
    <t>871687940002827580</t>
  </si>
  <si>
    <t>871687940032594681</t>
  </si>
  <si>
    <t>871687940032450451</t>
  </si>
  <si>
    <t>871687940032308141</t>
  </si>
  <si>
    <t>871687940032288771</t>
  </si>
  <si>
    <t>871687910000387119</t>
  </si>
  <si>
    <t>871687940032180891</t>
  </si>
  <si>
    <t>871687940032180914</t>
  </si>
  <si>
    <t>871687940032077696</t>
  </si>
  <si>
    <t>871687940032056110</t>
  </si>
  <si>
    <t>871687940031999241</t>
  </si>
  <si>
    <t>871687940031916781</t>
  </si>
  <si>
    <t>871687940031859392</t>
  </si>
  <si>
    <t>871687940031859408</t>
  </si>
  <si>
    <t>871687940031710365</t>
  </si>
  <si>
    <t>871687940031467467</t>
  </si>
  <si>
    <t>871687940031601014</t>
  </si>
  <si>
    <t>871687910000278523</t>
  </si>
  <si>
    <t>871687940002618010</t>
  </si>
  <si>
    <t>871687940002618041</t>
  </si>
  <si>
    <t>871687940002618225</t>
  </si>
  <si>
    <t>871687940002618232</t>
  </si>
  <si>
    <t>871687940002618331</t>
  </si>
  <si>
    <t>871687940002690962</t>
  </si>
  <si>
    <t>871687940002691648</t>
  </si>
  <si>
    <t>871687940002693451</t>
  </si>
  <si>
    <t>871687940002693840</t>
  </si>
  <si>
    <t>871687940002694205</t>
  </si>
  <si>
    <t>871687940002694403</t>
  </si>
  <si>
    <t>871687940002695073</t>
  </si>
  <si>
    <t>871687940002695455</t>
  </si>
  <si>
    <t>871687940002768586</t>
  </si>
  <si>
    <t>871687940002773856</t>
  </si>
  <si>
    <t>871687940002803850</t>
  </si>
  <si>
    <t>871687940002807131</t>
  </si>
  <si>
    <t>871687940002807278</t>
  </si>
  <si>
    <t>871687940002807506</t>
  </si>
  <si>
    <t>871687940002807605</t>
  </si>
  <si>
    <t>871687940002808015</t>
  </si>
  <si>
    <t>871687940002812982</t>
  </si>
  <si>
    <t>871687940002815013</t>
  </si>
  <si>
    <t>871687940002819936</t>
  </si>
  <si>
    <t>871687940002841869</t>
  </si>
  <si>
    <t>871687940002848837</t>
  </si>
  <si>
    <t>871687940002848844</t>
  </si>
  <si>
    <t>871687940002853428</t>
  </si>
  <si>
    <t>871687940002860044</t>
  </si>
  <si>
    <t>871687940002860211</t>
  </si>
  <si>
    <t>871687940002860549</t>
  </si>
  <si>
    <t>871687940002861904</t>
  </si>
  <si>
    <t>871687940002861959</t>
  </si>
  <si>
    <t>871687940002862055</t>
  </si>
  <si>
    <t>871687940002862079</t>
  </si>
  <si>
    <t>871687940002862116</t>
  </si>
  <si>
    <t>871687940002862499</t>
  </si>
  <si>
    <t>871687940002898030</t>
  </si>
  <si>
    <t>871687940002901075</t>
  </si>
  <si>
    <t>871687940002902232</t>
  </si>
  <si>
    <t>871687940002902485</t>
  </si>
  <si>
    <t>871687940002906513</t>
  </si>
  <si>
    <t>871687940002907862</t>
  </si>
  <si>
    <t>871687940002909453</t>
  </si>
  <si>
    <t>871687940002911807</t>
  </si>
  <si>
    <t>871687940002912231</t>
  </si>
  <si>
    <t>871687940002917205</t>
  </si>
  <si>
    <t>871687940002941507</t>
  </si>
  <si>
    <t>871687940002966531</t>
  </si>
  <si>
    <t>871687940002983729</t>
  </si>
  <si>
    <t>871687940002984641</t>
  </si>
  <si>
    <t>871687940002984702</t>
  </si>
  <si>
    <t>871687940002984832</t>
  </si>
  <si>
    <t>871687940002984887</t>
  </si>
  <si>
    <t>871687940002986140</t>
  </si>
  <si>
    <t>871687940002986300</t>
  </si>
  <si>
    <t>871687940002986393</t>
  </si>
  <si>
    <t>871687940002986478</t>
  </si>
  <si>
    <t>871687940002987536</t>
  </si>
  <si>
    <t>871687940002987710</t>
  </si>
  <si>
    <t>871687940002988113</t>
  </si>
  <si>
    <t>871687940002988199</t>
  </si>
  <si>
    <t>871687940002988847</t>
  </si>
  <si>
    <t>871687940002988915</t>
  </si>
  <si>
    <t>871687940002989097</t>
  </si>
  <si>
    <t>871687940002989349</t>
  </si>
  <si>
    <t>871687940002989424</t>
  </si>
  <si>
    <t>871687940002989516</t>
  </si>
  <si>
    <t>871687940002989578</t>
  </si>
  <si>
    <t>871687940002989691</t>
  </si>
  <si>
    <t>871687940002989936</t>
  </si>
  <si>
    <t>871687940002991045</t>
  </si>
  <si>
    <t>871687940002992882</t>
  </si>
  <si>
    <t>871687940009617542</t>
  </si>
  <si>
    <t>871687940009651034</t>
  </si>
  <si>
    <t>871687940009712803</t>
  </si>
  <si>
    <t>871687940009712810</t>
  </si>
  <si>
    <t>871687940009712827</t>
  </si>
  <si>
    <t>871687940009712834</t>
  </si>
  <si>
    <t>871687940009712858</t>
  </si>
  <si>
    <t>871687940009712872</t>
  </si>
  <si>
    <t>871687940030354812</t>
  </si>
  <si>
    <t>871687940030356199</t>
  </si>
  <si>
    <t>871687940030360790</t>
  </si>
  <si>
    <t>871687940030360813</t>
  </si>
  <si>
    <t>871687940030360820</t>
  </si>
  <si>
    <t>871687940030391879</t>
  </si>
  <si>
    <t>871687940030391886</t>
  </si>
  <si>
    <t>871687940030391893</t>
  </si>
  <si>
    <t>871687940030391916</t>
  </si>
  <si>
    <t>871687940030391923</t>
  </si>
  <si>
    <t>871687940030391947</t>
  </si>
  <si>
    <t>871687940030396102</t>
  </si>
  <si>
    <t>871687940030403664</t>
  </si>
  <si>
    <t>871687940030428315</t>
  </si>
  <si>
    <t>871687940030439830</t>
  </si>
  <si>
    <t>871687940030439908</t>
  </si>
  <si>
    <t>871687940030439960</t>
  </si>
  <si>
    <t>871687940030439977</t>
  </si>
  <si>
    <t>871687940030439984</t>
  </si>
  <si>
    <t>871687940030440065</t>
  </si>
  <si>
    <t>871687940030440140</t>
  </si>
  <si>
    <t>871687940030446074</t>
  </si>
  <si>
    <t>871687940030446081</t>
  </si>
  <si>
    <t>871687940030446098</t>
  </si>
  <si>
    <t>871687940030474039</t>
  </si>
  <si>
    <t>871687940030543544</t>
  </si>
  <si>
    <t>871687940030683912</t>
  </si>
  <si>
    <t>871687940030685305</t>
  </si>
  <si>
    <t>871687940030685596</t>
  </si>
  <si>
    <t>871687940030813111</t>
  </si>
  <si>
    <t>871687940030881509</t>
  </si>
  <si>
    <t>871687940030881516</t>
  </si>
  <si>
    <t>871687940031074016</t>
  </si>
  <si>
    <t>871687940031227566</t>
  </si>
  <si>
    <t>871687940031228853</t>
  </si>
  <si>
    <t>871687940031373027</t>
  </si>
  <si>
    <t>871687940031404103</t>
  </si>
  <si>
    <t>871687940031405216</t>
  </si>
  <si>
    <t>871687940031423654</t>
  </si>
  <si>
    <t>871687940031439570</t>
  </si>
  <si>
    <t>871687940033364429</t>
  </si>
  <si>
    <t>871687940033136873</t>
  </si>
  <si>
    <t>871687940032949948</t>
  </si>
  <si>
    <t>871687940031913209</t>
  </si>
  <si>
    <t>871687940031915593</t>
  </si>
  <si>
    <t>871687940031916729</t>
  </si>
  <si>
    <t>871687940031546445</t>
  </si>
  <si>
    <t>871687940031871158</t>
  </si>
  <si>
    <t>871687940031835587</t>
  </si>
  <si>
    <t>871687940031414188</t>
  </si>
  <si>
    <t>871687940031758398</t>
  </si>
  <si>
    <t>871687940031767338</t>
  </si>
  <si>
    <t>871687940031715643</t>
  </si>
  <si>
    <t>871687940031703381</t>
  </si>
  <si>
    <t>871687940031716305</t>
  </si>
  <si>
    <t>871687940030342581</t>
  </si>
  <si>
    <t>871687940030342598</t>
  </si>
  <si>
    <t>871687940030342468</t>
  </si>
  <si>
    <t>871687940030342475</t>
  </si>
  <si>
    <t>871687940030342505</t>
  </si>
  <si>
    <t>871687940031461762</t>
  </si>
  <si>
    <t>871687940031461823</t>
  </si>
  <si>
    <t>871687940002617990</t>
  </si>
  <si>
    <t>871687940002618003</t>
  </si>
  <si>
    <t>871687940002618058</t>
  </si>
  <si>
    <t>871687940002618300</t>
  </si>
  <si>
    <t>871687940002694298</t>
  </si>
  <si>
    <t>871687940002796589</t>
  </si>
  <si>
    <t>871687940002796930</t>
  </si>
  <si>
    <t>871687940002796985</t>
  </si>
  <si>
    <t>871687940002809685</t>
  </si>
  <si>
    <t>871687940002815433</t>
  </si>
  <si>
    <t>871687940002819608</t>
  </si>
  <si>
    <t>871687940002819707</t>
  </si>
  <si>
    <t>871687940002819943</t>
  </si>
  <si>
    <t>871687940002838210</t>
  </si>
  <si>
    <t>871687940002853435</t>
  </si>
  <si>
    <t>871687940002890690</t>
  </si>
  <si>
    <t>871687940002901280</t>
  </si>
  <si>
    <t>871687940030952094</t>
  </si>
  <si>
    <t>871687940030999495</t>
  </si>
  <si>
    <t>871687940031409924</t>
  </si>
  <si>
    <t>Mispelstraat</t>
  </si>
  <si>
    <t>4849 BC</t>
  </si>
  <si>
    <t>Buurstede</t>
  </si>
  <si>
    <t>REGN</t>
  </si>
  <si>
    <t>4904 PG</t>
  </si>
  <si>
    <t>OOSTERHOUT NB</t>
  </si>
  <si>
    <t>Houtse Heuvel</t>
  </si>
  <si>
    <t>4911 AV</t>
  </si>
  <si>
    <t>Leijsenhoek</t>
  </si>
  <si>
    <t>4901 EV</t>
  </si>
  <si>
    <t>Heuvel</t>
  </si>
  <si>
    <t>4901 KB</t>
  </si>
  <si>
    <t>4909 BC</t>
  </si>
  <si>
    <t>OOSTEIND</t>
  </si>
  <si>
    <t>Basiliekstraat</t>
  </si>
  <si>
    <t>4901 EM</t>
  </si>
  <si>
    <t>Dennenlaan</t>
  </si>
  <si>
    <t>4849 BD</t>
  </si>
  <si>
    <t>Bouwlingstraat</t>
  </si>
  <si>
    <t>4902 AH</t>
  </si>
  <si>
    <t>4849 BE</t>
  </si>
  <si>
    <t>4901 EP</t>
  </si>
  <si>
    <t>Slotjesveld</t>
  </si>
  <si>
    <t>4902 ZP</t>
  </si>
  <si>
    <t>Paterserf</t>
  </si>
  <si>
    <t>4904 AR</t>
  </si>
  <si>
    <t>Arkendonk</t>
  </si>
  <si>
    <t>4907 XP</t>
  </si>
  <si>
    <t>Zuiderhout</t>
  </si>
  <si>
    <t>4904 AV</t>
  </si>
  <si>
    <t>Arendshof</t>
  </si>
  <si>
    <t>4901 ND</t>
  </si>
  <si>
    <t>4901 KD</t>
  </si>
  <si>
    <t>4901 KA</t>
  </si>
  <si>
    <t>De Braak</t>
  </si>
  <si>
    <t>NB FNT</t>
  </si>
  <si>
    <t>4901 JL</t>
  </si>
  <si>
    <t>4904 SC</t>
  </si>
  <si>
    <t>Pastoor den Rondenstraat</t>
  </si>
  <si>
    <t>4849 BG</t>
  </si>
  <si>
    <t>Kruidenlaan</t>
  </si>
  <si>
    <t>4907 AB</t>
  </si>
  <si>
    <t>Valkenstraat</t>
  </si>
  <si>
    <t>4901 MA</t>
  </si>
  <si>
    <t>Sperwerstraat</t>
  </si>
  <si>
    <t>4901 AW</t>
  </si>
  <si>
    <t>4901 EJ</t>
  </si>
  <si>
    <t>4904 SB</t>
  </si>
  <si>
    <t>Eendendonk</t>
  </si>
  <si>
    <t>4907 XS</t>
  </si>
  <si>
    <t>Kanaalstraat</t>
  </si>
  <si>
    <t>4905 BH</t>
  </si>
  <si>
    <t>4901 LH</t>
  </si>
  <si>
    <t>4902 AA</t>
  </si>
  <si>
    <t>4902 RE</t>
  </si>
  <si>
    <t>Lodewijk Napoleonlaan</t>
  </si>
  <si>
    <t>4904 LH</t>
  </si>
  <si>
    <t>Ruiterspoor</t>
  </si>
  <si>
    <t>4911 BB</t>
  </si>
  <si>
    <t>Markkant</t>
  </si>
  <si>
    <t>4906 KB</t>
  </si>
  <si>
    <t>DAMWEG</t>
  </si>
  <si>
    <t>4905 BS</t>
  </si>
  <si>
    <t>Klein Oosterhout</t>
  </si>
  <si>
    <t>4849 RB</t>
  </si>
  <si>
    <t>Wilhelminakanaal Noord</t>
  </si>
  <si>
    <t>4902 VR</t>
  </si>
  <si>
    <t>Statendamweg</t>
  </si>
  <si>
    <t>4905 AE</t>
  </si>
  <si>
    <t>Ketenbaan</t>
  </si>
  <si>
    <t>4903 RW</t>
  </si>
  <si>
    <t>4901 VB</t>
  </si>
  <si>
    <t>Sirius</t>
  </si>
  <si>
    <t>4907 CK</t>
  </si>
  <si>
    <t>Wilhelminakanaal Zuid</t>
  </si>
  <si>
    <t>4903 RA</t>
  </si>
  <si>
    <t>4901 MG</t>
  </si>
  <si>
    <t>Hangenier</t>
  </si>
  <si>
    <t>4901 ZT</t>
  </si>
  <si>
    <t>Dordrechtseweg</t>
  </si>
  <si>
    <t>4911 AB</t>
  </si>
  <si>
    <t>Mathildastraat</t>
  </si>
  <si>
    <t>4901 HC</t>
  </si>
  <si>
    <t>4911 BA</t>
  </si>
  <si>
    <t>Drostendam</t>
  </si>
  <si>
    <t>4908 AJ</t>
  </si>
  <si>
    <t>Poortersdam</t>
  </si>
  <si>
    <t>4908 AR</t>
  </si>
  <si>
    <t>Keizersdam</t>
  </si>
  <si>
    <t>4908 BC</t>
  </si>
  <si>
    <t>Zeilmakerijweg</t>
  </si>
  <si>
    <t>4906 CW</t>
  </si>
  <si>
    <t>Prof. Beelhoek</t>
  </si>
  <si>
    <t>4908 CV</t>
  </si>
  <si>
    <t>Prof. Rommehoek</t>
  </si>
  <si>
    <t>4908 CD</t>
  </si>
  <si>
    <t>Kasteeldreef</t>
  </si>
  <si>
    <t>4907 EA</t>
  </si>
  <si>
    <t>Vondelinghof</t>
  </si>
  <si>
    <t>4908 DV</t>
  </si>
  <si>
    <t>4902 TN</t>
  </si>
  <si>
    <t>Vlaggeschip</t>
  </si>
  <si>
    <t>4902 CN</t>
  </si>
  <si>
    <t>Logger</t>
  </si>
  <si>
    <t>4902 CW</t>
  </si>
  <si>
    <t>Krombraak</t>
  </si>
  <si>
    <t>4906 CR</t>
  </si>
  <si>
    <t>4901 JG</t>
  </si>
  <si>
    <t>Merijntje Gijzenstraat</t>
  </si>
  <si>
    <t>4906 EB</t>
  </si>
  <si>
    <t>De Vijzel</t>
  </si>
  <si>
    <t>4901 LR</t>
  </si>
  <si>
    <t>Vincent van Goghlaan</t>
  </si>
  <si>
    <t>4907 PG</t>
  </si>
  <si>
    <t>Rubenshof</t>
  </si>
  <si>
    <t>4907 MV</t>
  </si>
  <si>
    <t>Ferdinand Bolstraat</t>
  </si>
  <si>
    <t>4907 ME</t>
  </si>
  <si>
    <t>4907 PH</t>
  </si>
  <si>
    <t>Energieweg</t>
  </si>
  <si>
    <t>4906 CG</t>
  </si>
  <si>
    <t>Rederijweg</t>
  </si>
  <si>
    <t>4906 CX</t>
  </si>
  <si>
    <t>Willemstraat</t>
  </si>
  <si>
    <t>4901 LB</t>
  </si>
  <si>
    <t>Hoevestraat</t>
  </si>
  <si>
    <t>4903 RR</t>
  </si>
  <si>
    <t>Oosterbeemd</t>
  </si>
  <si>
    <t>4907 EK</t>
  </si>
  <si>
    <t>Tussenbeemd</t>
  </si>
  <si>
    <t>4907 DH</t>
  </si>
  <si>
    <t>Krommebeemd</t>
  </si>
  <si>
    <t>4907 DT</t>
  </si>
  <si>
    <t>Vijftig Bunderweg</t>
  </si>
  <si>
    <t>4849 PD</t>
  </si>
  <si>
    <t>Waterlooplein</t>
  </si>
  <si>
    <t>4901 EN</t>
  </si>
  <si>
    <t>4901 HS</t>
  </si>
  <si>
    <t>Diepenbrockstraat</t>
  </si>
  <si>
    <t>4904 MD</t>
  </si>
  <si>
    <t>4904 BK</t>
  </si>
  <si>
    <t>Boylestraat</t>
  </si>
  <si>
    <t>4904 HX</t>
  </si>
  <si>
    <t>Dukaatstraat</t>
  </si>
  <si>
    <t>4903 RN</t>
  </si>
  <si>
    <t>4904 ES</t>
  </si>
  <si>
    <t>Berkenstraat</t>
  </si>
  <si>
    <t>4909 BG</t>
  </si>
  <si>
    <t>375</t>
  </si>
  <si>
    <t>4904 AH</t>
  </si>
  <si>
    <t>Klappeijstraat</t>
  </si>
  <si>
    <t>4901 HD</t>
  </si>
  <si>
    <t>4904 AS</t>
  </si>
  <si>
    <t>Klinkenberg</t>
  </si>
  <si>
    <t>4904 PT</t>
  </si>
  <si>
    <t>Amalia van Solmstraat</t>
  </si>
  <si>
    <t>4902 NH</t>
  </si>
  <si>
    <t>Johan de Wittstraat</t>
  </si>
  <si>
    <t>4902 VH</t>
  </si>
  <si>
    <t>Burggraafstraat</t>
  </si>
  <si>
    <t>4902 AP</t>
  </si>
  <si>
    <t>Brahmsstraat</t>
  </si>
  <si>
    <t>4904 NA</t>
  </si>
  <si>
    <t>Sweelinckstraat</t>
  </si>
  <si>
    <t>4904 MA</t>
  </si>
  <si>
    <t>Narcissenstraat</t>
  </si>
  <si>
    <t>4904 CM</t>
  </si>
  <si>
    <t>4902 PH</t>
  </si>
  <si>
    <t>Mechelaarstraat</t>
  </si>
  <si>
    <t>4903 RE</t>
  </si>
  <si>
    <t>Buys Ballotlaan</t>
  </si>
  <si>
    <t>4904 KA</t>
  </si>
  <si>
    <t>Amperestraat</t>
  </si>
  <si>
    <t>4904 HP</t>
  </si>
  <si>
    <t>Burg van Beugenstraat</t>
  </si>
  <si>
    <t>4904 LS</t>
  </si>
  <si>
    <t>9A</t>
  </si>
  <si>
    <t>Griendsteeg</t>
  </si>
  <si>
    <t>2A</t>
  </si>
  <si>
    <t>4909 BK</t>
  </si>
  <si>
    <t>Sint Paulusweg</t>
  </si>
  <si>
    <t>4902 PS</t>
  </si>
  <si>
    <t>Innovatiepark</t>
  </si>
  <si>
    <t>4906 AA</t>
  </si>
  <si>
    <t>Souvereinstraat</t>
  </si>
  <si>
    <t>4903 RH</t>
  </si>
  <si>
    <t>Boerhaavelaan</t>
  </si>
  <si>
    <t>4904 KE</t>
  </si>
  <si>
    <t>Wadestein</t>
  </si>
  <si>
    <t>4901 CP</t>
  </si>
  <si>
    <t>Walenburg</t>
  </si>
  <si>
    <t>4901 WT</t>
  </si>
  <si>
    <t>Vreeburg</t>
  </si>
  <si>
    <t>4901 XD</t>
  </si>
  <si>
    <t>De Waard</t>
  </si>
  <si>
    <t>4906 BC</t>
  </si>
  <si>
    <t>Van Oldeneellaan</t>
  </si>
  <si>
    <t>4902 ZA</t>
  </si>
  <si>
    <t>4904 LE</t>
  </si>
  <si>
    <t>Bloemenhof</t>
  </si>
  <si>
    <t>4904 CA</t>
  </si>
  <si>
    <t>4904 BH</t>
  </si>
  <si>
    <t>4905 AA</t>
  </si>
  <si>
    <t>4905 BK</t>
  </si>
  <si>
    <t>4901 DD</t>
  </si>
  <si>
    <t>Bankenweg</t>
  </si>
  <si>
    <t>4911 AL</t>
  </si>
  <si>
    <t>Eindsepad</t>
  </si>
  <si>
    <t>4911 AP</t>
  </si>
  <si>
    <t>Provincialeweg</t>
  </si>
  <si>
    <t>4909 AG</t>
  </si>
  <si>
    <t>Appelaar</t>
  </si>
  <si>
    <t>4907 KG</t>
  </si>
  <si>
    <t>Batelaar</t>
  </si>
  <si>
    <t>4907 KJ</t>
  </si>
  <si>
    <t>4901 PK</t>
  </si>
  <si>
    <t>Koningsdijk</t>
  </si>
  <si>
    <t>4905 AN</t>
  </si>
  <si>
    <t>Nieuwe Bouwlingstraat</t>
  </si>
  <si>
    <t>4901 KJ</t>
  </si>
  <si>
    <t>Sint Lambertusstraat</t>
  </si>
  <si>
    <t>I</t>
  </si>
  <si>
    <t>4902 XR</t>
  </si>
  <si>
    <t>Spoorstraat</t>
  </si>
  <si>
    <t>4849 AR</t>
  </si>
  <si>
    <t>Van Kinschotstraat</t>
  </si>
  <si>
    <t>4901 ZM</t>
  </si>
  <si>
    <t>Houtwolplantsoen</t>
  </si>
  <si>
    <t>4902 DS</t>
  </si>
  <si>
    <t>Kuiperijhof</t>
  </si>
  <si>
    <t>4902 DD</t>
  </si>
  <si>
    <t>4904 PX</t>
  </si>
  <si>
    <t>Kastanjelaan</t>
  </si>
  <si>
    <t>4902 RM</t>
  </si>
  <si>
    <t>Hertogenlaan</t>
  </si>
  <si>
    <t>4902 AS</t>
  </si>
  <si>
    <t>Gentiaanstraat</t>
  </si>
  <si>
    <t>4904 DA</t>
  </si>
  <si>
    <t>Pasteurlaan</t>
  </si>
  <si>
    <t>4901 DJ</t>
  </si>
  <si>
    <t>4907 AE</t>
  </si>
  <si>
    <t>Alsemhof</t>
  </si>
  <si>
    <t>4907 AP</t>
  </si>
  <si>
    <t>Wolfslaar</t>
  </si>
  <si>
    <t>4907 LV</t>
  </si>
  <si>
    <t>Tazelaar</t>
  </si>
  <si>
    <t>4907 LL</t>
  </si>
  <si>
    <t>Europaweg</t>
  </si>
  <si>
    <t>4904 SH</t>
  </si>
  <si>
    <t>Harlekijnvlinder</t>
  </si>
  <si>
    <t>4904 ZC</t>
  </si>
  <si>
    <t>Citroenvlinderhof</t>
  </si>
  <si>
    <t>4904 XN</t>
  </si>
  <si>
    <t>Landkaartje</t>
  </si>
  <si>
    <t>4904 ZR</t>
  </si>
  <si>
    <t>Distributieweg</t>
  </si>
  <si>
    <t>4906 AD</t>
  </si>
  <si>
    <t>4903 RL</t>
  </si>
  <si>
    <t>4849 PA</t>
  </si>
  <si>
    <t>Herweg</t>
  </si>
  <si>
    <t>4906 MB</t>
  </si>
  <si>
    <t>Rijenseweg</t>
  </si>
  <si>
    <t>4849 RE</t>
  </si>
  <si>
    <t>Warandepoort</t>
  </si>
  <si>
    <t>4904 AX</t>
  </si>
  <si>
    <t>Loevensteinlaan</t>
  </si>
  <si>
    <t>4902 WL</t>
  </si>
  <si>
    <t>Heijligerweg</t>
  </si>
  <si>
    <t>4911 BN</t>
  </si>
  <si>
    <t>Elskensweg</t>
  </si>
  <si>
    <t>4908 DW</t>
  </si>
  <si>
    <t>Gaffelstraat</t>
  </si>
  <si>
    <t>4904 VX</t>
  </si>
  <si>
    <t>Sikkelstraat</t>
  </si>
  <si>
    <t>4904 VA</t>
  </si>
  <si>
    <t>Hofstedestraat</t>
  </si>
  <si>
    <t>4904 VP</t>
  </si>
  <si>
    <t>Hespelaar</t>
  </si>
  <si>
    <t>4911 AD</t>
  </si>
  <si>
    <t>4901 VA</t>
  </si>
  <si>
    <t>Kapelerf</t>
  </si>
  <si>
    <t>4849 BZ</t>
  </si>
  <si>
    <t>Sint Josephstraat</t>
  </si>
  <si>
    <t>4901 GM</t>
  </si>
  <si>
    <t>Graaf Engelbrechtstraat</t>
  </si>
  <si>
    <t>4902 ZG</t>
  </si>
  <si>
    <t>Drossaardstraat</t>
  </si>
  <si>
    <t>4902 BL</t>
  </si>
  <si>
    <t>4909 AN</t>
  </si>
  <si>
    <t>Plevierstraat</t>
  </si>
  <si>
    <t>4901 AG</t>
  </si>
  <si>
    <t>Denariusstraat</t>
  </si>
  <si>
    <t>4903 RC</t>
  </si>
  <si>
    <t>Oudenhove</t>
  </si>
  <si>
    <t>4901 CC</t>
  </si>
  <si>
    <t>4901 LK</t>
  </si>
  <si>
    <t>Baarschotsestraat</t>
  </si>
  <si>
    <t>4849 BJ</t>
  </si>
  <si>
    <t>Krijtenberg</t>
  </si>
  <si>
    <t>4904 PW</t>
  </si>
  <si>
    <t>Van Wijngaardestraat</t>
  </si>
  <si>
    <t>4901 VL</t>
  </si>
  <si>
    <t>Mezenlaan</t>
  </si>
  <si>
    <t>4901 AA</t>
  </si>
  <si>
    <t>Venkelhof</t>
  </si>
  <si>
    <t>4907 HL</t>
  </si>
  <si>
    <t>Mercurius</t>
  </si>
  <si>
    <t>4907 CE</t>
  </si>
  <si>
    <t>4907 AC</t>
  </si>
  <si>
    <t>De Vliert</t>
  </si>
  <si>
    <t>4849 PB</t>
  </si>
  <si>
    <t>Brouwerijstraat</t>
  </si>
  <si>
    <t>4909 BA</t>
  </si>
  <si>
    <t>4911 AZ</t>
  </si>
  <si>
    <t>4907 AN</t>
  </si>
  <si>
    <t>Tuinkruid</t>
  </si>
  <si>
    <t>4907 HN</t>
  </si>
  <si>
    <t>4909 BD</t>
  </si>
  <si>
    <t>Basielhof</t>
  </si>
  <si>
    <t>4907 AK</t>
  </si>
  <si>
    <t>Orion</t>
  </si>
  <si>
    <t>4907 GE</t>
  </si>
  <si>
    <t>Poolster</t>
  </si>
  <si>
    <t>4907 CA</t>
  </si>
  <si>
    <t>Zevengesternte</t>
  </si>
  <si>
    <t>4907 VG</t>
  </si>
  <si>
    <t>Wilhelminakanaal Oost</t>
  </si>
  <si>
    <t>4905 AG</t>
  </si>
  <si>
    <t>4909 AC</t>
  </si>
  <si>
    <t>Gooikensdam</t>
  </si>
  <si>
    <t>4905 BM</t>
  </si>
  <si>
    <t>Hulsdonk</t>
  </si>
  <si>
    <t>4907 XB</t>
  </si>
  <si>
    <t>Schoondonk</t>
  </si>
  <si>
    <t>4907 ZP</t>
  </si>
  <si>
    <t>4909 AP</t>
  </si>
  <si>
    <t>4907 KD</t>
  </si>
  <si>
    <t>Pettelaar</t>
  </si>
  <si>
    <t>4907 LD</t>
  </si>
  <si>
    <t>28A</t>
  </si>
  <si>
    <t>4849 RC</t>
  </si>
  <si>
    <t>Blazoenhof</t>
  </si>
  <si>
    <t>4901 GX</t>
  </si>
  <si>
    <t>Rietbeemd</t>
  </si>
  <si>
    <t>4907 EC</t>
  </si>
  <si>
    <t>Erik Pinksterblomstraat</t>
  </si>
  <si>
    <t>4906 ET</t>
  </si>
  <si>
    <t>4906 EA</t>
  </si>
  <si>
    <t>Gasstraat</t>
  </si>
  <si>
    <t>4901 LE</t>
  </si>
  <si>
    <t>Leonie van Oudyckstraat</t>
  </si>
  <si>
    <t>4906 JC</t>
  </si>
  <si>
    <t>207</t>
  </si>
  <si>
    <t>Pieter Stastokstraat</t>
  </si>
  <si>
    <t>4906 GB</t>
  </si>
  <si>
    <t>Vrachelsedijk</t>
  </si>
  <si>
    <t>4904 TA</t>
  </si>
  <si>
    <t>Meerstoel</t>
  </si>
  <si>
    <t>4904 SV</t>
  </si>
  <si>
    <t>Everdenberg</t>
  </si>
  <si>
    <t>4902 TT</t>
  </si>
  <si>
    <t>Ina Dammanstraat</t>
  </si>
  <si>
    <t>4906 JD</t>
  </si>
  <si>
    <t>Sara Burghartstraat</t>
  </si>
  <si>
    <t>4906 JH</t>
  </si>
  <si>
    <t>Bakkerstraat</t>
  </si>
  <si>
    <t>4901 EA</t>
  </si>
  <si>
    <t>Warandelaan</t>
  </si>
  <si>
    <t>4904 PA</t>
  </si>
  <si>
    <t>15C</t>
  </si>
  <si>
    <t>4906 KD</t>
  </si>
  <si>
    <t>Vraggelse Baan</t>
  </si>
  <si>
    <t>4904 SR</t>
  </si>
  <si>
    <t>Europark</t>
  </si>
  <si>
    <t>4904 SX</t>
  </si>
  <si>
    <t>Palestrinalaan</t>
  </si>
  <si>
    <t>4904 LB</t>
  </si>
  <si>
    <t>Oude Tilburgebaan</t>
  </si>
  <si>
    <t>4849 PN</t>
  </si>
  <si>
    <t>Schransmansdreef</t>
  </si>
  <si>
    <t>4911 AK</t>
  </si>
  <si>
    <t>Van Boischotlaan</t>
  </si>
  <si>
    <t>4902 WH</t>
  </si>
  <si>
    <t>Mgr. Frenckenstraat</t>
  </si>
  <si>
    <t>4902 TA</t>
  </si>
  <si>
    <t>4903 RM</t>
  </si>
  <si>
    <t>4903 PA</t>
  </si>
  <si>
    <t>Leijsenstraat</t>
  </si>
  <si>
    <t>4901 PC</t>
  </si>
  <si>
    <t>Ter Aalst</t>
  </si>
  <si>
    <t>4911 BP</t>
  </si>
  <si>
    <t>Karolusstraat</t>
  </si>
  <si>
    <t>4903 RJ</t>
  </si>
  <si>
    <t>4906 CD</t>
  </si>
  <si>
    <t>De Boedingen</t>
  </si>
  <si>
    <t>4906 BA</t>
  </si>
  <si>
    <t>Van Leeuwenhoeklaan</t>
  </si>
  <si>
    <t>4904 KR</t>
  </si>
  <si>
    <t>Aalbersestraat</t>
  </si>
  <si>
    <t>4902 TD</t>
  </si>
  <si>
    <t>Herstraat</t>
  </si>
  <si>
    <t>4911 BE</t>
  </si>
  <si>
    <t>240</t>
  </si>
  <si>
    <t>4907 AX</t>
  </si>
  <si>
    <t>4901 JE</t>
  </si>
  <si>
    <t>4901 JH</t>
  </si>
  <si>
    <t>Abdis van Thornstraat</t>
  </si>
  <si>
    <t>4901 ZB</t>
  </si>
  <si>
    <t>4902 AB</t>
  </si>
  <si>
    <t>OOSTERHOUT</t>
  </si>
  <si>
    <t>4901 EG</t>
  </si>
  <si>
    <t>4905 AD</t>
  </si>
  <si>
    <t>Santrijnhof</t>
  </si>
  <si>
    <t>4901 EX</t>
  </si>
  <si>
    <t>Langenhof</t>
  </si>
  <si>
    <t>4901 GV</t>
  </si>
  <si>
    <t>4901 KN</t>
  </si>
  <si>
    <t>Van Liedekerkestraat</t>
  </si>
  <si>
    <t>4901 KT</t>
  </si>
  <si>
    <t>4901 EE</t>
  </si>
  <si>
    <t>Oranjetipje</t>
  </si>
  <si>
    <t>4904 XA</t>
  </si>
  <si>
    <t>Hoevestein</t>
  </si>
  <si>
    <t>4903 SC</t>
  </si>
  <si>
    <t>4904 AW</t>
  </si>
  <si>
    <t>Abraham Bloemaerthoek</t>
  </si>
  <si>
    <t>4907 RD</t>
  </si>
  <si>
    <t>Beneluxweg</t>
  </si>
  <si>
    <t>4904 SJ</t>
  </si>
  <si>
    <t>Heuveleind</t>
  </si>
  <si>
    <t>4901 LL</t>
  </si>
  <si>
    <t>4909 AE</t>
  </si>
  <si>
    <t>Burg Elkhuizenlaan</t>
  </si>
  <si>
    <t>WERK</t>
  </si>
  <si>
    <t>4907 AA</t>
  </si>
  <si>
    <t>A SLG</t>
  </si>
  <si>
    <t>Arendstraat</t>
  </si>
  <si>
    <t>4901 JJ</t>
  </si>
  <si>
    <t>Keiweg</t>
  </si>
  <si>
    <t>4901 JA</t>
  </si>
  <si>
    <t>4901 ET</t>
  </si>
  <si>
    <t>4902 AC</t>
  </si>
  <si>
    <t>4902 NR</t>
  </si>
  <si>
    <t>Bouwlingplein</t>
  </si>
  <si>
    <t>4901 KZ</t>
  </si>
  <si>
    <t>4901 HE</t>
  </si>
  <si>
    <t>Mathildestraat</t>
  </si>
  <si>
    <t>Touwbaan</t>
  </si>
  <si>
    <t>4901 GG</t>
  </si>
  <si>
    <t>Rulstraat</t>
  </si>
  <si>
    <t>4901 KH</t>
  </si>
  <si>
    <t>4901 ES</t>
  </si>
  <si>
    <t>Schapendries</t>
  </si>
  <si>
    <t>4901 HH</t>
  </si>
  <si>
    <t>4901 KC</t>
  </si>
  <si>
    <t>4905 AR</t>
  </si>
  <si>
    <t>4904 PB</t>
  </si>
  <si>
    <t>Pannenhuisstraat</t>
  </si>
  <si>
    <t>4911 BR</t>
  </si>
  <si>
    <t>4901 VM</t>
  </si>
  <si>
    <t>Korvet</t>
  </si>
  <si>
    <t>4902 CH</t>
  </si>
  <si>
    <t>Burg van Oerslaan</t>
  </si>
  <si>
    <t>4904 LL</t>
  </si>
  <si>
    <t>4849 RM</t>
  </si>
  <si>
    <t>Vrachelsestraat</t>
  </si>
  <si>
    <t>4911 BJ</t>
  </si>
  <si>
    <t>4902 AK</t>
  </si>
  <si>
    <t>4909 AB</t>
  </si>
  <si>
    <t>Torenplein</t>
  </si>
  <si>
    <t>4901 EC</t>
  </si>
  <si>
    <t>Weststadweg</t>
  </si>
  <si>
    <t>4906 MK</t>
  </si>
  <si>
    <t>4907 CJ</t>
  </si>
  <si>
    <t>Eggestraat</t>
  </si>
  <si>
    <t>4904 VS</t>
  </si>
  <si>
    <t>4905 BL</t>
  </si>
  <si>
    <t>Burg dvd Schuerenln</t>
  </si>
  <si>
    <t>4904 LN</t>
  </si>
  <si>
    <t>Helleke</t>
  </si>
  <si>
    <t>4901 PA</t>
  </si>
  <si>
    <t>Taxandriestraat</t>
  </si>
  <si>
    <t>4902 BH</t>
  </si>
  <si>
    <t>Slijperijhof</t>
  </si>
  <si>
    <t>4902 DJ</t>
  </si>
  <si>
    <t>VIJV</t>
  </si>
  <si>
    <t>4849 BM</t>
  </si>
  <si>
    <t>4849 BS</t>
  </si>
  <si>
    <t>de Wildert</t>
  </si>
  <si>
    <t>9877</t>
  </si>
  <si>
    <t>4849 PC</t>
  </si>
  <si>
    <t>4849 PE</t>
  </si>
  <si>
    <t>Boslaan</t>
  </si>
  <si>
    <t>4849 PJ</t>
  </si>
  <si>
    <t>Bavelstraat</t>
  </si>
  <si>
    <t>4849 PR</t>
  </si>
  <si>
    <t>Molenschotseweg</t>
  </si>
  <si>
    <t>4849 PW</t>
  </si>
  <si>
    <t>Patrijslaan</t>
  </si>
  <si>
    <t>9917</t>
  </si>
  <si>
    <t>4901 AT</t>
  </si>
  <si>
    <t>Valkenplein</t>
  </si>
  <si>
    <t>4901 MC</t>
  </si>
  <si>
    <t>Leijsendwarsstraat</t>
  </si>
  <si>
    <t>4901 PE</t>
  </si>
  <si>
    <t>4901 PG</t>
  </si>
  <si>
    <t>4901 QQ</t>
  </si>
  <si>
    <t>Sterkenburg</t>
  </si>
  <si>
    <t>4901 WD</t>
  </si>
  <si>
    <t>4901 XE</t>
  </si>
  <si>
    <t>4902 AD</t>
  </si>
  <si>
    <t>Monnikendreef</t>
  </si>
  <si>
    <t>4902 RT</t>
  </si>
  <si>
    <t>Dr. Janssenslaan</t>
  </si>
  <si>
    <t>9941</t>
  </si>
  <si>
    <t>4902 XA</t>
  </si>
  <si>
    <t>Setersedwarsweg</t>
  </si>
  <si>
    <t>4903 RT</t>
  </si>
  <si>
    <t>Seterseweg</t>
  </si>
  <si>
    <t>4903 RV</t>
  </si>
  <si>
    <t>4903 RX</t>
  </si>
  <si>
    <t>4904 PD</t>
  </si>
  <si>
    <t>Spadestraat</t>
  </si>
  <si>
    <t>4904 VZ</t>
  </si>
  <si>
    <t>9892</t>
  </si>
  <si>
    <t>Korenbocht</t>
  </si>
  <si>
    <t>4905 AS</t>
  </si>
  <si>
    <t>Logistiekweg</t>
  </si>
  <si>
    <t>4906 AB</t>
  </si>
  <si>
    <t>9943</t>
  </si>
  <si>
    <t>4906 ER</t>
  </si>
  <si>
    <t>Sterrenlaan</t>
  </si>
  <si>
    <t>4907 GG</t>
  </si>
  <si>
    <t>Windvaan</t>
  </si>
  <si>
    <t>8 POMP</t>
  </si>
  <si>
    <t>4907 XX</t>
  </si>
  <si>
    <t>4909 AH</t>
  </si>
  <si>
    <t>4909 AJ</t>
  </si>
  <si>
    <t>231</t>
  </si>
  <si>
    <t>4909 AQ</t>
  </si>
  <si>
    <t>Ter Horst</t>
  </si>
  <si>
    <t>4909 AS</t>
  </si>
  <si>
    <t>4909 AT</t>
  </si>
  <si>
    <t>4909 AV</t>
  </si>
  <si>
    <t>Hoge Dijk</t>
  </si>
  <si>
    <t>4909 BM</t>
  </si>
  <si>
    <t>4909 BP</t>
  </si>
  <si>
    <t>4911 AG</t>
  </si>
  <si>
    <t>Houteindsestraat</t>
  </si>
  <si>
    <t>4911 AH</t>
  </si>
  <si>
    <t>4911 AJ</t>
  </si>
  <si>
    <t>4911 AN</t>
  </si>
  <si>
    <t>Houtse Pad</t>
  </si>
  <si>
    <t>4911 AS</t>
  </si>
  <si>
    <t>Korhoenstraat</t>
  </si>
  <si>
    <t>4901 AM</t>
  </si>
  <si>
    <t>Abraham Kuijperstraat</t>
  </si>
  <si>
    <t>4908 CN</t>
  </si>
  <si>
    <t>Wikkebeemd</t>
  </si>
  <si>
    <t>4907 DA</t>
  </si>
  <si>
    <t>Effentweg</t>
  </si>
  <si>
    <t>4907 EB</t>
  </si>
  <si>
    <t>Denenburg</t>
  </si>
  <si>
    <t>4901 WG</t>
  </si>
  <si>
    <t>Hondstraat</t>
  </si>
  <si>
    <t>4904 TC</t>
  </si>
  <si>
    <t>Terheijdensspoor</t>
  </si>
  <si>
    <t>4911 BW</t>
  </si>
  <si>
    <t>Kijldijk</t>
  </si>
  <si>
    <t>4909 AX</t>
  </si>
  <si>
    <t>4909 BR</t>
  </si>
  <si>
    <t>4905 BR</t>
  </si>
  <si>
    <t>Kraanschotsedijk</t>
  </si>
  <si>
    <t>4909 AA</t>
  </si>
  <si>
    <t>4849 PS</t>
  </si>
  <si>
    <t>Leverstraat</t>
  </si>
  <si>
    <t>4849 PV</t>
  </si>
  <si>
    <t>4849 PM</t>
  </si>
  <si>
    <t>Blikkenweg</t>
  </si>
  <si>
    <t>4911 CD</t>
  </si>
  <si>
    <t>Vijf Eikenweg</t>
  </si>
  <si>
    <t>4903 RK</t>
  </si>
  <si>
    <t>Kalbergseweg</t>
  </si>
  <si>
    <t>4904 SN</t>
  </si>
  <si>
    <t>Visserijweg</t>
  </si>
  <si>
    <t>4906 CJ</t>
  </si>
  <si>
    <t>4902 AE</t>
  </si>
  <si>
    <t>Elschot</t>
  </si>
  <si>
    <t>4905 AZ</t>
  </si>
  <si>
    <t>Jan de Rooijdreef</t>
  </si>
  <si>
    <t>4902 AX</t>
  </si>
  <si>
    <t>4911 AE</t>
  </si>
  <si>
    <t>Het Goorke</t>
  </si>
  <si>
    <t>4906 CZ</t>
  </si>
  <si>
    <t>Wijde Omloop</t>
  </si>
  <si>
    <t>4904 PP</t>
  </si>
  <si>
    <t>4904 LA</t>
  </si>
  <si>
    <t>Max Havelaardreef</t>
  </si>
  <si>
    <t>4906 EV</t>
  </si>
  <si>
    <t>4904 KT</t>
  </si>
  <si>
    <t>Indigohof</t>
  </si>
  <si>
    <t>4904 LZ</t>
  </si>
  <si>
    <t>369</t>
  </si>
  <si>
    <t>4904 AG</t>
  </si>
  <si>
    <t>Dillehof</t>
  </si>
  <si>
    <t>4907 BG</t>
  </si>
  <si>
    <t>Zuiderkruis</t>
  </si>
  <si>
    <t>4907 VH</t>
  </si>
  <si>
    <t>Vki D v Krimpenlaan</t>
  </si>
  <si>
    <t>9936</t>
  </si>
  <si>
    <t>0119 AK</t>
  </si>
  <si>
    <t>Bovensteweg</t>
  </si>
  <si>
    <t>VKI</t>
  </si>
  <si>
    <t>Wethouder van Dijklaan</t>
  </si>
  <si>
    <t>4849 PG</t>
  </si>
  <si>
    <t>4902 NS</t>
  </si>
  <si>
    <t>9887</t>
  </si>
  <si>
    <t>4901 ZA</t>
  </si>
  <si>
    <t>Sint Antoniusstraat</t>
  </si>
  <si>
    <t>4902 PT</t>
  </si>
  <si>
    <t>4000</t>
  </si>
  <si>
    <t>1 BUSH</t>
  </si>
  <si>
    <t>9957</t>
  </si>
  <si>
    <t>Zeislaan</t>
  </si>
  <si>
    <t>4904 VD</t>
  </si>
  <si>
    <t>871687940000043326</t>
  </si>
  <si>
    <t>871687910000416987</t>
  </si>
  <si>
    <t>871687940000008233</t>
  </si>
  <si>
    <t>871687940000018041</t>
  </si>
  <si>
    <t>871687940000037646</t>
  </si>
  <si>
    <t>871687940000050782</t>
  </si>
  <si>
    <t>871687940000061825</t>
  </si>
  <si>
    <t>871687940000424644</t>
  </si>
  <si>
    <t>871687940000852935</t>
  </si>
  <si>
    <t>871687940031784144</t>
  </si>
  <si>
    <t>871687940000038681</t>
  </si>
  <si>
    <t>871687940032974919</t>
  </si>
  <si>
    <t>871687940032939857</t>
  </si>
  <si>
    <t>871687940032941546</t>
  </si>
  <si>
    <t>871687940032942864</t>
  </si>
  <si>
    <t>871687940000042947</t>
  </si>
  <si>
    <t>871687940030106251</t>
  </si>
  <si>
    <t>871687910000091368</t>
  </si>
  <si>
    <t>871687910000268227</t>
  </si>
  <si>
    <t>871687910000274655</t>
  </si>
  <si>
    <t>871687940000043319</t>
  </si>
  <si>
    <t>871687940000043340</t>
  </si>
  <si>
    <t>871687940000062020</t>
  </si>
  <si>
    <t>871687940000069104</t>
  </si>
  <si>
    <t>871687940000069524</t>
  </si>
  <si>
    <t>871687940000850238</t>
  </si>
  <si>
    <t>871687940000863573</t>
  </si>
  <si>
    <t>871687940030643541</t>
  </si>
  <si>
    <t>871687940032444412</t>
  </si>
  <si>
    <t>871687940032444702</t>
  </si>
  <si>
    <t>871687940033548713</t>
  </si>
  <si>
    <t>871687940033340539</t>
  </si>
  <si>
    <t>871687940033356714</t>
  </si>
  <si>
    <t>871687940033333005</t>
  </si>
  <si>
    <t>871687940033257837</t>
  </si>
  <si>
    <t>871687940033042624</t>
  </si>
  <si>
    <t>871687940033022374</t>
  </si>
  <si>
    <t>871687940033023012</t>
  </si>
  <si>
    <t>871687940033023869</t>
  </si>
  <si>
    <t>871687940033024071</t>
  </si>
  <si>
    <t>871687940033034384</t>
  </si>
  <si>
    <t>871687940033042662</t>
  </si>
  <si>
    <t>871687940033042686</t>
  </si>
  <si>
    <t>871687940033043065</t>
  </si>
  <si>
    <t>871687940033043072</t>
  </si>
  <si>
    <t>871687940033043089</t>
  </si>
  <si>
    <t>871687940033045472</t>
  </si>
  <si>
    <t>871687940033045830</t>
  </si>
  <si>
    <t>871687940033046240</t>
  </si>
  <si>
    <t>871687940033046257</t>
  </si>
  <si>
    <t>871687940033046363</t>
  </si>
  <si>
    <t>871687940033046370</t>
  </si>
  <si>
    <t>871687940033046394</t>
  </si>
  <si>
    <t>871687940033046400</t>
  </si>
  <si>
    <t>871687940033046721</t>
  </si>
  <si>
    <t>871687940033046738</t>
  </si>
  <si>
    <t>871687940033046752</t>
  </si>
  <si>
    <t>871687940033141518</t>
  </si>
  <si>
    <t>871687940033022381</t>
  </si>
  <si>
    <t>871687940033022824</t>
  </si>
  <si>
    <t>871687940033023036</t>
  </si>
  <si>
    <t>871687940033023098</t>
  </si>
  <si>
    <t>871687940033023272</t>
  </si>
  <si>
    <t>871687940033023876</t>
  </si>
  <si>
    <t>871687940033023883</t>
  </si>
  <si>
    <t>871687940033023906</t>
  </si>
  <si>
    <t>871687940033024088</t>
  </si>
  <si>
    <t>871687940033024149</t>
  </si>
  <si>
    <t>871687940033024163</t>
  </si>
  <si>
    <t>871687940033024170</t>
  </si>
  <si>
    <t>871687940033024248</t>
  </si>
  <si>
    <t>871687940033024255</t>
  </si>
  <si>
    <t>871687940033034155</t>
  </si>
  <si>
    <t>871687940033034209</t>
  </si>
  <si>
    <t>871687940033034292</t>
  </si>
  <si>
    <t>871687940033034377</t>
  </si>
  <si>
    <t>871687940033042006</t>
  </si>
  <si>
    <t>871687940033042617</t>
  </si>
  <si>
    <t>871687940033259503</t>
  </si>
  <si>
    <t>871687940033021759</t>
  </si>
  <si>
    <t>871687940033021766</t>
  </si>
  <si>
    <t>871687940033022565</t>
  </si>
  <si>
    <t>871687940033022855</t>
  </si>
  <si>
    <t>871687940033023081</t>
  </si>
  <si>
    <t>871687940033023234</t>
  </si>
  <si>
    <t>871687940033023258</t>
  </si>
  <si>
    <t>871687940033023265</t>
  </si>
  <si>
    <t>871687940033023890</t>
  </si>
  <si>
    <t>871687940033023920</t>
  </si>
  <si>
    <t>871687940033023982</t>
  </si>
  <si>
    <t>871687940033024019</t>
  </si>
  <si>
    <t>871687940033024026</t>
  </si>
  <si>
    <t>871687940033024040</t>
  </si>
  <si>
    <t>871687940033024057</t>
  </si>
  <si>
    <t>871687940033024064</t>
  </si>
  <si>
    <t>871687940033024132</t>
  </si>
  <si>
    <t>871687940033024217</t>
  </si>
  <si>
    <t>871687940033024224</t>
  </si>
  <si>
    <t>871687940033034049</t>
  </si>
  <si>
    <t>871687940033034070</t>
  </si>
  <si>
    <t>871687940033034094</t>
  </si>
  <si>
    <t>871687940033034162</t>
  </si>
  <si>
    <t>871687940033034223</t>
  </si>
  <si>
    <t>871687940033034261</t>
  </si>
  <si>
    <t>871687940033034278</t>
  </si>
  <si>
    <t>871687940033034315</t>
  </si>
  <si>
    <t>871687940033034339</t>
  </si>
  <si>
    <t>871687940033034353</t>
  </si>
  <si>
    <t>871687940033034360</t>
  </si>
  <si>
    <t>871687940033042631</t>
  </si>
  <si>
    <t>871687940033042655</t>
  </si>
  <si>
    <t>871687940033045847</t>
  </si>
  <si>
    <t>871687940033045854</t>
  </si>
  <si>
    <t>871687940033045878</t>
  </si>
  <si>
    <t>871687940033046295</t>
  </si>
  <si>
    <t>871687940033046356</t>
  </si>
  <si>
    <t>871687940033046790</t>
  </si>
  <si>
    <t>871687940033046806</t>
  </si>
  <si>
    <t>871687940033021742</t>
  </si>
  <si>
    <t>871687940033021780</t>
  </si>
  <si>
    <t>871687940033021797</t>
  </si>
  <si>
    <t>871687940033022411</t>
  </si>
  <si>
    <t>871687940033022480</t>
  </si>
  <si>
    <t>871687940033022527</t>
  </si>
  <si>
    <t>871687940033022558</t>
  </si>
  <si>
    <t>871687940033022886</t>
  </si>
  <si>
    <t>871687940033022893</t>
  </si>
  <si>
    <t>871687940033023029</t>
  </si>
  <si>
    <t>871687940033023043</t>
  </si>
  <si>
    <t>871687940033023050</t>
  </si>
  <si>
    <t>871687940033023067</t>
  </si>
  <si>
    <t>871687940033023104</t>
  </si>
  <si>
    <t>871687940033023210</t>
  </si>
  <si>
    <t>871687940033023227</t>
  </si>
  <si>
    <t>871687940033023241</t>
  </si>
  <si>
    <t>871687940033023289</t>
  </si>
  <si>
    <t>871687940033023913</t>
  </si>
  <si>
    <t>871687940033023937</t>
  </si>
  <si>
    <t>871687940033023944</t>
  </si>
  <si>
    <t>871687940033023951</t>
  </si>
  <si>
    <t>871687940033023968</t>
  </si>
  <si>
    <t>871687940033023975</t>
  </si>
  <si>
    <t>871687940033023999</t>
  </si>
  <si>
    <t>871687940033024002</t>
  </si>
  <si>
    <t>871687940033024033</t>
  </si>
  <si>
    <t>871687940033024095</t>
  </si>
  <si>
    <t>871687940033024101</t>
  </si>
  <si>
    <t>871687940033024118</t>
  </si>
  <si>
    <t>871687940033024125</t>
  </si>
  <si>
    <t>871687940033024156</t>
  </si>
  <si>
    <t>871687940033024187</t>
  </si>
  <si>
    <t>871687940033024194</t>
  </si>
  <si>
    <t>871687940033024200</t>
  </si>
  <si>
    <t>871687940033024231</t>
  </si>
  <si>
    <t>871687940033024262</t>
  </si>
  <si>
    <t>871687940033024279</t>
  </si>
  <si>
    <t>871687940033034254</t>
  </si>
  <si>
    <t>871687940033034285</t>
  </si>
  <si>
    <t>871687940033034308</t>
  </si>
  <si>
    <t>871687940033034322</t>
  </si>
  <si>
    <t>871687940033034391</t>
  </si>
  <si>
    <t>871687940033041986</t>
  </si>
  <si>
    <t>871687940033041993</t>
  </si>
  <si>
    <t>871687940033042679</t>
  </si>
  <si>
    <t>871687940033042693</t>
  </si>
  <si>
    <t>871687940033042709</t>
  </si>
  <si>
    <t>871687940033043010</t>
  </si>
  <si>
    <t>871687940033043027</t>
  </si>
  <si>
    <t>871687940033043034</t>
  </si>
  <si>
    <t>871687940033043058</t>
  </si>
  <si>
    <t>871687940033045274</t>
  </si>
  <si>
    <t>871687940033045342</t>
  </si>
  <si>
    <t>871687940033046226</t>
  </si>
  <si>
    <t>871687940033046264</t>
  </si>
  <si>
    <t>871687940033046349</t>
  </si>
  <si>
    <t>871687940033046387</t>
  </si>
  <si>
    <t>871687940033046745</t>
  </si>
  <si>
    <t>871687940033046776</t>
  </si>
  <si>
    <t>871687940033046783</t>
  </si>
  <si>
    <t>871687940033046714</t>
  </si>
  <si>
    <t>871687940000866079</t>
  </si>
  <si>
    <t>871687940000866628</t>
  </si>
  <si>
    <t>871687940000010335</t>
  </si>
  <si>
    <t>871687940032667842</t>
  </si>
  <si>
    <t>871687940032658758</t>
  </si>
  <si>
    <t>871687940000010465</t>
  </si>
  <si>
    <t>871687940000010878</t>
  </si>
  <si>
    <t>871687940000014579</t>
  </si>
  <si>
    <t>871687940000015446</t>
  </si>
  <si>
    <t>871687940000016733</t>
  </si>
  <si>
    <t>871687940000017211</t>
  </si>
  <si>
    <t>871687940000017433</t>
  </si>
  <si>
    <t>871687940000020297</t>
  </si>
  <si>
    <t>871687940000038520</t>
  </si>
  <si>
    <t>871687940000039022</t>
  </si>
  <si>
    <t>871687940000039664</t>
  </si>
  <si>
    <t>871687940000039701</t>
  </si>
  <si>
    <t>871687940000040615</t>
  </si>
  <si>
    <t>871687940000040721</t>
  </si>
  <si>
    <t>871687940000040776</t>
  </si>
  <si>
    <t>871687940000041476</t>
  </si>
  <si>
    <t>871687940000041599</t>
  </si>
  <si>
    <t>871687940000041728</t>
  </si>
  <si>
    <t>871687940000041896</t>
  </si>
  <si>
    <t>871687940000042893</t>
  </si>
  <si>
    <t>871687940000043371</t>
  </si>
  <si>
    <t>871687940000043487</t>
  </si>
  <si>
    <t>871687940000043494</t>
  </si>
  <si>
    <t>871687940000044385</t>
  </si>
  <si>
    <t>871687940000044453</t>
  </si>
  <si>
    <t>871687940000046549</t>
  </si>
  <si>
    <t>871687940000046594</t>
  </si>
  <si>
    <t>871687940000046785</t>
  </si>
  <si>
    <t>871687940000050423</t>
  </si>
  <si>
    <t>871687940000050447</t>
  </si>
  <si>
    <t>871687940000051499</t>
  </si>
  <si>
    <t>871687940000053806</t>
  </si>
  <si>
    <t>871687940000057354</t>
  </si>
  <si>
    <t>871687940000058672</t>
  </si>
  <si>
    <t>871687940000058900</t>
  </si>
  <si>
    <t>871687940000059938</t>
  </si>
  <si>
    <t>871687940000060040</t>
  </si>
  <si>
    <t>871687940000060200</t>
  </si>
  <si>
    <t>871687940000060361</t>
  </si>
  <si>
    <t>871687940000060552</t>
  </si>
  <si>
    <t>871687940000061856</t>
  </si>
  <si>
    <t>871687940000063829</t>
  </si>
  <si>
    <t>871687940000064581</t>
  </si>
  <si>
    <t>871687940000066394</t>
  </si>
  <si>
    <t>871687940000069746</t>
  </si>
  <si>
    <t>871687940000069883</t>
  </si>
  <si>
    <t>871687940000070629</t>
  </si>
  <si>
    <t>871687940000070896</t>
  </si>
  <si>
    <t>871687940000071572</t>
  </si>
  <si>
    <t>871687940000071893</t>
  </si>
  <si>
    <t>871687940000072104</t>
  </si>
  <si>
    <t>871687940000425948</t>
  </si>
  <si>
    <t>871687940000426785</t>
  </si>
  <si>
    <t>871687940000430836</t>
  </si>
  <si>
    <t>871687940000430867</t>
  </si>
  <si>
    <t>871687940000430959</t>
  </si>
  <si>
    <t>871687940000430997</t>
  </si>
  <si>
    <t>871687940000431116</t>
  </si>
  <si>
    <t>871687940000431314</t>
  </si>
  <si>
    <t>871687940000431895</t>
  </si>
  <si>
    <t>871687940000432007</t>
  </si>
  <si>
    <t>871687940000432038</t>
  </si>
  <si>
    <t>871687940000432205</t>
  </si>
  <si>
    <t>871687940000432342</t>
  </si>
  <si>
    <t>871687940000432533</t>
  </si>
  <si>
    <t>871687940000841557</t>
  </si>
  <si>
    <t>871687940000842219</t>
  </si>
  <si>
    <t>871687940000846804</t>
  </si>
  <si>
    <t>871687940000847078</t>
  </si>
  <si>
    <t>871687940000847313</t>
  </si>
  <si>
    <t>871687940000847450</t>
  </si>
  <si>
    <t>871687940000847719</t>
  </si>
  <si>
    <t>871687940000848020</t>
  </si>
  <si>
    <t>871687940000848969</t>
  </si>
  <si>
    <t>871687940000852911</t>
  </si>
  <si>
    <t>871687940000860725</t>
  </si>
  <si>
    <t>871687940000861708</t>
  </si>
  <si>
    <t>871687940000863856</t>
  </si>
  <si>
    <t>871687940000863924</t>
  </si>
  <si>
    <t>871687940000864112</t>
  </si>
  <si>
    <t>871687940000864341</t>
  </si>
  <si>
    <t>871687940000864532</t>
  </si>
  <si>
    <t>871687940000864884</t>
  </si>
  <si>
    <t>871687940000865256</t>
  </si>
  <si>
    <t>871687940000865447</t>
  </si>
  <si>
    <t>871687940000865614</t>
  </si>
  <si>
    <t>871687940000865676</t>
  </si>
  <si>
    <t>871687940000865690</t>
  </si>
  <si>
    <t>871687940000866260</t>
  </si>
  <si>
    <t>871687940000866338</t>
  </si>
  <si>
    <t>871687940009704532</t>
  </si>
  <si>
    <t>871687940030102109</t>
  </si>
  <si>
    <t>871687940030297393</t>
  </si>
  <si>
    <t>871687940030530650</t>
  </si>
  <si>
    <t>871687940030680003</t>
  </si>
  <si>
    <t>871687940030711806</t>
  </si>
  <si>
    <t>871687940030711837</t>
  </si>
  <si>
    <t>871687940030711868</t>
  </si>
  <si>
    <t>871687940030711875</t>
  </si>
  <si>
    <t>871687940030711882</t>
  </si>
  <si>
    <t>871687940030726879</t>
  </si>
  <si>
    <t>871687940030726886</t>
  </si>
  <si>
    <t>871687940030799545</t>
  </si>
  <si>
    <t>871687940030818642</t>
  </si>
  <si>
    <t>871687940030845808</t>
  </si>
  <si>
    <t>871687940030907896</t>
  </si>
  <si>
    <t>871687940031396132</t>
  </si>
  <si>
    <t>871687940031537092</t>
  </si>
  <si>
    <t>871687940031574912</t>
  </si>
  <si>
    <t>871687940031886985</t>
  </si>
  <si>
    <t>871687940031952918</t>
  </si>
  <si>
    <t>871687940031954905</t>
  </si>
  <si>
    <t>871687940032139639</t>
  </si>
  <si>
    <t>871687940032141571</t>
  </si>
  <si>
    <t>871687940032265352</t>
  </si>
  <si>
    <t>Van Andelstraat</t>
  </si>
  <si>
    <t>4651 TA</t>
  </si>
  <si>
    <t>STEENBERGEN NB</t>
  </si>
  <si>
    <t>Visserstraat</t>
  </si>
  <si>
    <t>NABY</t>
  </si>
  <si>
    <t>4651 BJ</t>
  </si>
  <si>
    <t>Westdam</t>
  </si>
  <si>
    <t>4651 BE</t>
  </si>
  <si>
    <t>Rozemarijnstraat</t>
  </si>
  <si>
    <t>4651 EL</t>
  </si>
  <si>
    <t>Floraplein</t>
  </si>
  <si>
    <t>4651 NC</t>
  </si>
  <si>
    <t>Kapelaan Kockstraat</t>
  </si>
  <si>
    <t>4651 XC</t>
  </si>
  <si>
    <t>4681 AE</t>
  </si>
  <si>
    <t>NIEUW-VOSSEMEER</t>
  </si>
  <si>
    <t>4756 AL</t>
  </si>
  <si>
    <t>KRUISLAND</t>
  </si>
  <si>
    <t>4671 DA</t>
  </si>
  <si>
    <t>DINTELOORD</t>
  </si>
  <si>
    <t>4651 BB</t>
  </si>
  <si>
    <t>Westlandse Langeweg</t>
  </si>
  <si>
    <t>4651 PD</t>
  </si>
  <si>
    <t>4651 MH</t>
  </si>
  <si>
    <t>Steenbergseweg</t>
  </si>
  <si>
    <t>4671 BE</t>
  </si>
  <si>
    <t>Franseweg</t>
  </si>
  <si>
    <t>4651 PW</t>
  </si>
  <si>
    <t>Koperslagerij</t>
  </si>
  <si>
    <t>4651 SK</t>
  </si>
  <si>
    <t>Renessestraat</t>
  </si>
  <si>
    <t>4651 SV</t>
  </si>
  <si>
    <t>Galgendijk</t>
  </si>
  <si>
    <t>4671 RH</t>
  </si>
  <si>
    <t>Krommeweg</t>
  </si>
  <si>
    <t>4651 RN</t>
  </si>
  <si>
    <t>Dorus Rijkersstraat</t>
  </si>
  <si>
    <t>4671 AA</t>
  </si>
  <si>
    <t>Buiten Veste</t>
  </si>
  <si>
    <t>4652 GA</t>
  </si>
  <si>
    <t>4681 AG</t>
  </si>
  <si>
    <t>4681 RC</t>
  </si>
  <si>
    <t>4681 RH</t>
  </si>
  <si>
    <t>Westgroeneweg</t>
  </si>
  <si>
    <t>4671 CL</t>
  </si>
  <si>
    <t>4671 BJ</t>
  </si>
  <si>
    <t>Wipstraat</t>
  </si>
  <si>
    <t>4651 XW</t>
  </si>
  <si>
    <t>Oudevest</t>
  </si>
  <si>
    <t>4651 WB</t>
  </si>
  <si>
    <t>Seringenlaan</t>
  </si>
  <si>
    <t>4651 KS</t>
  </si>
  <si>
    <t>4671 TL</t>
  </si>
  <si>
    <t>Kruislandsedijk</t>
  </si>
  <si>
    <t>4651 RH</t>
  </si>
  <si>
    <t>PASTOOR KERCKERSTRAAT</t>
  </si>
  <si>
    <t>4651 XS</t>
  </si>
  <si>
    <t>WILDENHOEKSESTRAAT</t>
  </si>
  <si>
    <t>4756 TH</t>
  </si>
  <si>
    <t>4651 XD</t>
  </si>
  <si>
    <t>Oost-Havendijk</t>
  </si>
  <si>
    <t>4651 RS</t>
  </si>
  <si>
    <t>Dorpsweg</t>
  </si>
  <si>
    <t>4681 RD</t>
  </si>
  <si>
    <t>DE HEEN</t>
  </si>
  <si>
    <t>Nicolaas Peckstraat</t>
  </si>
  <si>
    <t>4756 SL</t>
  </si>
  <si>
    <t>Kladde</t>
  </si>
  <si>
    <t>4756 SN</t>
  </si>
  <si>
    <t>Koeveringsedijk</t>
  </si>
  <si>
    <t>4756 SR</t>
  </si>
  <si>
    <t>Mosquitostraat</t>
  </si>
  <si>
    <t>4655 SM</t>
  </si>
  <si>
    <t>Boonhil</t>
  </si>
  <si>
    <t>Zuideinde</t>
  </si>
  <si>
    <t>4671 BK</t>
  </si>
  <si>
    <t>Boompjesdijk</t>
  </si>
  <si>
    <t>4671 CR</t>
  </si>
  <si>
    <t>Stoofdijk</t>
  </si>
  <si>
    <t>4671 AT</t>
  </si>
  <si>
    <t>4671 BC</t>
  </si>
  <si>
    <t>4671 AE</t>
  </si>
  <si>
    <t>Zuidzeedijk</t>
  </si>
  <si>
    <t>4671 HN</t>
  </si>
  <si>
    <t>4671 HC</t>
  </si>
  <si>
    <t>Zwingelstraat</t>
  </si>
  <si>
    <t>4681 AP</t>
  </si>
  <si>
    <t>Pelsendijk</t>
  </si>
  <si>
    <t>4681 BG</t>
  </si>
  <si>
    <t>Simon Luymesstraat</t>
  </si>
  <si>
    <t>4681 RA</t>
  </si>
  <si>
    <t>Burg Catshoeklaan</t>
  </si>
  <si>
    <t>4681 CD</t>
  </si>
  <si>
    <t>Dokter Vermetstraat</t>
  </si>
  <si>
    <t>4681 AV</t>
  </si>
  <si>
    <t>Rolafseweg</t>
  </si>
  <si>
    <t>4681 BV</t>
  </si>
  <si>
    <t>Buiten de Veste</t>
  </si>
  <si>
    <t>Heensemolenweg</t>
  </si>
  <si>
    <t>4651 TE</t>
  </si>
  <si>
    <t>Moerstraatseweg</t>
  </si>
  <si>
    <t>4651 VC</t>
  </si>
  <si>
    <t>Duivenvoorde</t>
  </si>
  <si>
    <t>4651 SZ</t>
  </si>
  <si>
    <t>Witte Ruiterweg</t>
  </si>
  <si>
    <t>4651 WD</t>
  </si>
  <si>
    <t>Grote Tiende</t>
  </si>
  <si>
    <t>4651 VP</t>
  </si>
  <si>
    <t>Nieuw Kromwielswegje</t>
  </si>
  <si>
    <t>4651 VL</t>
  </si>
  <si>
    <t>Goudenregenstraat</t>
  </si>
  <si>
    <t>4651 VG</t>
  </si>
  <si>
    <t>Princebosseweg</t>
  </si>
  <si>
    <t>4651 XL</t>
  </si>
  <si>
    <t>West-Zandberg</t>
  </si>
  <si>
    <t>4651 RD</t>
  </si>
  <si>
    <t>4651 VB</t>
  </si>
  <si>
    <t>Vlierstraat</t>
  </si>
  <si>
    <t>4651 VW</t>
  </si>
  <si>
    <t>Dinteloordseweg</t>
  </si>
  <si>
    <t>4651 WV</t>
  </si>
  <si>
    <t>Zilverhoek</t>
  </si>
  <si>
    <t>4651 WT</t>
  </si>
  <si>
    <t>Fabrieksdijk</t>
  </si>
  <si>
    <t>4651 VZ</t>
  </si>
  <si>
    <t>Drie Lindekensdijk</t>
  </si>
  <si>
    <t>4651 ST</t>
  </si>
  <si>
    <t>Graaf Hendrikstraat</t>
  </si>
  <si>
    <t>4651 TB</t>
  </si>
  <si>
    <t>Oude Heijdijk</t>
  </si>
  <si>
    <t>4651 PE</t>
  </si>
  <si>
    <t>Kort Eind</t>
  </si>
  <si>
    <t>4651 PK</t>
  </si>
  <si>
    <t>J.L. Brooijmansdreef</t>
  </si>
  <si>
    <t>4651 PP</t>
  </si>
  <si>
    <t>4756 TZ</t>
  </si>
  <si>
    <t>4651 PX</t>
  </si>
  <si>
    <t>4651 RM</t>
  </si>
  <si>
    <t>Meestoof</t>
  </si>
  <si>
    <t>27A</t>
  </si>
  <si>
    <t>4756 CD</t>
  </si>
  <si>
    <t>Gagelweg</t>
  </si>
  <si>
    <t>4651 MT</t>
  </si>
  <si>
    <t>4756 TW</t>
  </si>
  <si>
    <t>Grote Spellestraat</t>
  </si>
  <si>
    <t>4651 RB</t>
  </si>
  <si>
    <t>Eerste Boutweg</t>
  </si>
  <si>
    <t>4651 TH</t>
  </si>
  <si>
    <t>Welbergswegje</t>
  </si>
  <si>
    <t>4651 NX</t>
  </si>
  <si>
    <t>Ravelijnstraat</t>
  </si>
  <si>
    <t>4756 TB</t>
  </si>
  <si>
    <t>4756 BR</t>
  </si>
  <si>
    <t>Engelseweg</t>
  </si>
  <si>
    <t>4651 PJ</t>
  </si>
  <si>
    <t>4651 RV</t>
  </si>
  <si>
    <t>4651 RG</t>
  </si>
  <si>
    <t>Triangel</t>
  </si>
  <si>
    <t>4651 SG</t>
  </si>
  <si>
    <t>Zeelandweg-Oost</t>
  </si>
  <si>
    <t>4651 PC</t>
  </si>
  <si>
    <t>Rietveen</t>
  </si>
  <si>
    <t>4651 SP</t>
  </si>
  <si>
    <t>Kwartier</t>
  </si>
  <si>
    <t>4756 TC</t>
  </si>
  <si>
    <t>Nieuwstad</t>
  </si>
  <si>
    <t>4651 SM</t>
  </si>
  <si>
    <t>Leerlooierij</t>
  </si>
  <si>
    <t>Hanedreef</t>
  </si>
  <si>
    <t>4651 CL</t>
  </si>
  <si>
    <t>Zuidlangeweg</t>
  </si>
  <si>
    <t>4671 PK</t>
  </si>
  <si>
    <t>4651 PH</t>
  </si>
  <si>
    <t>4671 PJ</t>
  </si>
  <si>
    <t>4671 TE</t>
  </si>
  <si>
    <t>Evertsenstraat</t>
  </si>
  <si>
    <t>4671 PB</t>
  </si>
  <si>
    <t>Mariadijk</t>
  </si>
  <si>
    <t>4671 HW</t>
  </si>
  <si>
    <t>N/B</t>
  </si>
  <si>
    <t>4671 PH</t>
  </si>
  <si>
    <t>Postbaan</t>
  </si>
  <si>
    <t>4671 KL</t>
  </si>
  <si>
    <t>4651 SB</t>
  </si>
  <si>
    <t>4655 AE</t>
  </si>
  <si>
    <t>Paulus Baxstraat</t>
  </si>
  <si>
    <t>4655 SC</t>
  </si>
  <si>
    <t>4651 VX</t>
  </si>
  <si>
    <t>Oost-Groeneweg</t>
  </si>
  <si>
    <t>4651 HP</t>
  </si>
  <si>
    <t>Welbergsedijk</t>
  </si>
  <si>
    <t>4651 CN</t>
  </si>
  <si>
    <t>4651 AT</t>
  </si>
  <si>
    <t>Oostdam</t>
  </si>
  <si>
    <t>4655 TN</t>
  </si>
  <si>
    <t>Notendaalsedijk</t>
  </si>
  <si>
    <t>4651 HA</t>
  </si>
  <si>
    <t>4651 GS</t>
  </si>
  <si>
    <t>Zelleput</t>
  </si>
  <si>
    <t>4651 DD</t>
  </si>
  <si>
    <t>4651 HJ</t>
  </si>
  <si>
    <t>Bronkhorststraat</t>
  </si>
  <si>
    <t>4756 SC</t>
  </si>
  <si>
    <t>Stoofweg</t>
  </si>
  <si>
    <t>4756 CJ</t>
  </si>
  <si>
    <t>4651 BS</t>
  </si>
  <si>
    <t>Hazershil</t>
  </si>
  <si>
    <t>4651 ZH</t>
  </si>
  <si>
    <t>Oudesaag</t>
  </si>
  <si>
    <t>4651 EX</t>
  </si>
  <si>
    <t>Ijzeren Put</t>
  </si>
  <si>
    <t>4655 TE</t>
  </si>
  <si>
    <t>Aanwas</t>
  </si>
  <si>
    <t>4756 CK</t>
  </si>
  <si>
    <t>Boswijkdreef</t>
  </si>
  <si>
    <t>4651 GJ</t>
  </si>
  <si>
    <t>Grote Bolspolder</t>
  </si>
  <si>
    <t>4651 BH</t>
  </si>
  <si>
    <t>4681 RZ</t>
  </si>
  <si>
    <t>5A</t>
  </si>
  <si>
    <t>4655 TB</t>
  </si>
  <si>
    <t>Heense Molenweg</t>
  </si>
  <si>
    <t>4655 SN</t>
  </si>
  <si>
    <t>Zuid Groeneweg</t>
  </si>
  <si>
    <t>4756 SV</t>
  </si>
  <si>
    <t>4756 AA</t>
  </si>
  <si>
    <t>4756 BM</t>
  </si>
  <si>
    <t>Halsterseweg</t>
  </si>
  <si>
    <t>4651 DT</t>
  </si>
  <si>
    <t>Wit Kruis</t>
  </si>
  <si>
    <t>4655 SX</t>
  </si>
  <si>
    <t>4756 SX</t>
  </si>
  <si>
    <t>Kleine Spellestraat</t>
  </si>
  <si>
    <t>4651 LC</t>
  </si>
  <si>
    <t>Magnoliastraat</t>
  </si>
  <si>
    <t>4681 SL</t>
  </si>
  <si>
    <t>4651 GG</t>
  </si>
  <si>
    <t>4756 SH</t>
  </si>
  <si>
    <t>4756 SE</t>
  </si>
  <si>
    <t>Doornedijkje</t>
  </si>
  <si>
    <t>4651 KJ</t>
  </si>
  <si>
    <t>4651 EG</t>
  </si>
  <si>
    <t>4651 AZ</t>
  </si>
  <si>
    <t>4651 BR</t>
  </si>
  <si>
    <t>West-Havendijk</t>
  </si>
  <si>
    <t>4756 BK</t>
  </si>
  <si>
    <t>4671 PM</t>
  </si>
  <si>
    <t>Waterweg</t>
  </si>
  <si>
    <t>83NB</t>
  </si>
  <si>
    <t>4651 AN</t>
  </si>
  <si>
    <t>Groene Kruisstraat</t>
  </si>
  <si>
    <t>1F</t>
  </si>
  <si>
    <t>FN/B</t>
  </si>
  <si>
    <t>4671 EH</t>
  </si>
  <si>
    <t>4671 TJ</t>
  </si>
  <si>
    <t>4671 PT</t>
  </si>
  <si>
    <t>4671 TT</t>
  </si>
  <si>
    <t>4671 PN</t>
  </si>
  <si>
    <t>Bloemendijk</t>
  </si>
  <si>
    <t>4671 BV</t>
  </si>
  <si>
    <t>Oostzijstraat</t>
  </si>
  <si>
    <t>4671 PS</t>
  </si>
  <si>
    <t>Trompstraat</t>
  </si>
  <si>
    <t>4671 ES</t>
  </si>
  <si>
    <t>Burg. MR. H. Popstraat</t>
  </si>
  <si>
    <t>Stellingmolen</t>
  </si>
  <si>
    <t>4671 RL</t>
  </si>
  <si>
    <t>4671 RN</t>
  </si>
  <si>
    <t>Rode Kruisstraat</t>
  </si>
  <si>
    <t>4681 SG</t>
  </si>
  <si>
    <t>Dortmundstraat</t>
  </si>
  <si>
    <t>4651 AA</t>
  </si>
  <si>
    <t>4756 BJ</t>
  </si>
  <si>
    <t>4681 RJ</t>
  </si>
  <si>
    <t>De Weel</t>
  </si>
  <si>
    <t>4671 RR</t>
  </si>
  <si>
    <t>4651 BZ</t>
  </si>
  <si>
    <t>Stadshillen</t>
  </si>
  <si>
    <t>4651 CV</t>
  </si>
  <si>
    <t>Zuidwal</t>
  </si>
  <si>
    <t>4651 DB</t>
  </si>
  <si>
    <t>4651 DS</t>
  </si>
  <si>
    <t>Wouwsestraat</t>
  </si>
  <si>
    <t>4651 DX</t>
  </si>
  <si>
    <t>Oranjebolwerk</t>
  </si>
  <si>
    <t>4651 DZ</t>
  </si>
  <si>
    <t>4651 GE</t>
  </si>
  <si>
    <t>Afgeslechtedijk</t>
  </si>
  <si>
    <t>4651 RC</t>
  </si>
  <si>
    <t>Olmendreef</t>
  </si>
  <si>
    <t>4651 RP</t>
  </si>
  <si>
    <t>Prins Reinierstraat</t>
  </si>
  <si>
    <t>4651 RZ</t>
  </si>
  <si>
    <t>4651 TC</t>
  </si>
  <si>
    <t>Laurentiusdijk</t>
  </si>
  <si>
    <t>4651 TJ</t>
  </si>
  <si>
    <t>4651 XA</t>
  </si>
  <si>
    <t>4651 XG</t>
  </si>
  <si>
    <t>Noorddonk</t>
  </si>
  <si>
    <t>4651 ZA</t>
  </si>
  <si>
    <t>Eiland van Nassau</t>
  </si>
  <si>
    <t>4652 AA</t>
  </si>
  <si>
    <t>Heensedijk</t>
  </si>
  <si>
    <t>4655 AK</t>
  </si>
  <si>
    <t>4655 AL</t>
  </si>
  <si>
    <t>4655 TK</t>
  </si>
  <si>
    <t>4655 TM</t>
  </si>
  <si>
    <t>Gerardus Mensstraat</t>
  </si>
  <si>
    <t>4681 AZ</t>
  </si>
  <si>
    <t>4681 BE</t>
  </si>
  <si>
    <t>'t Wit Hekke</t>
  </si>
  <si>
    <t>Burg. Catshoeklaan</t>
  </si>
  <si>
    <t>4681 RL</t>
  </si>
  <si>
    <t>Moorseweg</t>
  </si>
  <si>
    <t>4681 SM</t>
  </si>
  <si>
    <t>Tolsedijk</t>
  </si>
  <si>
    <t>4681 SV</t>
  </si>
  <si>
    <t>Brugweg</t>
  </si>
  <si>
    <t>4756 SM</t>
  </si>
  <si>
    <t>Doornbosseweg</t>
  </si>
  <si>
    <t>4756 SP</t>
  </si>
  <si>
    <t>4756 TD</t>
  </si>
  <si>
    <t>4756 TE</t>
  </si>
  <si>
    <t>4671 AD</t>
  </si>
  <si>
    <t>4671 BM</t>
  </si>
  <si>
    <t>4671 BN</t>
  </si>
  <si>
    <t>4671 BP</t>
  </si>
  <si>
    <t>4671 BS</t>
  </si>
  <si>
    <t>Oostvoorstraat</t>
  </si>
  <si>
    <t>4671 CA</t>
  </si>
  <si>
    <t>4671 HX</t>
  </si>
  <si>
    <t>De Wieken</t>
  </si>
  <si>
    <t>4671 JM</t>
  </si>
  <si>
    <t>4671 PR</t>
  </si>
  <si>
    <t>4671 RA</t>
  </si>
  <si>
    <t>4671 RD</t>
  </si>
  <si>
    <t>4671 RG</t>
  </si>
  <si>
    <t>4671 TG</t>
  </si>
  <si>
    <t>4651 KX</t>
  </si>
  <si>
    <t>4651 CT</t>
  </si>
  <si>
    <t>Oosthavendijk</t>
  </si>
  <si>
    <t>Nieuw-Vossemeersedijk</t>
  </si>
  <si>
    <t>4681 RG</t>
  </si>
  <si>
    <t>Zoekweg</t>
  </si>
  <si>
    <t>4651 PS</t>
  </si>
  <si>
    <t>Stierenweg</t>
  </si>
  <si>
    <t>4651 PT</t>
  </si>
  <si>
    <t>4655 SZ</t>
  </si>
  <si>
    <t>4671 RM</t>
  </si>
  <si>
    <t>4681 RK</t>
  </si>
  <si>
    <t>De Landerije</t>
  </si>
  <si>
    <t>4651 XE</t>
  </si>
  <si>
    <t>Engels Dorp</t>
  </si>
  <si>
    <t>4756 AV</t>
  </si>
  <si>
    <t>4651 CW</t>
  </si>
  <si>
    <t>SYMBIOSE</t>
  </si>
  <si>
    <t>De Spindel</t>
  </si>
  <si>
    <t>Westcreecke</t>
  </si>
  <si>
    <t>4671 KX</t>
  </si>
  <si>
    <t>Gemeente Woensdrecht</t>
  </si>
  <si>
    <t>871687940033104865</t>
  </si>
  <si>
    <t>871687910000379176</t>
  </si>
  <si>
    <t>871687940032011621</t>
  </si>
  <si>
    <t>871687940000717166</t>
  </si>
  <si>
    <t>871687940000730837</t>
  </si>
  <si>
    <t>871687940000735825</t>
  </si>
  <si>
    <t>871687940000746807</t>
  </si>
  <si>
    <t>871687940000749235</t>
  </si>
  <si>
    <t>871687940000753096</t>
  </si>
  <si>
    <t>871687940000772141</t>
  </si>
  <si>
    <t>871687940000778204</t>
  </si>
  <si>
    <t>871687940030442670</t>
  </si>
  <si>
    <t>871687940030442694</t>
  </si>
  <si>
    <t>871687940030442724</t>
  </si>
  <si>
    <t>871687940000740744</t>
  </si>
  <si>
    <t>871687940032982365</t>
  </si>
  <si>
    <t>871687940033126478</t>
  </si>
  <si>
    <t>871687940033126386</t>
  </si>
  <si>
    <t>871687940033126416</t>
  </si>
  <si>
    <t>871687940033126447</t>
  </si>
  <si>
    <t>871687940000733715</t>
  </si>
  <si>
    <t>871687940000774381</t>
  </si>
  <si>
    <t>871687910000220492</t>
  </si>
  <si>
    <t>871687910000331938</t>
  </si>
  <si>
    <t>871687940000689647</t>
  </si>
  <si>
    <t>871687940000714547</t>
  </si>
  <si>
    <t>871687940000721682</t>
  </si>
  <si>
    <t>871687940000740652</t>
  </si>
  <si>
    <t>871687940000753867</t>
  </si>
  <si>
    <t>871687940000770864</t>
  </si>
  <si>
    <t>871687940030460674</t>
  </si>
  <si>
    <t>871687940033500308</t>
  </si>
  <si>
    <t>871687940033526049</t>
  </si>
  <si>
    <t>871687940033334217</t>
  </si>
  <si>
    <t>871687940033151944</t>
  </si>
  <si>
    <t>871687940033144274</t>
  </si>
  <si>
    <t>871687940033144359</t>
  </si>
  <si>
    <t>871687940033144595</t>
  </si>
  <si>
    <t>871687940033144687</t>
  </si>
  <si>
    <t>871687940033144717</t>
  </si>
  <si>
    <t>871687940033144823</t>
  </si>
  <si>
    <t>871687940033144830</t>
  </si>
  <si>
    <t>871687940033145066</t>
  </si>
  <si>
    <t>871687940033145288</t>
  </si>
  <si>
    <t>871687940033144250</t>
  </si>
  <si>
    <t>871687940033144298</t>
  </si>
  <si>
    <t>871687940033144304</t>
  </si>
  <si>
    <t>871687940033144328</t>
  </si>
  <si>
    <t>871687940033144335</t>
  </si>
  <si>
    <t>871687940033144397</t>
  </si>
  <si>
    <t>871687940033144427</t>
  </si>
  <si>
    <t>871687940033144472</t>
  </si>
  <si>
    <t>871687940033145387</t>
  </si>
  <si>
    <t>871687940033145431</t>
  </si>
  <si>
    <t>871687940033145462</t>
  </si>
  <si>
    <t>871687940033149651</t>
  </si>
  <si>
    <t>871687940033149866</t>
  </si>
  <si>
    <t>871687940033149996</t>
  </si>
  <si>
    <t>871687940033150015</t>
  </si>
  <si>
    <t>871687940033150046</t>
  </si>
  <si>
    <t>871687940033144748</t>
  </si>
  <si>
    <t>871687940033144793</t>
  </si>
  <si>
    <t>871687940033144847</t>
  </si>
  <si>
    <t>871687940033144854</t>
  </si>
  <si>
    <t>871687940033145172</t>
  </si>
  <si>
    <t>871687940033145196</t>
  </si>
  <si>
    <t>871687940033145318</t>
  </si>
  <si>
    <t>871687940033149798</t>
  </si>
  <si>
    <t>871687940033149811</t>
  </si>
  <si>
    <t>871687940033149842</t>
  </si>
  <si>
    <t>871687940033149927</t>
  </si>
  <si>
    <t>871687940033144540</t>
  </si>
  <si>
    <t>871687940033144564</t>
  </si>
  <si>
    <t>871687940033144625</t>
  </si>
  <si>
    <t>871687940033144656</t>
  </si>
  <si>
    <t>871687940033144700</t>
  </si>
  <si>
    <t>871687940033144762</t>
  </si>
  <si>
    <t>871687940033144779</t>
  </si>
  <si>
    <t>871687940033144809</t>
  </si>
  <si>
    <t>871687940033145035</t>
  </si>
  <si>
    <t>871687940033145219</t>
  </si>
  <si>
    <t>871687940033145257</t>
  </si>
  <si>
    <t>871687940033145271</t>
  </si>
  <si>
    <t>871687940033145295</t>
  </si>
  <si>
    <t>871687940033149941</t>
  </si>
  <si>
    <t>871687940033144151</t>
  </si>
  <si>
    <t>871687940033144175</t>
  </si>
  <si>
    <t>871687940033144182</t>
  </si>
  <si>
    <t>871687940033144229</t>
  </si>
  <si>
    <t>871687940033144458</t>
  </si>
  <si>
    <t>871687940033144489</t>
  </si>
  <si>
    <t>871687940033144571</t>
  </si>
  <si>
    <t>871687940033144724</t>
  </si>
  <si>
    <t>871687940033144731</t>
  </si>
  <si>
    <t>871687940033144755</t>
  </si>
  <si>
    <t>871687940033144786</t>
  </si>
  <si>
    <t>871687940033144816</t>
  </si>
  <si>
    <t>871687940033144861</t>
  </si>
  <si>
    <t>871687940033145011</t>
  </si>
  <si>
    <t>871687940033145042</t>
  </si>
  <si>
    <t>871687940033145103</t>
  </si>
  <si>
    <t>871687940033145127</t>
  </si>
  <si>
    <t>871687940033145134</t>
  </si>
  <si>
    <t>871687940033145165</t>
  </si>
  <si>
    <t>871687940033145202</t>
  </si>
  <si>
    <t>871687940033145226</t>
  </si>
  <si>
    <t>871687940033145233</t>
  </si>
  <si>
    <t>871687940033145240</t>
  </si>
  <si>
    <t>871687940033145264</t>
  </si>
  <si>
    <t>871687940033145301</t>
  </si>
  <si>
    <t>871687940033145325</t>
  </si>
  <si>
    <t>871687940033145332</t>
  </si>
  <si>
    <t>871687940033145349</t>
  </si>
  <si>
    <t>871687940033145356</t>
  </si>
  <si>
    <t>871687940033145363</t>
  </si>
  <si>
    <t>871687940033145370</t>
  </si>
  <si>
    <t>871687940033145424</t>
  </si>
  <si>
    <t>871687940033145455</t>
  </si>
  <si>
    <t>871687940033145486</t>
  </si>
  <si>
    <t>871687940033145493</t>
  </si>
  <si>
    <t>871687940033145509</t>
  </si>
  <si>
    <t>871687940033145516</t>
  </si>
  <si>
    <t>871687940033149620</t>
  </si>
  <si>
    <t>871687940033149675</t>
  </si>
  <si>
    <t>871687940033149699</t>
  </si>
  <si>
    <t>871687940033149712</t>
  </si>
  <si>
    <t>871687940033149736</t>
  </si>
  <si>
    <t>871687940033149743</t>
  </si>
  <si>
    <t>871687940033149767</t>
  </si>
  <si>
    <t>871687940033149774</t>
  </si>
  <si>
    <t>871687940033149828</t>
  </si>
  <si>
    <t>871687940033149880</t>
  </si>
  <si>
    <t>871687940033149903</t>
  </si>
  <si>
    <t>871687940033149965</t>
  </si>
  <si>
    <t>871687940033150039</t>
  </si>
  <si>
    <t>871687940032807446</t>
  </si>
  <si>
    <t>871687940032796191</t>
  </si>
  <si>
    <t>871687940032647776</t>
  </si>
  <si>
    <t>871687940000433202</t>
  </si>
  <si>
    <t>871687940032427316</t>
  </si>
  <si>
    <t>871687940032004036</t>
  </si>
  <si>
    <t>871687940031897417</t>
  </si>
  <si>
    <t>871687940000693620</t>
  </si>
  <si>
    <t>871687940000698335</t>
  </si>
  <si>
    <t>871687940000698502</t>
  </si>
  <si>
    <t>871687940000719399</t>
  </si>
  <si>
    <t>871687940030008005</t>
  </si>
  <si>
    <t>871687940030065022</t>
  </si>
  <si>
    <t>871687940000738758</t>
  </si>
  <si>
    <t>871687940000766249</t>
  </si>
  <si>
    <t>871687940033324133</t>
  </si>
  <si>
    <t>871687940033257431</t>
  </si>
  <si>
    <t>871687940033109648</t>
  </si>
  <si>
    <t>871687940000758916</t>
  </si>
  <si>
    <t>871687940032604519</t>
  </si>
  <si>
    <t>871687940000740171</t>
  </si>
  <si>
    <t>871687940000433165</t>
  </si>
  <si>
    <t>871687940000433172</t>
  </si>
  <si>
    <t>871687940000435961</t>
  </si>
  <si>
    <t>871687940000696737</t>
  </si>
  <si>
    <t>871687940000698809</t>
  </si>
  <si>
    <t>871687940000699042</t>
  </si>
  <si>
    <t>871687940000715568</t>
  </si>
  <si>
    <t>871687940000720623</t>
  </si>
  <si>
    <t>871687940000721590</t>
  </si>
  <si>
    <t>871687940000721705</t>
  </si>
  <si>
    <t>871687940000721965</t>
  </si>
  <si>
    <t>871687940000722009</t>
  </si>
  <si>
    <t>871687940000722221</t>
  </si>
  <si>
    <t>871687940000722320</t>
  </si>
  <si>
    <t>871687940000722443</t>
  </si>
  <si>
    <t>871687940000722542</t>
  </si>
  <si>
    <t>871687940000722658</t>
  </si>
  <si>
    <t>871687940000722993</t>
  </si>
  <si>
    <t>871687940000723402</t>
  </si>
  <si>
    <t>871687940000723488</t>
  </si>
  <si>
    <t>871687940000723945</t>
  </si>
  <si>
    <t>871687940000723952</t>
  </si>
  <si>
    <t>871687940000724393</t>
  </si>
  <si>
    <t>871687940000724782</t>
  </si>
  <si>
    <t>871687940000724935</t>
  </si>
  <si>
    <t>871687940000724966</t>
  </si>
  <si>
    <t>871687940000725000</t>
  </si>
  <si>
    <t>871687940000725710</t>
  </si>
  <si>
    <t>871687940000726113</t>
  </si>
  <si>
    <t>871687940000726144</t>
  </si>
  <si>
    <t>871687940000727622</t>
  </si>
  <si>
    <t>871687940000729800</t>
  </si>
  <si>
    <t>871687940000730165</t>
  </si>
  <si>
    <t>871687940000731902</t>
  </si>
  <si>
    <t>871687940000735610</t>
  </si>
  <si>
    <t>871687940000739830</t>
  </si>
  <si>
    <t>871687940000740010</t>
  </si>
  <si>
    <t>871687940000740034</t>
  </si>
  <si>
    <t>871687940000740157</t>
  </si>
  <si>
    <t>871687940000740591</t>
  </si>
  <si>
    <t>871687940000740782</t>
  </si>
  <si>
    <t>871687940000740904</t>
  </si>
  <si>
    <t>871687940000741017</t>
  </si>
  <si>
    <t>871687940000741116</t>
  </si>
  <si>
    <t>871687940000741260</t>
  </si>
  <si>
    <t>871687940000741284</t>
  </si>
  <si>
    <t>871687940000741314</t>
  </si>
  <si>
    <t>871687940000741338</t>
  </si>
  <si>
    <t>871687940000741390</t>
  </si>
  <si>
    <t>871687940000741437</t>
  </si>
  <si>
    <t>871687940000741451</t>
  </si>
  <si>
    <t>871687940000741666</t>
  </si>
  <si>
    <t>871687940000741758</t>
  </si>
  <si>
    <t>871687940000750224</t>
  </si>
  <si>
    <t>871687940000750569</t>
  </si>
  <si>
    <t>871687940000752242</t>
  </si>
  <si>
    <t>871687940000754925</t>
  </si>
  <si>
    <t>871687940000757216</t>
  </si>
  <si>
    <t>871687940000758794</t>
  </si>
  <si>
    <t>871687940000758848</t>
  </si>
  <si>
    <t>871687940000759456</t>
  </si>
  <si>
    <t>871687940000759678</t>
  </si>
  <si>
    <t>871687940000760643</t>
  </si>
  <si>
    <t>871687940000761237</t>
  </si>
  <si>
    <t>871687940000761282</t>
  </si>
  <si>
    <t>871687940000761343</t>
  </si>
  <si>
    <t>871687940000761893</t>
  </si>
  <si>
    <t>871687940000762678</t>
  </si>
  <si>
    <t>871687940000762760</t>
  </si>
  <si>
    <t>871687940000762845</t>
  </si>
  <si>
    <t>871687940000763088</t>
  </si>
  <si>
    <t>871687940000763163</t>
  </si>
  <si>
    <t>871687940000763309</t>
  </si>
  <si>
    <t>871687940000763422</t>
  </si>
  <si>
    <t>871687940000763460</t>
  </si>
  <si>
    <t>871687940000763514</t>
  </si>
  <si>
    <t>871687940000763552</t>
  </si>
  <si>
    <t>871687940000763590</t>
  </si>
  <si>
    <t>871687940000763651</t>
  </si>
  <si>
    <t>871687940000763873</t>
  </si>
  <si>
    <t>871687940000764016</t>
  </si>
  <si>
    <t>871687940000764269</t>
  </si>
  <si>
    <t>871687940000764382</t>
  </si>
  <si>
    <t>871687940000770772</t>
  </si>
  <si>
    <t>871687940000771786</t>
  </si>
  <si>
    <t>871687940000774367</t>
  </si>
  <si>
    <t>871687940000779584</t>
  </si>
  <si>
    <t>871687940000779935</t>
  </si>
  <si>
    <t>871687940000781808</t>
  </si>
  <si>
    <t>871687940000782119</t>
  </si>
  <si>
    <t>871687940009611939</t>
  </si>
  <si>
    <t>871687940009611946</t>
  </si>
  <si>
    <t>871687940009611953</t>
  </si>
  <si>
    <t>871687940009619256</t>
  </si>
  <si>
    <t>871687940009628951</t>
  </si>
  <si>
    <t>871687940009633641</t>
  </si>
  <si>
    <t>871687940009633658</t>
  </si>
  <si>
    <t>871687940009633665</t>
  </si>
  <si>
    <t>871687940009633672</t>
  </si>
  <si>
    <t>871687940009633689</t>
  </si>
  <si>
    <t>871687940009637908</t>
  </si>
  <si>
    <t>871687940009676051</t>
  </si>
  <si>
    <t>871687940009676068</t>
  </si>
  <si>
    <t>871687940009676075</t>
  </si>
  <si>
    <t>871687940009676082</t>
  </si>
  <si>
    <t>871687940009738384</t>
  </si>
  <si>
    <t>871687940030034349</t>
  </si>
  <si>
    <t>871687940030034424</t>
  </si>
  <si>
    <t>871687940030034455</t>
  </si>
  <si>
    <t>871687940030034486</t>
  </si>
  <si>
    <t>871687940030034493</t>
  </si>
  <si>
    <t>871687940030090734</t>
  </si>
  <si>
    <t>871687940030119015</t>
  </si>
  <si>
    <t>871687940030125658</t>
  </si>
  <si>
    <t>871687940030125665</t>
  </si>
  <si>
    <t>871687940030125672</t>
  </si>
  <si>
    <t>871687940030125689</t>
  </si>
  <si>
    <t>871687940030125696</t>
  </si>
  <si>
    <t>871687940030125702</t>
  </si>
  <si>
    <t>871687940030137569</t>
  </si>
  <si>
    <t>871687940030137576</t>
  </si>
  <si>
    <t>871687940030147506</t>
  </si>
  <si>
    <t>871687940030229530</t>
  </si>
  <si>
    <t>871687940030229622</t>
  </si>
  <si>
    <t>871687940030229639</t>
  </si>
  <si>
    <t>871687940030229981</t>
  </si>
  <si>
    <t>871687940030364118</t>
  </si>
  <si>
    <t>871687940030366365</t>
  </si>
  <si>
    <t>871687940030366372</t>
  </si>
  <si>
    <t>871687940030366389</t>
  </si>
  <si>
    <t>871687940030488319</t>
  </si>
  <si>
    <t>871687940030488364</t>
  </si>
  <si>
    <t>871687940030489163</t>
  </si>
  <si>
    <t>871687940030514469</t>
  </si>
  <si>
    <t>871687940030543681</t>
  </si>
  <si>
    <t>871687940030975956</t>
  </si>
  <si>
    <t>871687940030975963</t>
  </si>
  <si>
    <t>871687940030977950</t>
  </si>
  <si>
    <t>871687940031010038</t>
  </si>
  <si>
    <t>871687940031203140</t>
  </si>
  <si>
    <t>871687940031213507</t>
  </si>
  <si>
    <t>871687940031286419</t>
  </si>
  <si>
    <t>Beukendreef</t>
  </si>
  <si>
    <t>4645 HV</t>
  </si>
  <si>
    <t>PUTTE</t>
  </si>
  <si>
    <t>Ouwe Raedthuysplein</t>
  </si>
  <si>
    <t>4631 VX</t>
  </si>
  <si>
    <t>HOOGERHEIDE</t>
  </si>
  <si>
    <t>4645 EC</t>
  </si>
  <si>
    <t>St. Lucasplein</t>
  </si>
  <si>
    <t>4631 LH</t>
  </si>
  <si>
    <t>Molenakkers</t>
  </si>
  <si>
    <t>4634 VE</t>
  </si>
  <si>
    <t>WOENSDRECHT</t>
  </si>
  <si>
    <t>Prior Borrekensstraat</t>
  </si>
  <si>
    <t>4635 BW</t>
  </si>
  <si>
    <t>HUIJBERGEN</t>
  </si>
  <si>
    <t>De Cichorei</t>
  </si>
  <si>
    <t>4641 CP</t>
  </si>
  <si>
    <t>OSSENDRECHT</t>
  </si>
  <si>
    <t>Adolphineplein</t>
  </si>
  <si>
    <t>4641 EH</t>
  </si>
  <si>
    <t>4641 HP</t>
  </si>
  <si>
    <t>Jordaensstraat</t>
  </si>
  <si>
    <t>4645 EB</t>
  </si>
  <si>
    <t>4645 HC</t>
  </si>
  <si>
    <t>4641 PE</t>
  </si>
  <si>
    <t>4635 BC</t>
  </si>
  <si>
    <t>Huijbergseweg</t>
  </si>
  <si>
    <t>4631 GH</t>
  </si>
  <si>
    <t>Bergsestraat</t>
  </si>
  <si>
    <t>4635 RD</t>
  </si>
  <si>
    <t>Doelstraat</t>
  </si>
  <si>
    <t>4631 RH</t>
  </si>
  <si>
    <t>Fortuinstraat</t>
  </si>
  <si>
    <t>4634 TD</t>
  </si>
  <si>
    <t>Antwerpsestraat</t>
  </si>
  <si>
    <t>4645 BD</t>
  </si>
  <si>
    <t>Doktersstraat</t>
  </si>
  <si>
    <t>H</t>
  </si>
  <si>
    <t>4641 HS</t>
  </si>
  <si>
    <t>Staartsestraat</t>
  </si>
  <si>
    <t>4635 RB</t>
  </si>
  <si>
    <t>Hogebergdreef</t>
  </si>
  <si>
    <t>4645 EV</t>
  </si>
  <si>
    <t>4631 GC</t>
  </si>
  <si>
    <t>Philomenahof</t>
  </si>
  <si>
    <t>4631 NM</t>
  </si>
  <si>
    <t>Bloemenlaan</t>
  </si>
  <si>
    <t>4631 AD</t>
  </si>
  <si>
    <t>Kromstraat</t>
  </si>
  <si>
    <t>4631 KH</t>
  </si>
  <si>
    <t>Antwerpsestraatweg</t>
  </si>
  <si>
    <t>4631 PN</t>
  </si>
  <si>
    <t>4645 CT</t>
  </si>
  <si>
    <t>Grindweg</t>
  </si>
  <si>
    <t>4634 PP</t>
  </si>
  <si>
    <t>MEIDUINWEG</t>
  </si>
  <si>
    <t>4641 RW</t>
  </si>
  <si>
    <t>Staarsestraat</t>
  </si>
  <si>
    <t>Verlengde Duinstraat</t>
  </si>
  <si>
    <t>4631 HN</t>
  </si>
  <si>
    <t>Abdijlaan</t>
  </si>
  <si>
    <t>4635 RT</t>
  </si>
  <si>
    <t>Vossenholstraat</t>
  </si>
  <si>
    <t>4635 RR</t>
  </si>
  <si>
    <t>Bergstraat</t>
  </si>
  <si>
    <t>4641 RD</t>
  </si>
  <si>
    <t>4641 RA</t>
  </si>
  <si>
    <t>Calfven</t>
  </si>
  <si>
    <t>4641 RB</t>
  </si>
  <si>
    <t>O Lieve V ter Duinenln</t>
  </si>
  <si>
    <t>4641 RM</t>
  </si>
  <si>
    <t>Wilhelmietenstraat</t>
  </si>
  <si>
    <t>4641 KA</t>
  </si>
  <si>
    <t>4641 RG</t>
  </si>
  <si>
    <t>4634 TM</t>
  </si>
  <si>
    <t>Overbergseweg</t>
  </si>
  <si>
    <t>4635 RG</t>
  </si>
  <si>
    <t>W H Bollaertstraat</t>
  </si>
  <si>
    <t>4635 CK</t>
  </si>
  <si>
    <t>Weg naar Wouw</t>
  </si>
  <si>
    <t>4635 RJ</t>
  </si>
  <si>
    <t>Handekenskruid</t>
  </si>
  <si>
    <t>4635 BH</t>
  </si>
  <si>
    <t>Walsestraat</t>
  </si>
  <si>
    <t>4635 RH</t>
  </si>
  <si>
    <t>Moerkantsebaan</t>
  </si>
  <si>
    <t>4635 BS</t>
  </si>
  <si>
    <t>4634 TP</t>
  </si>
  <si>
    <t>Vossenweg</t>
  </si>
  <si>
    <t>4631 SH</t>
  </si>
  <si>
    <t>Statieweg</t>
  </si>
  <si>
    <t>4634 PL</t>
  </si>
  <si>
    <t>Onderstal</t>
  </si>
  <si>
    <t>4631 NR</t>
  </si>
  <si>
    <t>Rijzendeweg</t>
  </si>
  <si>
    <t>4634 TX</t>
  </si>
  <si>
    <t>Groene Papegaai</t>
  </si>
  <si>
    <t>4631 RX</t>
  </si>
  <si>
    <t>Zandvlietseweg</t>
  </si>
  <si>
    <t>4641 SR</t>
  </si>
  <si>
    <t>250</t>
  </si>
  <si>
    <t>4645 BR</t>
  </si>
  <si>
    <t>Ligusterstraat</t>
  </si>
  <si>
    <t>4645 BX</t>
  </si>
  <si>
    <t>Koeleweg</t>
  </si>
  <si>
    <t>4641 SW</t>
  </si>
  <si>
    <t>Plaatsluis</t>
  </si>
  <si>
    <t>4641 SV</t>
  </si>
  <si>
    <t>4645 BL</t>
  </si>
  <si>
    <t>de Narcis</t>
  </si>
  <si>
    <t>4631 AE</t>
  </si>
  <si>
    <t>de Hazelaar</t>
  </si>
  <si>
    <t>4631 AR</t>
  </si>
  <si>
    <t>de Zonnebloem</t>
  </si>
  <si>
    <t>4631 AW</t>
  </si>
  <si>
    <t>de Hortensia</t>
  </si>
  <si>
    <t>32/34</t>
  </si>
  <si>
    <t>4631 DE</t>
  </si>
  <si>
    <t>4641 SG</t>
  </si>
  <si>
    <t>Eikelhof</t>
  </si>
  <si>
    <t>4641 JL</t>
  </si>
  <si>
    <t>Middelstraat</t>
  </si>
  <si>
    <t>4641 SN</t>
  </si>
  <si>
    <t>Bevrijdingstraat</t>
  </si>
  <si>
    <t>4641 BL</t>
  </si>
  <si>
    <t>4641 HG</t>
  </si>
  <si>
    <t>Lievevrouwestraat</t>
  </si>
  <si>
    <t>4641 EL</t>
  </si>
  <si>
    <t>Nieuwe Dijk</t>
  </si>
  <si>
    <t>4641 PA</t>
  </si>
  <si>
    <t>Putseweg</t>
  </si>
  <si>
    <t>4641 SL</t>
  </si>
  <si>
    <t>Looipad</t>
  </si>
  <si>
    <t>4641 TD</t>
  </si>
  <si>
    <t>Burg Voetenstraat</t>
  </si>
  <si>
    <t>4641 JD</t>
  </si>
  <si>
    <t>De Ploeg</t>
  </si>
  <si>
    <t>4641 TG</t>
  </si>
  <si>
    <t>Noordstraat</t>
  </si>
  <si>
    <t>4641 SE</t>
  </si>
  <si>
    <t>Wassevendreef</t>
  </si>
  <si>
    <t>4641 DB</t>
  </si>
  <si>
    <t>Pannenhoef</t>
  </si>
  <si>
    <t>4641 ST</t>
  </si>
  <si>
    <t>Kloosterdreef</t>
  </si>
  <si>
    <t>4635 AC</t>
  </si>
  <si>
    <t>Duinstraat</t>
  </si>
  <si>
    <t>4631 KR</t>
  </si>
  <si>
    <t>op den Duyn</t>
  </si>
  <si>
    <t>4631 MN</t>
  </si>
  <si>
    <t>Demerstraat</t>
  </si>
  <si>
    <t>4635 BV</t>
  </si>
  <si>
    <t>209</t>
  </si>
  <si>
    <t>4641 RS</t>
  </si>
  <si>
    <t>4641 RN</t>
  </si>
  <si>
    <t>4645 RN</t>
  </si>
  <si>
    <t>4641 SP</t>
  </si>
  <si>
    <t>Prinses Irenelaan</t>
  </si>
  <si>
    <t>4645 HG</t>
  </si>
  <si>
    <t>4645 RK</t>
  </si>
  <si>
    <t>Moriaansdreef</t>
  </si>
  <si>
    <t>4645 GK</t>
  </si>
  <si>
    <t>1e Verdelingsweg</t>
  </si>
  <si>
    <t>4645 RT</t>
  </si>
  <si>
    <t>Het Geleg</t>
  </si>
  <si>
    <t>4645 JJ</t>
  </si>
  <si>
    <t>Koppelstraat</t>
  </si>
  <si>
    <t>4645 RD</t>
  </si>
  <si>
    <t>de Dreef</t>
  </si>
  <si>
    <t>4645 GX</t>
  </si>
  <si>
    <t>Molendreef</t>
  </si>
  <si>
    <t>4641 RV</t>
  </si>
  <si>
    <t>4631 TC</t>
  </si>
  <si>
    <t>Ossendrechtseweg</t>
  </si>
  <si>
    <t>4631 BD</t>
  </si>
  <si>
    <t>Wouwbaan</t>
  </si>
  <si>
    <t>4631 KM</t>
  </si>
  <si>
    <t>4631 RS</t>
  </si>
  <si>
    <t>4645 RJ</t>
  </si>
  <si>
    <t>Zandfort</t>
  </si>
  <si>
    <t>4631 RK</t>
  </si>
  <si>
    <t>Weg naar de Hooiweide</t>
  </si>
  <si>
    <t>4645 JL</t>
  </si>
  <si>
    <t>Burgemeester Moorsstraat</t>
  </si>
  <si>
    <t>4631 ED</t>
  </si>
  <si>
    <t>4631 KV</t>
  </si>
  <si>
    <t>Martinushoeveweg</t>
  </si>
  <si>
    <t>4634 PH</t>
  </si>
  <si>
    <t>Huijgensstraat</t>
  </si>
  <si>
    <t>4631 GK</t>
  </si>
  <si>
    <t>Van Weerden Poelmanlaan</t>
  </si>
  <si>
    <t>4631 JZ</t>
  </si>
  <si>
    <t>Bossestraat</t>
  </si>
  <si>
    <t>4634 RG</t>
  </si>
  <si>
    <t>4631 RZ</t>
  </si>
  <si>
    <t>4631 RA</t>
  </si>
  <si>
    <t>4631 KG</t>
  </si>
  <si>
    <t>Zuidgeest</t>
  </si>
  <si>
    <t>4631 PL</t>
  </si>
  <si>
    <t>4631 GR</t>
  </si>
  <si>
    <t>Couwenberghstraat</t>
  </si>
  <si>
    <t>4631 CV</t>
  </si>
  <si>
    <t>4631 CD</t>
  </si>
  <si>
    <t>Mgr Nolensstraat</t>
  </si>
  <si>
    <t>4631 BN</t>
  </si>
  <si>
    <t>4631 BG</t>
  </si>
  <si>
    <t>181/185</t>
  </si>
  <si>
    <t>Klavetterstraat</t>
  </si>
  <si>
    <t>4645 EA</t>
  </si>
  <si>
    <t>Aviolandalaan</t>
  </si>
  <si>
    <t>4631 RV</t>
  </si>
  <si>
    <t>Bremweg</t>
  </si>
  <si>
    <t>4631 NP</t>
  </si>
  <si>
    <t>DR DE BRUIJNLAAN</t>
  </si>
  <si>
    <t>4631 CW</t>
  </si>
  <si>
    <t>4631 BA</t>
  </si>
  <si>
    <t>4631 CN</t>
  </si>
  <si>
    <t>4631 CP</t>
  </si>
  <si>
    <t>4631 NE</t>
  </si>
  <si>
    <t>4631 KJ</t>
  </si>
  <si>
    <t>Boomstraat</t>
  </si>
  <si>
    <t>4635 CX</t>
  </si>
  <si>
    <t>4631 BB</t>
  </si>
  <si>
    <t>Vierwindenlaan</t>
  </si>
  <si>
    <t>4641 KP</t>
  </si>
  <si>
    <t>4635 RC</t>
  </si>
  <si>
    <t>4641 RR</t>
  </si>
  <si>
    <t>4645 RW</t>
  </si>
  <si>
    <t>4631 CG</t>
  </si>
  <si>
    <t>Akkerdreef</t>
  </si>
  <si>
    <t>4631 CT</t>
  </si>
  <si>
    <t>Nijverheidsstraat</t>
  </si>
  <si>
    <t>4631 KS</t>
  </si>
  <si>
    <t>4631 NN</t>
  </si>
  <si>
    <t>Lange Steen</t>
  </si>
  <si>
    <t>4631 PM</t>
  </si>
  <si>
    <t>4631 RB</t>
  </si>
  <si>
    <t>4631 RD</t>
  </si>
  <si>
    <t>4631 RE</t>
  </si>
  <si>
    <t>Valkestraat</t>
  </si>
  <si>
    <t>4631 RJ</t>
  </si>
  <si>
    <t>Oude Stee</t>
  </si>
  <si>
    <t>4631 RL</t>
  </si>
  <si>
    <t>4631 RR</t>
  </si>
  <si>
    <t>4631 RW</t>
  </si>
  <si>
    <t>4631 ST</t>
  </si>
  <si>
    <t>4631 SX</t>
  </si>
  <si>
    <t>Kooiweg</t>
  </si>
  <si>
    <t>4631 SZ</t>
  </si>
  <si>
    <t>4634 TV</t>
  </si>
  <si>
    <t>4634 TZ</t>
  </si>
  <si>
    <t>4634 VR</t>
  </si>
  <si>
    <t>4635 BT</t>
  </si>
  <si>
    <t>Eiland</t>
  </si>
  <si>
    <t>4635 EC</t>
  </si>
  <si>
    <t>4635 RE</t>
  </si>
  <si>
    <t>4635 RK</t>
  </si>
  <si>
    <t>Hollandseweg</t>
  </si>
  <si>
    <t>4635 RM</t>
  </si>
  <si>
    <t>Buurtweg</t>
  </si>
  <si>
    <t>4635 RN</t>
  </si>
  <si>
    <t>Bergsebaan</t>
  </si>
  <si>
    <t>4635 RP</t>
  </si>
  <si>
    <t>Vennekensstraat</t>
  </si>
  <si>
    <t>4635 RS</t>
  </si>
  <si>
    <t>4641 GD</t>
  </si>
  <si>
    <t>Schapendreef</t>
  </si>
  <si>
    <t>4641 HJ</t>
  </si>
  <si>
    <t>4641 JH</t>
  </si>
  <si>
    <t>4641 BD</t>
  </si>
  <si>
    <t>4641 RC</t>
  </si>
  <si>
    <t>Klein Brembrood</t>
  </si>
  <si>
    <t>4641 RH</t>
  </si>
  <si>
    <t>Binnenweg</t>
  </si>
  <si>
    <t>4641 RX</t>
  </si>
  <si>
    <t>Mutsestraat</t>
  </si>
  <si>
    <t>4641 SJ</t>
  </si>
  <si>
    <t>Molenbosstraat</t>
  </si>
  <si>
    <t>4641 SK</t>
  </si>
  <si>
    <t>4641 SX</t>
  </si>
  <si>
    <t>Hageland</t>
  </si>
  <si>
    <t>4641 TA</t>
  </si>
  <si>
    <t>Leemberg</t>
  </si>
  <si>
    <t>4641 TB</t>
  </si>
  <si>
    <t>4645 CS</t>
  </si>
  <si>
    <t>Verzetslaan</t>
  </si>
  <si>
    <t>4645 DC</t>
  </si>
  <si>
    <t>4645 HS</t>
  </si>
  <si>
    <t>Oude Postbaan</t>
  </si>
  <si>
    <t>4645 RM</t>
  </si>
  <si>
    <t>Herenbaan</t>
  </si>
  <si>
    <t>4645 RL</t>
  </si>
  <si>
    <t>4645 RB</t>
  </si>
  <si>
    <t>Molenbergdreef</t>
  </si>
  <si>
    <t>4645 RA</t>
  </si>
  <si>
    <t>Dingemansstraatje</t>
  </si>
  <si>
    <t>4635 RZ</t>
  </si>
  <si>
    <t>4645 RC</t>
  </si>
  <si>
    <t>Scheidreef</t>
  </si>
  <si>
    <t>4641 RP</t>
  </si>
  <si>
    <t>4631 PP</t>
  </si>
  <si>
    <t>4631 SG</t>
  </si>
  <si>
    <t>Vrouwenhof</t>
  </si>
  <si>
    <t>4635 AD</t>
  </si>
  <si>
    <t>4634 TN</t>
  </si>
  <si>
    <t>4645 RE</t>
  </si>
  <si>
    <t>4645 RG</t>
  </si>
  <si>
    <t>4631 RM</t>
  </si>
  <si>
    <t>4631 SW</t>
  </si>
  <si>
    <t>4635 RA</t>
  </si>
  <si>
    <t>Heilooppad</t>
  </si>
  <si>
    <t>4641 HH</t>
  </si>
  <si>
    <t>Putsmolentje</t>
  </si>
  <si>
    <t>Vogelven</t>
  </si>
  <si>
    <t>4631 MP</t>
  </si>
  <si>
    <t>4645 CK</t>
  </si>
  <si>
    <t>4631 RC</t>
  </si>
  <si>
    <t>Gemeente Zundert</t>
  </si>
  <si>
    <t>871687940033365150</t>
  </si>
  <si>
    <t>871687940032999752</t>
  </si>
  <si>
    <t>871687940033039457</t>
  </si>
  <si>
    <t>871687940002146124</t>
  </si>
  <si>
    <t>871687940002146391</t>
  </si>
  <si>
    <t>871687940002155720</t>
  </si>
  <si>
    <t>871687940002155928</t>
  </si>
  <si>
    <t>871687940002155935</t>
  </si>
  <si>
    <t>871687940002167150</t>
  </si>
  <si>
    <t>871687940002174899</t>
  </si>
  <si>
    <t>871687940002187707</t>
  </si>
  <si>
    <t>871687940002199458</t>
  </si>
  <si>
    <t>871687940002208884</t>
  </si>
  <si>
    <t>871687940002210764</t>
  </si>
  <si>
    <t>871687940002211235</t>
  </si>
  <si>
    <t>871687940002228905</t>
  </si>
  <si>
    <t>871687940002229018</t>
  </si>
  <si>
    <t>871687940033184683</t>
  </si>
  <si>
    <t>871687910000111837</t>
  </si>
  <si>
    <t>871687940032262337</t>
  </si>
  <si>
    <t>871687910000111479</t>
  </si>
  <si>
    <t>871687910000111486</t>
  </si>
  <si>
    <t>871687910000111646</t>
  </si>
  <si>
    <t>871687910000282667</t>
  </si>
  <si>
    <t>871687940002183716</t>
  </si>
  <si>
    <t>871687940031088945</t>
  </si>
  <si>
    <t>871687940033453079</t>
  </si>
  <si>
    <t>871687940033346951</t>
  </si>
  <si>
    <t>871687940033346678</t>
  </si>
  <si>
    <t>871687940033336129</t>
  </si>
  <si>
    <t>871687940033336150</t>
  </si>
  <si>
    <t>871687940033336167</t>
  </si>
  <si>
    <t>871687940033336181</t>
  </si>
  <si>
    <t>871687940033336198</t>
  </si>
  <si>
    <t>871687940033336204</t>
  </si>
  <si>
    <t>871687940033336211</t>
  </si>
  <si>
    <t>871687940033336228</t>
  </si>
  <si>
    <t>871687940033336242</t>
  </si>
  <si>
    <t>871687940033336259</t>
  </si>
  <si>
    <t>871687940033336273</t>
  </si>
  <si>
    <t>871687940033336310</t>
  </si>
  <si>
    <t>871687940033336327</t>
  </si>
  <si>
    <t>871687940033336341</t>
  </si>
  <si>
    <t>871687940033336358</t>
  </si>
  <si>
    <t>871687940033336495</t>
  </si>
  <si>
    <t>871687940033336518</t>
  </si>
  <si>
    <t>871687940033336525</t>
  </si>
  <si>
    <t>871687940033336594</t>
  </si>
  <si>
    <t>871687940033336600</t>
  </si>
  <si>
    <t>871687940033336655</t>
  </si>
  <si>
    <t>871687940033336679</t>
  </si>
  <si>
    <t>871687940033336686</t>
  </si>
  <si>
    <t>871687940033339816</t>
  </si>
  <si>
    <t>871687940033339830</t>
  </si>
  <si>
    <t>871687940033345145</t>
  </si>
  <si>
    <t>871687940033345176</t>
  </si>
  <si>
    <t>871687940033345183</t>
  </si>
  <si>
    <t>871687940033345206</t>
  </si>
  <si>
    <t>871687940033345220</t>
  </si>
  <si>
    <t>871687940033345237</t>
  </si>
  <si>
    <t>871687940033345251</t>
  </si>
  <si>
    <t>871687940033345275</t>
  </si>
  <si>
    <t>871687940033345299</t>
  </si>
  <si>
    <t>871687940033345374</t>
  </si>
  <si>
    <t>871687940033345381</t>
  </si>
  <si>
    <t>871687940033345411</t>
  </si>
  <si>
    <t>871687940033345435</t>
  </si>
  <si>
    <t>871687940033345466</t>
  </si>
  <si>
    <t>871687940033345497</t>
  </si>
  <si>
    <t>871687940033345657</t>
  </si>
  <si>
    <t>871687940033345671</t>
  </si>
  <si>
    <t>871687940033345688</t>
  </si>
  <si>
    <t>871687940033345701</t>
  </si>
  <si>
    <t>871687940033345725</t>
  </si>
  <si>
    <t>871687940033345732</t>
  </si>
  <si>
    <t>871687940033345749</t>
  </si>
  <si>
    <t>871687940033345756</t>
  </si>
  <si>
    <t>871687940033345787</t>
  </si>
  <si>
    <t>871687940033345800</t>
  </si>
  <si>
    <t>871687940033345824</t>
  </si>
  <si>
    <t>871687940033345848</t>
  </si>
  <si>
    <t>871687940033345855</t>
  </si>
  <si>
    <t>871687940033346241</t>
  </si>
  <si>
    <t>871687940033346258</t>
  </si>
  <si>
    <t>871687940033346265</t>
  </si>
  <si>
    <t>871687940033346272</t>
  </si>
  <si>
    <t>871687940033346289</t>
  </si>
  <si>
    <t>871687940033346296</t>
  </si>
  <si>
    <t>871687940033346302</t>
  </si>
  <si>
    <t>871687940033346326</t>
  </si>
  <si>
    <t>871687940033346333</t>
  </si>
  <si>
    <t>871687940033346340</t>
  </si>
  <si>
    <t>871687940033346371</t>
  </si>
  <si>
    <t>871687940033346388</t>
  </si>
  <si>
    <t>871687940033346395</t>
  </si>
  <si>
    <t>871687940033346401</t>
  </si>
  <si>
    <t>871687940033346425</t>
  </si>
  <si>
    <t>871687940033346432</t>
  </si>
  <si>
    <t>871687940033346449</t>
  </si>
  <si>
    <t>871687940033346456</t>
  </si>
  <si>
    <t>871687940033346463</t>
  </si>
  <si>
    <t>871687940033346494</t>
  </si>
  <si>
    <t>871687940033346500</t>
  </si>
  <si>
    <t>871687940033346517</t>
  </si>
  <si>
    <t>871687940033346524</t>
  </si>
  <si>
    <t>871687940033346548</t>
  </si>
  <si>
    <t>871687940033346555</t>
  </si>
  <si>
    <t>871687940033346562</t>
  </si>
  <si>
    <t>871687940033346586</t>
  </si>
  <si>
    <t>871687940033346593</t>
  </si>
  <si>
    <t>871687940033346616</t>
  </si>
  <si>
    <t>871687940033346647</t>
  </si>
  <si>
    <t>871687940033336136</t>
  </si>
  <si>
    <t>871687940033336143</t>
  </si>
  <si>
    <t>871687940033336174</t>
  </si>
  <si>
    <t>871687940033336235</t>
  </si>
  <si>
    <t>871687940033336266</t>
  </si>
  <si>
    <t>871687940033336280</t>
  </si>
  <si>
    <t>871687940033336297</t>
  </si>
  <si>
    <t>871687940033336303</t>
  </si>
  <si>
    <t>871687940033336334</t>
  </si>
  <si>
    <t>871687940033336372</t>
  </si>
  <si>
    <t>871687940033336389</t>
  </si>
  <si>
    <t>871687940033336402</t>
  </si>
  <si>
    <t>871687940033336419</t>
  </si>
  <si>
    <t>871687940033336556</t>
  </si>
  <si>
    <t>871687940033336563</t>
  </si>
  <si>
    <t>871687940033336570</t>
  </si>
  <si>
    <t>871687940033336624</t>
  </si>
  <si>
    <t>871687940033336631</t>
  </si>
  <si>
    <t>871687940033336648</t>
  </si>
  <si>
    <t>871687940033339786</t>
  </si>
  <si>
    <t>871687940033345169</t>
  </si>
  <si>
    <t>871687940033345213</t>
  </si>
  <si>
    <t>871687940033345312</t>
  </si>
  <si>
    <t>871687940033345398</t>
  </si>
  <si>
    <t>871687940033345626</t>
  </si>
  <si>
    <t>871687940033345664</t>
  </si>
  <si>
    <t>871687940033345695</t>
  </si>
  <si>
    <t>871687940033345718</t>
  </si>
  <si>
    <t>871687940033345794</t>
  </si>
  <si>
    <t>871687940033345831</t>
  </si>
  <si>
    <t>871687940033346319</t>
  </si>
  <si>
    <t>871687940033346357</t>
  </si>
  <si>
    <t>871687940033346364</t>
  </si>
  <si>
    <t>871687940033346470</t>
  </si>
  <si>
    <t>871687940033346531</t>
  </si>
  <si>
    <t>871687940033346609</t>
  </si>
  <si>
    <t>871687940033346623</t>
  </si>
  <si>
    <t>871687940033346630</t>
  </si>
  <si>
    <t>871687940033346654</t>
  </si>
  <si>
    <t>871687940033346661</t>
  </si>
  <si>
    <t>871687940033345770</t>
  </si>
  <si>
    <t>871687940031975870</t>
  </si>
  <si>
    <t>871687940031975887</t>
  </si>
  <si>
    <t>871687940031975894</t>
  </si>
  <si>
    <t>871687910000086722</t>
  </si>
  <si>
    <t>871687910000111615</t>
  </si>
  <si>
    <t>871687910000111653</t>
  </si>
  <si>
    <t>871687940032647721</t>
  </si>
  <si>
    <t>871687940032586280</t>
  </si>
  <si>
    <t>871687940032438879</t>
  </si>
  <si>
    <t>871687940032230107</t>
  </si>
  <si>
    <t>871687940032230114</t>
  </si>
  <si>
    <t>871687940032132708</t>
  </si>
  <si>
    <t>871687940032055816</t>
  </si>
  <si>
    <t>871687940031840338</t>
  </si>
  <si>
    <t>871687940031840468</t>
  </si>
  <si>
    <t>871687940002141396</t>
  </si>
  <si>
    <t>871687940002141563</t>
  </si>
  <si>
    <t>871687940002141631</t>
  </si>
  <si>
    <t>871687940002141754</t>
  </si>
  <si>
    <t>871687940002141815</t>
  </si>
  <si>
    <t>871687940002142546</t>
  </si>
  <si>
    <t>871687940002142973</t>
  </si>
  <si>
    <t>871687940002143086</t>
  </si>
  <si>
    <t>871687940002143284</t>
  </si>
  <si>
    <t>871687940002143536</t>
  </si>
  <si>
    <t>871687940002143635</t>
  </si>
  <si>
    <t>871687940002148210</t>
  </si>
  <si>
    <t>871687940002148630</t>
  </si>
  <si>
    <t>871687940002148692</t>
  </si>
  <si>
    <t>871687940002148715</t>
  </si>
  <si>
    <t>871687940002149118</t>
  </si>
  <si>
    <t>871687940002149217</t>
  </si>
  <si>
    <t>871687940002149682</t>
  </si>
  <si>
    <t>871687940002149910</t>
  </si>
  <si>
    <t>871687940002150121</t>
  </si>
  <si>
    <t>871687940002150329</t>
  </si>
  <si>
    <t>871687940002150763</t>
  </si>
  <si>
    <t>871687940002150824</t>
  </si>
  <si>
    <t>871687940002157441</t>
  </si>
  <si>
    <t>871687940002157670</t>
  </si>
  <si>
    <t>871687940002158479</t>
  </si>
  <si>
    <t>871687940002160427</t>
  </si>
  <si>
    <t>871687940002160519</t>
  </si>
  <si>
    <t>871687940002160618</t>
  </si>
  <si>
    <t>871687940002160656</t>
  </si>
  <si>
    <t>871687940002161974</t>
  </si>
  <si>
    <t>871687940002162049</t>
  </si>
  <si>
    <t>871687940002162063</t>
  </si>
  <si>
    <t>871687940002162179</t>
  </si>
  <si>
    <t>871687940002162445</t>
  </si>
  <si>
    <t>871687940002162469</t>
  </si>
  <si>
    <t>871687940002162544</t>
  </si>
  <si>
    <t>871687940002162681</t>
  </si>
  <si>
    <t>871687940002162735</t>
  </si>
  <si>
    <t>871687940002162780</t>
  </si>
  <si>
    <t>871687940002162988</t>
  </si>
  <si>
    <t>871687940002163053</t>
  </si>
  <si>
    <t>871687940002163138</t>
  </si>
  <si>
    <t>871687940002163220</t>
  </si>
  <si>
    <t>871687940002163411</t>
  </si>
  <si>
    <t>871687940002163459</t>
  </si>
  <si>
    <t>871687940002163534</t>
  </si>
  <si>
    <t>871687940002163633</t>
  </si>
  <si>
    <t>871687940002163794</t>
  </si>
  <si>
    <t>871687940002163831</t>
  </si>
  <si>
    <t>871687940002163879</t>
  </si>
  <si>
    <t>871687940002163893</t>
  </si>
  <si>
    <t>871687940002163985</t>
  </si>
  <si>
    <t>871687940002166597</t>
  </si>
  <si>
    <t>871687940002167884</t>
  </si>
  <si>
    <t>871687940002171997</t>
  </si>
  <si>
    <t>871687940002174790</t>
  </si>
  <si>
    <t>871687940002174837</t>
  </si>
  <si>
    <t>871687940002175551</t>
  </si>
  <si>
    <t>871687940002177302</t>
  </si>
  <si>
    <t>871687940002177746</t>
  </si>
  <si>
    <t>871687940002177944</t>
  </si>
  <si>
    <t>871687940002177968</t>
  </si>
  <si>
    <t>871687940002178064</t>
  </si>
  <si>
    <t>871687940002178163</t>
  </si>
  <si>
    <t>871687940002178286</t>
  </si>
  <si>
    <t>871687940002178446</t>
  </si>
  <si>
    <t>871687940002178705</t>
  </si>
  <si>
    <t>871687940002178804</t>
  </si>
  <si>
    <t>871687940002179115</t>
  </si>
  <si>
    <t>871687940002179177</t>
  </si>
  <si>
    <t>871687940002179191</t>
  </si>
  <si>
    <t>871687940002179269</t>
  </si>
  <si>
    <t>871687940002179337</t>
  </si>
  <si>
    <t>871687940002179436</t>
  </si>
  <si>
    <t>871687940002179474</t>
  </si>
  <si>
    <t>871687940002179597</t>
  </si>
  <si>
    <t>871687940002179689</t>
  </si>
  <si>
    <t>871687940002179702</t>
  </si>
  <si>
    <t>871687940002180203</t>
  </si>
  <si>
    <t>871687940002180272</t>
  </si>
  <si>
    <t>871687940002180401</t>
  </si>
  <si>
    <t>871687940002180593</t>
  </si>
  <si>
    <t>871687940002180654</t>
  </si>
  <si>
    <t>871687940002180951</t>
  </si>
  <si>
    <t>871687940002181170</t>
  </si>
  <si>
    <t>871687940002181767</t>
  </si>
  <si>
    <t>871687940002181798</t>
  </si>
  <si>
    <t>871687940002181835</t>
  </si>
  <si>
    <t>871687940002182108</t>
  </si>
  <si>
    <t>871687940002182269</t>
  </si>
  <si>
    <t>871687940002182375</t>
  </si>
  <si>
    <t>871687940002182481</t>
  </si>
  <si>
    <t>871687940002182542</t>
  </si>
  <si>
    <t>871687940002182702</t>
  </si>
  <si>
    <t>871687940002182771</t>
  </si>
  <si>
    <t>871687940002182924</t>
  </si>
  <si>
    <t>871687940002182979</t>
  </si>
  <si>
    <t>871687940002183167</t>
  </si>
  <si>
    <t>871687940002183327</t>
  </si>
  <si>
    <t>871687940002183440</t>
  </si>
  <si>
    <t>871687940002185468</t>
  </si>
  <si>
    <t>871687940002185550</t>
  </si>
  <si>
    <t>871687940002186564</t>
  </si>
  <si>
    <t>871687940002187073</t>
  </si>
  <si>
    <t>871687940002188988</t>
  </si>
  <si>
    <t>871687940002189077</t>
  </si>
  <si>
    <t>871687940002189220</t>
  </si>
  <si>
    <t>871687940002189312</t>
  </si>
  <si>
    <t>871687940002189411</t>
  </si>
  <si>
    <t>871687940002189657</t>
  </si>
  <si>
    <t>871687940002189770</t>
  </si>
  <si>
    <t>871687940002189800</t>
  </si>
  <si>
    <t>871687940002189893</t>
  </si>
  <si>
    <t>871687940002190066</t>
  </si>
  <si>
    <t>871687940002190196</t>
  </si>
  <si>
    <t>871687940002190295</t>
  </si>
  <si>
    <t>871687940002190332</t>
  </si>
  <si>
    <t>871687940002190400</t>
  </si>
  <si>
    <t>871687940002190462</t>
  </si>
  <si>
    <t>871687940002190516</t>
  </si>
  <si>
    <t>871687940002190738</t>
  </si>
  <si>
    <t>871687940002190806</t>
  </si>
  <si>
    <t>871687940002190943</t>
  </si>
  <si>
    <t>871687940002195108</t>
  </si>
  <si>
    <t>871687940002195238</t>
  </si>
  <si>
    <t>871687940002195290</t>
  </si>
  <si>
    <t>871687940002195382</t>
  </si>
  <si>
    <t>871687940002195429</t>
  </si>
  <si>
    <t>871687940002195573</t>
  </si>
  <si>
    <t>871687940002195658</t>
  </si>
  <si>
    <t>871687940002195672</t>
  </si>
  <si>
    <t>871687940002195795</t>
  </si>
  <si>
    <t>871687940002195917</t>
  </si>
  <si>
    <t>871687940002195931</t>
  </si>
  <si>
    <t>871687940002196099</t>
  </si>
  <si>
    <t>871687940002196143</t>
  </si>
  <si>
    <t>871687940002196235</t>
  </si>
  <si>
    <t>871687940002196334</t>
  </si>
  <si>
    <t>871687940002196372</t>
  </si>
  <si>
    <t>871687940002196501</t>
  </si>
  <si>
    <t>871687940002196723</t>
  </si>
  <si>
    <t>871687940002196846</t>
  </si>
  <si>
    <t>871687940002196884</t>
  </si>
  <si>
    <t>871687940002197027</t>
  </si>
  <si>
    <t>871687940002197041</t>
  </si>
  <si>
    <t>871687940002197096</t>
  </si>
  <si>
    <t>871687940002197126</t>
  </si>
  <si>
    <t>871687940002197355</t>
  </si>
  <si>
    <t>871687940002197423</t>
  </si>
  <si>
    <t>871687940002197478</t>
  </si>
  <si>
    <t>871687940002197997</t>
  </si>
  <si>
    <t>871687940002198628</t>
  </si>
  <si>
    <t>871687940002198727</t>
  </si>
  <si>
    <t>871687940002199618</t>
  </si>
  <si>
    <t>871687940002200055</t>
  </si>
  <si>
    <t>871687940002200116</t>
  </si>
  <si>
    <t>871687940002200529</t>
  </si>
  <si>
    <t>871687940002200574</t>
  </si>
  <si>
    <t>871687940002201182</t>
  </si>
  <si>
    <t>871687940002201250</t>
  </si>
  <si>
    <t>871687940002201427</t>
  </si>
  <si>
    <t>871687940002201601</t>
  </si>
  <si>
    <t>871687940002201656</t>
  </si>
  <si>
    <t>871687940002201687</t>
  </si>
  <si>
    <t>871687940002201724</t>
  </si>
  <si>
    <t>871687940002201809</t>
  </si>
  <si>
    <t>871687940002201885</t>
  </si>
  <si>
    <t>871687940002201922</t>
  </si>
  <si>
    <t>871687940002201984</t>
  </si>
  <si>
    <t>871687940002201991</t>
  </si>
  <si>
    <t>871687940002202080</t>
  </si>
  <si>
    <t>871687940002202110</t>
  </si>
  <si>
    <t>871687940002202202</t>
  </si>
  <si>
    <t>871687940002202257</t>
  </si>
  <si>
    <t>871687940002202325</t>
  </si>
  <si>
    <t>871687940002202417</t>
  </si>
  <si>
    <t>871687940002202585</t>
  </si>
  <si>
    <t>871687940002202646</t>
  </si>
  <si>
    <t>871687940002202691</t>
  </si>
  <si>
    <t>871687940002202769</t>
  </si>
  <si>
    <t>871687940002202844</t>
  </si>
  <si>
    <t>871687940002202998</t>
  </si>
  <si>
    <t>871687940002203056</t>
  </si>
  <si>
    <t>871687940002203094</t>
  </si>
  <si>
    <t>871687940002203384</t>
  </si>
  <si>
    <t>871687940002203483</t>
  </si>
  <si>
    <t>871687940002203582</t>
  </si>
  <si>
    <t>871687940002203759</t>
  </si>
  <si>
    <t>871687940002203827</t>
  </si>
  <si>
    <t>871687940002203865</t>
  </si>
  <si>
    <t>871687940002203889</t>
  </si>
  <si>
    <t>871687940002203971</t>
  </si>
  <si>
    <t>871687940002203995</t>
  </si>
  <si>
    <t>871687940002204084</t>
  </si>
  <si>
    <t>871687940002204176</t>
  </si>
  <si>
    <t>871687940002204336</t>
  </si>
  <si>
    <t>871687940002204367</t>
  </si>
  <si>
    <t>871687940002204411</t>
  </si>
  <si>
    <t>871687940002204619</t>
  </si>
  <si>
    <t>871687940002204831</t>
  </si>
  <si>
    <t>871687940002204893</t>
  </si>
  <si>
    <t>871687940002204954</t>
  </si>
  <si>
    <t>871687940002204978</t>
  </si>
  <si>
    <t>871687940002205098</t>
  </si>
  <si>
    <t>871687940002205241</t>
  </si>
  <si>
    <t>871687940002208907</t>
  </si>
  <si>
    <t>871687940002210214</t>
  </si>
  <si>
    <t>871687940002211297</t>
  </si>
  <si>
    <t>871687940002211822</t>
  </si>
  <si>
    <t>871687940002211853</t>
  </si>
  <si>
    <t>871687940002211976</t>
  </si>
  <si>
    <t>871687940002212256</t>
  </si>
  <si>
    <t>871687940002215998</t>
  </si>
  <si>
    <t>871687940002216100</t>
  </si>
  <si>
    <t>871687940002216131</t>
  </si>
  <si>
    <t>871687940002216186</t>
  </si>
  <si>
    <t>871687940002216247</t>
  </si>
  <si>
    <t>871687940002216544</t>
  </si>
  <si>
    <t>871687940002216674</t>
  </si>
  <si>
    <t>871687940002216896</t>
  </si>
  <si>
    <t>871687940002216995</t>
  </si>
  <si>
    <t>871687940002217145</t>
  </si>
  <si>
    <t>871687940002217350</t>
  </si>
  <si>
    <t>871687940002217602</t>
  </si>
  <si>
    <t>871687940002217664</t>
  </si>
  <si>
    <t>871687940002217848</t>
  </si>
  <si>
    <t>871687940002217961</t>
  </si>
  <si>
    <t>871687940002218012</t>
  </si>
  <si>
    <t>871687940002218081</t>
  </si>
  <si>
    <t>871687940002218258</t>
  </si>
  <si>
    <t>871687940002218296</t>
  </si>
  <si>
    <t>871687940002218371</t>
  </si>
  <si>
    <t>871687940002218463</t>
  </si>
  <si>
    <t>871687940002218531</t>
  </si>
  <si>
    <t>871687940002218586</t>
  </si>
  <si>
    <t>871687940002218647</t>
  </si>
  <si>
    <t>871687940002218739</t>
  </si>
  <si>
    <t>871687940002218951</t>
  </si>
  <si>
    <t>871687940002219040</t>
  </si>
  <si>
    <t>871687940002219064</t>
  </si>
  <si>
    <t>871687940002219163</t>
  </si>
  <si>
    <t>871687940002219231</t>
  </si>
  <si>
    <t>871687940002219422</t>
  </si>
  <si>
    <t>871687940002219538</t>
  </si>
  <si>
    <t>871687940002219569</t>
  </si>
  <si>
    <t>871687940002219583</t>
  </si>
  <si>
    <t>871687940002219712</t>
  </si>
  <si>
    <t>871687940002219873</t>
  </si>
  <si>
    <t>871687940002219934</t>
  </si>
  <si>
    <t>871687940002220251</t>
  </si>
  <si>
    <t>871687940002220411</t>
  </si>
  <si>
    <t>871687940002220497</t>
  </si>
  <si>
    <t>871687940002220633</t>
  </si>
  <si>
    <t>871687940002221074</t>
  </si>
  <si>
    <t>871687940002221272</t>
  </si>
  <si>
    <t>871687940002221371</t>
  </si>
  <si>
    <t>871687940002221555</t>
  </si>
  <si>
    <t>871687940002221616</t>
  </si>
  <si>
    <t>871687940002221654</t>
  </si>
  <si>
    <t>871687940002221869</t>
  </si>
  <si>
    <t>871687940002221913</t>
  </si>
  <si>
    <t>871687940002222095</t>
  </si>
  <si>
    <t>871687940002222125</t>
  </si>
  <si>
    <t>871687940002222217</t>
  </si>
  <si>
    <t>871687940002222286</t>
  </si>
  <si>
    <t>871687940002222309</t>
  </si>
  <si>
    <t>871687940002222415</t>
  </si>
  <si>
    <t>871687940002222514</t>
  </si>
  <si>
    <t>871687940002222620</t>
  </si>
  <si>
    <t>871687940002222682</t>
  </si>
  <si>
    <t>871687940002222743</t>
  </si>
  <si>
    <t>871687940002222811</t>
  </si>
  <si>
    <t>871687940002223016</t>
  </si>
  <si>
    <t>871687940002223214</t>
  </si>
  <si>
    <t>871687940002223276</t>
  </si>
  <si>
    <t>871687940002223306</t>
  </si>
  <si>
    <t>871687940002223368</t>
  </si>
  <si>
    <t>871687940002223429</t>
  </si>
  <si>
    <t>871687940002223474</t>
  </si>
  <si>
    <t>871687940002223719</t>
  </si>
  <si>
    <t>871687940002228974</t>
  </si>
  <si>
    <t>871687940002229049</t>
  </si>
  <si>
    <t>871687940002229223</t>
  </si>
  <si>
    <t>871687940002230052</t>
  </si>
  <si>
    <t>871687940002230144</t>
  </si>
  <si>
    <t>871687940002230250</t>
  </si>
  <si>
    <t>871687940002230366</t>
  </si>
  <si>
    <t>871687940002230526</t>
  </si>
  <si>
    <t>871687940002230601</t>
  </si>
  <si>
    <t>871687940002230830</t>
  </si>
  <si>
    <t>871687940002230915</t>
  </si>
  <si>
    <t>871687940002231134</t>
  </si>
  <si>
    <t>871687940002231202</t>
  </si>
  <si>
    <t>871687940002231257</t>
  </si>
  <si>
    <t>871687940002231332</t>
  </si>
  <si>
    <t>871687940009612134</t>
  </si>
  <si>
    <t>871687940009612141</t>
  </si>
  <si>
    <t>871687940009612233</t>
  </si>
  <si>
    <t>871687940009614596</t>
  </si>
  <si>
    <t>871687940009640885</t>
  </si>
  <si>
    <t>871687940009703795</t>
  </si>
  <si>
    <t>871687940009738711</t>
  </si>
  <si>
    <t>871687940030083729</t>
  </si>
  <si>
    <t>871687940030380354</t>
  </si>
  <si>
    <t>871687940030448368</t>
  </si>
  <si>
    <t>871687940030823776</t>
  </si>
  <si>
    <t>871687940031037400</t>
  </si>
  <si>
    <t>871687940031083278</t>
  </si>
  <si>
    <t>871687940031114385</t>
  </si>
  <si>
    <t>871687940031213552</t>
  </si>
  <si>
    <t>871687940002179986</t>
  </si>
  <si>
    <t>871687940002210993</t>
  </si>
  <si>
    <t>Pastoor de Bakkerstraat</t>
  </si>
  <si>
    <t>4885 AK</t>
  </si>
  <si>
    <t>ACHTMAAL</t>
  </si>
  <si>
    <t>Sint Annahof</t>
  </si>
  <si>
    <t>4881 WM</t>
  </si>
  <si>
    <t>ZUNDERT</t>
  </si>
  <si>
    <t>4881 CP</t>
  </si>
  <si>
    <t>Nassauplein</t>
  </si>
  <si>
    <t>4881 CL</t>
  </si>
  <si>
    <t>4881 CN</t>
  </si>
  <si>
    <t>4881 GJ</t>
  </si>
  <si>
    <t>9897</t>
  </si>
  <si>
    <t>Poteindplein</t>
  </si>
  <si>
    <t>4881 WC</t>
  </si>
  <si>
    <t>Klein Zundertseweg</t>
  </si>
  <si>
    <t>4882 BH</t>
  </si>
  <si>
    <t>KLEIN ZUNDERT</t>
  </si>
  <si>
    <t>4884 BG</t>
  </si>
  <si>
    <t>WERNHOUT</t>
  </si>
  <si>
    <t>4885 AM</t>
  </si>
  <si>
    <t>Risten</t>
  </si>
  <si>
    <t>4891 BA</t>
  </si>
  <si>
    <t>RIJSBERGEN</t>
  </si>
  <si>
    <t>Sint Bavostraat</t>
  </si>
  <si>
    <t>4891 CH</t>
  </si>
  <si>
    <t>4891 CJ</t>
  </si>
  <si>
    <t>Laguitensebaan</t>
  </si>
  <si>
    <t>4891 XR</t>
  </si>
  <si>
    <t>Hofdreef</t>
  </si>
  <si>
    <t>4881 DR</t>
  </si>
  <si>
    <t>De Ambachten</t>
  </si>
  <si>
    <t>4881 XZ</t>
  </si>
  <si>
    <t>Onder de Mast</t>
  </si>
  <si>
    <t>4881 AN</t>
  </si>
  <si>
    <t>4881 DE</t>
  </si>
  <si>
    <t>4881 BG</t>
  </si>
  <si>
    <t>Diepstraat</t>
  </si>
  <si>
    <t>4884 AA</t>
  </si>
  <si>
    <t>4881 DN</t>
  </si>
  <si>
    <t>Breedschotsestraat 8</t>
  </si>
  <si>
    <t>4891 PL</t>
  </si>
  <si>
    <t>Wernhoutseweg 164</t>
  </si>
  <si>
    <t>4884 MD</t>
  </si>
  <si>
    <t>Hofdreef 2</t>
  </si>
  <si>
    <t>Klein Zundertseweg 1N</t>
  </si>
  <si>
    <t>Grote Heistraat 50</t>
  </si>
  <si>
    <t>4884 JC</t>
  </si>
  <si>
    <t>Bredaseweg 1A</t>
  </si>
  <si>
    <t>4891 AX</t>
  </si>
  <si>
    <t>4881 EW</t>
  </si>
  <si>
    <t>Wernhoutseweg 47B</t>
  </si>
  <si>
    <t>4884 AR</t>
  </si>
  <si>
    <t>Bredaseweg 52</t>
  </si>
  <si>
    <t>4891 SJ</t>
  </si>
  <si>
    <t>Watermolenstraat 2</t>
  </si>
  <si>
    <t>4891 SG</t>
  </si>
  <si>
    <t>Tiggeltsestraat 2A</t>
  </si>
  <si>
    <t>4891 ZR</t>
  </si>
  <si>
    <t>Antwerpseweg 30A A</t>
  </si>
  <si>
    <t>4891 CP</t>
  </si>
  <si>
    <t>Koningin Julianastraat 12</t>
  </si>
  <si>
    <t>4891 AB</t>
  </si>
  <si>
    <t>Hellegatweg 27</t>
  </si>
  <si>
    <t>4891 ST</t>
  </si>
  <si>
    <t>Vervul 1</t>
  </si>
  <si>
    <t>4891 SW</t>
  </si>
  <si>
    <t>Gommersstraat 46</t>
  </si>
  <si>
    <t>4891 AR</t>
  </si>
  <si>
    <t>Hendrikstraat 12</t>
  </si>
  <si>
    <t>4891 XH</t>
  </si>
  <si>
    <t>Ettenseweg 46</t>
  </si>
  <si>
    <t>4891 XV</t>
  </si>
  <si>
    <t>Hazeldonksestraat 1B B</t>
  </si>
  <si>
    <t>4891 PT</t>
  </si>
  <si>
    <t>Kleuterhuislaan 8</t>
  </si>
  <si>
    <t>4891 SL</t>
  </si>
  <si>
    <t>Hellegatweg 13</t>
  </si>
  <si>
    <t>Sint Bavostraat 18</t>
  </si>
  <si>
    <t>Wielewaal 2</t>
  </si>
  <si>
    <t>4881 VR</t>
  </si>
  <si>
    <t>Achtmaalseweg 160 C</t>
  </si>
  <si>
    <t>4885 AS</t>
  </si>
  <si>
    <t>Diepstraat 1A A</t>
  </si>
  <si>
    <t>Molenweg 3A A</t>
  </si>
  <si>
    <t>4885 KV</t>
  </si>
  <si>
    <t>Meirseweg 33</t>
  </si>
  <si>
    <t>4881 DH</t>
  </si>
  <si>
    <t>Kastanjelaan 2</t>
  </si>
  <si>
    <t>4881 BZ</t>
  </si>
  <si>
    <t>Polderstraat 2</t>
  </si>
  <si>
    <t>4885 JC</t>
  </si>
  <si>
    <t>Mereltjesstraat 5</t>
  </si>
  <si>
    <t>4884 MK</t>
  </si>
  <si>
    <t>Achtmaalseweg 131B B</t>
  </si>
  <si>
    <t>4881 AZ</t>
  </si>
  <si>
    <t>Helstraat 19</t>
  </si>
  <si>
    <t>4885 KG</t>
  </si>
  <si>
    <t>Molenstraat 2</t>
  </si>
  <si>
    <t>4881 CS</t>
  </si>
  <si>
    <t>Oude Baan 9</t>
  </si>
  <si>
    <t>4884 AN</t>
  </si>
  <si>
    <t>Achtmaalseweg 128</t>
  </si>
  <si>
    <t>4881 AW</t>
  </si>
  <si>
    <t>Oekelsebaan 45</t>
  </si>
  <si>
    <t>4881 NE</t>
  </si>
  <si>
    <t>Minnelingsebrugstraat 1</t>
  </si>
  <si>
    <t>4885 KP</t>
  </si>
  <si>
    <t>Katerstraat 50 /50.</t>
  </si>
  <si>
    <t>4881 AS</t>
  </si>
  <si>
    <t>Gaardsebaan 9</t>
  </si>
  <si>
    <t>4881 DP</t>
  </si>
  <si>
    <t>Vinkenstraat 2</t>
  </si>
  <si>
    <t>4881 XM</t>
  </si>
  <si>
    <t>Grote Heistraat 25</t>
  </si>
  <si>
    <t>4884 JA</t>
  </si>
  <si>
    <t>Lentsebaan 6</t>
  </si>
  <si>
    <t>4884 MN</t>
  </si>
  <si>
    <t>Margriet van de Laer 11</t>
  </si>
  <si>
    <t>4881 EE</t>
  </si>
  <si>
    <t>Lentsebaan 25</t>
  </si>
  <si>
    <t>Waaijenbergstraat 21A</t>
  </si>
  <si>
    <t>4881 NB</t>
  </si>
  <si>
    <t>Kraaiheuvelstraat 7</t>
  </si>
  <si>
    <t>4885 KZ</t>
  </si>
  <si>
    <t>Wernhoutseweg 38A</t>
  </si>
  <si>
    <t>4884 AW</t>
  </si>
  <si>
    <t>Kalmthoutsebaan 30</t>
  </si>
  <si>
    <t>4884 MH</t>
  </si>
  <si>
    <t>Luitertweg 38</t>
  </si>
  <si>
    <t>4882 TD</t>
  </si>
  <si>
    <t>Marienvillestraat 1</t>
  </si>
  <si>
    <t>4885 KH</t>
  </si>
  <si>
    <t>Eendenkooistraat 4</t>
  </si>
  <si>
    <t>4885 KM</t>
  </si>
  <si>
    <t>De Gagels 2</t>
  </si>
  <si>
    <t>4882 NV</t>
  </si>
  <si>
    <t>Gaardsebaan 13</t>
  </si>
  <si>
    <t>4881 ME</t>
  </si>
  <si>
    <t>Griendweg 10 a</t>
  </si>
  <si>
    <t>4885 AE</t>
  </si>
  <si>
    <t>Ettensebaan 7</t>
  </si>
  <si>
    <t>4882 TA</t>
  </si>
  <si>
    <t>Berkenring 1</t>
  </si>
  <si>
    <t>4881 HA</t>
  </si>
  <si>
    <t>Nederven 9</t>
  </si>
  <si>
    <t>4881 DK</t>
  </si>
  <si>
    <t>Groenestraat 24</t>
  </si>
  <si>
    <t>4885 LC</t>
  </si>
  <si>
    <t>Nieuwmoerseweg 13</t>
  </si>
  <si>
    <t>4885 KJ</t>
  </si>
  <si>
    <t>Blokenstraat 12</t>
  </si>
  <si>
    <t>4885 JH</t>
  </si>
  <si>
    <t>Hulsdonkstraat 2</t>
  </si>
  <si>
    <t>4882 JM</t>
  </si>
  <si>
    <t>Buntweg 19</t>
  </si>
  <si>
    <t>4885 KT</t>
  </si>
  <si>
    <t>Egelantier 2</t>
  </si>
  <si>
    <t>4881 HG</t>
  </si>
  <si>
    <t>Koepelstraat 5</t>
  </si>
  <si>
    <t>4884 MV</t>
  </si>
  <si>
    <t>Ettensebaan 17</t>
  </si>
  <si>
    <t>Klein Zundertseweg 70</t>
  </si>
  <si>
    <t>Frans Baantje 22</t>
  </si>
  <si>
    <t>4881 MG</t>
  </si>
  <si>
    <t>Oekelsebaan 2A A</t>
  </si>
  <si>
    <t>4881 NG</t>
  </si>
  <si>
    <t>Nieuwmoerseweg 3</t>
  </si>
  <si>
    <t>Jasmijnhof 50</t>
  </si>
  <si>
    <t>4881 HW</t>
  </si>
  <si>
    <t>Achtmaalseweg 178</t>
  </si>
  <si>
    <t>4885 AT</t>
  </si>
  <si>
    <t>Berkstraat 22</t>
  </si>
  <si>
    <t>4881 JB</t>
  </si>
  <si>
    <t>van Lanschotstraat 22</t>
  </si>
  <si>
    <t>4885 JE</t>
  </si>
  <si>
    <t>Lentsebaan 3</t>
  </si>
  <si>
    <t>Heiningstraat 4</t>
  </si>
  <si>
    <t>4885 JJ</t>
  </si>
  <si>
    <t>Leeuwerikstraat 2</t>
  </si>
  <si>
    <t>4881 WZ</t>
  </si>
  <si>
    <t>Klein Zundertseweg 32</t>
  </si>
  <si>
    <t>Kraaivenstraat 1</t>
  </si>
  <si>
    <t>4885 LA</t>
  </si>
  <si>
    <t>Maalbergenstraat 3</t>
  </si>
  <si>
    <t>4884 MT</t>
  </si>
  <si>
    <t>Kleine Heistraat 1</t>
  </si>
  <si>
    <t>4884 ME</t>
  </si>
  <si>
    <t>de Ambachten 16</t>
  </si>
  <si>
    <t>Dahliastraat 26</t>
  </si>
  <si>
    <t>4884 AD</t>
  </si>
  <si>
    <t>Pannenhoefsebaan 50</t>
  </si>
  <si>
    <t>4891 ZB</t>
  </si>
  <si>
    <t>Nieuw-Ginnekensebaan 3</t>
  </si>
  <si>
    <t>4891 RB</t>
  </si>
  <si>
    <t>Rucphenseweg 41</t>
  </si>
  <si>
    <t>4882 KB</t>
  </si>
  <si>
    <t>Noordhoeksestraat 13</t>
  </si>
  <si>
    <t>4891 PM</t>
  </si>
  <si>
    <t>Boomkensevaart 1</t>
  </si>
  <si>
    <t>4891 TA</t>
  </si>
  <si>
    <t>Tiggeltsebergstraat 22</t>
  </si>
  <si>
    <t>4891 TD</t>
  </si>
  <si>
    <t>Risten 53</t>
  </si>
  <si>
    <t>Kaarschotsestraat 1</t>
  </si>
  <si>
    <t>4891 SE</t>
  </si>
  <si>
    <t>Tiggeltsebergstraat 31</t>
  </si>
  <si>
    <t>4891 TC</t>
  </si>
  <si>
    <t>Overasebaan 18</t>
  </si>
  <si>
    <t>4891 RG</t>
  </si>
  <si>
    <t>Overasebaan 16</t>
  </si>
  <si>
    <t>Gelderdonksestraat 3</t>
  </si>
  <si>
    <t>4891 PD</t>
  </si>
  <si>
    <t>Kruispad 9</t>
  </si>
  <si>
    <t>4891 RJ</t>
  </si>
  <si>
    <t>Stokbeemd 1</t>
  </si>
  <si>
    <t>4891 CT</t>
  </si>
  <si>
    <t>Nelleveldstraat 7</t>
  </si>
  <si>
    <t>4891 ZJ</t>
  </si>
  <si>
    <t>Oranjestraat 42</t>
  </si>
  <si>
    <t>4891 XP</t>
  </si>
  <si>
    <t>Bakkebrugstraat 9</t>
  </si>
  <si>
    <t>4891 PA</t>
  </si>
  <si>
    <t>Oekelsebaan 2</t>
  </si>
  <si>
    <t>Laguitensebaan 45</t>
  </si>
  <si>
    <t>Stuivezandseweg 59</t>
  </si>
  <si>
    <t>4882 NG</t>
  </si>
  <si>
    <t>Rucphenseweg 22</t>
  </si>
  <si>
    <t>4882 KC</t>
  </si>
  <si>
    <t>Heischoorstraat 3</t>
  </si>
  <si>
    <t>4882 JA</t>
  </si>
  <si>
    <t>Raambergweg 9A A</t>
  </si>
  <si>
    <t>4882 NP</t>
  </si>
  <si>
    <t>Sprundelsebaan 2</t>
  </si>
  <si>
    <t>4882 JB</t>
  </si>
  <si>
    <t>Pastoor van Vessemstraat 58</t>
  </si>
  <si>
    <t>4882 NJ</t>
  </si>
  <si>
    <t>Maalbergenstraat 28</t>
  </si>
  <si>
    <t>Hulsdonkstraat 2A A</t>
  </si>
  <si>
    <t>Rucphenseweg 40A</t>
  </si>
  <si>
    <t>Bakkebrugstraat 4</t>
  </si>
  <si>
    <t>4882 ND</t>
  </si>
  <si>
    <t>Vagevuurstraat 6</t>
  </si>
  <si>
    <t>4882 NK</t>
  </si>
  <si>
    <t>Maalbergenstraat 12</t>
  </si>
  <si>
    <t>Heischoorstraat 13</t>
  </si>
  <si>
    <t>Prof H van der Hoevenstr 3</t>
  </si>
  <si>
    <t>4882 JE</t>
  </si>
  <si>
    <t>Hazenmerenstraat 3</t>
  </si>
  <si>
    <t>4882 JD</t>
  </si>
  <si>
    <t>Huisakker 3</t>
  </si>
  <si>
    <t>4882 BN</t>
  </si>
  <si>
    <t>Warande 37</t>
  </si>
  <si>
    <t>4891 VG</t>
  </si>
  <si>
    <t>Eldertstraat 4</t>
  </si>
  <si>
    <t>4882 JH</t>
  </si>
  <si>
    <t>Hulsdonkstraat 8</t>
  </si>
  <si>
    <t>Ettenseweg 26</t>
  </si>
  <si>
    <t>Ellewaard 7</t>
  </si>
  <si>
    <t>4885 KE</t>
  </si>
  <si>
    <t>Meirseweg</t>
  </si>
  <si>
    <t>4881 DC</t>
  </si>
  <si>
    <t>Wildertsedijk</t>
  </si>
  <si>
    <t>4881 EV</t>
  </si>
  <si>
    <t>Akkermolenweg</t>
  </si>
  <si>
    <t>4881 BL</t>
  </si>
  <si>
    <t>Burgemeester Manderslaan</t>
  </si>
  <si>
    <t>4881 EK</t>
  </si>
  <si>
    <t>Kruispad</t>
  </si>
  <si>
    <t>Hofdreven</t>
  </si>
  <si>
    <t>4891 CE</t>
  </si>
  <si>
    <t>Oude Zoek</t>
  </si>
  <si>
    <t>4885 LZ</t>
  </si>
  <si>
    <t>Oekelsebaan</t>
  </si>
  <si>
    <t>Laarse Heistraat</t>
  </si>
  <si>
    <t>4881 ND</t>
  </si>
  <si>
    <t>Achtmaalseweg</t>
  </si>
  <si>
    <t>4881 AX</t>
  </si>
  <si>
    <t>4881 BC</t>
  </si>
  <si>
    <t>De Brug</t>
  </si>
  <si>
    <t>4881 BH</t>
  </si>
  <si>
    <t>Kapellekestraat</t>
  </si>
  <si>
    <t>4881 BK</t>
  </si>
  <si>
    <t>Akkermolenpad</t>
  </si>
  <si>
    <t>4881 BM</t>
  </si>
  <si>
    <t>Pastoorsdreef</t>
  </si>
  <si>
    <t>4881 CW</t>
  </si>
  <si>
    <t>4881 DJ</t>
  </si>
  <si>
    <t>Gaardsebaan</t>
  </si>
  <si>
    <t>Oude Gasthuisstraat</t>
  </si>
  <si>
    <t>4881 EA</t>
  </si>
  <si>
    <t>Berkenring</t>
  </si>
  <si>
    <t>4881 HB</t>
  </si>
  <si>
    <t>4881 HC</t>
  </si>
  <si>
    <t>Hoge Dreef</t>
  </si>
  <si>
    <t>4881 HH</t>
  </si>
  <si>
    <t>Biggelaarstraat</t>
  </si>
  <si>
    <t>4881 JA</t>
  </si>
  <si>
    <t>Berkstraat</t>
  </si>
  <si>
    <t>Moststraat</t>
  </si>
  <si>
    <t>4881 JC</t>
  </si>
  <si>
    <t>4881 MC</t>
  </si>
  <si>
    <t>Krochtenweg</t>
  </si>
  <si>
    <t>4881 MD</t>
  </si>
  <si>
    <t>Goorbaan</t>
  </si>
  <si>
    <t>4881 MH</t>
  </si>
  <si>
    <t>4881 MJ</t>
  </si>
  <si>
    <t>Waaijenbergstraat</t>
  </si>
  <si>
    <t>4881 NC</t>
  </si>
  <si>
    <t>Egeldonkstraat</t>
  </si>
  <si>
    <t>4881 NH</t>
  </si>
  <si>
    <t>Laarakkerstraat</t>
  </si>
  <si>
    <t>4881 NK</t>
  </si>
  <si>
    <t>4881 VN</t>
  </si>
  <si>
    <t>Fazantstraat</t>
  </si>
  <si>
    <t>4881 WJ</t>
  </si>
  <si>
    <t>Vinkenstraat</t>
  </si>
  <si>
    <t>4882 BK</t>
  </si>
  <si>
    <t>Schoolpad</t>
  </si>
  <si>
    <t>4882 BW</t>
  </si>
  <si>
    <t>4882 DD</t>
  </si>
  <si>
    <t>Heischoorstraat</t>
  </si>
  <si>
    <t>Prof H van der Hoevenstr</t>
  </si>
  <si>
    <t>Eldertstraat</t>
  </si>
  <si>
    <t>Hulsdonkstraat</t>
  </si>
  <si>
    <t>Rucphenseweg</t>
  </si>
  <si>
    <t>4882 KA</t>
  </si>
  <si>
    <t>Moersebaan</t>
  </si>
  <si>
    <t>4882 KE</t>
  </si>
  <si>
    <t>Achterste Schaapsdijk</t>
  </si>
  <si>
    <t>4882 NC</t>
  </si>
  <si>
    <t>Bakkebrugstraat</t>
  </si>
  <si>
    <t>4882 NE</t>
  </si>
  <si>
    <t>Stuivezandseweg</t>
  </si>
  <si>
    <t>4882 NH</t>
  </si>
  <si>
    <t>Pastoor van Vessemstraat</t>
  </si>
  <si>
    <t>Vagevuurstraat</t>
  </si>
  <si>
    <t>Sint Willebrordusstraat</t>
  </si>
  <si>
    <t>4882 NM</t>
  </si>
  <si>
    <t>Kerkhofstraat</t>
  </si>
  <si>
    <t>4882 NN</t>
  </si>
  <si>
    <t>Raambergweg</t>
  </si>
  <si>
    <t>Palmbosstraat</t>
  </si>
  <si>
    <t>4882 NR</t>
  </si>
  <si>
    <t>Aardgangstraat</t>
  </si>
  <si>
    <t>4882 NS</t>
  </si>
  <si>
    <t>De Gagels</t>
  </si>
  <si>
    <t>Ettensebaan</t>
  </si>
  <si>
    <t>4882 TB</t>
  </si>
  <si>
    <t>Luitertweg</t>
  </si>
  <si>
    <t>4882 TE</t>
  </si>
  <si>
    <t>Wernhoutseweg</t>
  </si>
  <si>
    <t>4884 AT</t>
  </si>
  <si>
    <t>Grote Heistraat</t>
  </si>
  <si>
    <t>4884 JB</t>
  </si>
  <si>
    <t>Ostaaijensebaan</t>
  </si>
  <si>
    <t>4884 JG</t>
  </si>
  <si>
    <t>Minoorstraat</t>
  </si>
  <si>
    <t>4884 JH</t>
  </si>
  <si>
    <t>Oude Heistraat</t>
  </si>
  <si>
    <t>4884 LE</t>
  </si>
  <si>
    <t>Weimerstraat</t>
  </si>
  <si>
    <t>4884 MA</t>
  </si>
  <si>
    <t>Oude Weimerstraat</t>
  </si>
  <si>
    <t>4884 MB</t>
  </si>
  <si>
    <t>4884 MC</t>
  </si>
  <si>
    <t>Kleine Heistraat</t>
  </si>
  <si>
    <t>Loosbergstraat</t>
  </si>
  <si>
    <t>4884 MG</t>
  </si>
  <si>
    <t>Kalmthoutsebaan</t>
  </si>
  <si>
    <t>Bijltjesstraat</t>
  </si>
  <si>
    <t>4884 MJ</t>
  </si>
  <si>
    <t>Mereltjesstraat</t>
  </si>
  <si>
    <t>Lentsebaan</t>
  </si>
  <si>
    <t>Klein Maalbergen</t>
  </si>
  <si>
    <t>4884 MP</t>
  </si>
  <si>
    <t>Beverstraat</t>
  </si>
  <si>
    <t>4884 MR</t>
  </si>
  <si>
    <t>Poppeldonk</t>
  </si>
  <si>
    <t>4884 MS</t>
  </si>
  <si>
    <t>Maalbergenstraat</t>
  </si>
  <si>
    <t>Weduwestraat</t>
  </si>
  <si>
    <t>Koepelstraat</t>
  </si>
  <si>
    <t>4884 MX</t>
  </si>
  <si>
    <t>4884 MZ</t>
  </si>
  <si>
    <t>Spanjaardsdreef</t>
  </si>
  <si>
    <t>4884 NA</t>
  </si>
  <si>
    <t>Oude Lentsebaan</t>
  </si>
  <si>
    <t>4884 NB</t>
  </si>
  <si>
    <t>van Lanschotstraat</t>
  </si>
  <si>
    <t>4885 AC</t>
  </si>
  <si>
    <t>van den Berghstraat</t>
  </si>
  <si>
    <t>4885 AH</t>
  </si>
  <si>
    <t>4885 AW</t>
  </si>
  <si>
    <t>4885 JA</t>
  </si>
  <si>
    <t>4885 JB</t>
  </si>
  <si>
    <t>Bakzakkenstraat</t>
  </si>
  <si>
    <t>4885 JD</t>
  </si>
  <si>
    <t>Kloothoefstraat</t>
  </si>
  <si>
    <t>4885 JG</t>
  </si>
  <si>
    <t>Blokenstraat</t>
  </si>
  <si>
    <t>Heiningstraat</t>
  </si>
  <si>
    <t>4885 JK</t>
  </si>
  <si>
    <t>4885 KC</t>
  </si>
  <si>
    <t>Ellewaard</t>
  </si>
  <si>
    <t>Helstraat</t>
  </si>
  <si>
    <t>Marienvillestraat</t>
  </si>
  <si>
    <t>Nieuwmoerseweg</t>
  </si>
  <si>
    <t>4885 KK</t>
  </si>
  <si>
    <t>Lepelstraat</t>
  </si>
  <si>
    <t>4885 KL</t>
  </si>
  <si>
    <t>Eendenkooistraat</t>
  </si>
  <si>
    <t>Laveibosstraat</t>
  </si>
  <si>
    <t>4885 KN</t>
  </si>
  <si>
    <t>Minnelingsebrugstraat</t>
  </si>
  <si>
    <t>Goirkesstraat</t>
  </si>
  <si>
    <t>4885 KS</t>
  </si>
  <si>
    <t>Buntweg</t>
  </si>
  <si>
    <t>Aartsberg</t>
  </si>
  <si>
    <t>4885 KW</t>
  </si>
  <si>
    <t>Kraaiheuvelstraat</t>
  </si>
  <si>
    <t>Kraaivenstraat</t>
  </si>
  <si>
    <t>Groenestraat</t>
  </si>
  <si>
    <t>4885 LB</t>
  </si>
  <si>
    <t>Antwerpseweg</t>
  </si>
  <si>
    <t>4891 CM</t>
  </si>
  <si>
    <t>4891 CR</t>
  </si>
  <si>
    <t>Schriekenweg</t>
  </si>
  <si>
    <t>4891 PB</t>
  </si>
  <si>
    <t>Bigtelaar</t>
  </si>
  <si>
    <t>4891 PC</t>
  </si>
  <si>
    <t>Gelderdonksestraat</t>
  </si>
  <si>
    <t>Oekelsestraat</t>
  </si>
  <si>
    <t>4891 PE</t>
  </si>
  <si>
    <t>Altenaarweg</t>
  </si>
  <si>
    <t>4891 PJ</t>
  </si>
  <si>
    <t>Breedschotsestraat</t>
  </si>
  <si>
    <t>4891 PK</t>
  </si>
  <si>
    <t>Klein Oekelsestraat</t>
  </si>
  <si>
    <t>4891 PN</t>
  </si>
  <si>
    <t>4891 PP</t>
  </si>
  <si>
    <t>Boven Heining</t>
  </si>
  <si>
    <t>4891 PR</t>
  </si>
  <si>
    <t>Hazeldonksestraat</t>
  </si>
  <si>
    <t>Paandijksestraat</t>
  </si>
  <si>
    <t>4891 PV</t>
  </si>
  <si>
    <t>A/BY</t>
  </si>
  <si>
    <t>Nieuw-Ginnekensebaan</t>
  </si>
  <si>
    <t>De Berkte</t>
  </si>
  <si>
    <t>4891 RD</t>
  </si>
  <si>
    <t>Overasebaan</t>
  </si>
  <si>
    <t>Slikstraatje</t>
  </si>
  <si>
    <t>4891 RH</t>
  </si>
  <si>
    <t>Het Stroomstraatje</t>
  </si>
  <si>
    <t>4891 RK</t>
  </si>
  <si>
    <t>Oekelsbos</t>
  </si>
  <si>
    <t>4891 RL</t>
  </si>
  <si>
    <t>De Lange Dreef</t>
  </si>
  <si>
    <t>4891 SC</t>
  </si>
  <si>
    <t>Kaarschotsestraat</t>
  </si>
  <si>
    <t>Fort Oranjestraat</t>
  </si>
  <si>
    <t>4891 SK</t>
  </si>
  <si>
    <t>4891 SM</t>
  </si>
  <si>
    <t>Montenslaan</t>
  </si>
  <si>
    <t>4891 SN</t>
  </si>
  <si>
    <t>Sintelweg</t>
  </si>
  <si>
    <t>4891 SP</t>
  </si>
  <si>
    <t>Hellegatweg</t>
  </si>
  <si>
    <t>Vervul</t>
  </si>
  <si>
    <t>Ettenseweg</t>
  </si>
  <si>
    <t>4891 SX</t>
  </si>
  <si>
    <t>Watermanseweg</t>
  </si>
  <si>
    <t>4891 SZ</t>
  </si>
  <si>
    <t>Boomkensevaart</t>
  </si>
  <si>
    <t>Oud'Boomkenweg</t>
  </si>
  <si>
    <t>4891 TB</t>
  </si>
  <si>
    <t>Tiggeltsebergstraat</t>
  </si>
  <si>
    <t>4891 TE</t>
  </si>
  <si>
    <t>4891 TG</t>
  </si>
  <si>
    <t>4891 TJ</t>
  </si>
  <si>
    <t>Zwart Moerken</t>
  </si>
  <si>
    <t>4891 TK</t>
  </si>
  <si>
    <t>De Waterman</t>
  </si>
  <si>
    <t>4891 TL</t>
  </si>
  <si>
    <t>4891 XT</t>
  </si>
  <si>
    <t>Pannenhoefsebaan</t>
  </si>
  <si>
    <t>4891 ZA</t>
  </si>
  <si>
    <t>4891 ZE</t>
  </si>
  <si>
    <t>Nelleveldstraat</t>
  </si>
  <si>
    <t>Huisakkerstraat</t>
  </si>
  <si>
    <t>4891 ZM</t>
  </si>
  <si>
    <t>Tiggeltsestraat</t>
  </si>
  <si>
    <t>4891 ZP</t>
  </si>
  <si>
    <t>4885 AN</t>
  </si>
  <si>
    <t>Hazenmerenstraat</t>
  </si>
  <si>
    <t>Biezen</t>
  </si>
  <si>
    <t>4885 BA</t>
  </si>
  <si>
    <t>4881 WH</t>
  </si>
  <si>
    <t>4885 AV</t>
  </si>
  <si>
    <t>Minister Verschuurstraat</t>
  </si>
  <si>
    <t>4891 AD</t>
  </si>
  <si>
    <t>Willem Passtoorsstraat</t>
  </si>
  <si>
    <t>4881 BS</t>
  </si>
  <si>
    <t>Gemeente Alphen Chaam</t>
  </si>
  <si>
    <t>Gemeente Altena</t>
  </si>
  <si>
    <t>Gemeente Drimmelen</t>
  </si>
  <si>
    <t>Gemeente Etten-Leur</t>
  </si>
  <si>
    <t>Gemeente Gilze en Rijen</t>
  </si>
  <si>
    <t>Gemeente Halderberge</t>
  </si>
  <si>
    <t>Gemeente Oosterhout</t>
  </si>
  <si>
    <t>Gemeente Steenbergen</t>
  </si>
  <si>
    <t>ulvenhlaan/dorpsstraat</t>
  </si>
  <si>
    <t>Brabantse Delta galderseweg</t>
  </si>
  <si>
    <t>Br Delta Walkvat</t>
  </si>
  <si>
    <t>rivier de Mark</t>
  </si>
  <si>
    <t>lage bunder bavel</t>
  </si>
  <si>
    <t>groote of roode beek</t>
  </si>
  <si>
    <t>wz chaam delta elsakker</t>
  </si>
  <si>
    <t>wz Riel Zeggestraat Riel</t>
  </si>
  <si>
    <t>Hoefpad</t>
  </si>
  <si>
    <t>871687940030326437</t>
  </si>
  <si>
    <t>4288 JJ</t>
  </si>
  <si>
    <t>rijswijk</t>
  </si>
  <si>
    <t>Dussen</t>
  </si>
  <si>
    <t>zuivering wijk en aalburg</t>
  </si>
  <si>
    <t>Werkendam</t>
  </si>
  <si>
    <t>Drainage</t>
  </si>
  <si>
    <t>Sleeuwijk</t>
  </si>
  <si>
    <t>WSRL gemaal Veen</t>
  </si>
  <si>
    <t>Veen</t>
  </si>
  <si>
    <t>WSRL gemaal Genderen</t>
  </si>
  <si>
    <t>WSRL gemaal Ethen</t>
  </si>
  <si>
    <t>WSRL gemaal Drongelen</t>
  </si>
  <si>
    <t>WSRL gemaal Meeuwen</t>
  </si>
  <si>
    <t>Hank</t>
  </si>
  <si>
    <t>Andel</t>
  </si>
  <si>
    <t>Giessen</t>
  </si>
  <si>
    <t>Almkerk</t>
  </si>
  <si>
    <t>woudrichem</t>
  </si>
  <si>
    <t>Wijk en Aalburg</t>
  </si>
  <si>
    <t>Baarle Nassau</t>
  </si>
  <si>
    <t>Ulicoten</t>
  </si>
  <si>
    <t>Flierstraat</t>
  </si>
  <si>
    <t>871687940033526124</t>
  </si>
  <si>
    <t>4926 AB</t>
  </si>
  <si>
    <t>Riool</t>
  </si>
  <si>
    <t>4921KG_12 *</t>
  </si>
  <si>
    <t>4844BA_32</t>
  </si>
  <si>
    <t>4926DA_7</t>
  </si>
  <si>
    <t>gemaal Vossendaal</t>
  </si>
  <si>
    <t>Breda</t>
  </si>
  <si>
    <t>gemaal Zevenbergseweg tuindersweg</t>
  </si>
  <si>
    <t>gemaal regenwateroverstort</t>
  </si>
  <si>
    <t>gemaal zeedijk</t>
  </si>
  <si>
    <t>Overig</t>
  </si>
  <si>
    <t>Pompen en rioolgemalen</t>
  </si>
  <si>
    <t>Overnamepunt RG Geertruidenberg</t>
  </si>
  <si>
    <t>4931BL_8</t>
  </si>
  <si>
    <t>Overnamepunt RG Raamsdonk</t>
  </si>
  <si>
    <t>Overnamepunt RG Hoevendijk</t>
  </si>
  <si>
    <t>Overnamepunt RG Dombosch</t>
  </si>
  <si>
    <t>Pompen Dongeseweg</t>
  </si>
  <si>
    <t>pompen Burg Ballingsweg</t>
  </si>
  <si>
    <t>Molenschot</t>
  </si>
  <si>
    <t>Pompen Krollaan</t>
  </si>
  <si>
    <t>pompen Zwarte Dijk</t>
  </si>
  <si>
    <t>pompen Klein Zwitserland</t>
  </si>
  <si>
    <t>pompen Akkerstraat</t>
  </si>
  <si>
    <t>via gemeente alphen chaam</t>
  </si>
  <si>
    <t>Binnenmaas Oud Beijerland</t>
  </si>
  <si>
    <t>Binnenmaas Zwijndrecht</t>
  </si>
  <si>
    <t>Oud Beijerland De Bosschen</t>
  </si>
  <si>
    <t>Korendijk Riool</t>
  </si>
  <si>
    <t>Cromstrijen Riool K Cromstrijen</t>
  </si>
  <si>
    <t>Cromstrijen Riool N Cromstrijen</t>
  </si>
  <si>
    <t>Strijen rwzi 050 Strijen</t>
  </si>
  <si>
    <t>Oud Beijerland Irenestraat</t>
  </si>
  <si>
    <t>Oud Beijerland Oosterse Gorzen</t>
  </si>
  <si>
    <t>Binnenmaas Strijen</t>
  </si>
  <si>
    <t>Strijen rg 153/154 mookhoek</t>
  </si>
  <si>
    <t>Strijen rg 081 strijensas</t>
  </si>
  <si>
    <t>Ammerlaan</t>
  </si>
  <si>
    <t>871687940033482383</t>
  </si>
  <si>
    <t>4793 RA</t>
  </si>
  <si>
    <t>fijnaart</t>
  </si>
  <si>
    <t>heijningen</t>
  </si>
  <si>
    <t>Zevenbergen</t>
  </si>
  <si>
    <t>willemstad</t>
  </si>
  <si>
    <t>klundert</t>
  </si>
  <si>
    <t>oude molen</t>
  </si>
  <si>
    <t>standdaarbuiten</t>
  </si>
  <si>
    <t>moerdijk</t>
  </si>
  <si>
    <t>noordhoek</t>
  </si>
  <si>
    <t>dintelmond</t>
  </si>
  <si>
    <t>zevenb hoek</t>
  </si>
  <si>
    <t>lange weg</t>
  </si>
  <si>
    <t>4911BB_28</t>
  </si>
  <si>
    <t>4911BR_21</t>
  </si>
  <si>
    <t>Riool GV 1</t>
  </si>
  <si>
    <t>riool gv</t>
  </si>
  <si>
    <t xml:space="preserve">Gemeente Steenbergen </t>
  </si>
  <si>
    <t>EVE: Evenementenaansluiting</t>
  </si>
  <si>
    <t>GEB: Gebouwen</t>
  </si>
  <si>
    <t>OV: Openbare Verlichting</t>
  </si>
  <si>
    <t>RG: Riolering &amp; Gemalen</t>
  </si>
  <si>
    <t>Solmsbolwerk</t>
  </si>
  <si>
    <t>871687940000010243</t>
  </si>
  <si>
    <t>4651 AE</t>
  </si>
  <si>
    <t>871687940009717051</t>
  </si>
  <si>
    <t>4641HS_</t>
  </si>
  <si>
    <t>hoogerheide woensdrecht</t>
  </si>
  <si>
    <t>Ossendrecht</t>
  </si>
  <si>
    <t>Huijbergen</t>
  </si>
  <si>
    <t>Putte</t>
  </si>
  <si>
    <t>Gemeente Goeree Overflakkee</t>
  </si>
  <si>
    <t>Gemeente Rucphen</t>
  </si>
  <si>
    <t>871687940004349677</t>
  </si>
  <si>
    <t xml:space="preserve">Paralelweg </t>
  </si>
  <si>
    <t>Rijen</t>
  </si>
  <si>
    <t>Slimme meter NTA8130 versie 2</t>
  </si>
  <si>
    <t>Zonnepanelen - jaaropbrengst ca. 4.200 kWh</t>
  </si>
  <si>
    <t>871687940032550762</t>
  </si>
  <si>
    <t>5121EM</t>
  </si>
  <si>
    <t>Groen = aansluiting met zonnepanelen op dit moment</t>
  </si>
  <si>
    <t>Nieuwe aansluiting</t>
  </si>
  <si>
    <t>Zonnepanelen, 180 stuks - 305 Wp, jaarproductie 51.939 kWh</t>
  </si>
  <si>
    <t>Bres accommodaties BV</t>
  </si>
  <si>
    <t>3262 JD</t>
  </si>
  <si>
    <t>komt te vervallen in 2022</t>
  </si>
  <si>
    <t xml:space="preserve">871689200000015166 </t>
  </si>
  <si>
    <t>Bres Accomodaties BV</t>
  </si>
  <si>
    <t>zonnepanelen, 28 panelen, 260 Wp, jaaropbrengst 7.000 kWh</t>
  </si>
  <si>
    <t>zonnepanelen, 51 panelen, 260 Wp, jaaropbrengst 12.500 kWh</t>
  </si>
  <si>
    <t>zonnepanelen, 56 zonnepanelen, 260 Wp, jaaropbrengst 14.000 kWh</t>
  </si>
  <si>
    <t>zonnepanelen, 274 zonnepanelen, 260 Wp, jaaropbrengst 68.000 kWh</t>
  </si>
  <si>
    <t>zonnepanelen, 60 zonnepanelen, 260 Wp, jaaropbrengst 15.000 kWh</t>
  </si>
  <si>
    <t>zonnepanelen, 28 zonnepanelen, 260 Wp, jaaropbrengst 6.900 kWh</t>
  </si>
  <si>
    <t>zonnepanelen, 54 zonnepanelen, 260 Wp, jaaropbrengst 13.500 kWh</t>
  </si>
  <si>
    <t>zonnepanelen, 105 zonnepanelen, 260 Wp, jaaropbrengst 26.000 kWh</t>
  </si>
  <si>
    <t>zonnepanelen, 28 zonnepanelen, 260 Wp, jaaropbrengst 7.000 kWh</t>
  </si>
  <si>
    <t>Gemeente Steenbergen GEB: Gebouwen</t>
  </si>
  <si>
    <t>871687940000016740</t>
  </si>
  <si>
    <t xml:space="preserve">Ravelijnstraat </t>
  </si>
  <si>
    <t>4651DT</t>
  </si>
  <si>
    <t>KV</t>
  </si>
  <si>
    <t>Sagemcom T210-D  ESMR5, type E0048</t>
  </si>
  <si>
    <t>Wel complex, met tijdelijke verblijfsfunctie Idem</t>
  </si>
  <si>
    <t>871687940033518969</t>
  </si>
  <si>
    <t>4681RL</t>
  </si>
  <si>
    <t>NIEUW VOSSEMEER</t>
  </si>
  <si>
    <t>871687940033599937</t>
  </si>
  <si>
    <t>Van Galenstraat</t>
  </si>
  <si>
    <t>4671AS</t>
  </si>
  <si>
    <t>Zonnepanelen, 170 stuks, jaaropbrengst 37.400 kWh</t>
  </si>
  <si>
    <t>Zonnepanelen, 20 stuks, jaaropbrengst 2.400 kWh</t>
  </si>
  <si>
    <t>Zonnepanelen, 32 stuks, jaaropbrengst 7.160 kWh</t>
  </si>
  <si>
    <t>Brandweerkazerne</t>
  </si>
  <si>
    <t>De Schroef</t>
  </si>
  <si>
    <t>Servicedienst</t>
  </si>
  <si>
    <t>Sporthal</t>
  </si>
  <si>
    <t>Vml gemeentekantoor</t>
  </si>
  <si>
    <t>Raadhuis</t>
  </si>
  <si>
    <t>Jeekaacee</t>
  </si>
  <si>
    <t>Gymzaal Wernhout</t>
  </si>
  <si>
    <t>Milieustraat</t>
  </si>
  <si>
    <t>Levenslust</t>
  </si>
  <si>
    <t xml:space="preserve">4882 BH </t>
  </si>
  <si>
    <t>Kloostertuin</t>
  </si>
  <si>
    <t>Lichtkrant</t>
  </si>
  <si>
    <t>Sportpark Rijsbergen</t>
  </si>
  <si>
    <t>Sportpark Wildert</t>
  </si>
  <si>
    <t>Sportpark Akkermolen</t>
  </si>
  <si>
    <t>Vml Fort Oranje</t>
  </si>
  <si>
    <t>Zonnepanelen, 80 stuks, liggen er al jaren</t>
  </si>
  <si>
    <t>Zonnepanelen, 120 stuks, 285 Wp, verwachte jaaropbrengst 33.000 kWh</t>
  </si>
  <si>
    <t>871687940033156734</t>
  </si>
  <si>
    <t>Poppestraat</t>
  </si>
  <si>
    <t>4711 EZ</t>
  </si>
  <si>
    <t>ST. WILLEBRORD</t>
  </si>
  <si>
    <t>871687940033156758</t>
  </si>
  <si>
    <t>Sint Martinusstraat</t>
  </si>
  <si>
    <t>4715 AG</t>
  </si>
  <si>
    <t>RUCPHEN</t>
  </si>
  <si>
    <t>871687940033156765</t>
  </si>
  <si>
    <t>Noorderstraat</t>
  </si>
  <si>
    <t>4714 RB</t>
  </si>
  <si>
    <t>SPRUNDEL</t>
  </si>
  <si>
    <t>871687940000886237</t>
  </si>
  <si>
    <t>4711 HW</t>
  </si>
  <si>
    <t>871687940000945552</t>
  </si>
  <si>
    <t>4715 RN</t>
  </si>
  <si>
    <t>871687940032507872</t>
  </si>
  <si>
    <t>4711 EG</t>
  </si>
  <si>
    <t>871687940031285429</t>
  </si>
  <si>
    <t>Sporthei</t>
  </si>
  <si>
    <t>4715 RJ</t>
  </si>
  <si>
    <t>871687940032403440</t>
  </si>
  <si>
    <t>4711 KH</t>
  </si>
  <si>
    <t>871687940032403457</t>
  </si>
  <si>
    <t>871687940033373001</t>
  </si>
  <si>
    <t>4715 RE</t>
  </si>
  <si>
    <t>871687940033354376</t>
  </si>
  <si>
    <t>Kozijnenhoek</t>
  </si>
  <si>
    <t>871687940000944814</t>
  </si>
  <si>
    <t>871687940033041924</t>
  </si>
  <si>
    <t>Expeditieweg</t>
  </si>
  <si>
    <t>4715 RM</t>
  </si>
  <si>
    <t>871687910000272545</t>
  </si>
  <si>
    <t>871687910000343498</t>
  </si>
  <si>
    <t>Binnentuin</t>
  </si>
  <si>
    <t>4715 RW</t>
  </si>
  <si>
    <t>871687940000936581</t>
  </si>
  <si>
    <t>Vasseurdreef</t>
  </si>
  <si>
    <t>4715 EE</t>
  </si>
  <si>
    <t>871687940031261973</t>
  </si>
  <si>
    <t>Hertogstraat</t>
  </si>
  <si>
    <t>4714 BZ</t>
  </si>
  <si>
    <t>871687940033566533</t>
  </si>
  <si>
    <t>Pierestraat</t>
  </si>
  <si>
    <t>4715 RP</t>
  </si>
  <si>
    <t>871687940033538271</t>
  </si>
  <si>
    <t>4721 SV</t>
  </si>
  <si>
    <t>SCHIJF</t>
  </si>
  <si>
    <t>871687940033426455</t>
  </si>
  <si>
    <t>Clausstraat</t>
  </si>
  <si>
    <t>4711 AX</t>
  </si>
  <si>
    <t>871687940033168959</t>
  </si>
  <si>
    <t>Vorenseindseweg 90 A</t>
  </si>
  <si>
    <t>4714 RH</t>
  </si>
  <si>
    <t>871687940033169017</t>
  </si>
  <si>
    <t>Jeroen Boschstraat 2</t>
  </si>
  <si>
    <t>4715 BL</t>
  </si>
  <si>
    <t>871687940033169949</t>
  </si>
  <si>
    <t>4715 CB</t>
  </si>
  <si>
    <t>871687940033169000</t>
  </si>
  <si>
    <t>Wilgenstraat 4</t>
  </si>
  <si>
    <t>4711 RA</t>
  </si>
  <si>
    <t>SINT WILLEBRORD</t>
  </si>
  <si>
    <t>871687940033169635</t>
  </si>
  <si>
    <t>Goedevaart 14</t>
  </si>
  <si>
    <t>4715 EN</t>
  </si>
  <si>
    <t>871687940033167891</t>
  </si>
  <si>
    <t>Gastelsebaan 21</t>
  </si>
  <si>
    <t>4715 TB</t>
  </si>
  <si>
    <t>871687940033167907</t>
  </si>
  <si>
    <t>Achterhoeksestraat 71</t>
  </si>
  <si>
    <t>4715 PW</t>
  </si>
  <si>
    <t>871687940033167914</t>
  </si>
  <si>
    <t>Schijfse Vaartkant 4</t>
  </si>
  <si>
    <t>4715 EK</t>
  </si>
  <si>
    <t>871687940033168188</t>
  </si>
  <si>
    <t>Vorenseindseweg 1</t>
  </si>
  <si>
    <t>4714 BE</t>
  </si>
  <si>
    <t>871687940033168195</t>
  </si>
  <si>
    <t>Oud Kerkpad 2</t>
  </si>
  <si>
    <t>4721 SC</t>
  </si>
  <si>
    <t>871687940033168300</t>
  </si>
  <si>
    <t>Omgangstraat 5</t>
  </si>
  <si>
    <t>4714 EN</t>
  </si>
  <si>
    <t>871687940033168324</t>
  </si>
  <si>
    <t>Wilgenburg 2</t>
  </si>
  <si>
    <t>4711 PG</t>
  </si>
  <si>
    <t>871687940033168379</t>
  </si>
  <si>
    <t>Sprundelseweg 43</t>
  </si>
  <si>
    <t>4715 RB</t>
  </si>
  <si>
    <t>871687940033168416</t>
  </si>
  <si>
    <t>Hoeksestraat 31A A</t>
  </si>
  <si>
    <t>4721 SP</t>
  </si>
  <si>
    <t>871687940033168492</t>
  </si>
  <si>
    <t>Schijfse Vaartkant 59</t>
  </si>
  <si>
    <t>4715 SJ</t>
  </si>
  <si>
    <t>871687940033168546</t>
  </si>
  <si>
    <t>Bosstraat 1</t>
  </si>
  <si>
    <t>4714 SB</t>
  </si>
  <si>
    <t>871687940033168553</t>
  </si>
  <si>
    <t>Irenestraat 1</t>
  </si>
  <si>
    <t>4711 CA</t>
  </si>
  <si>
    <t>871687940033168577</t>
  </si>
  <si>
    <t>Nederheidsebaan 39</t>
  </si>
  <si>
    <t>4721 SK</t>
  </si>
  <si>
    <t>871687940033168607</t>
  </si>
  <si>
    <t>Korenbloemstraat 23</t>
  </si>
  <si>
    <t>4711 HA</t>
  </si>
  <si>
    <t>871687940033168614</t>
  </si>
  <si>
    <t>Ettenseweg 33</t>
  </si>
  <si>
    <t>4714 SZ</t>
  </si>
  <si>
    <t>871687940033168638</t>
  </si>
  <si>
    <t>Sint Antoniusstraat 1B B</t>
  </si>
  <si>
    <t>4721 AK</t>
  </si>
  <si>
    <t>871687940033168645</t>
  </si>
  <si>
    <t>Gebrande Hoefstraat 31</t>
  </si>
  <si>
    <t>4715 AJ</t>
  </si>
  <si>
    <t>871687940033168720</t>
  </si>
  <si>
    <t>Bremstraat 108</t>
  </si>
  <si>
    <t>4711 CJ</t>
  </si>
  <si>
    <t>871687940033168737</t>
  </si>
  <si>
    <t>Jan van Eyckstraat 7</t>
  </si>
  <si>
    <t>4715 AL</t>
  </si>
  <si>
    <t>871687940033168782</t>
  </si>
  <si>
    <t>Bernhardstraat 15</t>
  </si>
  <si>
    <t>4715 PX</t>
  </si>
  <si>
    <t>871687940033168843</t>
  </si>
  <si>
    <t>Onze Lieve Vrouwestraat 34</t>
  </si>
  <si>
    <t>4735 SL</t>
  </si>
  <si>
    <t>ZEGGE</t>
  </si>
  <si>
    <t>871687940033168966</t>
  </si>
  <si>
    <t>Ettenseweg 83</t>
  </si>
  <si>
    <t>871687940033168973</t>
  </si>
  <si>
    <t>Beatrixweg 4</t>
  </si>
  <si>
    <t>4711 RW</t>
  </si>
  <si>
    <t>871687940033168997</t>
  </si>
  <si>
    <t>Bredasebaan 49</t>
  </si>
  <si>
    <t>4714 SN</t>
  </si>
  <si>
    <t>871687940033169024</t>
  </si>
  <si>
    <t>Noorderstraat 65</t>
  </si>
  <si>
    <t>4714 RA</t>
  </si>
  <si>
    <t>871687940033169048</t>
  </si>
  <si>
    <t>Zuivelstraat 8 A</t>
  </si>
  <si>
    <t>4714 CK</t>
  </si>
  <si>
    <t>871687940033169055</t>
  </si>
  <si>
    <t>Kerkeheidestraat 6</t>
  </si>
  <si>
    <t>4714 RC</t>
  </si>
  <si>
    <t>871687940033169079</t>
  </si>
  <si>
    <t>Oosteindseweg 32</t>
  </si>
  <si>
    <t>4714 SC</t>
  </si>
  <si>
    <t>871687940033169086</t>
  </si>
  <si>
    <t>Sibeliusstraat 19</t>
  </si>
  <si>
    <t>4711 AG</t>
  </si>
  <si>
    <t>871687940033169109</t>
  </si>
  <si>
    <t>Repestraat 1</t>
  </si>
  <si>
    <t>4735 SJ</t>
  </si>
  <si>
    <t>871687940033169116</t>
  </si>
  <si>
    <t>Parkstraat 19</t>
  </si>
  <si>
    <t>4711 GA</t>
  </si>
  <si>
    <t>871687940033169123</t>
  </si>
  <si>
    <t>Kozijnenhoek 2</t>
  </si>
  <si>
    <t>4715 RG</t>
  </si>
  <si>
    <t>871687940033169130</t>
  </si>
  <si>
    <t>Molenstraat 4</t>
  </si>
  <si>
    <t>4735 SN</t>
  </si>
  <si>
    <t>871687940033169154</t>
  </si>
  <si>
    <t>Hoefstraat 4</t>
  </si>
  <si>
    <t>4735 TA</t>
  </si>
  <si>
    <t>871687940033169178</t>
  </si>
  <si>
    <t>Puinbroekstraat 1</t>
  </si>
  <si>
    <t>4714 RK</t>
  </si>
  <si>
    <t>871687940033169185</t>
  </si>
  <si>
    <t>Hilsondisstraat 11</t>
  </si>
  <si>
    <t>4714 AM</t>
  </si>
  <si>
    <t>871687940033169222</t>
  </si>
  <si>
    <t>Bremstraat 119</t>
  </si>
  <si>
    <t>4711 RN</t>
  </si>
  <si>
    <t>871687940033169246</t>
  </si>
  <si>
    <t>Past Bastiaansensingel 15</t>
  </si>
  <si>
    <t>4711 EC</t>
  </si>
  <si>
    <t>871687940033169284</t>
  </si>
  <si>
    <t>Hoeksestraat 25</t>
  </si>
  <si>
    <t>871687940033169321</t>
  </si>
  <si>
    <t>Nachtegaalstraat 19</t>
  </si>
  <si>
    <t>4711 KL</t>
  </si>
  <si>
    <t>871687940033169413</t>
  </si>
  <si>
    <t>Torenstraat 6</t>
  </si>
  <si>
    <t>4735 SC</t>
  </si>
  <si>
    <t>871687940033169482</t>
  </si>
  <si>
    <t>Hertogstraat 28</t>
  </si>
  <si>
    <t>4714 BX</t>
  </si>
  <si>
    <t>871687940033169543</t>
  </si>
  <si>
    <t>Vinkenstraat 57</t>
  </si>
  <si>
    <t>4711 JX</t>
  </si>
  <si>
    <t>871687940033169567</t>
  </si>
  <si>
    <t>Postbaan 4</t>
  </si>
  <si>
    <t>4715 PM</t>
  </si>
  <si>
    <t>871687940033169574</t>
  </si>
  <si>
    <t>Bosheidestraat 10</t>
  </si>
  <si>
    <t>4715 RD</t>
  </si>
  <si>
    <t>871687940033169604</t>
  </si>
  <si>
    <t>Geraniumstraat 37</t>
  </si>
  <si>
    <t>4711 MB</t>
  </si>
  <si>
    <t>871687940033169628</t>
  </si>
  <si>
    <t>Laagakker 65</t>
  </si>
  <si>
    <t>4714 HH</t>
  </si>
  <si>
    <t>871687940033169642</t>
  </si>
  <si>
    <t>Hoogveenvaart 18</t>
  </si>
  <si>
    <t>4715 EV</t>
  </si>
  <si>
    <t>871687940033169659</t>
  </si>
  <si>
    <t>Repestraat 25</t>
  </si>
  <si>
    <t>871687940033169666</t>
  </si>
  <si>
    <t>Wittenburg 6</t>
  </si>
  <si>
    <t>4711 PT</t>
  </si>
  <si>
    <t>871687940033169673</t>
  </si>
  <si>
    <t>de Branden 3</t>
  </si>
  <si>
    <t>4714 HN</t>
  </si>
  <si>
    <t>871687940033169680</t>
  </si>
  <si>
    <t>Elzenrijs 75</t>
  </si>
  <si>
    <t>4711 PP</t>
  </si>
  <si>
    <t>871687940033169703</t>
  </si>
  <si>
    <t>Bremstraat 59</t>
  </si>
  <si>
    <t>4711 CE</t>
  </si>
  <si>
    <t>871687940033169710</t>
  </si>
  <si>
    <t>Korte Hei 16 N/B</t>
  </si>
  <si>
    <t>4714 RD</t>
  </si>
  <si>
    <t>871687940033169727</t>
  </si>
  <si>
    <t>Gastelseweg 14 .)</t>
  </si>
  <si>
    <t>4715 AA</t>
  </si>
  <si>
    <t>871687940033169734</t>
  </si>
  <si>
    <t>Hoekvensedreef 5</t>
  </si>
  <si>
    <t>4722 SC</t>
  </si>
  <si>
    <t>871687940033169741</t>
  </si>
  <si>
    <t>Gelenburg 2</t>
  </si>
  <si>
    <t>4711 PE</t>
  </si>
  <si>
    <t>871687940033169772</t>
  </si>
  <si>
    <t>Plattebaan 2</t>
  </si>
  <si>
    <t>4721 PB</t>
  </si>
  <si>
    <t>871687940033169819</t>
  </si>
  <si>
    <t>Smoutstraat 5</t>
  </si>
  <si>
    <t>4714 BB</t>
  </si>
  <si>
    <t>871687940033169833</t>
  </si>
  <si>
    <t>Langendijksestraat 3</t>
  </si>
  <si>
    <t>4715 PH</t>
  </si>
  <si>
    <t>871687940033169840</t>
  </si>
  <si>
    <t>Schijfsebaan 17</t>
  </si>
  <si>
    <t>4722 SG</t>
  </si>
  <si>
    <t>871687940033169925</t>
  </si>
  <si>
    <t>Beatrixweg 18</t>
  </si>
  <si>
    <t>871687940033169932</t>
  </si>
  <si>
    <t>Bernhardstraat 41</t>
  </si>
  <si>
    <t>871687940033167860</t>
  </si>
  <si>
    <t>Sint Janstraat 58</t>
  </si>
  <si>
    <t>4714 EH</t>
  </si>
  <si>
    <t>871687940033167877</t>
  </si>
  <si>
    <t>Ettenseweg 4</t>
  </si>
  <si>
    <t>4714 TA</t>
  </si>
  <si>
    <t>871687940033167884</t>
  </si>
  <si>
    <t>Gastelsebaan 12</t>
  </si>
  <si>
    <t>871687940033168164</t>
  </si>
  <si>
    <t>Dorpsstraat 139</t>
  </si>
  <si>
    <t>4711 EH</t>
  </si>
  <si>
    <t>871687940033168348</t>
  </si>
  <si>
    <t>Onze Lieve Vrouwestraat 153</t>
  </si>
  <si>
    <t>4735 AC</t>
  </si>
  <si>
    <t>871687940033168362</t>
  </si>
  <si>
    <t>Raadhuisstraat 84</t>
  </si>
  <si>
    <t>4715 CE</t>
  </si>
  <si>
    <t>871687940033168522</t>
  </si>
  <si>
    <t>Turfstraat 22</t>
  </si>
  <si>
    <t>4714 RW</t>
  </si>
  <si>
    <t>871687940033168591</t>
  </si>
  <si>
    <t>Vinkenstraat 5</t>
  </si>
  <si>
    <t>4711 JW</t>
  </si>
  <si>
    <t>871687940033168669</t>
  </si>
  <si>
    <t>Klein Zundertseweg 10 A</t>
  </si>
  <si>
    <t>4714 RR</t>
  </si>
  <si>
    <t>871687940033168690</t>
  </si>
  <si>
    <t>Nieuwe Hoofdweg 3</t>
  </si>
  <si>
    <t>4735 BD</t>
  </si>
  <si>
    <t>871687940033168805</t>
  </si>
  <si>
    <t>Rozenstraat 1 A</t>
  </si>
  <si>
    <t>4711 GD</t>
  </si>
  <si>
    <t>871687940033168812</t>
  </si>
  <si>
    <t>Keijtenburgstraat 8</t>
  </si>
  <si>
    <t>4715 PN</t>
  </si>
  <si>
    <t>871687940033168980</t>
  </si>
  <si>
    <t>Bosschenhoofdseweg 4</t>
  </si>
  <si>
    <t>4735 RA</t>
  </si>
  <si>
    <t>871687940033169031</t>
  </si>
  <si>
    <t>Emmastraat 132</t>
  </si>
  <si>
    <t>4711 AW</t>
  </si>
  <si>
    <t>871687940033169062</t>
  </si>
  <si>
    <t>Achtmaalsebaan 61</t>
  </si>
  <si>
    <t>4721 SM</t>
  </si>
  <si>
    <t>871687940033169093</t>
  </si>
  <si>
    <t>Binnenpad 20</t>
  </si>
  <si>
    <t>4714 BR</t>
  </si>
  <si>
    <t>871687940033169147</t>
  </si>
  <si>
    <t>Kade 54 NB</t>
  </si>
  <si>
    <t>4715 AE</t>
  </si>
  <si>
    <t>871687940033169161</t>
  </si>
  <si>
    <t>Oud Kerkpad 32</t>
  </si>
  <si>
    <t>871687940033169208</t>
  </si>
  <si>
    <t>Luienhoeksestraat 5 NB</t>
  </si>
  <si>
    <t>4714 TE</t>
  </si>
  <si>
    <t>871687940033169253</t>
  </si>
  <si>
    <t>Groenstraat 10</t>
  </si>
  <si>
    <t>4714 SK</t>
  </si>
  <si>
    <t>871687940033169352</t>
  </si>
  <si>
    <t>Vasseurdreef 38</t>
  </si>
  <si>
    <t>4715 EH</t>
  </si>
  <si>
    <t>871687940033169376</t>
  </si>
  <si>
    <t>Kozijnenhoek 28</t>
  </si>
  <si>
    <t>871687940033169390</t>
  </si>
  <si>
    <t>Spechtendonk 6</t>
  </si>
  <si>
    <t>4711 LM</t>
  </si>
  <si>
    <t>871687940033169444</t>
  </si>
  <si>
    <t>Vasseurdreef 7</t>
  </si>
  <si>
    <t>871687940033169505</t>
  </si>
  <si>
    <t>A.M. de Jongstraat 40</t>
  </si>
  <si>
    <t>4735 BW</t>
  </si>
  <si>
    <t>871687940033169529</t>
  </si>
  <si>
    <t>Hoogakker 7</t>
  </si>
  <si>
    <t>4714 GL</t>
  </si>
  <si>
    <t>871687940033169550</t>
  </si>
  <si>
    <t>Akkerstraat 16</t>
  </si>
  <si>
    <t>4714 RP</t>
  </si>
  <si>
    <t>871687940033169581</t>
  </si>
  <si>
    <t>Posthoorn 1</t>
  </si>
  <si>
    <t>4715 PJ</t>
  </si>
  <si>
    <t>871687940033169598</t>
  </si>
  <si>
    <t>Scherpenbergsebaan 48</t>
  </si>
  <si>
    <t>4721 ST</t>
  </si>
  <si>
    <t>871687940033169611</t>
  </si>
  <si>
    <t>Hogestede 5</t>
  </si>
  <si>
    <t>4735 CD</t>
  </si>
  <si>
    <t>871687940033169697</t>
  </si>
  <si>
    <t>Roosendaalsebaan 15</t>
  </si>
  <si>
    <t>4721 SH</t>
  </si>
  <si>
    <t>871687940033169758</t>
  </si>
  <si>
    <t>Roosendaalsebaan 31</t>
  </si>
  <si>
    <t>4715 PA</t>
  </si>
  <si>
    <t>871687940033169796</t>
  </si>
  <si>
    <t>Industriestraat 18A</t>
  </si>
  <si>
    <t>4715 RL</t>
  </si>
  <si>
    <t>871687940033169857</t>
  </si>
  <si>
    <t>Clausstraat 17</t>
  </si>
  <si>
    <t>871687940031518114</t>
  </si>
  <si>
    <t>Past Bastiaansensingel</t>
  </si>
  <si>
    <t>871687940031576855</t>
  </si>
  <si>
    <t>4715 TD</t>
  </si>
  <si>
    <t>871687940032693841</t>
  </si>
  <si>
    <t>Emmastraat</t>
  </si>
  <si>
    <t>4711 AV</t>
  </si>
  <si>
    <t>871687940033491590</t>
  </si>
  <si>
    <t>Rijksweg-Zuid</t>
  </si>
  <si>
    <t>4715 TA</t>
  </si>
  <si>
    <t>871687940030112191</t>
  </si>
  <si>
    <t>4711 HX</t>
  </si>
  <si>
    <t>871687910000289994</t>
  </si>
  <si>
    <t>4714 AC</t>
  </si>
  <si>
    <t>GV</t>
  </si>
  <si>
    <t>871687940000385839</t>
  </si>
  <si>
    <t>871687940000386034</t>
  </si>
  <si>
    <t>Eindstraat</t>
  </si>
  <si>
    <t>4715 PB</t>
  </si>
  <si>
    <t>871687940000838786</t>
  </si>
  <si>
    <t>Hoeksestraat</t>
  </si>
  <si>
    <t>871687940000873770</t>
  </si>
  <si>
    <t>Bremstraat</t>
  </si>
  <si>
    <t>871687940000902258</t>
  </si>
  <si>
    <t>Gradinastraat</t>
  </si>
  <si>
    <t>4711 VA</t>
  </si>
  <si>
    <t>871687940000904023</t>
  </si>
  <si>
    <t>Canadastraat</t>
  </si>
  <si>
    <t>4711 RG</t>
  </si>
  <si>
    <t>871687940000904283</t>
  </si>
  <si>
    <t>Kastanjestraat</t>
  </si>
  <si>
    <t>4711 RK</t>
  </si>
  <si>
    <t>871687940000904610</t>
  </si>
  <si>
    <t>871687940000904634</t>
  </si>
  <si>
    <t>871687940000904924</t>
  </si>
  <si>
    <t>4711 RR</t>
  </si>
  <si>
    <t>871687940000905020</t>
  </si>
  <si>
    <t>871687940000905143</t>
  </si>
  <si>
    <t>4711 RT</t>
  </si>
  <si>
    <t>871687940000905242</t>
  </si>
  <si>
    <t>Beatrixweg</t>
  </si>
  <si>
    <t>871687940000905358</t>
  </si>
  <si>
    <t>Irenestraat</t>
  </si>
  <si>
    <t>4711 SB</t>
  </si>
  <si>
    <t>871687940000905433</t>
  </si>
  <si>
    <t>871687940000905556</t>
  </si>
  <si>
    <t>871687940000915791</t>
  </si>
  <si>
    <t>Omgangstraat</t>
  </si>
  <si>
    <t>871687940000920221</t>
  </si>
  <si>
    <t>Laagveld</t>
  </si>
  <si>
    <t>4714 HL</t>
  </si>
  <si>
    <t>871687940000921365</t>
  </si>
  <si>
    <t>Moervenstraatje</t>
  </si>
  <si>
    <t>4714 PB</t>
  </si>
  <si>
    <t>871687940000922720</t>
  </si>
  <si>
    <t>Vorenseindseweg</t>
  </si>
  <si>
    <t>4714 RG</t>
  </si>
  <si>
    <t>871687940000922843</t>
  </si>
  <si>
    <t>871687940000923031</t>
  </si>
  <si>
    <t>Puinbroekstraat</t>
  </si>
  <si>
    <t>871687940000923222</t>
  </si>
  <si>
    <t>Waterstraat</t>
  </si>
  <si>
    <t>4714 RM</t>
  </si>
  <si>
    <t>871687940000923338</t>
  </si>
  <si>
    <t>871687940000923468</t>
  </si>
  <si>
    <t>4714 RN</t>
  </si>
  <si>
    <t>871687940000923598</t>
  </si>
  <si>
    <t>871687940000923734</t>
  </si>
  <si>
    <t>871687940000923833</t>
  </si>
  <si>
    <t>871687940000923901</t>
  </si>
  <si>
    <t>871687940000923994</t>
  </si>
  <si>
    <t>Zurendonksestraat</t>
  </si>
  <si>
    <t>4714 RS</t>
  </si>
  <si>
    <t>871687940000924106</t>
  </si>
  <si>
    <t>Kolkstraat</t>
  </si>
  <si>
    <t>4714 RT</t>
  </si>
  <si>
    <t>871687940000924243</t>
  </si>
  <si>
    <t>Lokkerstraat</t>
  </si>
  <si>
    <t>4714 RV</t>
  </si>
  <si>
    <t>871687940000924335</t>
  </si>
  <si>
    <t>871687940000924564</t>
  </si>
  <si>
    <t>de Heikant</t>
  </si>
  <si>
    <t>4714 RX</t>
  </si>
  <si>
    <t>871687940000924700</t>
  </si>
  <si>
    <t>Vinkebossenstraat</t>
  </si>
  <si>
    <t>4714 RZ</t>
  </si>
  <si>
    <t>871687940000924748</t>
  </si>
  <si>
    <t>871687940000924915</t>
  </si>
  <si>
    <t>871687940000925028</t>
  </si>
  <si>
    <t>Oosteindseweg</t>
  </si>
  <si>
    <t>871687940000925233</t>
  </si>
  <si>
    <t>4714 SE</t>
  </si>
  <si>
    <t>871687940000925301</t>
  </si>
  <si>
    <t>4714 SG</t>
  </si>
  <si>
    <t>871687940000925387</t>
  </si>
  <si>
    <t>Gagelstraat</t>
  </si>
  <si>
    <t>4714 SH</t>
  </si>
  <si>
    <t>871687940000925455</t>
  </si>
  <si>
    <t>871687940000925547</t>
  </si>
  <si>
    <t>871687940000925578</t>
  </si>
  <si>
    <t>871687940000925691</t>
  </si>
  <si>
    <t>4714 SL</t>
  </si>
  <si>
    <t>871687940000925769</t>
  </si>
  <si>
    <t>Noodstraat</t>
  </si>
  <si>
    <t>4714 SM</t>
  </si>
  <si>
    <t>871687940000925844</t>
  </si>
  <si>
    <t>Bredasebaan</t>
  </si>
  <si>
    <t>871687940000925912</t>
  </si>
  <si>
    <t>4714 SP</t>
  </si>
  <si>
    <t>871687940000926070</t>
  </si>
  <si>
    <t>4714 ST</t>
  </si>
  <si>
    <t>871687940000926209</t>
  </si>
  <si>
    <t>Polderstraat</t>
  </si>
  <si>
    <t>4714 SV</t>
  </si>
  <si>
    <t>871687940000926230</t>
  </si>
  <si>
    <t>871687940000926452</t>
  </si>
  <si>
    <t>4714 SX</t>
  </si>
  <si>
    <t>871687940000926704</t>
  </si>
  <si>
    <t>871687940000926834</t>
  </si>
  <si>
    <t>871687940000926995</t>
  </si>
  <si>
    <t>871687940000927077</t>
  </si>
  <si>
    <t>Martenstraat</t>
  </si>
  <si>
    <t>4714 TB</t>
  </si>
  <si>
    <t>871687940000927206</t>
  </si>
  <si>
    <t>Prinsenhoefstraat</t>
  </si>
  <si>
    <t>4714 TD</t>
  </si>
  <si>
    <t>871687940000927244</t>
  </si>
  <si>
    <t>Luienhoeksestraat</t>
  </si>
  <si>
    <t>871687940000927329</t>
  </si>
  <si>
    <t>871687940000927343</t>
  </si>
  <si>
    <t>Schuurkerkstraat</t>
  </si>
  <si>
    <t>4714 TG</t>
  </si>
  <si>
    <t>871687940000928807</t>
  </si>
  <si>
    <t>871687940000929064</t>
  </si>
  <si>
    <t>4715 AH</t>
  </si>
  <si>
    <t>871687940000929279</t>
  </si>
  <si>
    <t>Gebrande Hoefstraat</t>
  </si>
  <si>
    <t>871687940000932224</t>
  </si>
  <si>
    <t>Achterhoeksestraat</t>
  </si>
  <si>
    <t>4715 BG</t>
  </si>
  <si>
    <t>871687940000935829</t>
  </si>
  <si>
    <t>4715 CK</t>
  </si>
  <si>
    <t>871687940000942773</t>
  </si>
  <si>
    <t>De Oliepot</t>
  </si>
  <si>
    <t>4715 PG</t>
  </si>
  <si>
    <t>871687940000942797</t>
  </si>
  <si>
    <t>871687940000942810</t>
  </si>
  <si>
    <t>871687940000942926</t>
  </si>
  <si>
    <t>Kromme Elleboog</t>
  </si>
  <si>
    <t>4715 PK</t>
  </si>
  <si>
    <t>871687940000942988</t>
  </si>
  <si>
    <t>4715 PL</t>
  </si>
  <si>
    <t>871687940000943053</t>
  </si>
  <si>
    <t>871687940000943084</t>
  </si>
  <si>
    <t>871687940000943114</t>
  </si>
  <si>
    <t>871687940000943138</t>
  </si>
  <si>
    <t>871687940000943213</t>
  </si>
  <si>
    <t>871687940000943343</t>
  </si>
  <si>
    <t>4715 PP</t>
  </si>
  <si>
    <t>871687940000943367</t>
  </si>
  <si>
    <t>871687940000943398</t>
  </si>
  <si>
    <t>871687940000943572</t>
  </si>
  <si>
    <t>De Brand</t>
  </si>
  <si>
    <t>4715 PS</t>
  </si>
  <si>
    <t>871687940000943589</t>
  </si>
  <si>
    <t>871687940000943619</t>
  </si>
  <si>
    <t>Gastelseweg</t>
  </si>
  <si>
    <t>4715 PT</t>
  </si>
  <si>
    <t>871687940000944548</t>
  </si>
  <si>
    <t>871687940000944647</t>
  </si>
  <si>
    <t>871687940000944708</t>
  </si>
  <si>
    <t>4715 RH</t>
  </si>
  <si>
    <t>871687940000944784</t>
  </si>
  <si>
    <t>871687940000945002</t>
  </si>
  <si>
    <t>Helakkerstraat</t>
  </si>
  <si>
    <t>4715 RK</t>
  </si>
  <si>
    <t>871687940000945026</t>
  </si>
  <si>
    <t>871687940000945200</t>
  </si>
  <si>
    <t>871687940000945415</t>
  </si>
  <si>
    <t>871687940000945781</t>
  </si>
  <si>
    <t>Korte Hei</t>
  </si>
  <si>
    <t>4715 RS</t>
  </si>
  <si>
    <t>871687940000945927</t>
  </si>
  <si>
    <t>Kleinheidepad</t>
  </si>
  <si>
    <t>4715 RT</t>
  </si>
  <si>
    <t>871687940000945972</t>
  </si>
  <si>
    <t>4715 RZ</t>
  </si>
  <si>
    <t>871687940000946290</t>
  </si>
  <si>
    <t>Bredendam</t>
  </si>
  <si>
    <t>4715 SG</t>
  </si>
  <si>
    <t>871687940000946344</t>
  </si>
  <si>
    <t>871687940000946658</t>
  </si>
  <si>
    <t>871687940000946696</t>
  </si>
  <si>
    <t>871687940000946818</t>
  </si>
  <si>
    <t>871687940000946993</t>
  </si>
  <si>
    <t>Gastelsebaan</t>
  </si>
  <si>
    <t>871687940000947006</t>
  </si>
  <si>
    <t>871687940000947075</t>
  </si>
  <si>
    <t>Heimolendreef</t>
  </si>
  <si>
    <t>4715 TC</t>
  </si>
  <si>
    <t>871687940000947181</t>
  </si>
  <si>
    <t>871687940000947198</t>
  </si>
  <si>
    <t>871687940000947273</t>
  </si>
  <si>
    <t>871687940000947297</t>
  </si>
  <si>
    <t>871687940000947310</t>
  </si>
  <si>
    <t>871687940000947334</t>
  </si>
  <si>
    <t>871687940000947341</t>
  </si>
  <si>
    <t>871687940000947358</t>
  </si>
  <si>
    <t>871687940000949291</t>
  </si>
  <si>
    <t>de Heiningen</t>
  </si>
  <si>
    <t>4721 AV</t>
  </si>
  <si>
    <t>871687940000949321</t>
  </si>
  <si>
    <t>871687940000950792</t>
  </si>
  <si>
    <t>Oud Kerkpad</t>
  </si>
  <si>
    <t>4721 SB</t>
  </si>
  <si>
    <t>871687940000950921</t>
  </si>
  <si>
    <t>871687940000951201</t>
  </si>
  <si>
    <t>871687940000951355</t>
  </si>
  <si>
    <t>871687940000951393</t>
  </si>
  <si>
    <t>871687940000951447</t>
  </si>
  <si>
    <t>de Heiberg</t>
  </si>
  <si>
    <t>4721 SJ</t>
  </si>
  <si>
    <t>871687940000951461</t>
  </si>
  <si>
    <t>871687940000951515</t>
  </si>
  <si>
    <t>871687940000951553</t>
  </si>
  <si>
    <t>871687940000951577</t>
  </si>
  <si>
    <t>871687940000951607</t>
  </si>
  <si>
    <t>Nederheidsebaan</t>
  </si>
  <si>
    <t>871687940000951867</t>
  </si>
  <si>
    <t>Achtmaalsebaan</t>
  </si>
  <si>
    <t>871687940000952000</t>
  </si>
  <si>
    <t>871687940000952178</t>
  </si>
  <si>
    <t>871687940000952260</t>
  </si>
  <si>
    <t>871687940000952369</t>
  </si>
  <si>
    <t>871687940000952390</t>
  </si>
  <si>
    <t>871687940000952475</t>
  </si>
  <si>
    <t>871687940000952604</t>
  </si>
  <si>
    <t>Scherpenbergsebaan</t>
  </si>
  <si>
    <t>871687940000952765</t>
  </si>
  <si>
    <t>4722 AX</t>
  </si>
  <si>
    <t>871687940000952956</t>
  </si>
  <si>
    <t>Hoekvensedreef</t>
  </si>
  <si>
    <t>871687940000953052</t>
  </si>
  <si>
    <t>871687940000953137</t>
  </si>
  <si>
    <t>Witte Moeren</t>
  </si>
  <si>
    <t>4722 SE</t>
  </si>
  <si>
    <t>871687940000953335</t>
  </si>
  <si>
    <t>Schijfsebaan</t>
  </si>
  <si>
    <t>871687940000953397</t>
  </si>
  <si>
    <t>Canadapolderstraat</t>
  </si>
  <si>
    <t>4722 SH</t>
  </si>
  <si>
    <t>871687940001011171</t>
  </si>
  <si>
    <t>4735 BE</t>
  </si>
  <si>
    <t>871687940001014264</t>
  </si>
  <si>
    <t>Jongeneelenstraat</t>
  </si>
  <si>
    <t>4735 CG</t>
  </si>
  <si>
    <t>871687940001014745</t>
  </si>
  <si>
    <t>Bosschenhoofdseweg</t>
  </si>
  <si>
    <t>871687940001014790</t>
  </si>
  <si>
    <t>871687940001014998</t>
  </si>
  <si>
    <t>Onze Lieve Vrouwestraat</t>
  </si>
  <si>
    <t>4735 RB</t>
  </si>
  <si>
    <t>871687940001015148</t>
  </si>
  <si>
    <t>216</t>
  </si>
  <si>
    <t>4735 RE</t>
  </si>
  <si>
    <t>871687940001015223</t>
  </si>
  <si>
    <t>4735 RG</t>
  </si>
  <si>
    <t>871687940001015513</t>
  </si>
  <si>
    <t>4735 SK</t>
  </si>
  <si>
    <t>871687940001015629</t>
  </si>
  <si>
    <t>871687940001016053</t>
  </si>
  <si>
    <t>Lage Zegstraat</t>
  </si>
  <si>
    <t>4735 SX</t>
  </si>
  <si>
    <t>871687940001016190</t>
  </si>
  <si>
    <t>871687940001016329</t>
  </si>
  <si>
    <t>871687940001016404</t>
  </si>
  <si>
    <t>Heesterbosstraat</t>
  </si>
  <si>
    <t>4735 TC</t>
  </si>
  <si>
    <t>871687940001016503</t>
  </si>
  <si>
    <t>871687940001818206</t>
  </si>
  <si>
    <t>4714 SR</t>
  </si>
  <si>
    <t>871687940001818350</t>
  </si>
  <si>
    <t>871687940009619331</t>
  </si>
  <si>
    <t>871687940009622911</t>
  </si>
  <si>
    <t>871687940009622928</t>
  </si>
  <si>
    <t>871687940009625301</t>
  </si>
  <si>
    <t>871687940009626629</t>
  </si>
  <si>
    <t>871687940009626643</t>
  </si>
  <si>
    <t>871687940009626650</t>
  </si>
  <si>
    <t>871687940009633719</t>
  </si>
  <si>
    <t>871687940009642827</t>
  </si>
  <si>
    <t>Zoeksedijk</t>
  </si>
  <si>
    <t>4721 AT</t>
  </si>
  <si>
    <t>871687940009642841</t>
  </si>
  <si>
    <t>Zoeksestraat</t>
  </si>
  <si>
    <t>4721 AD</t>
  </si>
  <si>
    <t>871687940009642858</t>
  </si>
  <si>
    <t>871687940009642865</t>
  </si>
  <si>
    <t>871687940009651515</t>
  </si>
  <si>
    <t>Vissenbergdreef</t>
  </si>
  <si>
    <t>4714 AZ</t>
  </si>
  <si>
    <t>871687940009663860</t>
  </si>
  <si>
    <t>871687940009663891</t>
  </si>
  <si>
    <t>871687940009663907</t>
  </si>
  <si>
    <t>4721 SN</t>
  </si>
  <si>
    <t>871687940009663914</t>
  </si>
  <si>
    <t>871687940009676464</t>
  </si>
  <si>
    <t>871687940009676471</t>
  </si>
  <si>
    <t>871687940009676488</t>
  </si>
  <si>
    <t>871687940009676495</t>
  </si>
  <si>
    <t>Repestraat</t>
  </si>
  <si>
    <t>871687940009676501</t>
  </si>
  <si>
    <t>871687940009676518</t>
  </si>
  <si>
    <t>871687940009691832</t>
  </si>
  <si>
    <t>4735 AW</t>
  </si>
  <si>
    <t>871687940009693515</t>
  </si>
  <si>
    <t>4721 SE</t>
  </si>
  <si>
    <t>871687940009699531</t>
  </si>
  <si>
    <t>871687940009703825</t>
  </si>
  <si>
    <t>871687940009738377</t>
  </si>
  <si>
    <t>871687940009754292</t>
  </si>
  <si>
    <t>4715 PZ</t>
  </si>
  <si>
    <t>871687940030014693</t>
  </si>
  <si>
    <t>871687940030087727</t>
  </si>
  <si>
    <t>871687940030141696</t>
  </si>
  <si>
    <t>871687940030141955</t>
  </si>
  <si>
    <t>871687940030142556</t>
  </si>
  <si>
    <t>871687940030150025</t>
  </si>
  <si>
    <t>871687940030153361</t>
  </si>
  <si>
    <t>871687940030153378</t>
  </si>
  <si>
    <t>871687940030188271</t>
  </si>
  <si>
    <t>871687940030191370</t>
  </si>
  <si>
    <t>4715 RA</t>
  </si>
  <si>
    <t>871687940030198652</t>
  </si>
  <si>
    <t>871687940030198737</t>
  </si>
  <si>
    <t>Sprundelseweg</t>
  </si>
  <si>
    <t>4715 RC</t>
  </si>
  <si>
    <t>871687940030206067</t>
  </si>
  <si>
    <t>871687940030206203</t>
  </si>
  <si>
    <t>4714 SW</t>
  </si>
  <si>
    <t>871687940030206449</t>
  </si>
  <si>
    <t>871687940030206661</t>
  </si>
  <si>
    <t>871687940030218121</t>
  </si>
  <si>
    <t>871687940030236217</t>
  </si>
  <si>
    <t>Bosheidestraat</t>
  </si>
  <si>
    <t>871687940030236224</t>
  </si>
  <si>
    <t>871687940030268645</t>
  </si>
  <si>
    <t>871687940030333282</t>
  </si>
  <si>
    <t>4715 SC</t>
  </si>
  <si>
    <t>871687940030361599</t>
  </si>
  <si>
    <t>871687940030383201</t>
  </si>
  <si>
    <t>871687940030383249</t>
  </si>
  <si>
    <t>871687940030385786</t>
  </si>
  <si>
    <t>4715 RR</t>
  </si>
  <si>
    <t>871687940030400328</t>
  </si>
  <si>
    <t>4721 PA</t>
  </si>
  <si>
    <t>871687940030400649</t>
  </si>
  <si>
    <t>871687940030400663</t>
  </si>
  <si>
    <t>871687940030442809</t>
  </si>
  <si>
    <t>Sint Walfriedstraat</t>
  </si>
  <si>
    <t>4711 VC</t>
  </si>
  <si>
    <t>871687940030526615</t>
  </si>
  <si>
    <t>871687940030584561</t>
  </si>
  <si>
    <t>871687940030584578</t>
  </si>
  <si>
    <t>871687940030584844</t>
  </si>
  <si>
    <t>871687940030624465</t>
  </si>
  <si>
    <t>Kenbelstraatje</t>
  </si>
  <si>
    <t>4711 CC</t>
  </si>
  <si>
    <t>871687940030632675</t>
  </si>
  <si>
    <t>871687940030686241</t>
  </si>
  <si>
    <t>871687940030711776</t>
  </si>
  <si>
    <t>871687940030750225</t>
  </si>
  <si>
    <t>871687940030759013</t>
  </si>
  <si>
    <t>Lange Hei</t>
  </si>
  <si>
    <t>4714 RE</t>
  </si>
  <si>
    <t>871687940030802832</t>
  </si>
  <si>
    <t>871687940030802849</t>
  </si>
  <si>
    <t>871687940031014173</t>
  </si>
  <si>
    <t>Sint Janstraat</t>
  </si>
  <si>
    <t>4714 ED</t>
  </si>
  <si>
    <t>871687940031015514</t>
  </si>
  <si>
    <t>4714 BG</t>
  </si>
  <si>
    <t>871687940031088204</t>
  </si>
  <si>
    <t>871687940031088594</t>
  </si>
  <si>
    <t>Kromwaarde</t>
  </si>
  <si>
    <t>4714 GW</t>
  </si>
  <si>
    <t>871687940031135137</t>
  </si>
  <si>
    <t>871687940031213538</t>
  </si>
  <si>
    <t>871687940031265001</t>
  </si>
  <si>
    <t>871687940031285474</t>
  </si>
  <si>
    <t>Rucphensebaan</t>
  </si>
  <si>
    <t>871687940031290881</t>
  </si>
  <si>
    <t>871687940031403205</t>
  </si>
  <si>
    <t>Keijtenburgstraat</t>
  </si>
  <si>
    <t>871687940031466514</t>
  </si>
  <si>
    <t>871687940031603841</t>
  </si>
  <si>
    <t>871687940031713021</t>
  </si>
  <si>
    <t>Mussendonk</t>
  </si>
  <si>
    <t>4711 LL</t>
  </si>
  <si>
    <t>871687940032032879</t>
  </si>
  <si>
    <t>de Gagelrijzen</t>
  </si>
  <si>
    <t>4711 PC</t>
  </si>
  <si>
    <t>871687940032379363</t>
  </si>
  <si>
    <t>871687940032384732</t>
  </si>
  <si>
    <t>871687940000928616</t>
  </si>
  <si>
    <t>871687940000944074</t>
  </si>
  <si>
    <t>871687940000944098</t>
  </si>
  <si>
    <t>871687940001015711</t>
  </si>
  <si>
    <t>4735 AE</t>
  </si>
  <si>
    <t>871687940030613872</t>
  </si>
  <si>
    <t>4714 AE</t>
  </si>
  <si>
    <t>871687940032094334</t>
  </si>
  <si>
    <t>871687940032168295</t>
  </si>
  <si>
    <t xml:space="preserve">Strijen Weelsedijk </t>
  </si>
  <si>
    <t xml:space="preserve">Strijen Keizersdijk </t>
  </si>
  <si>
    <t xml:space="preserve">Strijen Kerkstraat </t>
  </si>
  <si>
    <t>Horeca Recreatieoord Hoeksche Waard B.V.</t>
  </si>
  <si>
    <t>Zwembaden Hoeksche Waard B.V.</t>
  </si>
  <si>
    <t>Zwembaden Hoeksche Waard BV</t>
  </si>
  <si>
    <t>Horeca Recreatieoord Hoeksche Waard BV</t>
  </si>
  <si>
    <t>871687940002174998</t>
  </si>
  <si>
    <t>871687910000086784</t>
  </si>
  <si>
    <t>871687910000086777</t>
  </si>
  <si>
    <t>871687910000216860</t>
  </si>
  <si>
    <t>871687910000216846</t>
  </si>
  <si>
    <t>871687910000216853</t>
  </si>
  <si>
    <t xml:space="preserve">Zijlweg </t>
  </si>
  <si>
    <t xml:space="preserve">Borstlappenweg </t>
  </si>
  <si>
    <t xml:space="preserve">Luiten Ambachtstraat </t>
  </si>
  <si>
    <t xml:space="preserve">Wolvendonk </t>
  </si>
  <si>
    <t xml:space="preserve">Keizersveer </t>
  </si>
  <si>
    <t xml:space="preserve">Het Block </t>
  </si>
  <si>
    <t xml:space="preserve">Wilhelminalaan </t>
  </si>
  <si>
    <t xml:space="preserve">de Wieken </t>
  </si>
  <si>
    <t xml:space="preserve">Brederolaan </t>
  </si>
  <si>
    <t xml:space="preserve">Antoon Coolenstraat </t>
  </si>
  <si>
    <t xml:space="preserve">het Anker </t>
  </si>
  <si>
    <t xml:space="preserve">Snoekweg </t>
  </si>
  <si>
    <t xml:space="preserve">Meerval </t>
  </si>
  <si>
    <t xml:space="preserve">Collegeweg </t>
  </si>
  <si>
    <t xml:space="preserve">Omschoorweg </t>
  </si>
  <si>
    <t xml:space="preserve">Haven </t>
  </si>
  <si>
    <t xml:space="preserve">Prins Hendrikstraat </t>
  </si>
  <si>
    <t xml:space="preserve">St. Theresiastraat </t>
  </si>
  <si>
    <t xml:space="preserve">Overdiepsepolderweg </t>
  </si>
  <si>
    <t xml:space="preserve">Bizethof </t>
  </si>
  <si>
    <t xml:space="preserve">Beatrixlaan </t>
  </si>
  <si>
    <t xml:space="preserve">Oosterhoutseweg </t>
  </si>
  <si>
    <t xml:space="preserve">Raadhuisstraat </t>
  </si>
  <si>
    <t>A A</t>
  </si>
  <si>
    <t xml:space="preserve">Korte Broekstraat </t>
  </si>
  <si>
    <t xml:space="preserve">Schansstraat </t>
  </si>
  <si>
    <t>Vincent van Goghstraat</t>
  </si>
  <si>
    <t xml:space="preserve">Koestraat </t>
  </si>
  <si>
    <t xml:space="preserve">Gasthuisstraat </t>
  </si>
  <si>
    <t xml:space="preserve">Centraleweg </t>
  </si>
  <si>
    <t xml:space="preserve">St. Amandusstraat </t>
  </si>
  <si>
    <t xml:space="preserve">van den Poelstraat </t>
  </si>
  <si>
    <t xml:space="preserve">Schoutenlaan </t>
  </si>
  <si>
    <t xml:space="preserve">Karel V laan </t>
  </si>
  <si>
    <t xml:space="preserve">Stadsweg </t>
  </si>
  <si>
    <t xml:space="preserve">Graaf Willem I Straat </t>
  </si>
  <si>
    <t xml:space="preserve">Ravelijn </t>
  </si>
  <si>
    <t xml:space="preserve">Schansweg </t>
  </si>
  <si>
    <t xml:space="preserve">Zuidwal </t>
  </si>
  <si>
    <t xml:space="preserve">Oude Stadsweg </t>
  </si>
  <si>
    <t xml:space="preserve">Zoutmanstraat </t>
  </si>
  <si>
    <t xml:space="preserve">Commandeurstraat </t>
  </si>
  <si>
    <t xml:space="preserve">Julianalaan </t>
  </si>
  <si>
    <t xml:space="preserve">Keizersdijk </t>
  </si>
  <si>
    <t xml:space="preserve">Wilhelminaplein </t>
  </si>
  <si>
    <t xml:space="preserve">Stationsweg </t>
  </si>
  <si>
    <t xml:space="preserve">Standhazensedijk </t>
  </si>
  <si>
    <t xml:space="preserve">Baileybrugweg </t>
  </si>
  <si>
    <t xml:space="preserve">Kerklaan </t>
  </si>
  <si>
    <t xml:space="preserve">Lageweg </t>
  </si>
  <si>
    <t xml:space="preserve">Tolbrugplein </t>
  </si>
  <si>
    <t xml:space="preserve">Werfkampenseweg </t>
  </si>
  <si>
    <t xml:space="preserve">Wim Boonsstraat </t>
  </si>
  <si>
    <t xml:space="preserve">Hoge Donk </t>
  </si>
  <si>
    <t xml:space="preserve">Steurweg </t>
  </si>
  <si>
    <t xml:space="preserve">Burg Prinssenlaan </t>
  </si>
  <si>
    <t xml:space="preserve">Pieter Breughelstraat </t>
  </si>
  <si>
    <t xml:space="preserve">Klimopstraat </t>
  </si>
  <si>
    <t xml:space="preserve">Rijtselaan </t>
  </si>
  <si>
    <t xml:space="preserve">Prins Bernhardstraat </t>
  </si>
  <si>
    <t xml:space="preserve">Griendstraat </t>
  </si>
  <si>
    <t xml:space="preserve">Hoevendijk </t>
  </si>
  <si>
    <t xml:space="preserve">Hertogshoef </t>
  </si>
  <si>
    <t xml:space="preserve">Ottergeerde </t>
  </si>
  <si>
    <t xml:space="preserve">Beethovenlaan </t>
  </si>
  <si>
    <t xml:space="preserve">De Oude Melkhaven </t>
  </si>
  <si>
    <t xml:space="preserve">Zalmweg </t>
  </si>
  <si>
    <t xml:space="preserve">Benraatshoef </t>
  </si>
  <si>
    <t xml:space="preserve">Vorstersstraat </t>
  </si>
  <si>
    <t xml:space="preserve">Lissenveld </t>
  </si>
  <si>
    <t xml:space="preserve">Rijvoortshoef </t>
  </si>
  <si>
    <t xml:space="preserve">Bergenstraat </t>
  </si>
  <si>
    <t xml:space="preserve">Ramgatseweg </t>
  </si>
  <si>
    <t xml:space="preserve">Sterrekroos </t>
  </si>
  <si>
    <t xml:space="preserve">Baksweer </t>
  </si>
  <si>
    <t xml:space="preserve">Gijselsweer </t>
  </si>
  <si>
    <t>Wordt mogelijk verkocht</t>
  </si>
  <si>
    <t>MFA Boezem &amp; Co</t>
  </si>
  <si>
    <t>MFA</t>
  </si>
  <si>
    <t>Sporthal de Schenkel</t>
  </si>
  <si>
    <t>Sportaccommodatie</t>
  </si>
  <si>
    <t>Sporthal Carla de Liefde</t>
  </si>
  <si>
    <t>SCC De Lindehoeve</t>
  </si>
  <si>
    <t>SCC</t>
  </si>
  <si>
    <t>MFA Dorpshart</t>
  </si>
  <si>
    <t>MFA/Bso/Peuterspeelzaal</t>
  </si>
  <si>
    <t>MFA/Huiskamer/Bibliotheek</t>
  </si>
  <si>
    <t>Kees Verkerkhal</t>
  </si>
  <si>
    <t>Zwembad installatiegebouw</t>
  </si>
  <si>
    <t>Recreatioord Binnenmaas</t>
  </si>
  <si>
    <t>Ringeling</t>
  </si>
  <si>
    <t>Bso/peuterspeelzaal</t>
  </si>
  <si>
    <t>Sporthal 't Paradijs</t>
  </si>
  <si>
    <t>Horeca</t>
  </si>
  <si>
    <t>Sportzaal de Oosterse Gorzen</t>
  </si>
  <si>
    <t>De Tienvoet MFA</t>
  </si>
  <si>
    <t>Factuur naar info@bresaccommodaties.nl</t>
  </si>
  <si>
    <t xml:space="preserve"> </t>
  </si>
  <si>
    <t>Zonnepanelen, jaaropbrengst 3.000 kWh</t>
  </si>
  <si>
    <t>Zonnepanelen, 42 stuks van 340 Wp, jaaropbrengst ca. 12.000 kWh</t>
  </si>
  <si>
    <t>zonnepanelen,  nieuwe aansluiting in 2020</t>
  </si>
  <si>
    <t>871687910000055636</t>
  </si>
  <si>
    <t>Mgr Schaepmanstraat</t>
  </si>
  <si>
    <t>5121 TM</t>
  </si>
  <si>
    <t>871687940004330989</t>
  </si>
  <si>
    <t>Monseigneur Ariensstraat</t>
  </si>
  <si>
    <t>5121 CA</t>
  </si>
  <si>
    <t>871687940004331085</t>
  </si>
  <si>
    <t>wordt waarschijnlijk gesloopt in 2021/2022</t>
  </si>
  <si>
    <t>Zonnepanelen, 1427 stuks, 285 Wp jaaropbrengst ca. 334.000 kWh</t>
  </si>
  <si>
    <t>Factuur naar  info@sportcentrumdeboogerd.nl</t>
  </si>
  <si>
    <t>Oud-Beijerland</t>
  </si>
  <si>
    <t>Factuur naar  info@bresaccommodaties.nl</t>
  </si>
  <si>
    <t>Bres Accommodaties B.V.</t>
  </si>
  <si>
    <t>Mijnsheerenland</t>
  </si>
  <si>
    <t>3272 LX</t>
  </si>
  <si>
    <t>3273 LX</t>
  </si>
  <si>
    <t>3274 LX</t>
  </si>
  <si>
    <t>3275 LX</t>
  </si>
  <si>
    <t>3276 LX</t>
  </si>
  <si>
    <t>3277 LX</t>
  </si>
  <si>
    <t>3278 LX</t>
  </si>
  <si>
    <t>3279 LX</t>
  </si>
  <si>
    <t>3280 LX</t>
  </si>
  <si>
    <t>3282 LX</t>
  </si>
  <si>
    <t>3283 LX</t>
  </si>
  <si>
    <t>3263 BG</t>
  </si>
  <si>
    <t>Gemeentehuis Strijen</t>
  </si>
  <si>
    <t>Begraafplaats Strijen</t>
  </si>
  <si>
    <t>Informatie display</t>
  </si>
  <si>
    <t>CVK</t>
  </si>
  <si>
    <t>Molenwegje</t>
  </si>
  <si>
    <t>CWA</t>
  </si>
  <si>
    <t>MK</t>
  </si>
  <si>
    <t>RG</t>
  </si>
  <si>
    <t>3291 CD</t>
  </si>
  <si>
    <t xml:space="preserve">Kerkstraat </t>
  </si>
  <si>
    <t>3291 CJ</t>
  </si>
  <si>
    <t>3291 IR</t>
  </si>
  <si>
    <t>48a</t>
  </si>
  <si>
    <t xml:space="preserve">Gemeente Goeree Overflakkee </t>
  </si>
  <si>
    <t>871689200000012936</t>
  </si>
  <si>
    <t>871689213001111614</t>
  </si>
  <si>
    <t>871689250000146179</t>
  </si>
  <si>
    <t>871689260008208021</t>
  </si>
  <si>
    <t>871689276000064817</t>
  </si>
  <si>
    <t>871689276000065531</t>
  </si>
  <si>
    <t>871689276000067054</t>
  </si>
  <si>
    <t>871689276000068495</t>
  </si>
  <si>
    <t>871689290400658230</t>
  </si>
  <si>
    <t>871689290403682041</t>
  </si>
  <si>
    <t>871689290401040393</t>
  </si>
  <si>
    <t>871689213000018204</t>
  </si>
  <si>
    <t>871689213000574885</t>
  </si>
  <si>
    <t>871689213000678545</t>
  </si>
  <si>
    <t>871689213000864443</t>
  </si>
  <si>
    <t>871689213001011235</t>
  </si>
  <si>
    <t>871689213001027038</t>
  </si>
  <si>
    <t>871689213001054461</t>
  </si>
  <si>
    <t>871689213001096843</t>
  </si>
  <si>
    <t>871689213001129732</t>
  </si>
  <si>
    <t>871689213001158626</t>
  </si>
  <si>
    <t>871689213001168212</t>
  </si>
  <si>
    <t>871689213001190718</t>
  </si>
  <si>
    <t>871689213001210119</t>
  </si>
  <si>
    <t>871689213001647908</t>
  </si>
  <si>
    <t>871689213001647922</t>
  </si>
  <si>
    <t>871689213001648387</t>
  </si>
  <si>
    <t>871689213001963091</t>
  </si>
  <si>
    <t>871689213001963138</t>
  </si>
  <si>
    <t>871689213001963299</t>
  </si>
  <si>
    <t>871689213001963305</t>
  </si>
  <si>
    <t>871689213001963336</t>
  </si>
  <si>
    <t>871689213001963350</t>
  </si>
  <si>
    <t>871689213001963367</t>
  </si>
  <si>
    <t>871689213001963374</t>
  </si>
  <si>
    <t>871689213001963381</t>
  </si>
  <si>
    <t>871689213001963398</t>
  </si>
  <si>
    <t>871689213001963404</t>
  </si>
  <si>
    <t>871689213001963428</t>
  </si>
  <si>
    <t>871689213001963442</t>
  </si>
  <si>
    <t>871689213001963473</t>
  </si>
  <si>
    <t>871689213001963497</t>
  </si>
  <si>
    <t>871689213001963510</t>
  </si>
  <si>
    <t>871689213001964142</t>
  </si>
  <si>
    <t>871689213001964197</t>
  </si>
  <si>
    <t>871689213001964470</t>
  </si>
  <si>
    <t>871689213001964487</t>
  </si>
  <si>
    <t>871689213001964494</t>
  </si>
  <si>
    <t>871689213001964524</t>
  </si>
  <si>
    <t>871689213001964555</t>
  </si>
  <si>
    <t>871689213001964562</t>
  </si>
  <si>
    <t>871689213001964579</t>
  </si>
  <si>
    <t>871689213001964586</t>
  </si>
  <si>
    <t>871689213001964593</t>
  </si>
  <si>
    <t>871689213001964609</t>
  </si>
  <si>
    <t>871689213001964616</t>
  </si>
  <si>
    <t>871689213001964623</t>
  </si>
  <si>
    <t>871689213001964630</t>
  </si>
  <si>
    <t>871689213001964661</t>
  </si>
  <si>
    <t>871689213001964678</t>
  </si>
  <si>
    <t>871689213001964814</t>
  </si>
  <si>
    <t>871689213001964838</t>
  </si>
  <si>
    <t>871689213001964852</t>
  </si>
  <si>
    <t>871689213001964869</t>
  </si>
  <si>
    <t>871689213001964883</t>
  </si>
  <si>
    <t>871689213001964906</t>
  </si>
  <si>
    <t>871689213001964913</t>
  </si>
  <si>
    <t>871689213001964920</t>
  </si>
  <si>
    <t>871689213001964937</t>
  </si>
  <si>
    <t>871689213001964944</t>
  </si>
  <si>
    <t>871689213001964951</t>
  </si>
  <si>
    <t>871689213001964968</t>
  </si>
  <si>
    <t>871689213001964975</t>
  </si>
  <si>
    <t>871689213001964982</t>
  </si>
  <si>
    <t>871689213001964999</t>
  </si>
  <si>
    <t>871689213001965002</t>
  </si>
  <si>
    <t>871689213001965019</t>
  </si>
  <si>
    <t>871689213001965026</t>
  </si>
  <si>
    <t>871689213001965033</t>
  </si>
  <si>
    <t>871689213001965040</t>
  </si>
  <si>
    <t>871689213001965064</t>
  </si>
  <si>
    <t>871689213001965071</t>
  </si>
  <si>
    <t>871689213001965088</t>
  </si>
  <si>
    <t>871689213001965095</t>
  </si>
  <si>
    <t>871689213001965101</t>
  </si>
  <si>
    <t>871689213001965118</t>
  </si>
  <si>
    <t>871689213001965132</t>
  </si>
  <si>
    <t>871689213001965149</t>
  </si>
  <si>
    <t>871689213001965156</t>
  </si>
  <si>
    <t>871689213001965163</t>
  </si>
  <si>
    <t>871689213001965170</t>
  </si>
  <si>
    <t>871689213001965187</t>
  </si>
  <si>
    <t>871689213001965194</t>
  </si>
  <si>
    <t>871689213001965200</t>
  </si>
  <si>
    <t>871689213001965224</t>
  </si>
  <si>
    <t>871689213001965231</t>
  </si>
  <si>
    <t>871689213001965248</t>
  </si>
  <si>
    <t>871689213001965255</t>
  </si>
  <si>
    <t>871689213001965262</t>
  </si>
  <si>
    <t>871689213001965279</t>
  </si>
  <si>
    <t>871689213001965286</t>
  </si>
  <si>
    <t>871689213001965293</t>
  </si>
  <si>
    <t>871689213001965309</t>
  </si>
  <si>
    <t>871689213001965316</t>
  </si>
  <si>
    <t>871689213001965330</t>
  </si>
  <si>
    <t>871689213001965385</t>
  </si>
  <si>
    <t>871689213001965392</t>
  </si>
  <si>
    <t>871689213001965415</t>
  </si>
  <si>
    <t>871689213001965422</t>
  </si>
  <si>
    <t>871689213001965439</t>
  </si>
  <si>
    <t>871689213001965453</t>
  </si>
  <si>
    <t>871689213001965460</t>
  </si>
  <si>
    <t>871689213001965552</t>
  </si>
  <si>
    <t>871689213001965569</t>
  </si>
  <si>
    <t>871689213001965576</t>
  </si>
  <si>
    <t>871689213001965606</t>
  </si>
  <si>
    <t>871689213001965613</t>
  </si>
  <si>
    <t>871689213001965651</t>
  </si>
  <si>
    <t>871689213001965767</t>
  </si>
  <si>
    <t>871689213001965804</t>
  </si>
  <si>
    <t>871689213001965828</t>
  </si>
  <si>
    <t>871689213001965859</t>
  </si>
  <si>
    <t>871689213001965873</t>
  </si>
  <si>
    <t>871689213001965989</t>
  </si>
  <si>
    <t>871689213001966016</t>
  </si>
  <si>
    <t>871689213001966061</t>
  </si>
  <si>
    <t>871689213001966153</t>
  </si>
  <si>
    <t>871689213001966214</t>
  </si>
  <si>
    <t>871689213001966221</t>
  </si>
  <si>
    <t>871689213001966238</t>
  </si>
  <si>
    <t>871689213001966245</t>
  </si>
  <si>
    <t>871689213001966276</t>
  </si>
  <si>
    <t>871689213001966313</t>
  </si>
  <si>
    <t>871689213001966320</t>
  </si>
  <si>
    <t>871689213001966337</t>
  </si>
  <si>
    <t>871689213001966344</t>
  </si>
  <si>
    <t>871689213001966580</t>
  </si>
  <si>
    <t>871689213001966627</t>
  </si>
  <si>
    <t>871689213001966634</t>
  </si>
  <si>
    <t>871689213001966641</t>
  </si>
  <si>
    <t>871689213001966658</t>
  </si>
  <si>
    <t>871689213001966665</t>
  </si>
  <si>
    <t>871689213001966672</t>
  </si>
  <si>
    <t>871689213001966696</t>
  </si>
  <si>
    <t>871689213001966726</t>
  </si>
  <si>
    <t>871689213001966757</t>
  </si>
  <si>
    <t>871689213001966795</t>
  </si>
  <si>
    <t>871689213001966801</t>
  </si>
  <si>
    <t>871689213001966818</t>
  </si>
  <si>
    <t>871689213001966832</t>
  </si>
  <si>
    <t>871689213001966856</t>
  </si>
  <si>
    <t>871689213001966870</t>
  </si>
  <si>
    <t>871689213001966894</t>
  </si>
  <si>
    <t>871689213001966900</t>
  </si>
  <si>
    <t>871689213001966924</t>
  </si>
  <si>
    <t>871689213001966979</t>
  </si>
  <si>
    <t>871689213001966986</t>
  </si>
  <si>
    <t>871689213001967013</t>
  </si>
  <si>
    <t>871689213001967020</t>
  </si>
  <si>
    <t>871689213001967037</t>
  </si>
  <si>
    <t>871689213001967044</t>
  </si>
  <si>
    <t>871689213001969123</t>
  </si>
  <si>
    <t>871689213001969147</t>
  </si>
  <si>
    <t>871689213001969154</t>
  </si>
  <si>
    <t>871689213001969253</t>
  </si>
  <si>
    <t>871689213001969307</t>
  </si>
  <si>
    <t>871689213001969321</t>
  </si>
  <si>
    <t>871689213001969338</t>
  </si>
  <si>
    <t>871689213001969352</t>
  </si>
  <si>
    <t>871689213001969376</t>
  </si>
  <si>
    <t>871689213001969383</t>
  </si>
  <si>
    <t>871689213001969390</t>
  </si>
  <si>
    <t>871689213001969406</t>
  </si>
  <si>
    <t>871689213001969413</t>
  </si>
  <si>
    <t>871689213001969420</t>
  </si>
  <si>
    <t>871689213001969437</t>
  </si>
  <si>
    <t>871689213001969444</t>
  </si>
  <si>
    <t>871689213001969451</t>
  </si>
  <si>
    <t>871689213001969468</t>
  </si>
  <si>
    <t>871689213001969475</t>
  </si>
  <si>
    <t>871689213001969499</t>
  </si>
  <si>
    <t>871689213001971911</t>
  </si>
  <si>
    <t>871689213001971928</t>
  </si>
  <si>
    <t>871689213001971942</t>
  </si>
  <si>
    <t>871689213001971980</t>
  </si>
  <si>
    <t>871689213001972000</t>
  </si>
  <si>
    <t>871689213001972017</t>
  </si>
  <si>
    <t>871689213001972048</t>
  </si>
  <si>
    <t>871689213001972079</t>
  </si>
  <si>
    <t>871689213001972093</t>
  </si>
  <si>
    <t>871689213001972178</t>
  </si>
  <si>
    <t>871689213001972222</t>
  </si>
  <si>
    <t>871689213001972246</t>
  </si>
  <si>
    <t>871689213001972253</t>
  </si>
  <si>
    <t>871689213001972277</t>
  </si>
  <si>
    <t>871689213001972291</t>
  </si>
  <si>
    <t>871689213001972307</t>
  </si>
  <si>
    <t>871689213001972314</t>
  </si>
  <si>
    <t>871689213001972345</t>
  </si>
  <si>
    <t>871689213001972352</t>
  </si>
  <si>
    <t>871689213001972376</t>
  </si>
  <si>
    <t>871689213001972390</t>
  </si>
  <si>
    <t>871689213001972406</t>
  </si>
  <si>
    <t>871689213001972444</t>
  </si>
  <si>
    <t>871689213001972451</t>
  </si>
  <si>
    <t>871689213001972468</t>
  </si>
  <si>
    <t>871689213001972475</t>
  </si>
  <si>
    <t>871689213001972499</t>
  </si>
  <si>
    <t>871689213001972512</t>
  </si>
  <si>
    <t>871689213001972529</t>
  </si>
  <si>
    <t>871689213001972536</t>
  </si>
  <si>
    <t>871689213001972543</t>
  </si>
  <si>
    <t>871689213001972550</t>
  </si>
  <si>
    <t>871689213001972567</t>
  </si>
  <si>
    <t>871689213001972604</t>
  </si>
  <si>
    <t>871689213001972628</t>
  </si>
  <si>
    <t>871689213001972635</t>
  </si>
  <si>
    <t>871689213001972666</t>
  </si>
  <si>
    <t>871689213001972741</t>
  </si>
  <si>
    <t>871689213001972765</t>
  </si>
  <si>
    <t>871689213001972772</t>
  </si>
  <si>
    <t>871689213001972796</t>
  </si>
  <si>
    <t>871689213001972802</t>
  </si>
  <si>
    <t>871689213001972826</t>
  </si>
  <si>
    <t>871689213001972857</t>
  </si>
  <si>
    <t>871689213001972901</t>
  </si>
  <si>
    <t>871689213001972918</t>
  </si>
  <si>
    <t>871689213001972956</t>
  </si>
  <si>
    <t>871689213001972970</t>
  </si>
  <si>
    <t>871689213001972987</t>
  </si>
  <si>
    <t>871689213001973021</t>
  </si>
  <si>
    <t>871689213001973045</t>
  </si>
  <si>
    <t>871689213001973052</t>
  </si>
  <si>
    <t>871689213001973069</t>
  </si>
  <si>
    <t>871689213001973076</t>
  </si>
  <si>
    <t>871689213001973083</t>
  </si>
  <si>
    <t>871689213001973144</t>
  </si>
  <si>
    <t>871689213001973151</t>
  </si>
  <si>
    <t>871689213001973168</t>
  </si>
  <si>
    <t>871689213001973199</t>
  </si>
  <si>
    <t>871689213001973205</t>
  </si>
  <si>
    <t>871689213001973236</t>
  </si>
  <si>
    <t>871689213001973243</t>
  </si>
  <si>
    <t>871689213001973250</t>
  </si>
  <si>
    <t>871689213001973359</t>
  </si>
  <si>
    <t>871689213001973373</t>
  </si>
  <si>
    <t>871689213001973397</t>
  </si>
  <si>
    <t>871689213001973427</t>
  </si>
  <si>
    <t>871689213001973564</t>
  </si>
  <si>
    <t>871689213001973571</t>
  </si>
  <si>
    <t>871689213001973595</t>
  </si>
  <si>
    <t>871689213001973618</t>
  </si>
  <si>
    <t>871689213001973632</t>
  </si>
  <si>
    <t>871689213001973656</t>
  </si>
  <si>
    <t>871689213001973663</t>
  </si>
  <si>
    <t>871689213001973670</t>
  </si>
  <si>
    <t>871689213001973717</t>
  </si>
  <si>
    <t>871689213001973731</t>
  </si>
  <si>
    <t>871689213001973748</t>
  </si>
  <si>
    <t>871689213001973830</t>
  </si>
  <si>
    <t>871689213001973854</t>
  </si>
  <si>
    <t>871689213001973861</t>
  </si>
  <si>
    <t>871689213001973885</t>
  </si>
  <si>
    <t>871689213001973922</t>
  </si>
  <si>
    <t>871689213001973939</t>
  </si>
  <si>
    <t>871689213001974103</t>
  </si>
  <si>
    <t>871689213001974110</t>
  </si>
  <si>
    <t>871689213001974158</t>
  </si>
  <si>
    <t>871689213001974165</t>
  </si>
  <si>
    <t>871689213001974189</t>
  </si>
  <si>
    <t>871689213001974219</t>
  </si>
  <si>
    <t>871689213001974271</t>
  </si>
  <si>
    <t>871689213001974288</t>
  </si>
  <si>
    <t>871689213001974332</t>
  </si>
  <si>
    <t>871689213001974356</t>
  </si>
  <si>
    <t>871689213001974400</t>
  </si>
  <si>
    <t>871689213001974417</t>
  </si>
  <si>
    <t>871689213001974424</t>
  </si>
  <si>
    <t>871689213001974431</t>
  </si>
  <si>
    <t>871689213001974448</t>
  </si>
  <si>
    <t>871689213001974462</t>
  </si>
  <si>
    <t>871689213001974493</t>
  </si>
  <si>
    <t>871689213001974516</t>
  </si>
  <si>
    <t>871689213001974523</t>
  </si>
  <si>
    <t>871689213001974530</t>
  </si>
  <si>
    <t>871689213001974547</t>
  </si>
  <si>
    <t>871689213001974554</t>
  </si>
  <si>
    <t>871689213001974561</t>
  </si>
  <si>
    <t>871689213001974578</t>
  </si>
  <si>
    <t>871689213001974707</t>
  </si>
  <si>
    <t>871689213002002232</t>
  </si>
  <si>
    <t>871689260009412595</t>
  </si>
  <si>
    <t>871689260009478256</t>
  </si>
  <si>
    <t>871689260009502920</t>
  </si>
  <si>
    <t>871689260009532224</t>
  </si>
  <si>
    <t>871689260009661627</t>
  </si>
  <si>
    <t>871689260009827399</t>
  </si>
  <si>
    <t>871689260009956709</t>
  </si>
  <si>
    <t>871689260010093295</t>
  </si>
  <si>
    <t>871689260010105738</t>
  </si>
  <si>
    <t>871689260010348340</t>
  </si>
  <si>
    <t>871689260010971142</t>
  </si>
  <si>
    <t>871689260011158245</t>
  </si>
  <si>
    <t>871689260011344662</t>
  </si>
  <si>
    <t>871689290400098692</t>
  </si>
  <si>
    <t>871689290400099910</t>
  </si>
  <si>
    <t>871689290400109817</t>
  </si>
  <si>
    <t>871689290400116877</t>
  </si>
  <si>
    <t>871689290400302560</t>
  </si>
  <si>
    <t>871689290400457178</t>
  </si>
  <si>
    <t>871689290400462011</t>
  </si>
  <si>
    <t>871689290400640334</t>
  </si>
  <si>
    <t>871689290400644585</t>
  </si>
  <si>
    <t>871689290400644899</t>
  </si>
  <si>
    <t>871689290400691541</t>
  </si>
  <si>
    <t>871689290400785752</t>
  </si>
  <si>
    <t>871689290400786353</t>
  </si>
  <si>
    <t>871689290400786377</t>
  </si>
  <si>
    <t>871689290400787893</t>
  </si>
  <si>
    <t>871689290400788203</t>
  </si>
  <si>
    <t>871689290400804361</t>
  </si>
  <si>
    <t>871689290400995847</t>
  </si>
  <si>
    <t>871689290400996813</t>
  </si>
  <si>
    <t>871689290401000908</t>
  </si>
  <si>
    <t>871689290401076392</t>
  </si>
  <si>
    <t>871689290401079492</t>
  </si>
  <si>
    <t>871689290401083369</t>
  </si>
  <si>
    <t>871689290401083567</t>
  </si>
  <si>
    <t>871689290401259252</t>
  </si>
  <si>
    <t>871689290401260159</t>
  </si>
  <si>
    <t>871689290401402344</t>
  </si>
  <si>
    <t>871689290401402351</t>
  </si>
  <si>
    <t>871689290401560723</t>
  </si>
  <si>
    <t>871689290401563274</t>
  </si>
  <si>
    <t>871689290401571644</t>
  </si>
  <si>
    <t>871689290401571866</t>
  </si>
  <si>
    <t>871689290401573785</t>
  </si>
  <si>
    <t>871689290401714454</t>
  </si>
  <si>
    <t>871689290401720332</t>
  </si>
  <si>
    <t>871689290403640041</t>
  </si>
  <si>
    <t>871689290403658923</t>
  </si>
  <si>
    <t>871689290403700172</t>
  </si>
  <si>
    <t>871689290403704453</t>
  </si>
  <si>
    <t>871689290403706310</t>
  </si>
  <si>
    <t>871689290403712397</t>
  </si>
  <si>
    <t>871689290403712410</t>
  </si>
  <si>
    <t>871689290403715275</t>
  </si>
  <si>
    <t>871689290403715619</t>
  </si>
  <si>
    <t>871689290403718719</t>
  </si>
  <si>
    <t>871689290403718733</t>
  </si>
  <si>
    <t>871689290403722594</t>
  </si>
  <si>
    <t>871689290403737253</t>
  </si>
  <si>
    <t>871689213000149038</t>
  </si>
  <si>
    <t>871689213000481619</t>
  </si>
  <si>
    <t>871689213001273381</t>
  </si>
  <si>
    <t>871689213001964531</t>
  </si>
  <si>
    <t>871689213001965910</t>
  </si>
  <si>
    <t>871689213001965934</t>
  </si>
  <si>
    <t>871689213001965958</t>
  </si>
  <si>
    <t>871689213001965965</t>
  </si>
  <si>
    <t>871689213001966252</t>
  </si>
  <si>
    <t>871689213001969222</t>
  </si>
  <si>
    <t>871689213001972116</t>
  </si>
  <si>
    <t>871689213001972758</t>
  </si>
  <si>
    <t>871689213001973502</t>
  </si>
  <si>
    <t>871689213001973526</t>
  </si>
  <si>
    <t>871689213001973533</t>
  </si>
  <si>
    <t>871689213001973557</t>
  </si>
  <si>
    <t>871689213001973588</t>
  </si>
  <si>
    <t>871689213001973946</t>
  </si>
  <si>
    <t>871689213001974479</t>
  </si>
  <si>
    <t>871689213001974509</t>
  </si>
  <si>
    <t>871689260009191018</t>
  </si>
  <si>
    <t>871689260009191025</t>
  </si>
  <si>
    <t>871689260009480754</t>
  </si>
  <si>
    <t>871689260009937951</t>
  </si>
  <si>
    <t>871689260010656537</t>
  </si>
  <si>
    <t>871689260011209466</t>
  </si>
  <si>
    <t>871689290400293462</t>
  </si>
  <si>
    <t>871689290400293899</t>
  </si>
  <si>
    <t>871689290400462141</t>
  </si>
  <si>
    <t>871689290400462363</t>
  </si>
  <si>
    <t>871689290400645230</t>
  </si>
  <si>
    <t>871689290400787114</t>
  </si>
  <si>
    <t>871689290400995083</t>
  </si>
  <si>
    <t>871689290400995854</t>
  </si>
  <si>
    <t>871689290400996820</t>
  </si>
  <si>
    <t>871689213001964456</t>
  </si>
  <si>
    <t>871689213001964548</t>
  </si>
  <si>
    <t>871689213001965729</t>
  </si>
  <si>
    <t>871689213001965897</t>
  </si>
  <si>
    <t>871689213001971935</t>
  </si>
  <si>
    <t>871689213001971966</t>
  </si>
  <si>
    <t>871689213001973335</t>
  </si>
  <si>
    <t>871689213001973878</t>
  </si>
  <si>
    <t>871689260011179936</t>
  </si>
  <si>
    <t>871689290401000557</t>
  </si>
  <si>
    <t>871689290401046012</t>
  </si>
  <si>
    <t>871689213001429726</t>
  </si>
  <si>
    <t>871689213001963251</t>
  </si>
  <si>
    <t>871689213001964463</t>
  </si>
  <si>
    <t>871689213001972710</t>
  </si>
  <si>
    <t>871689213001974097</t>
  </si>
  <si>
    <t>871689213001974592</t>
  </si>
  <si>
    <t>871689213001974622</t>
  </si>
  <si>
    <t>871689290400341828</t>
  </si>
  <si>
    <t>871689290403662333</t>
  </si>
  <si>
    <t>871689290403706730</t>
  </si>
  <si>
    <t>871689213001964500</t>
  </si>
  <si>
    <t>871689213001972895</t>
  </si>
  <si>
    <t>871689213001973755</t>
  </si>
  <si>
    <t>871689260010648853</t>
  </si>
  <si>
    <t>871689260011220058</t>
  </si>
  <si>
    <t>871689260011344723</t>
  </si>
  <si>
    <t>871689290401006474</t>
  </si>
  <si>
    <t>871689290403718771</t>
  </si>
  <si>
    <t>KON JULIANAWG 99999, 3241XB Middelharnis</t>
  </si>
  <si>
    <t>Hoge Pad 2 TO, 3253BJ Ouddorp</t>
  </si>
  <si>
    <t>Bosweg 2, 3253XA Ouddorp</t>
  </si>
  <si>
    <t>Koningin Julianaweg 45, 3241XB Middelharnis</t>
  </si>
  <si>
    <t>Dwarsweg 40, 3241LB Middelharnis</t>
  </si>
  <si>
    <t>Schoolstraat 11, 3241CT Middelharnis</t>
  </si>
  <si>
    <t>Pascal 40, 3241MB Middelharnis</t>
  </si>
  <si>
    <t>Bommelsedijk 13 P, 3258LA Den Bommel</t>
  </si>
  <si>
    <t>Hondsgalgweg 5 GEMAAL, 3247XW Dirksland</t>
  </si>
  <si>
    <t>Prins Bernhardstraat 1 C, 3257AT Ooltgensplaat</t>
  </si>
  <si>
    <t>Oudelandsedijk 10 NAAST, 3255LN Oude-Tonge</t>
  </si>
  <si>
    <t>Klampenmeet 1 BIJ, 3245DC Sommelsdijk</t>
  </si>
  <si>
    <t>Han de Lignieplein 6 C, 3249BM Herkingen</t>
  </si>
  <si>
    <t>Westdijk 27, 3244BM Nieuwe-Tonge</t>
  </si>
  <si>
    <t>Dorpsdijk 16 THV, 3257LA Ooltgensplaat</t>
  </si>
  <si>
    <t>Bloemenweg 6 D, 3247GA Dirksland</t>
  </si>
  <si>
    <t>Haagsestraat 49 TO, 3251CP Stellendam</t>
  </si>
  <si>
    <t>Bosland 1 P, 3258AC Den Bommel</t>
  </si>
  <si>
    <t>1 Februariweg 9 A, 3249BK Herkingen</t>
  </si>
  <si>
    <t>Oostplaatseweg 17 BIJ, 3241LV Middelharnis</t>
  </si>
  <si>
    <t>Kruisweg 1 P, 3256AJ Achthuizen</t>
  </si>
  <si>
    <t>Dijkhof 17 G, 3243AG Stad aan 't Haringvliet</t>
  </si>
  <si>
    <t>Parklaan 20 A, 3253CA Ouddorp</t>
  </si>
  <si>
    <t>Brouwersdam buitenzijde 2, 3253MM Ouddorp</t>
  </si>
  <si>
    <t>Brouwersdam 22 TO, 3253MH Ouddorp</t>
  </si>
  <si>
    <t>Brouwersdam 20 TO, 3253MH Ouddorp</t>
  </si>
  <si>
    <t>Gedempt Kanaal 30, 3241DA Middelharnis</t>
  </si>
  <si>
    <t>Rijzenburgseweg 5 TO, 3245ND Sommelsdijk</t>
  </si>
  <si>
    <t>Julianaweg 1, 3248AM Melissant</t>
  </si>
  <si>
    <t>Battenoord 13 BIJ, 3244LB Nieuwe-Tonge</t>
  </si>
  <si>
    <t>Oude Nieuwlandseweg 37 A, 3253LL Ouddorp</t>
  </si>
  <si>
    <t>Stellingweg 3 C, 3252LS Goedereede</t>
  </si>
  <si>
    <t>Spuidijk 5 C, 3252BM Goedereede</t>
  </si>
  <si>
    <t>Zandgorsweg 5 C, 3251LV Stellendam</t>
  </si>
  <si>
    <t>Goereeseweg 9 C, 3252AL Goedereede</t>
  </si>
  <si>
    <t>Kommersweg 2 C, 3253LG Ouddorp</t>
  </si>
  <si>
    <t>Doornweg 1 C, 3253LA Ouddorp</t>
  </si>
  <si>
    <t>Scharrezeeweg 2 C, 3251AW Stellendam</t>
  </si>
  <si>
    <t>Nieuwendijk 8 C, 3252LK Goedereede</t>
  </si>
  <si>
    <t>Westerweg 25 C, 3253LX Ouddorp</t>
  </si>
  <si>
    <t>Stelleweg 2 C, 3253TE Ouddorp</t>
  </si>
  <si>
    <t>Zuid Havendijk 2 C, 3252LW Goedereede</t>
  </si>
  <si>
    <t>Molenlaan 31 BIJ, 3245CP Sommelsdijk</t>
  </si>
  <si>
    <t>West Nieuwlandseweg 1 BIJ, 3253LT Ouddorp</t>
  </si>
  <si>
    <t>Dwarsweg 9 A, 3241LB Middelharnis</t>
  </si>
  <si>
    <t>Prins Bernhardlaan 100 A, 3241TA Middelharnis</t>
  </si>
  <si>
    <t>Beneden Zandpad 7 B, 3241GA Middelharnis</t>
  </si>
  <si>
    <t>Langeweg 127 A, 3245KG Sommelsdijk</t>
  </si>
  <si>
    <t>Oudelandsedijk 11, 3245LG Sommelsdijk</t>
  </si>
  <si>
    <t>Westdijk 1 A, 3245BM Sommelsdijk</t>
  </si>
  <si>
    <t>Menheerseplein 7 A, 3241SJ Middelharnis</t>
  </si>
  <si>
    <t>Reiger 123 A, 3245TM Sommelsdijk</t>
  </si>
  <si>
    <t>Molendijk 145 B, 3244AM Nieuwe-Tonge</t>
  </si>
  <si>
    <t>Molendijk 138 A, 3244AN Nieuwe-Tonge</t>
  </si>
  <si>
    <t>Hertog Jan van Beierenln 5, 3244XH Nieuwe-Tonge</t>
  </si>
  <si>
    <t>Westeinde 17 BIJ, 3253LW Ouddorp</t>
  </si>
  <si>
    <t>Klingendaal 25 BIJ, 3253LE Ouddorp</t>
  </si>
  <si>
    <t>Groenedijk 64 BIJ, 3253LB Ouddorp</t>
  </si>
  <si>
    <t>Sint Pietersweg 2 A, 3244LP Nieuwe-Tonge</t>
  </si>
  <si>
    <t>West Nieuwlandseweg 1 BY, 3253LT Ouddorp</t>
  </si>
  <si>
    <t>Groenedijk 34 BIJ, 3253LB Ouddorp</t>
  </si>
  <si>
    <t>Battenoordsedijk 1 BIJ, 3244LC Nieuwe-Tonge</t>
  </si>
  <si>
    <t>Zandweg 1 BIJ, 3258LV Den Bommel</t>
  </si>
  <si>
    <t>Kranendijk 36 BIJ, 3258LJ Den Bommel</t>
  </si>
  <si>
    <t>Bommelsedijk 25 BIJ, 3256LD Achthuizen</t>
  </si>
  <si>
    <t>Achthuizensedijk 33 BIJ, 3256AP Achthuizen</t>
  </si>
  <si>
    <t>Heintjesweg 1 BIJ, 3256AD Achthuizen</t>
  </si>
  <si>
    <t>Blokseweg 6 BIJ, 3256LB Achthuizen</t>
  </si>
  <si>
    <t>Vroonweg 1 BIJ, 3256AZ Achthuizen</t>
  </si>
  <si>
    <t>Krammerdijk 12 BIJ, 3256LH Achthuizen</t>
  </si>
  <si>
    <t>Krammerdijk 5 BIJ, 3256LH Achthuizen</t>
  </si>
  <si>
    <t>Galathesedijk 12 BIJ, 3257LE Ooltgensplaat</t>
  </si>
  <si>
    <t>Galathesedijk 22 BIJ, 3257LE Ooltgensplaat</t>
  </si>
  <si>
    <t>Galathesedijk 9 BIJ, 3257LE Ooltgensplaat</t>
  </si>
  <si>
    <t>Galathesedijk 6 BIJ, 3257LE Ooltgensplaat</t>
  </si>
  <si>
    <t>Spuidijk 5 BIJ, 3257LN Ooltgensplaat</t>
  </si>
  <si>
    <t>Hooidijk 3 BIJ, 3257LV Ooltgensplaat</t>
  </si>
  <si>
    <t>Weipolderseweg 2 BIJ, 3257LS Ooltgensplaat</t>
  </si>
  <si>
    <t>Grt Adriana Theodorapldr 1 BIJ, 3257LG Ooltgensplaat</t>
  </si>
  <si>
    <t>Waardersweg 5 BIJ, 3257KH Ooltgensplaat</t>
  </si>
  <si>
    <t>Bosweg 8 BIJ, 3257KL Ooltgensplaat</t>
  </si>
  <si>
    <t>Eerste Noordboutweg 4 BIJ, 3257LT Ooltgensplaat</t>
  </si>
  <si>
    <t>Kranendijk 4 BIJ, 3258LJ Den Bommel</t>
  </si>
  <si>
    <t>Kranendijk 14 BIJ, 3258LJ Den Bommel</t>
  </si>
  <si>
    <t>Molendijk 4 BIJ, 3258LN Den Bommel</t>
  </si>
  <si>
    <t>Molendijk 7 BIJ, 3258LM Den Bommel</t>
  </si>
  <si>
    <t>Zandweg 5 BIJ, 3258LV Den Bommel</t>
  </si>
  <si>
    <t>Hogeweg 1 BIJ, 3258LH Den Bommel</t>
  </si>
  <si>
    <t>Oudelandseweg 2 BIJ, 3258LM Den Bommel</t>
  </si>
  <si>
    <t>Tilsedijk 20 BIJ, 3258LT Den Bommel</t>
  </si>
  <si>
    <t>Lageweg 1 BIJ, 3258LK Den Bommel</t>
  </si>
  <si>
    <t>Noordlandsedijk 6 BIJ, 3255LL Oude-Tonge</t>
  </si>
  <si>
    <t>Noordlandsedijk 8 BIJ, 3255LL Oude-Tonge</t>
  </si>
  <si>
    <t>Donkereweg 1 BIJ, 3255LC Oude-Tonge</t>
  </si>
  <si>
    <t>Donkereweg 3 BIJ, 3255LC Oude-Tonge</t>
  </si>
  <si>
    <t>Oudelandsedijk 2 BP, 3255LN Oude-Tonge</t>
  </si>
  <si>
    <t>Oudelandsedijk 5 BIJ, 3255LN Oude-Tonge</t>
  </si>
  <si>
    <t>Oudelandsedijk 4 BIJ, 3255LN Oude-Tonge</t>
  </si>
  <si>
    <t>Oudelandsedijk 8 AP, 3255LN Oude-Tonge</t>
  </si>
  <si>
    <t>Oudelandsedijk 13 BIJ, 3255LN Oude-Tonge</t>
  </si>
  <si>
    <t>Oudelandsedijk 16 BIJ, 3255LN Oude-Tonge</t>
  </si>
  <si>
    <t>Oudelandsedijk 19 BIJ, 3255LN Oude-Tonge</t>
  </si>
  <si>
    <t>Tonisseweg 4 BIJ, 3255LT Oude-Tonge</t>
  </si>
  <si>
    <t>Capelleweg 1 BIJ, 3255LB Oude-Tonge</t>
  </si>
  <si>
    <t>Eerste Groeneweg 12 BIJ, 3255LX Oude-Tonge</t>
  </si>
  <si>
    <t>Zuiddijk 61 BIJ, 3255LV Oude-Tonge</t>
  </si>
  <si>
    <t>Heerendijk 31 BIJ, 3255LE Oude-Tonge</t>
  </si>
  <si>
    <t>Oostendesedijk 9 BIJ, 3255LM Oude-Tonge</t>
  </si>
  <si>
    <t>Magdalenadijk 1 BIJ, 3255LK Oude-Tonge</t>
  </si>
  <si>
    <t>Oudelandsedijk 14 BIJ, 3257KE Ooltgensplaat</t>
  </si>
  <si>
    <t>Doetinchemsestraat 1 A, 3241AA Middelharnis</t>
  </si>
  <si>
    <t>Fortjesweg 1 BIJ, 3251AK Stellendam</t>
  </si>
  <si>
    <t>Sportlaan 2 BIJ, 3257XN Ooltgensplaat</t>
  </si>
  <si>
    <t>Schoolstraat 3 BIJ, 3251AX Stellendam</t>
  </si>
  <si>
    <t>Bredeweg 3 BIJ, 3253EB Ouddorp</t>
  </si>
  <si>
    <t>Rustburg 23 C, 3253VK Ouddorp</t>
  </si>
  <si>
    <t>De Hofjes 2 A, 3241ML Middelharnis</t>
  </si>
  <si>
    <t>Hoge Pad 2 BY, 3253BJ Ouddorp</t>
  </si>
  <si>
    <t>Zeedijk 11 TO, 3243LG Stad aan 't Haringvliet</t>
  </si>
  <si>
    <t>Zeedijk 3 TO, 3243LG Stad aan 't Haringvliet</t>
  </si>
  <si>
    <t>Voorstraat 106 NST, 3251BE Stellendam</t>
  </si>
  <si>
    <t>Onderlangs 22 TO, 3249AT Herkingen</t>
  </si>
  <si>
    <t>Strandweg 4, 3253LR Ouddorp</t>
  </si>
  <si>
    <t>Oosthavendijk 21, 3241LK Middelharnis</t>
  </si>
  <si>
    <t>Havenhoofd 3, 3241LD Middelharnis</t>
  </si>
  <si>
    <t>Bommelsedijk 19 BIJ, 3256LD Achthuizen</t>
  </si>
  <si>
    <t>Duffelweg 12 BIJ, 3253EL Ouddorp</t>
  </si>
  <si>
    <t>Oude Nieuwlandseweg 36 BIJ, 3253LL Ouddorp</t>
  </si>
  <si>
    <t>Korteweg 1 BIJ, 3251LE Stellendam</t>
  </si>
  <si>
    <t>Havenhoofd 16, 3241LD Middelharnis</t>
  </si>
  <si>
    <t>Prins Clausstraat 14, 3241TB Middelharnis</t>
  </si>
  <si>
    <t>Zuiddijk 52 C, 3244AZ Nieuwe-Tonge</t>
  </si>
  <si>
    <t>Oostplaatseweg 1 BIJ, 3241LV Middelharnis</t>
  </si>
  <si>
    <t>Doetinchemsestraat 64 BIJ, 3241AA Middelharnis</t>
  </si>
  <si>
    <t>Industrieweg 35 A, 3241MA Middelharnis</t>
  </si>
  <si>
    <t>Westdijk 35 A, 3244BM Nieuwe-Tonge</t>
  </si>
  <si>
    <t>Havenweg 1 A, 3244LK Nieuwe-Tonge</t>
  </si>
  <si>
    <t>Battenoordseweg 2 A, 3244LD Nieuwe-Tonge</t>
  </si>
  <si>
    <t>Langeweg 56 A, 3244BH Nieuwe-Tonge</t>
  </si>
  <si>
    <t>Molendijk 23 P, 3258LM Den Bommel</t>
  </si>
  <si>
    <t>Molendijk 55 P, 3258LM Den Bommel</t>
  </si>
  <si>
    <t>Molendijk 76 P, 3258LN Den Bommel</t>
  </si>
  <si>
    <t>Molendijk 63 P, 3258LM Den Bommel</t>
  </si>
  <si>
    <t>Boven Oostdijk 35 P, 3258AD Den Bommel</t>
  </si>
  <si>
    <t>Johan Frisolaan 1 P, 3258AJ Den Bommel</t>
  </si>
  <si>
    <t>Tilsedijk 11 P, 3258LT Den Bommel</t>
  </si>
  <si>
    <t>Tilsedijk 35 P, 3258LT Den Bommel</t>
  </si>
  <si>
    <t>Bommelsedijk 22 P, 3258LB Den Bommel</t>
  </si>
  <si>
    <t>Wijdeblik 1 P, 3258LX Den Bommel</t>
  </si>
  <si>
    <t>Kade 15 BIJ, 3258AL Den Bommel</t>
  </si>
  <si>
    <t>Tilsedijk 4 BIJ, 3258LT Den Bommel</t>
  </si>
  <si>
    <t>Bommelsedijk 15 BIJ, 3258LA Den Bommel</t>
  </si>
  <si>
    <t>Buitendijk 4 BIJ, 3258LD Den Bommel</t>
  </si>
  <si>
    <t>Tilsedijk 16 BIJ, 3258LT Den Bommel</t>
  </si>
  <si>
    <t>Schaapsweg 124 BIJ, 3258AW Den Bommel</t>
  </si>
  <si>
    <t>Oostendesedijk 3 BIJ, 3255LM Oude-Tonge</t>
  </si>
  <si>
    <t>Langeweg 17 P, 3255LJ Oude-Tonge</t>
  </si>
  <si>
    <t>Langeweg 33 P, 3255LJ Oude-Tonge</t>
  </si>
  <si>
    <t>Langeweg 43 BIJ, 3255LJ Oude-Tonge</t>
  </si>
  <si>
    <t>Capelleweg 48 P, 3255LB Oude-Tonge</t>
  </si>
  <si>
    <t>Magdalenadijk 7 BIJ, 3255LK Oude-Tonge</t>
  </si>
  <si>
    <t>Kolfweg 23, 3255BK Oude-Tonge</t>
  </si>
  <si>
    <t>Heerendijk 21 P, 3255LE Oude-Tonge</t>
  </si>
  <si>
    <t>Heerendijk 27 BIJ, 3255LE Oude-Tonge</t>
  </si>
  <si>
    <t>Suisendijk 14 99 NST, 3255LS Oude-Tonge</t>
  </si>
  <si>
    <t>Suisendijk 6 P, 3255LS Oude-Tonge</t>
  </si>
  <si>
    <t>Handelsterrein 2 P, 3255LD Oude-Tonge</t>
  </si>
  <si>
    <t>Zuiddijk 63 BIJ, 3255LV Oude-Tonge</t>
  </si>
  <si>
    <t>Molenweg 26 P, 3255AP Oude-Tonge</t>
  </si>
  <si>
    <t>Molendijk 105 P, 3255AM Oude-Tonge</t>
  </si>
  <si>
    <t>Van Halenstraat 1 P, 3255BN Oude-Tonge</t>
  </si>
  <si>
    <t>Melkweg 104 P, 3255TJ Oude-Tonge</t>
  </si>
  <si>
    <t>Boezemweg 15 P, 3255MC Oude-Tonge</t>
  </si>
  <si>
    <t>Kapoenstraat 2 BIJ, 3247BG Dirksland</t>
  </si>
  <si>
    <t>1e Stoofweg 1 BIJ, 3247LR Dirksland</t>
  </si>
  <si>
    <t>Burg C Zaaijerlaan 30 A, 3247AC Dirksland</t>
  </si>
  <si>
    <t>Philipshoofjesweg 57 G, 3247XR Dirksland</t>
  </si>
  <si>
    <t>Philipshoofjesweg 65 B, 3247XR Dirksland</t>
  </si>
  <si>
    <t>Molenzicht 177 BIJ, 3247VB Dirksland</t>
  </si>
  <si>
    <t>Korteweegje 39 A, 3247BH Dirksland</t>
  </si>
  <si>
    <t>Korteweegje 45, 3247BH Dirksland</t>
  </si>
  <si>
    <t>West Havendijk 45 A, 3247LL Dirksland</t>
  </si>
  <si>
    <t>Boezemweg 64 A, 3247BB Dirksland</t>
  </si>
  <si>
    <t>Staakweg 213 A, 3247BV Dirksland</t>
  </si>
  <si>
    <t>Vroonweg 14 E, 3247CG Dirksland</t>
  </si>
  <si>
    <t>Acacia 1 BIJ, 3247DA Dirksland</t>
  </si>
  <si>
    <t>Boomvliet 4, 3247KG Dirksland</t>
  </si>
  <si>
    <t>Gelderspad 2, 3247DM Dirksland</t>
  </si>
  <si>
    <t>Boomvliet 1, 3247KG Dirksland</t>
  </si>
  <si>
    <t>Noordzijdsedreef 1 BIJ, 3257LL Ooltgensplaat</t>
  </si>
  <si>
    <t>Beneden Molendijk 2, 3257AA Ooltgensplaat</t>
  </si>
  <si>
    <t>Slikdijk 21 P, 3257AX Ooltgensplaat</t>
  </si>
  <si>
    <t>Steigerdijk 2 P, 3257LP Ooltgensplaat</t>
  </si>
  <si>
    <t>Havendijk 1 P, 3257LH Ooltgensplaat</t>
  </si>
  <si>
    <t>Lindenlaan 4 P, 3257XE Ooltgensplaat</t>
  </si>
  <si>
    <t>Molendijk 75 A, 3249AN Herkingen</t>
  </si>
  <si>
    <t>Scharloodijk 31, 3249BA Herkingen</t>
  </si>
  <si>
    <t>Peuterdijk 46 B, 3249AW Herkingen</t>
  </si>
  <si>
    <t>Nieuwstraat 25 A, 3249AS Herkingen</t>
  </si>
  <si>
    <t>Deltastraat 1 BIJ, 3249AC Herkingen</t>
  </si>
  <si>
    <t>Haven 5 B, 3243AH Stad aan 't Haringvliet</t>
  </si>
  <si>
    <t>Haven 14 NST, 3243AH Stad aan 't Haringvliet</t>
  </si>
  <si>
    <t>Aleijd van Puttenstraat 16 TO, 3243BB Stad aan 't Haringvliet</t>
  </si>
  <si>
    <t>Lieve Vrouwepoldersedijk 1 B, 3243LA Stad aan 't Haringvliet</t>
  </si>
  <si>
    <t>Lieve Vrouwepoldersedijk 23 A, 3243LA Stad aan 't Haringvliet</t>
  </si>
  <si>
    <t>Lieve Vrouwepoldersedijk 14 C, 3243LA Stad aan 't Haringvliet</t>
  </si>
  <si>
    <t>Altekleinsedijk 5 BIJ, 3257MA Ooltgensplaat</t>
  </si>
  <si>
    <t>Nieuwe Bloksedijk 13 BIJ, 3256LJ Achthuizen</t>
  </si>
  <si>
    <t>Achthuizensedijk 22 P, 3256AR Achthuizen</t>
  </si>
  <si>
    <t>Achthuizensedijk 2 BIJ, 3256AR Achthuizen</t>
  </si>
  <si>
    <t>Achthuizensedijk 54 P, 3256AR Achthuizen</t>
  </si>
  <si>
    <t>Grote Bloksedijk 4 BIJ, 3256LG Achthuizen</t>
  </si>
  <si>
    <t>Polderstraat 2 P, 3256AW Achthuizen</t>
  </si>
  <si>
    <t>Langstraat 7 P, 3256AL Achthuizen</t>
  </si>
  <si>
    <t>Langstraat 52 P, 3256AM Achthuizen</t>
  </si>
  <si>
    <t>Galatheseweg 6 BIJ, 3256LE Achthuizen</t>
  </si>
  <si>
    <t>Klarebeekweg 14 BIJ, 3253LC Ouddorp</t>
  </si>
  <si>
    <t>Oosterweg 1 BIJ, 3253BR Ouddorp</t>
  </si>
  <si>
    <t>Oosterweg 5, 3253BR Ouddorp</t>
  </si>
  <si>
    <t>Prins Hendrikweg 25 A, 3253BV Ouddorp</t>
  </si>
  <si>
    <t>Kelderweg 52 A, 3253TD Ouddorp</t>
  </si>
  <si>
    <t>Koolweg 15 BIJ, 3253LH Ouddorp</t>
  </si>
  <si>
    <t>Koolweg 48 A, 3253LH Ouddorp</t>
  </si>
  <si>
    <t>Hoenderdijk 2, 3253AK Ouddorp</t>
  </si>
  <si>
    <t>Hazersweg 65 A, 3253XE Ouddorp</t>
  </si>
  <si>
    <t>Ouddorpse Haven 14, 3253LM Ouddorp</t>
  </si>
  <si>
    <t>Hofdijksweg 47 A, 3253KC Ouddorp</t>
  </si>
  <si>
    <t>Hofdijksweg 53 A, 3253KC Ouddorp</t>
  </si>
  <si>
    <t>De Kruse 4 BIJ, 3253KA Ouddorp</t>
  </si>
  <si>
    <t>Beatrixweg 7 BIJ, 3253BB Ouddorp</t>
  </si>
  <si>
    <t>Preekhillaan 6 BIJ, 3253VJ Ouddorp</t>
  </si>
  <si>
    <t>Oudenhil 10 A, 3253EE Ouddorp</t>
  </si>
  <si>
    <t>Provincialeweg 5 BIJ, 3248LK Melissant</t>
  </si>
  <si>
    <t>Beukelaar 1 A, 3248BP Melissant</t>
  </si>
  <si>
    <t>Molendijk 142 A, 3248BC Melissant</t>
  </si>
  <si>
    <t>Bouwdijk 7 C, 3248LA Melissant</t>
  </si>
  <si>
    <t>Bouwdijk 36 A, 3248LA Melissant</t>
  </si>
  <si>
    <t>Plein 1 BIJ, 3248BJ Melissant</t>
  </si>
  <si>
    <t>Nolleweg 12 A, 3248LE Melissant</t>
  </si>
  <si>
    <t>Binnenweg 20 A, 3248AG Melissant</t>
  </si>
  <si>
    <t>Nieuweweg 71 A, 3248BD Melissant</t>
  </si>
  <si>
    <t>Provincialeweg 14 B, 3252LR Goedereede</t>
  </si>
  <si>
    <t>Hofdijksweg 60 BIJ, 3252AN Goedereede</t>
  </si>
  <si>
    <t>Hofdijksweg 72 BIJ, 3252AN Goedereede</t>
  </si>
  <si>
    <t>Oostdijkseweg 24 BIJ, 3252LN Goedereede</t>
  </si>
  <si>
    <t>Oostdijkseweg 30 BIJ, 3252LN Goedereede</t>
  </si>
  <si>
    <t>Damweg 1 D, 3251LB Stellendam</t>
  </si>
  <si>
    <t>Zuiderdiepstraatweg 38 A, 3251LW Stellendam</t>
  </si>
  <si>
    <t>Voorstraat 108 A, 3251BE Stellendam</t>
  </si>
  <si>
    <t>Langeweg 47 A, 3251LH Stellendam</t>
  </si>
  <si>
    <t>Prinses Marijkestraat 28 A, 3251XP Stellendam</t>
  </si>
  <si>
    <t>Delta-Industrieweg 44, 3251LX Stellendam</t>
  </si>
  <si>
    <t>Sluisplein 1 BIJ, 3251LR Stellendam</t>
  </si>
  <si>
    <t>Deltahaven 21 BIJ, 3251LC Stellendam</t>
  </si>
  <si>
    <t>Meester Snijderweg 1 BIJ, 3251LJ Stellendam</t>
  </si>
  <si>
    <t>Meester Snijderweg 9 BIJ, 3251LJ Stellendam</t>
  </si>
  <si>
    <t>Deltahaven 39 BIJ, 3251LC Stellendam</t>
  </si>
  <si>
    <t>Boomgaardweg 1 BIJ, 3241LA Middelharnis</t>
  </si>
  <si>
    <t>Langeweg 14 BIJ, 3255LJ Oude-Tonge</t>
  </si>
  <si>
    <t>Blauwepannenweg 1 BIJ, 3255LA Oude-Tonge</t>
  </si>
  <si>
    <t>Hoofddijk 2 BIJ, 3252AS Goedereede</t>
  </si>
  <si>
    <t>Koninginnelaan 16, 3244BG Nieuwe-Tonge</t>
  </si>
  <si>
    <t>Noorddijk 6, 3248LH Melissant</t>
  </si>
  <si>
    <t>Westerweg 13 BIJ, 3253LX Ouddorp</t>
  </si>
  <si>
    <t>Oostdijkseweg 2 BIJ, 3252LN Goedereede</t>
  </si>
  <si>
    <t>Molendijk 44 BIJ, 3249AP Herkingen</t>
  </si>
  <si>
    <t>Peuterdijk 52, 3249AW Herkingen</t>
  </si>
  <si>
    <t>Oude Nieuwlandseweg 22, 3253LL Ouddorp</t>
  </si>
  <si>
    <t>Oude Nieuwlandseweg 11 A, 3253LL Ouddorp</t>
  </si>
  <si>
    <t>Handelsterrein 28 BIJ, 3255LD Oude-Tonge</t>
  </si>
  <si>
    <t>Onwaardsedijk Noord 1 A, 3247LT Dirksland</t>
  </si>
  <si>
    <t>Molendijk 61, 3248BA Melissant</t>
  </si>
  <si>
    <t>Vroonweg 24 BIJ, 3247CG Dirksland</t>
  </si>
  <si>
    <t>Noorddijk 12 A, 3248LH Melissant</t>
  </si>
  <si>
    <t>Kraaijerdijk 7, 3248LC Melissant</t>
  </si>
  <si>
    <t>Bouwdijk 15, 3248LA Melissant</t>
  </si>
  <si>
    <t>Kraaijerdijk 2 BIJ, 3248LC Melissant</t>
  </si>
  <si>
    <t>Bouwdijk 11 T, 3248LA Melissant</t>
  </si>
  <si>
    <t>Noorddijk 10 BIJ, 3248LH Melissant</t>
  </si>
  <si>
    <t>Vissersdijk 2 BIJ, 3241EC Middelharnis</t>
  </si>
  <si>
    <t>Oudedijk 8 P, 3257LM Ooltgensplaat</t>
  </si>
  <si>
    <t>Fittersweg 3 P, 3257LD Ooltgensplaat</t>
  </si>
  <si>
    <t>Oudelandsedijk 2 P, 3257KE Ooltgensplaat</t>
  </si>
  <si>
    <t>Oudelandsedijk 17 P, 3257KE Ooltgensplaat</t>
  </si>
  <si>
    <t>Langedijk 2 C, 3253LJ Ouddorp</t>
  </si>
  <si>
    <t>Suisendijk 10 BIJ, 3255LS Oude-Tonge</t>
  </si>
  <si>
    <t>Hondsgalgweg 5 BIJ, 3247XW Dirksland</t>
  </si>
  <si>
    <t>West Nieuwlandseweg 1 TO, 3253LT Ouddorp</t>
  </si>
  <si>
    <t>Beatrixlaan 2 NST, 3248AB Melissant</t>
  </si>
  <si>
    <t>Vermeerstraat 13 TO, 3241AP Middelharnis</t>
  </si>
  <si>
    <t>Molendijk 1 NST, 3258LM Den Bommel</t>
  </si>
  <si>
    <t>Eisenhowerlaan 1, 3255VA Oude-Tonge</t>
  </si>
  <si>
    <t>Langeweg 81 NST, 3251LH Stellendam</t>
  </si>
  <si>
    <t>Pieter Biggestraat 1 NST, 3257AR Ooltgensplaat</t>
  </si>
  <si>
    <t>Havenhoofd 5, 3241LD Middelharnis</t>
  </si>
  <si>
    <t>Peuterdijk 43 A TO, 3249AW Herkingen</t>
  </si>
  <si>
    <t>Peuterdijk 44 GMA, 3249AW Herkingen</t>
  </si>
  <si>
    <t>Nieuwepad 12 GMA, 3241CK Middelharnis</t>
  </si>
  <si>
    <t>Doelweg 14 NST, 3252AJ Goedereede</t>
  </si>
  <si>
    <t>H'Oranjeweg 2, 3256AP Achthuizen</t>
  </si>
  <si>
    <t>Kaai 1 A GMA, 3257AG Ooltgensplaat</t>
  </si>
  <si>
    <t>Kelderweg 1, 3253TC Ouddorp</t>
  </si>
  <si>
    <t>Oosthavendijk 5, 3241LK Middelharnis</t>
  </si>
  <si>
    <t>Oost Voorgors 105 A, 3241KD Middelharnis</t>
  </si>
  <si>
    <t>Rottenburgseweg 1 A, 3241XD Middelharnis</t>
  </si>
  <si>
    <t>Pr Willem-Alexanderstr 19 VOETBA, 3241TD Middelharnis</t>
  </si>
  <si>
    <t>Marktveld 13 B, 3245AM Sommelsdijk</t>
  </si>
  <si>
    <t>Koninginnelaan 26, 3245XL Sommelsdijk</t>
  </si>
  <si>
    <t>Molenweg 7, 3245LS Sommelsdijk</t>
  </si>
  <si>
    <t>Kerkring 29 A, 3244AH Nieuwe-Tonge</t>
  </si>
  <si>
    <t>Korteweegje 14 A, 3244AL Nieuwe-Tonge</t>
  </si>
  <si>
    <t>Zuidelijke Achterweg 20, 3244AX Nieuwe-Tonge</t>
  </si>
  <si>
    <t>De Pannebakker 2 A, 3244AC Nieuwe-Tonge</t>
  </si>
  <si>
    <t>Blauwepannenweg 5, 3255LA Oude-Tonge</t>
  </si>
  <si>
    <t>Langeweg 1, 3255LJ Oude-Tonge</t>
  </si>
  <si>
    <t>Langeweg 5 P, 3255LJ Oude-Tonge</t>
  </si>
  <si>
    <t>Kerkring 1 A, 3255AH Oude-Tonge</t>
  </si>
  <si>
    <t>Kerkring 70, 3255AH Oude-Tonge</t>
  </si>
  <si>
    <t>Melkweg 29 P, 3255TE Oude-Tonge</t>
  </si>
  <si>
    <t>Ring 2 A, 3247BN Dirksland</t>
  </si>
  <si>
    <t>Philipshoofjesweg 57 A, 3247XR Dirksland</t>
  </si>
  <si>
    <t>Watertoren 6 A, 3247CL Dirksland</t>
  </si>
  <si>
    <t>Kaaidijk 22 BIJ, 3249AJ Herkingen</t>
  </si>
  <si>
    <t>Kolff van Oosterwijkstr 2, 3243BD Stad aan 't Haringvliet</t>
  </si>
  <si>
    <t>Nieuwstraat 27 A, 3243AN Stad aan 't Haringvliet</t>
  </si>
  <si>
    <t>Nieuwstraat 34, 3243AN Stad aan 't Haringvliet</t>
  </si>
  <si>
    <t>Westerweg 25 A, 3253LX Ouddorp</t>
  </si>
  <si>
    <t>Strandweg 6 B, 3253LR Ouddorp</t>
  </si>
  <si>
    <t>Dorpsweg 36, 3253AH Ouddorp</t>
  </si>
  <si>
    <t>Dorpsweg 38 AULA, 3253AH Ouddorp</t>
  </si>
  <si>
    <t>Julianaweg 2 B, 3248AN Melissant</t>
  </si>
  <si>
    <t>Kerkhofweg 30 BIJ, 3248AP Melissant</t>
  </si>
  <si>
    <t>Kerkpad 9, 3252AW Goedereede</t>
  </si>
  <si>
    <t>Noordzijde Haven 1 NABIJ, 3252BH Goedereede</t>
  </si>
  <si>
    <t>Jongkoenstraat 1 A GYMZ, 3252AV Goedereede</t>
  </si>
  <si>
    <t>Kerkhoflaan 1 AULA, 3251AL Stellendam</t>
  </si>
  <si>
    <t>Parkhaven 20, 3251BK Stellendam</t>
  </si>
  <si>
    <t>Eisenhowerlaan 1 A, 3255VA Oude-Tonge</t>
  </si>
  <si>
    <t>Kraaijerdijk 25 TO/ GE, 3248LC Melissant</t>
  </si>
  <si>
    <t>Philipshoofjesweg 88, 3247XS Dirksland</t>
  </si>
  <si>
    <t>Staakweg 217, 3247BV Dirksland</t>
  </si>
  <si>
    <t>Vrijheidsweg 4 C, 3253LS Ouddorp</t>
  </si>
  <si>
    <t>Vrijheidsweg 4 D, 3253LS Ouddorp</t>
  </si>
  <si>
    <t>Haringvlietplein, 3251LD Stellendam</t>
  </si>
  <si>
    <t>Westhavendijk 4, 3241LP Middelharnis</t>
  </si>
  <si>
    <t>Groenedijk 22 C, 3253LB Ouddorp</t>
  </si>
  <si>
    <t>Klepperweg 3 C, 3253LD Ouddorp</t>
  </si>
  <si>
    <t>Eendrachtsweg 1 THV/RP, 3251AH Stellendam</t>
  </si>
  <si>
    <t>Westduinweg 15 C, 3253LV Ouddorp</t>
  </si>
  <si>
    <t>Battenoordsedijk 5 NABIJ, 3244LC Nieuwe-Tonge</t>
  </si>
  <si>
    <t>Geldersedijk 2 A, 3247KD Dirksland</t>
  </si>
  <si>
    <t>Raadhuisplein 1 THV, 3251AV Stellendam</t>
  </si>
  <si>
    <t>Marktveld 11 A, 3245AM Sommelsdijk</t>
  </si>
  <si>
    <t>Molentienden 73, 3253VG Ouddorp</t>
  </si>
  <si>
    <t>Molentienden 123, 3253VH Ouddorp</t>
  </si>
  <si>
    <t>Voorstraat 105, 3251BC Stellendam</t>
  </si>
  <si>
    <t>Hofdijksweg 11, 3253KC Ouddorp</t>
  </si>
  <si>
    <t>Waterweg 75, 3241EJ Middelharnis</t>
  </si>
  <si>
    <t>Stationsweg 26 P, 3255BL Oude-Tonge</t>
  </si>
  <si>
    <t>Mozartsingel 2 BIJ, 3247EL Dirksland</t>
  </si>
  <si>
    <t>Westerweg 3 BIJ, 3253LX Ouddorp</t>
  </si>
  <si>
    <t>Beukelaar 18 BIJ, 3248BP Melissant</t>
  </si>
  <si>
    <t>Nolleweg 4 BIJ, 3248LE Melissant</t>
  </si>
  <si>
    <t>Nieuweweg 15 BIJ, 3248BD Melissant</t>
  </si>
  <si>
    <t>Bouwdijk 7 BIJ, 3248LA Melissant</t>
  </si>
  <si>
    <t>Eendrachtsweg 33 BIJ, 3251AH Stellendam</t>
  </si>
  <si>
    <t>Langeweg 6 BIJ, 3251LH Stellendam</t>
  </si>
  <si>
    <t>Korteweg 1, 3251LE Stellendam</t>
  </si>
  <si>
    <t>Krammerstraat 1, 3249AM Herkingen</t>
  </si>
  <si>
    <t>Philipshoofjesweg 38 NST, 3247XS Dirksland</t>
  </si>
  <si>
    <t>Westelijke Achterweg 1 NST, 3241EH Middelharnis</t>
  </si>
  <si>
    <t>Westerweg 25 NST, 3253LX Ouddorp</t>
  </si>
  <si>
    <t>Dirkdoensweg 35 A, 3253AD Ouddorp</t>
  </si>
  <si>
    <t>Voorstraat 25 THV, 3258BA Den Bommel</t>
  </si>
  <si>
    <t>Hofdijksweg 27, 3253KC Ouddorp</t>
  </si>
  <si>
    <t>Ring 15 A, 3241CR Middelharnis</t>
  </si>
  <si>
    <t>Raadhuisstraat 1, 3241CP Middelharnis</t>
  </si>
  <si>
    <t>Molenlaan 1, 3245CP Sommelsdijk</t>
  </si>
  <si>
    <t>Molenlaan 28, 3245CP Sommelsdijk</t>
  </si>
  <si>
    <t>Kerkstraat 2, 3244AJ Nieuwe-Tonge</t>
  </si>
  <si>
    <t>Tramweg 3, 3255MB Oude-Tonge</t>
  </si>
  <si>
    <t>Beatrixlaan 31, 3247AA Dirksland</t>
  </si>
  <si>
    <t>Ring 2 B, 3247BN Dirksland</t>
  </si>
  <si>
    <t>Philipshoofjesweg 57 B, 3247XR Dirksland</t>
  </si>
  <si>
    <t>Havenhoofd 3 A, 3241LD Middelharnis</t>
  </si>
  <si>
    <t>West-Krakeelstraat 4 BIJ, 3245BK Sommelsdijk</t>
  </si>
  <si>
    <t>Dorpstienden 1, 3253AS Ouddorp</t>
  </si>
  <si>
    <t>Zuid Spuidijk 2, 3247LN Dirksland</t>
  </si>
  <si>
    <t>Secretarieweg 14 A, 3247BS Dirksland</t>
  </si>
  <si>
    <t>Charbonstraat 1 A, 3252AE Goedereede</t>
  </si>
  <si>
    <t>Kolfweg 2 BIJ, 3255BK Oude-Tonge</t>
  </si>
  <si>
    <t>Vingerling 33, 3241EB Middelharnis</t>
  </si>
  <si>
    <t>Watertoren 2 A, 3247CL Dirksland</t>
  </si>
  <si>
    <t>Havendijk 20, 3257LH Ooltgensplaat</t>
  </si>
  <si>
    <t>Kaai 28 TO, 3255AG Oude-Tonge</t>
  </si>
  <si>
    <t>Magnoliastraat 9 P, 3257XH Ooltgensplaat</t>
  </si>
  <si>
    <t>Havenhoofd 3 B, 3241LD Middelharnis</t>
  </si>
  <si>
    <t>Blomweg 1, 3253MB Ouddorp</t>
  </si>
  <si>
    <t>Molendijk 97 BIJ, 3244AM Nieuwe-Tonge</t>
  </si>
  <si>
    <t>Vissersdijk 1 BIJ, 3241EC Middelharnis</t>
  </si>
  <si>
    <t>Langeweg 2 X, 3241KA Middelharnis</t>
  </si>
  <si>
    <t>Spuistraat 1 X, 3241CZ Middelharnis</t>
  </si>
  <si>
    <t>Kerkdreef 1 P, 3258BJ Den Bommel</t>
  </si>
  <si>
    <t>Eisenhowerlaan 1 P, 3255VA Oude-Tonge</t>
  </si>
  <si>
    <t>Vingerling 55 A, 3241EB Middelharnis</t>
  </si>
  <si>
    <t>Weststraat 2 BIJ, 3253AR Ouddorp</t>
  </si>
  <si>
    <t>Langeweg 10 A, 3251LH Stellendam</t>
  </si>
  <si>
    <t>Havenhoofd 7 NST, 3241LD Middelharnis</t>
  </si>
  <si>
    <t>Spuistraat 26, 3241CZ Middelharnis</t>
  </si>
  <si>
    <t>Oosthavendijk 14, 3241LK Middelharnis</t>
  </si>
  <si>
    <t>Voorstraat 17, 3247CD Dirksland</t>
  </si>
  <si>
    <t>Provincialeweg 12 B, 3252LR Goedereede</t>
  </si>
  <si>
    <t>Geprofileerd / anders bemeten</t>
  </si>
  <si>
    <t>Geprofileerd / jaarlijks</t>
  </si>
  <si>
    <t>Bemeten / continu (telemetrie)</t>
  </si>
  <si>
    <t>Geprofileerd / onbemeten</t>
  </si>
  <si>
    <t>Geprofileerd / slimme meter</t>
  </si>
  <si>
    <t>Nee</t>
  </si>
  <si>
    <t>Ja</t>
  </si>
  <si>
    <t>E4A</t>
  </si>
  <si>
    <t>E1B</t>
  </si>
  <si>
    <t>E3*</t>
  </si>
  <si>
    <t>E1A</t>
  </si>
  <si>
    <t>E2B</t>
  </si>
  <si>
    <t>871689276000057840</t>
  </si>
  <si>
    <t>Havendijk 16, 3257LH OOLTGENSPLAAT</t>
  </si>
  <si>
    <t>E3A</t>
  </si>
  <si>
    <t>Maandbemeten</t>
  </si>
  <si>
    <t>Nvt</t>
  </si>
  <si>
    <t>871687940030584585</t>
  </si>
  <si>
    <t>Baanvelden</t>
  </si>
  <si>
    <t>ZUNDERTSEWEG</t>
  </si>
  <si>
    <t>sloop binnen 5 jaar.</t>
  </si>
  <si>
    <t>sloop binnen 2 jaar, min verbruik</t>
  </si>
  <si>
    <t>verkoop binnen 2 jaar</t>
  </si>
  <si>
    <t>sloop binnen 5 jaar</t>
  </si>
  <si>
    <t>sloop binnen 2 jaar</t>
  </si>
  <si>
    <t>onbekend, afstoten in overleg</t>
  </si>
  <si>
    <t>binnen 2 jaar sloop, min. Verbruik</t>
  </si>
  <si>
    <t>sloop binnen 2 jaar,  minimaal verbruik</t>
  </si>
  <si>
    <t>afstoten niet  van de gemeente</t>
  </si>
  <si>
    <t>zonnepanelen, 500.000 Wp</t>
  </si>
  <si>
    <t>Zonnepanelen, 70.000 Wp</t>
  </si>
  <si>
    <t>Historisch volume PEAK</t>
  </si>
  <si>
    <t>Historisch volume OFFPEAK</t>
  </si>
  <si>
    <t>Historisch volume Totaal</t>
  </si>
  <si>
    <t>Regionaal West-Brabants Archief</t>
  </si>
  <si>
    <t>Geprofileerd/ maandelijks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</si>
</sst>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i/>
      <sz val="12"/>
      <color theme="1"/>
      <name val="Arial"/>
      <family val="2"/>
    </font>
    <font>
      <sz val="8"/>
      <name val="Arial"/>
      <family val="2"/>
    </font>
    <font>
      <sz val="11"/>
      <color rgb="FF000000"/>
      <name val="Calibri"/>
      <family val="2"/>
      <scheme val="minor"/>
    </font>
    <font>
      <b/>
      <sz val="9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9"/>
      <color theme="1"/>
      <name val="Arial"/>
      <family val="2"/>
    </font>
    <font>
      <sz val="9"/>
      <color rgb="FFFF0000"/>
      <name val="Arial"/>
      <family val="2"/>
    </font>
    <font>
      <sz val="9"/>
      <name val="Verdana"/>
      <family val="2"/>
    </font>
    <font>
      <sz val="8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2" fillId="0" borderId="0"/>
  </cellStyleXfs>
  <cellXfs count="98">
    <xf numFmtId="0" fontId="0" fillId="0" borderId="0" xfId="0"/>
    <xf numFmtId="0" fontId="3" fillId="0" borderId="1" xfId="0" applyFont="1" applyFill="1" applyBorder="1" applyAlignment="1">
      <alignment horizontal="center" wrapText="1"/>
    </xf>
    <xf numFmtId="49" fontId="3" fillId="0" borderId="1" xfId="0" quotePrefix="1" applyNumberFormat="1" applyFont="1" applyFill="1" applyBorder="1" applyAlignment="1">
      <alignment horizontal="center" wrapText="1"/>
    </xf>
    <xf numFmtId="0" fontId="3" fillId="0" borderId="1" xfId="0" applyNumberFormat="1" applyFont="1" applyFill="1" applyBorder="1" applyAlignment="1">
      <alignment horizontal="center" wrapText="1"/>
    </xf>
    <xf numFmtId="0" fontId="3" fillId="0" borderId="1" xfId="0" quotePrefix="1" applyNumberFormat="1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left" wrapText="1"/>
    </xf>
    <xf numFmtId="164" fontId="3" fillId="0" borderId="1" xfId="1" applyNumberFormat="1" applyFont="1" applyFill="1" applyBorder="1" applyAlignment="1">
      <alignment horizontal="center" wrapText="1"/>
    </xf>
    <xf numFmtId="0" fontId="4" fillId="0" borderId="0" xfId="0" applyFont="1"/>
    <xf numFmtId="0" fontId="4" fillId="0" borderId="0" xfId="0" applyFont="1" applyAlignment="1">
      <alignment horizontal="center"/>
    </xf>
    <xf numFmtId="49" fontId="4" fillId="0" borderId="0" xfId="0" applyNumberFormat="1" applyFont="1"/>
    <xf numFmtId="0" fontId="4" fillId="0" borderId="0" xfId="0" applyFont="1" applyAlignment="1">
      <alignment horizontal="left"/>
    </xf>
    <xf numFmtId="164" fontId="4" fillId="0" borderId="0" xfId="1" applyNumberFormat="1" applyFont="1"/>
    <xf numFmtId="164" fontId="4" fillId="0" borderId="0" xfId="1" applyNumberFormat="1" applyFont="1" applyFill="1"/>
    <xf numFmtId="164" fontId="5" fillId="0" borderId="0" xfId="1" applyNumberFormat="1" applyFont="1"/>
    <xf numFmtId="0" fontId="6" fillId="0" borderId="0" xfId="0" applyFont="1"/>
    <xf numFmtId="0" fontId="7" fillId="0" borderId="1" xfId="0" applyFont="1" applyBorder="1"/>
    <xf numFmtId="0" fontId="8" fillId="0" borderId="1" xfId="0" applyFont="1" applyBorder="1"/>
    <xf numFmtId="0" fontId="9" fillId="0" borderId="0" xfId="0" applyFont="1"/>
    <xf numFmtId="164" fontId="9" fillId="0" borderId="1" xfId="1" applyNumberFormat="1" applyFont="1" applyBorder="1"/>
    <xf numFmtId="0" fontId="9" fillId="0" borderId="1" xfId="0" applyFont="1" applyBorder="1"/>
    <xf numFmtId="164" fontId="8" fillId="0" borderId="1" xfId="1" applyNumberFormat="1" applyFont="1" applyBorder="1"/>
    <xf numFmtId="0" fontId="7" fillId="0" borderId="0" xfId="0" applyFont="1"/>
    <xf numFmtId="164" fontId="7" fillId="0" borderId="0" xfId="1" applyNumberFormat="1" applyFont="1" applyBorder="1"/>
    <xf numFmtId="164" fontId="7" fillId="0" borderId="1" xfId="1" applyNumberFormat="1" applyFont="1" applyBorder="1"/>
    <xf numFmtId="0" fontId="10" fillId="0" borderId="1" xfId="0" applyFont="1" applyBorder="1"/>
    <xf numFmtId="164" fontId="10" fillId="0" borderId="1" xfId="0" applyNumberFormat="1" applyFont="1" applyBorder="1"/>
    <xf numFmtId="164" fontId="6" fillId="0" borderId="1" xfId="0" applyNumberFormat="1" applyFont="1" applyBorder="1"/>
    <xf numFmtId="0" fontId="6" fillId="0" borderId="1" xfId="0" applyFont="1" applyBorder="1"/>
    <xf numFmtId="164" fontId="6" fillId="0" borderId="0" xfId="0" applyNumberFormat="1" applyFont="1"/>
    <xf numFmtId="164" fontId="6" fillId="0" borderId="0" xfId="1" applyNumberFormat="1" applyFont="1"/>
    <xf numFmtId="0" fontId="11" fillId="0" borderId="0" xfId="0" applyFont="1"/>
    <xf numFmtId="0" fontId="11" fillId="0" borderId="0" xfId="0" applyFont="1" applyAlignment="1">
      <alignment horizontal="center"/>
    </xf>
    <xf numFmtId="49" fontId="11" fillId="0" borderId="0" xfId="0" applyNumberFormat="1" applyFont="1"/>
    <xf numFmtId="164" fontId="11" fillId="0" borderId="0" xfId="1" applyNumberFormat="1" applyFont="1"/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left" wrapText="1"/>
    </xf>
    <xf numFmtId="49" fontId="3" fillId="0" borderId="1" xfId="0" quotePrefix="1" applyNumberFormat="1" applyFont="1" applyBorder="1" applyAlignment="1">
      <alignment horizontal="center" wrapText="1"/>
    </xf>
    <xf numFmtId="0" fontId="3" fillId="0" borderId="1" xfId="0" quotePrefix="1" applyFont="1" applyBorder="1" applyAlignment="1">
      <alignment horizontal="center" wrapText="1"/>
    </xf>
    <xf numFmtId="164" fontId="11" fillId="0" borderId="0" xfId="1" applyNumberFormat="1" applyFont="1" applyFill="1"/>
    <xf numFmtId="1" fontId="4" fillId="0" borderId="0" xfId="0" applyNumberFormat="1" applyFont="1"/>
    <xf numFmtId="0" fontId="4" fillId="3" borderId="0" xfId="0" applyFont="1" applyFill="1"/>
    <xf numFmtId="0" fontId="4" fillId="0" borderId="0" xfId="0" applyFont="1" applyFill="1"/>
    <xf numFmtId="0" fontId="4" fillId="0" borderId="0" xfId="0" applyFont="1" applyFill="1" applyAlignment="1">
      <alignment horizontal="center"/>
    </xf>
    <xf numFmtId="49" fontId="4" fillId="0" borderId="0" xfId="0" applyNumberFormat="1" applyFont="1" applyFill="1"/>
    <xf numFmtId="164" fontId="11" fillId="0" borderId="0" xfId="1" applyNumberFormat="1" applyFont="1" applyFill="1" applyAlignment="1">
      <alignment horizontal="right"/>
    </xf>
    <xf numFmtId="0" fontId="13" fillId="0" borderId="1" xfId="0" applyFont="1" applyBorder="1" applyAlignment="1">
      <alignment horizontal="center" wrapText="1"/>
    </xf>
    <xf numFmtId="0" fontId="13" fillId="0" borderId="1" xfId="0" applyFont="1" applyBorder="1" applyAlignment="1">
      <alignment horizontal="left" wrapText="1"/>
    </xf>
    <xf numFmtId="49" fontId="13" fillId="0" borderId="1" xfId="0" quotePrefix="1" applyNumberFormat="1" applyFont="1" applyBorder="1" applyAlignment="1">
      <alignment horizontal="center" wrapText="1"/>
    </xf>
    <xf numFmtId="0" fontId="13" fillId="0" borderId="1" xfId="0" quotePrefix="1" applyFont="1" applyBorder="1" applyAlignment="1">
      <alignment horizontal="center" wrapText="1"/>
    </xf>
    <xf numFmtId="164" fontId="13" fillId="0" borderId="1" xfId="1" applyNumberFormat="1" applyFont="1" applyFill="1" applyBorder="1" applyAlignment="1">
      <alignment horizontal="center" wrapText="1"/>
    </xf>
    <xf numFmtId="0" fontId="14" fillId="0" borderId="0" xfId="0" applyFont="1"/>
    <xf numFmtId="0" fontId="14" fillId="0" borderId="0" xfId="0" applyFont="1" applyAlignment="1">
      <alignment horizontal="center"/>
    </xf>
    <xf numFmtId="49" fontId="14" fillId="0" borderId="0" xfId="0" applyNumberFormat="1" applyFont="1"/>
    <xf numFmtId="164" fontId="14" fillId="0" borderId="0" xfId="1" applyNumberFormat="1" applyFont="1"/>
    <xf numFmtId="0" fontId="14" fillId="0" borderId="0" xfId="0" applyFont="1" applyAlignment="1">
      <alignment horizontal="left"/>
    </xf>
    <xf numFmtId="0" fontId="14" fillId="2" borderId="0" xfId="0" applyFont="1" applyFill="1"/>
    <xf numFmtId="164" fontId="14" fillId="0" borderId="0" xfId="1" applyNumberFormat="1" applyFont="1" applyFill="1"/>
    <xf numFmtId="0" fontId="15" fillId="0" borderId="0" xfId="0" applyFont="1" applyAlignment="1">
      <alignment horizontal="center"/>
    </xf>
    <xf numFmtId="49" fontId="15" fillId="0" borderId="0" xfId="0" applyNumberFormat="1" applyFont="1"/>
    <xf numFmtId="0" fontId="15" fillId="0" borderId="0" xfId="0" applyFont="1"/>
    <xf numFmtId="164" fontId="15" fillId="0" borderId="0" xfId="1" applyNumberFormat="1" applyFont="1"/>
    <xf numFmtId="164" fontId="16" fillId="0" borderId="0" xfId="1" applyNumberFormat="1" applyFont="1"/>
    <xf numFmtId="1" fontId="14" fillId="0" borderId="0" xfId="0" applyNumberFormat="1" applyFont="1"/>
    <xf numFmtId="0" fontId="14" fillId="0" borderId="0" xfId="0" applyFont="1" applyFill="1"/>
    <xf numFmtId="0" fontId="14" fillId="0" borderId="0" xfId="0" applyFont="1" applyFill="1" applyAlignment="1">
      <alignment horizontal="center"/>
    </xf>
    <xf numFmtId="49" fontId="14" fillId="0" borderId="0" xfId="0" applyNumberFormat="1" applyFont="1" applyFill="1"/>
    <xf numFmtId="164" fontId="15" fillId="0" borderId="0" xfId="1" applyNumberFormat="1" applyFont="1" applyFill="1"/>
    <xf numFmtId="0" fontId="17" fillId="0" borderId="0" xfId="0" applyFont="1" applyFill="1" applyAlignment="1">
      <alignment horizontal="center"/>
    </xf>
    <xf numFmtId="0" fontId="14" fillId="0" borderId="0" xfId="0" applyFont="1" applyFill="1" applyAlignment="1">
      <alignment horizontal="left"/>
    </xf>
    <xf numFmtId="164" fontId="14" fillId="0" borderId="0" xfId="1" applyNumberFormat="1" applyFont="1" applyFill="1" applyAlignment="1">
      <alignment horizontal="right"/>
    </xf>
    <xf numFmtId="0" fontId="14" fillId="3" borderId="0" xfId="0" applyFont="1" applyFill="1"/>
    <xf numFmtId="0" fontId="14" fillId="3" borderId="0" xfId="0" applyFont="1" applyFill="1" applyAlignment="1">
      <alignment horizontal="center"/>
    </xf>
    <xf numFmtId="49" fontId="14" fillId="3" borderId="0" xfId="0" applyNumberFormat="1" applyFont="1" applyFill="1"/>
    <xf numFmtId="164" fontId="14" fillId="3" borderId="0" xfId="1" applyNumberFormat="1" applyFont="1" applyFill="1"/>
    <xf numFmtId="0" fontId="4" fillId="3" borderId="0" xfId="0" applyFont="1" applyFill="1" applyAlignment="1">
      <alignment horizontal="center"/>
    </xf>
    <xf numFmtId="49" fontId="4" fillId="3" borderId="0" xfId="0" applyNumberFormat="1" applyFont="1" applyFill="1"/>
    <xf numFmtId="164" fontId="4" fillId="3" borderId="0" xfId="1" applyNumberFormat="1" applyFont="1" applyFill="1"/>
    <xf numFmtId="0" fontId="15" fillId="0" borderId="0" xfId="0" applyFont="1" applyFill="1"/>
    <xf numFmtId="0" fontId="15" fillId="0" borderId="0" xfId="0" applyFont="1" applyFill="1" applyAlignment="1">
      <alignment horizontal="center"/>
    </xf>
    <xf numFmtId="49" fontId="15" fillId="0" borderId="0" xfId="0" applyNumberFormat="1" applyFont="1" applyFill="1"/>
    <xf numFmtId="0" fontId="15" fillId="3" borderId="0" xfId="0" applyFont="1" applyFill="1"/>
    <xf numFmtId="0" fontId="15" fillId="3" borderId="0" xfId="0" applyFont="1" applyFill="1" applyAlignment="1">
      <alignment horizontal="center"/>
    </xf>
    <xf numFmtId="0" fontId="15" fillId="0" borderId="0" xfId="0" applyFont="1" applyAlignment="1">
      <alignment horizontal="left"/>
    </xf>
    <xf numFmtId="49" fontId="15" fillId="3" borderId="0" xfId="0" applyNumberFormat="1" applyFont="1" applyFill="1"/>
    <xf numFmtId="164" fontId="15" fillId="3" borderId="0" xfId="1" applyNumberFormat="1" applyFont="1" applyFill="1"/>
    <xf numFmtId="0" fontId="18" fillId="0" borderId="0" xfId="0" applyFont="1" applyAlignment="1">
      <alignment vertical="center"/>
    </xf>
    <xf numFmtId="164" fontId="13" fillId="0" borderId="0" xfId="1" applyNumberFormat="1" applyFont="1"/>
    <xf numFmtId="3" fontId="15" fillId="0" borderId="0" xfId="0" applyNumberFormat="1" applyFont="1"/>
    <xf numFmtId="164" fontId="9" fillId="0" borderId="1" xfId="1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49" fontId="15" fillId="0" borderId="0" xfId="0" applyNumberFormat="1" applyFont="1" applyAlignment="1">
      <alignment horizontal="left"/>
    </xf>
    <xf numFmtId="0" fontId="19" fillId="0" borderId="0" xfId="0" applyFont="1" applyFill="1"/>
    <xf numFmtId="0" fontId="19" fillId="0" borderId="0" xfId="0" applyFont="1" applyFill="1" applyAlignment="1">
      <alignment horizontal="center"/>
    </xf>
    <xf numFmtId="49" fontId="19" fillId="0" borderId="0" xfId="0" applyNumberFormat="1" applyFont="1" applyFill="1"/>
    <xf numFmtId="164" fontId="19" fillId="0" borderId="0" xfId="1" applyNumberFormat="1" applyFont="1" applyFill="1"/>
    <xf numFmtId="0" fontId="15" fillId="0" borderId="0" xfId="0" applyFont="1" applyFill="1" applyAlignment="1">
      <alignment horizontal="left"/>
    </xf>
    <xf numFmtId="0" fontId="17" fillId="0" borderId="0" xfId="0" applyFont="1" applyFill="1"/>
    <xf numFmtId="164" fontId="17" fillId="0" borderId="0" xfId="1" applyNumberFormat="1" applyFont="1" applyFill="1"/>
  </cellXfs>
  <cellStyles count="3">
    <cellStyle name="Komma" xfId="1" builtinId="3"/>
    <cellStyle name="Normal" xfId="2" xr:uid="{C7424D65-8B4F-4E6E-9734-5F60631AE6F5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H112"/>
  <sheetViews>
    <sheetView topLeftCell="A13" zoomScale="80" zoomScaleNormal="80" workbookViewId="0">
      <selection activeCell="G3" sqref="G3:G23"/>
    </sheetView>
  </sheetViews>
  <sheetFormatPr defaultColWidth="9.1796875" defaultRowHeight="15.5" x14ac:dyDescent="0.35"/>
  <cols>
    <col min="1" max="1" width="9.1796875" style="14"/>
    <col min="2" max="2" width="48.1796875" style="14" bestFit="1" customWidth="1"/>
    <col min="3" max="3" width="28.6328125" style="14" bestFit="1" customWidth="1"/>
    <col min="4" max="4" width="27.6328125" style="14" bestFit="1" customWidth="1"/>
    <col min="5" max="5" width="28.81640625" style="14" bestFit="1" customWidth="1"/>
    <col min="6" max="6" width="29.08984375" style="14" bestFit="1" customWidth="1"/>
    <col min="7" max="7" width="22.7265625" style="14" bestFit="1" customWidth="1"/>
    <col min="8" max="8" width="21.36328125" style="14" bestFit="1" customWidth="1"/>
    <col min="9" max="16384" width="9.1796875" style="14"/>
  </cols>
  <sheetData>
    <row r="2" spans="2:8" x14ac:dyDescent="0.35">
      <c r="B2" s="15" t="s">
        <v>24</v>
      </c>
      <c r="C2" s="15" t="s">
        <v>25</v>
      </c>
      <c r="D2" s="15" t="s">
        <v>26</v>
      </c>
      <c r="E2" s="15" t="s">
        <v>27</v>
      </c>
      <c r="F2" s="15" t="s">
        <v>28</v>
      </c>
      <c r="G2" s="15" t="s">
        <v>29</v>
      </c>
      <c r="H2" s="16" t="s">
        <v>30</v>
      </c>
    </row>
    <row r="3" spans="2:8" s="17" customFormat="1" x14ac:dyDescent="0.35">
      <c r="B3" s="88" t="s">
        <v>37</v>
      </c>
      <c r="C3" s="18">
        <f>'ABG Organisatie'!J8</f>
        <v>453699</v>
      </c>
      <c r="D3" s="18">
        <f>'ABG Organisatie'!K8</f>
        <v>210053</v>
      </c>
      <c r="E3" s="18">
        <f>'ABG Organisatie'!L8</f>
        <v>45541</v>
      </c>
      <c r="F3" s="18">
        <f>C3+D3+E3</f>
        <v>709293</v>
      </c>
      <c r="G3" s="18">
        <v>6</v>
      </c>
      <c r="H3" s="19">
        <v>2</v>
      </c>
    </row>
    <row r="4" spans="2:8" s="17" customFormat="1" x14ac:dyDescent="0.35">
      <c r="B4" s="88" t="s">
        <v>12199</v>
      </c>
      <c r="C4" s="18">
        <f>'Bres Acc BV'!J15</f>
        <v>477647</v>
      </c>
      <c r="D4" s="18">
        <f>'Bres Acc BV'!K15</f>
        <v>345315</v>
      </c>
      <c r="E4" s="18">
        <v>0</v>
      </c>
      <c r="F4" s="18">
        <f>C4+D4+E4</f>
        <v>822962</v>
      </c>
      <c r="G4" s="18">
        <v>13</v>
      </c>
      <c r="H4" s="19">
        <v>3</v>
      </c>
    </row>
    <row r="5" spans="2:8" s="17" customFormat="1" x14ac:dyDescent="0.35">
      <c r="B5" s="88" t="s">
        <v>12076</v>
      </c>
      <c r="C5" s="18">
        <f>'Alphen Chaam'!J258</f>
        <v>142584</v>
      </c>
      <c r="D5" s="18">
        <f>'Alphen Chaam'!K258</f>
        <v>477752</v>
      </c>
      <c r="E5" s="18">
        <f>'Alphen Chaam'!L258</f>
        <v>5714</v>
      </c>
      <c r="F5" s="18">
        <f>C5+D5+E5</f>
        <v>626050</v>
      </c>
      <c r="G5" s="18">
        <v>256</v>
      </c>
      <c r="H5" s="19">
        <v>0</v>
      </c>
    </row>
    <row r="6" spans="2:8" s="17" customFormat="1" x14ac:dyDescent="0.35">
      <c r="B6" s="88" t="s">
        <v>12077</v>
      </c>
      <c r="C6" s="18">
        <f>Altena!J706</f>
        <v>1470212</v>
      </c>
      <c r="D6" s="18">
        <f>Altena!K706</f>
        <v>1986703</v>
      </c>
      <c r="E6" s="18">
        <f>Altena!L706</f>
        <v>119417</v>
      </c>
      <c r="F6" s="18">
        <f t="shared" ref="F6:F23" si="0">C6+D6+E6</f>
        <v>3576332</v>
      </c>
      <c r="G6" s="18">
        <v>704</v>
      </c>
      <c r="H6" s="19">
        <v>7</v>
      </c>
    </row>
    <row r="7" spans="2:8" s="17" customFormat="1" x14ac:dyDescent="0.35">
      <c r="B7" s="88" t="s">
        <v>2334</v>
      </c>
      <c r="C7" s="18">
        <f>'Baarle Nassau'!J186</f>
        <v>355306</v>
      </c>
      <c r="D7" s="18">
        <f>'Baarle Nassau'!K186</f>
        <v>353292</v>
      </c>
      <c r="E7" s="18">
        <f>'Baarle Nassau'!L186</f>
        <v>2889</v>
      </c>
      <c r="F7" s="18">
        <f t="shared" si="0"/>
        <v>711487</v>
      </c>
      <c r="G7" s="18">
        <v>184</v>
      </c>
      <c r="H7" s="19">
        <v>1</v>
      </c>
    </row>
    <row r="8" spans="2:8" s="17" customFormat="1" x14ac:dyDescent="0.35">
      <c r="B8" s="88" t="s">
        <v>12078</v>
      </c>
      <c r="C8" s="18">
        <f>Drimmelen!J318</f>
        <v>551423</v>
      </c>
      <c r="D8" s="18">
        <f>Drimmelen!K318</f>
        <v>962238</v>
      </c>
      <c r="E8" s="18">
        <f>Drimmelen!L318</f>
        <v>214113</v>
      </c>
      <c r="F8" s="18">
        <f t="shared" si="0"/>
        <v>1727774</v>
      </c>
      <c r="G8" s="18">
        <v>316</v>
      </c>
      <c r="H8" s="19">
        <v>2</v>
      </c>
    </row>
    <row r="9" spans="2:8" s="17" customFormat="1" x14ac:dyDescent="0.35">
      <c r="B9" s="88" t="s">
        <v>12079</v>
      </c>
      <c r="C9" s="18">
        <f>'Etten-Leur'!J425</f>
        <v>1716343</v>
      </c>
      <c r="D9" s="18">
        <f>'Etten-Leur'!K425</f>
        <v>2488911</v>
      </c>
      <c r="E9" s="18">
        <f>'Etten-Leur'!L425</f>
        <v>31432</v>
      </c>
      <c r="F9" s="18">
        <f t="shared" si="0"/>
        <v>4236686</v>
      </c>
      <c r="G9" s="18">
        <v>423</v>
      </c>
      <c r="H9" s="19">
        <v>6</v>
      </c>
    </row>
    <row r="10" spans="2:8" s="17" customFormat="1" x14ac:dyDescent="0.35">
      <c r="B10" s="88" t="s">
        <v>4343</v>
      </c>
      <c r="C10" s="18">
        <f>Geertruidenberg!J222</f>
        <v>703957</v>
      </c>
      <c r="D10" s="18">
        <f>Geertruidenberg!K222</f>
        <v>1203628</v>
      </c>
      <c r="E10" s="18">
        <f>Geertruidenberg!L222</f>
        <v>354</v>
      </c>
      <c r="F10" s="18">
        <f t="shared" si="0"/>
        <v>1907939</v>
      </c>
      <c r="G10" s="18">
        <v>220</v>
      </c>
      <c r="H10" s="19">
        <v>8</v>
      </c>
    </row>
    <row r="11" spans="2:8" s="17" customFormat="1" x14ac:dyDescent="0.35">
      <c r="B11" s="88" t="s">
        <v>12080</v>
      </c>
      <c r="C11" s="18">
        <f>'Gilze en Rijen'!J248</f>
        <v>317484</v>
      </c>
      <c r="D11" s="18">
        <f>'Gilze en Rijen'!K248</f>
        <v>776800</v>
      </c>
      <c r="E11" s="18">
        <f>'Gilze en Rijen'!L248</f>
        <v>40482</v>
      </c>
      <c r="F11" s="18">
        <f t="shared" si="0"/>
        <v>1134766</v>
      </c>
      <c r="G11" s="18">
        <v>243</v>
      </c>
      <c r="H11" s="19">
        <v>5</v>
      </c>
    </row>
    <row r="12" spans="2:8" s="17" customFormat="1" x14ac:dyDescent="0.35">
      <c r="B12" s="88" t="s">
        <v>12187</v>
      </c>
      <c r="C12" s="18">
        <f>'Goeree Overflakkee'!F419</f>
        <v>1411152</v>
      </c>
      <c r="D12" s="18">
        <f>'Goeree Overflakkee'!G419</f>
        <v>1716974</v>
      </c>
      <c r="E12" s="18">
        <f>'Goeree Overflakkee'!H419</f>
        <v>1708</v>
      </c>
      <c r="F12" s="18">
        <f t="shared" si="0"/>
        <v>3129834</v>
      </c>
      <c r="G12" s="18">
        <v>417</v>
      </c>
      <c r="H12" s="19">
        <v>6</v>
      </c>
    </row>
    <row r="13" spans="2:8" s="17" customFormat="1" x14ac:dyDescent="0.35">
      <c r="B13" s="88" t="s">
        <v>12081</v>
      </c>
      <c r="C13" s="18">
        <f>Halderberge!J400</f>
        <v>857385</v>
      </c>
      <c r="D13" s="18">
        <f>Halderberge!K400</f>
        <v>1262790</v>
      </c>
      <c r="E13" s="18">
        <f>Halderberge!L400</f>
        <v>23531</v>
      </c>
      <c r="F13" s="18">
        <f t="shared" si="0"/>
        <v>2143706</v>
      </c>
      <c r="G13" s="18">
        <v>398</v>
      </c>
      <c r="H13" s="19">
        <v>2</v>
      </c>
    </row>
    <row r="14" spans="2:8" s="17" customFormat="1" x14ac:dyDescent="0.35">
      <c r="B14" s="88" t="s">
        <v>6188</v>
      </c>
      <c r="C14" s="18">
        <f>'Hoeksche Waard'!J638</f>
        <v>2311866</v>
      </c>
      <c r="D14" s="18">
        <f>'Hoeksche Waard'!K638</f>
        <v>3323713</v>
      </c>
      <c r="E14" s="18">
        <f>'Hoeksche Waard'!L638</f>
        <v>94340</v>
      </c>
      <c r="F14" s="18">
        <f t="shared" si="0"/>
        <v>5729919</v>
      </c>
      <c r="G14" s="18">
        <v>636</v>
      </c>
      <c r="H14" s="19">
        <v>11</v>
      </c>
    </row>
    <row r="15" spans="2:8" s="17" customFormat="1" x14ac:dyDescent="0.35">
      <c r="B15" s="88" t="s">
        <v>7635</v>
      </c>
      <c r="C15" s="18">
        <f>Moerdijk!J434</f>
        <v>1022998</v>
      </c>
      <c r="D15" s="18">
        <f>Moerdijk!K434</f>
        <v>1377181</v>
      </c>
      <c r="E15" s="18">
        <f>Moerdijk!L434</f>
        <v>7125</v>
      </c>
      <c r="F15" s="18">
        <f t="shared" si="0"/>
        <v>2407304</v>
      </c>
      <c r="G15" s="18">
        <v>432</v>
      </c>
      <c r="H15" s="19">
        <v>2</v>
      </c>
    </row>
    <row r="16" spans="2:8" s="17" customFormat="1" x14ac:dyDescent="0.35">
      <c r="B16" s="88" t="s">
        <v>12082</v>
      </c>
      <c r="C16" s="18">
        <f>Oosterhout!J499</f>
        <v>2347890</v>
      </c>
      <c r="D16" s="18">
        <f>Oosterhout!K499</f>
        <v>3486954</v>
      </c>
      <c r="E16" s="18">
        <v>0</v>
      </c>
      <c r="F16" s="18">
        <f t="shared" si="0"/>
        <v>5834844</v>
      </c>
      <c r="G16" s="18">
        <v>497</v>
      </c>
      <c r="H16" s="19">
        <v>9</v>
      </c>
    </row>
    <row r="17" spans="2:8" s="17" customFormat="1" x14ac:dyDescent="0.35">
      <c r="B17" s="88" t="s">
        <v>12188</v>
      </c>
      <c r="C17" s="18">
        <f>Rucphen!J375</f>
        <v>726904</v>
      </c>
      <c r="D17" s="18">
        <f>Rucphen!K375</f>
        <v>1243783</v>
      </c>
      <c r="E17" s="18">
        <v>0</v>
      </c>
      <c r="F17" s="18">
        <f t="shared" si="0"/>
        <v>1970687</v>
      </c>
      <c r="G17" s="18">
        <v>373</v>
      </c>
      <c r="H17" s="19">
        <v>1</v>
      </c>
    </row>
    <row r="18" spans="2:8" s="17" customFormat="1" x14ac:dyDescent="0.35">
      <c r="B18" s="88" t="s">
        <v>12083</v>
      </c>
      <c r="C18" s="18">
        <f>Steenbergen!J307</f>
        <v>691883</v>
      </c>
      <c r="D18" s="18">
        <f>Steenbergen!K307</f>
        <v>1308067</v>
      </c>
      <c r="E18" s="18">
        <f>Steenbergen!L307</f>
        <v>60949</v>
      </c>
      <c r="F18" s="18">
        <f t="shared" si="0"/>
        <v>2060899</v>
      </c>
      <c r="G18" s="18">
        <v>305</v>
      </c>
      <c r="H18" s="19">
        <v>1</v>
      </c>
    </row>
    <row r="19" spans="2:8" s="17" customFormat="1" x14ac:dyDescent="0.35">
      <c r="B19" s="88" t="s">
        <v>10476</v>
      </c>
      <c r="C19" s="18">
        <f>Woensdrecht!J300</f>
        <v>526583</v>
      </c>
      <c r="D19" s="18">
        <f>Woensdrecht!K300</f>
        <v>690330</v>
      </c>
      <c r="E19" s="18">
        <f>Woensdrecht!L300</f>
        <v>17426</v>
      </c>
      <c r="F19" s="18">
        <f t="shared" si="0"/>
        <v>1234339</v>
      </c>
      <c r="G19" s="18">
        <v>298</v>
      </c>
      <c r="H19" s="19">
        <v>3</v>
      </c>
    </row>
    <row r="20" spans="2:8" s="17" customFormat="1" x14ac:dyDescent="0.35">
      <c r="B20" s="88" t="s">
        <v>11092</v>
      </c>
      <c r="C20" s="18">
        <f>Zundert!J489</f>
        <v>676872.7</v>
      </c>
      <c r="D20" s="18">
        <f>Zundert!K489</f>
        <v>820379.6</v>
      </c>
      <c r="E20" s="18">
        <f>Zundert!L489</f>
        <v>124373</v>
      </c>
      <c r="F20" s="18">
        <f t="shared" si="0"/>
        <v>1621625.2999999998</v>
      </c>
      <c r="G20" s="18">
        <v>487</v>
      </c>
      <c r="H20" s="19">
        <v>5</v>
      </c>
    </row>
    <row r="21" spans="2:8" s="17" customFormat="1" x14ac:dyDescent="0.35">
      <c r="B21" s="88" t="s">
        <v>13012</v>
      </c>
      <c r="C21" s="18">
        <f>'Horeca Recreatieoord HW'!I3</f>
        <v>48618</v>
      </c>
      <c r="D21" s="18">
        <f>'Horeca Recreatieoord HW'!J2</f>
        <v>48255</v>
      </c>
      <c r="E21" s="18">
        <v>0</v>
      </c>
      <c r="F21" s="18">
        <f t="shared" si="0"/>
        <v>96873</v>
      </c>
      <c r="G21" s="18">
        <v>1</v>
      </c>
      <c r="H21" s="19">
        <v>1</v>
      </c>
    </row>
    <row r="22" spans="2:8" s="17" customFormat="1" x14ac:dyDescent="0.35">
      <c r="B22" s="88" t="s">
        <v>14025</v>
      </c>
      <c r="C22" s="18">
        <f>'West-Brabants Archief'!J4</f>
        <v>108141</v>
      </c>
      <c r="D22" s="18">
        <f>'West-Brabants Archief'!K4</f>
        <v>113008</v>
      </c>
      <c r="E22" s="18">
        <v>0</v>
      </c>
      <c r="F22" s="18">
        <f t="shared" si="0"/>
        <v>221149</v>
      </c>
      <c r="G22" s="18">
        <v>2</v>
      </c>
      <c r="H22" s="19">
        <v>1</v>
      </c>
    </row>
    <row r="23" spans="2:8" s="17" customFormat="1" x14ac:dyDescent="0.35">
      <c r="B23" s="88" t="s">
        <v>13013</v>
      </c>
      <c r="C23" s="18">
        <f>'Zwembaden HW'!J5</f>
        <v>383462</v>
      </c>
      <c r="D23" s="18">
        <f>'Zwembaden HW'!K5</f>
        <v>314044</v>
      </c>
      <c r="E23" s="18">
        <v>0</v>
      </c>
      <c r="F23" s="18">
        <f t="shared" si="0"/>
        <v>697506</v>
      </c>
      <c r="G23" s="18">
        <v>3</v>
      </c>
      <c r="H23" s="19">
        <v>2</v>
      </c>
    </row>
    <row r="24" spans="2:8" x14ac:dyDescent="0.35">
      <c r="B24" s="89" t="s">
        <v>31</v>
      </c>
      <c r="C24" s="20">
        <f t="shared" ref="C24:H24" si="1">SUM(C3:C23)</f>
        <v>17302409.699999999</v>
      </c>
      <c r="D24" s="20">
        <f t="shared" si="1"/>
        <v>24510170.600000001</v>
      </c>
      <c r="E24" s="20">
        <f t="shared" si="1"/>
        <v>789394</v>
      </c>
      <c r="F24" s="20">
        <f t="shared" si="1"/>
        <v>42601974.299999997</v>
      </c>
      <c r="G24" s="20">
        <f t="shared" si="1"/>
        <v>6214</v>
      </c>
      <c r="H24" s="20">
        <f t="shared" si="1"/>
        <v>78</v>
      </c>
    </row>
    <row r="25" spans="2:8" x14ac:dyDescent="0.35">
      <c r="B25" s="21"/>
      <c r="C25" s="22"/>
      <c r="D25" s="22"/>
      <c r="E25" s="22"/>
      <c r="F25" s="22"/>
      <c r="G25" s="22"/>
    </row>
    <row r="26" spans="2:8" x14ac:dyDescent="0.35">
      <c r="B26" s="15"/>
      <c r="C26" s="23" t="s">
        <v>32</v>
      </c>
      <c r="E26" s="22"/>
      <c r="F26" s="22"/>
      <c r="G26" s="22"/>
    </row>
    <row r="27" spans="2:8" x14ac:dyDescent="0.35">
      <c r="B27" s="24" t="s">
        <v>14022</v>
      </c>
      <c r="C27" s="25">
        <f>C24+(0.6*E24)</f>
        <v>17776046.099999998</v>
      </c>
    </row>
    <row r="28" spans="2:8" x14ac:dyDescent="0.35">
      <c r="B28" s="24" t="s">
        <v>14023</v>
      </c>
      <c r="C28" s="26">
        <f>D24+(0.4*E24)</f>
        <v>24825928.200000003</v>
      </c>
    </row>
    <row r="29" spans="2:8" x14ac:dyDescent="0.35">
      <c r="B29" s="27" t="s">
        <v>14024</v>
      </c>
      <c r="C29" s="27"/>
    </row>
    <row r="31" spans="2:8" x14ac:dyDescent="0.35">
      <c r="B31" s="15"/>
      <c r="C31" s="23" t="s">
        <v>33</v>
      </c>
      <c r="D31" s="28"/>
      <c r="E31" s="29"/>
      <c r="F31" s="29"/>
    </row>
    <row r="32" spans="2:8" x14ac:dyDescent="0.35">
      <c r="B32" s="24" t="s">
        <v>34</v>
      </c>
      <c r="C32" s="25">
        <v>17500</v>
      </c>
      <c r="D32" s="28"/>
      <c r="E32" s="29"/>
      <c r="F32" s="29"/>
    </row>
    <row r="33" spans="2:6" x14ac:dyDescent="0.35">
      <c r="B33" s="24" t="s">
        <v>35</v>
      </c>
      <c r="C33" s="25">
        <v>24500</v>
      </c>
      <c r="D33" s="28"/>
      <c r="E33" s="29"/>
      <c r="F33" s="29"/>
    </row>
    <row r="34" spans="2:6" x14ac:dyDescent="0.35">
      <c r="B34" s="27" t="s">
        <v>36</v>
      </c>
      <c r="C34" s="26">
        <f>SUM(C32:C33)</f>
        <v>42000</v>
      </c>
      <c r="D34" s="28"/>
      <c r="E34" s="29"/>
      <c r="F34" s="29"/>
    </row>
    <row r="35" spans="2:6" x14ac:dyDescent="0.35">
      <c r="C35" s="28"/>
      <c r="D35" s="28"/>
      <c r="E35" s="29"/>
      <c r="F35" s="29"/>
    </row>
    <row r="36" spans="2:6" x14ac:dyDescent="0.35">
      <c r="C36" s="28"/>
      <c r="D36" s="28"/>
      <c r="E36" s="29"/>
      <c r="F36" s="29"/>
    </row>
    <row r="37" spans="2:6" x14ac:dyDescent="0.35">
      <c r="C37" s="28"/>
      <c r="D37" s="28"/>
      <c r="E37" s="29"/>
      <c r="F37" s="29"/>
    </row>
    <row r="38" spans="2:6" x14ac:dyDescent="0.35">
      <c r="C38" s="28"/>
      <c r="D38" s="28"/>
      <c r="E38" s="29"/>
      <c r="F38" s="29"/>
    </row>
    <row r="39" spans="2:6" x14ac:dyDescent="0.35">
      <c r="C39" s="28"/>
      <c r="D39" s="28"/>
      <c r="E39" s="29"/>
      <c r="F39" s="29"/>
    </row>
    <row r="40" spans="2:6" x14ac:dyDescent="0.35">
      <c r="C40" s="28"/>
      <c r="D40" s="28"/>
      <c r="E40" s="29"/>
      <c r="F40" s="29"/>
    </row>
    <row r="41" spans="2:6" x14ac:dyDescent="0.35">
      <c r="C41" s="28"/>
      <c r="D41" s="28"/>
      <c r="E41" s="29"/>
      <c r="F41" s="29"/>
    </row>
    <row r="42" spans="2:6" x14ac:dyDescent="0.35">
      <c r="C42" s="28"/>
      <c r="D42" s="28"/>
      <c r="E42" s="29"/>
      <c r="F42" s="29"/>
    </row>
    <row r="43" spans="2:6" x14ac:dyDescent="0.35">
      <c r="C43" s="28"/>
      <c r="D43" s="28"/>
      <c r="E43" s="29"/>
      <c r="F43" s="29"/>
    </row>
    <row r="44" spans="2:6" x14ac:dyDescent="0.35">
      <c r="C44" s="28"/>
      <c r="D44" s="28"/>
      <c r="E44" s="29"/>
      <c r="F44" s="29"/>
    </row>
    <row r="45" spans="2:6" x14ac:dyDescent="0.35">
      <c r="C45" s="28"/>
      <c r="D45" s="28"/>
      <c r="E45" s="29"/>
      <c r="F45" s="29"/>
    </row>
    <row r="46" spans="2:6" x14ac:dyDescent="0.35">
      <c r="C46" s="28"/>
      <c r="D46" s="28"/>
      <c r="E46" s="29"/>
      <c r="F46" s="29"/>
    </row>
    <row r="47" spans="2:6" x14ac:dyDescent="0.35">
      <c r="C47" s="28"/>
      <c r="D47" s="28"/>
      <c r="E47" s="29"/>
      <c r="F47" s="29"/>
    </row>
    <row r="112" ht="12" customHeight="1" x14ac:dyDescent="0.35"/>
  </sheetData>
  <sortState xmlns:xlrd2="http://schemas.microsoft.com/office/spreadsheetml/2017/richdata2" ref="A2:AA1201">
    <sortCondition ref="A1"/>
  </sortState>
  <printOptions headings="1"/>
  <pageMargins left="0.70866141732283472" right="0.70866141732283472" top="0.74803149606299213" bottom="0.74803149606299213" header="0.31496062992125984" footer="0.31496062992125984"/>
  <pageSetup paperSize="8" scale="73" fitToHeight="4" orientation="landscape" r:id="rId1"/>
  <headerFooter>
    <oddFooter>&amp;L&amp;"-,Cursief"&amp;8&amp;Z&amp;F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D41EE-B153-47F6-9DEA-6D36DF5B5B19}">
  <dimension ref="A1:Y248"/>
  <sheetViews>
    <sheetView topLeftCell="K238" workbookViewId="0">
      <selection activeCell="K19" sqref="A19:XFD19"/>
    </sheetView>
  </sheetViews>
  <sheetFormatPr defaultColWidth="9.1796875" defaultRowHeight="11.5" x14ac:dyDescent="0.25"/>
  <cols>
    <col min="1" max="1" width="19.54296875" style="50" bestFit="1" customWidth="1"/>
    <col min="2" max="2" width="19.54296875" style="51" bestFit="1" customWidth="1"/>
    <col min="3" max="3" width="21.453125" style="51" bestFit="1" customWidth="1"/>
    <col min="4" max="4" width="20.1796875" style="50" customWidth="1"/>
    <col min="5" max="5" width="20.81640625" style="50" bestFit="1" customWidth="1"/>
    <col min="6" max="6" width="7.54296875" style="51" bestFit="1" customWidth="1"/>
    <col min="7" max="7" width="11.1796875" style="51" bestFit="1" customWidth="1"/>
    <col min="8" max="8" width="8.26953125" style="51" bestFit="1" customWidth="1"/>
    <col min="9" max="9" width="12.453125" style="50" bestFit="1" customWidth="1"/>
    <col min="10" max="10" width="15.81640625" style="53" bestFit="1" customWidth="1"/>
    <col min="11" max="11" width="15.1796875" style="53" bestFit="1" customWidth="1"/>
    <col min="12" max="13" width="16.1796875" style="53" bestFit="1" customWidth="1"/>
    <col min="14" max="14" width="13.54296875" style="50" bestFit="1" customWidth="1"/>
    <col min="15" max="15" width="6.54296875" style="51" bestFit="1" customWidth="1"/>
    <col min="16" max="16" width="24.453125" style="50" bestFit="1" customWidth="1"/>
    <col min="17" max="18" width="26.81640625" style="51" bestFit="1" customWidth="1"/>
    <col min="19" max="19" width="32.08984375" style="50" bestFit="1" customWidth="1"/>
    <col min="20" max="20" width="21.453125" style="50" bestFit="1" customWidth="1"/>
    <col min="21" max="21" width="11.26953125" style="50" bestFit="1" customWidth="1"/>
    <col min="22" max="22" width="11.1796875" style="50" bestFit="1" customWidth="1"/>
    <col min="23" max="23" width="8.26953125" style="50" bestFit="1" customWidth="1"/>
    <col min="24" max="24" width="10.1796875" style="50" bestFit="1" customWidth="1"/>
    <col min="25" max="25" width="5.1796875" style="50" bestFit="1" customWidth="1"/>
    <col min="26" max="16384" width="9.1796875" style="50"/>
  </cols>
  <sheetData>
    <row r="1" spans="1:25" s="45" customFormat="1" ht="33" customHeight="1" x14ac:dyDescent="0.25">
      <c r="A1" s="45" t="s">
        <v>0</v>
      </c>
      <c r="B1" s="45" t="s">
        <v>19</v>
      </c>
      <c r="C1" s="46" t="s">
        <v>16</v>
      </c>
      <c r="D1" s="47" t="s">
        <v>1</v>
      </c>
      <c r="E1" s="45" t="s">
        <v>2</v>
      </c>
      <c r="F1" s="48" t="s">
        <v>20</v>
      </c>
      <c r="G1" s="48" t="s">
        <v>4</v>
      </c>
      <c r="H1" s="48" t="s">
        <v>5</v>
      </c>
      <c r="I1" s="48" t="s">
        <v>6</v>
      </c>
      <c r="J1" s="49" t="s">
        <v>12</v>
      </c>
      <c r="K1" s="49" t="s">
        <v>13</v>
      </c>
      <c r="L1" s="49" t="s">
        <v>14</v>
      </c>
      <c r="M1" s="49" t="s">
        <v>15</v>
      </c>
      <c r="N1" s="45" t="s">
        <v>7</v>
      </c>
      <c r="O1" s="45" t="s">
        <v>8</v>
      </c>
      <c r="P1" s="45" t="s">
        <v>18</v>
      </c>
      <c r="Q1" s="45" t="s">
        <v>23</v>
      </c>
      <c r="R1" s="45" t="s">
        <v>21</v>
      </c>
      <c r="S1" s="45" t="s">
        <v>17</v>
      </c>
      <c r="T1" s="45" t="s">
        <v>22</v>
      </c>
      <c r="U1" s="45" t="s">
        <v>9</v>
      </c>
      <c r="V1" s="45" t="s">
        <v>3</v>
      </c>
      <c r="W1" s="45" t="s">
        <v>5</v>
      </c>
      <c r="X1" s="45" t="s">
        <v>10</v>
      </c>
      <c r="Y1" s="45" t="s">
        <v>11</v>
      </c>
    </row>
    <row r="2" spans="1:25" x14ac:dyDescent="0.25">
      <c r="A2" s="50" t="s">
        <v>4805</v>
      </c>
      <c r="B2" s="51" t="s">
        <v>2684</v>
      </c>
      <c r="D2" s="52" t="s">
        <v>4807</v>
      </c>
      <c r="E2" s="50" t="s">
        <v>5049</v>
      </c>
      <c r="F2" s="50" t="s">
        <v>59</v>
      </c>
      <c r="G2" s="50" t="s">
        <v>45</v>
      </c>
      <c r="H2" s="50" t="s">
        <v>5050</v>
      </c>
      <c r="I2" s="50" t="s">
        <v>5051</v>
      </c>
      <c r="J2" s="53">
        <v>209</v>
      </c>
      <c r="K2" s="53">
        <v>358</v>
      </c>
      <c r="M2" s="53">
        <f>J2+K2+L2</f>
        <v>567</v>
      </c>
      <c r="N2" s="50" t="s">
        <v>61</v>
      </c>
      <c r="O2" s="50" t="s">
        <v>65</v>
      </c>
      <c r="P2" s="50" t="s">
        <v>2332</v>
      </c>
      <c r="Q2" s="54" t="s">
        <v>671</v>
      </c>
      <c r="R2" s="50" t="s">
        <v>671</v>
      </c>
    </row>
    <row r="3" spans="1:25" x14ac:dyDescent="0.25">
      <c r="A3" s="50" t="s">
        <v>4805</v>
      </c>
      <c r="B3" s="51" t="s">
        <v>2684</v>
      </c>
      <c r="D3" s="52" t="s">
        <v>4808</v>
      </c>
      <c r="E3" s="50" t="s">
        <v>5052</v>
      </c>
      <c r="F3" s="50" t="s">
        <v>464</v>
      </c>
      <c r="G3" s="50" t="s">
        <v>45</v>
      </c>
      <c r="H3" s="50" t="s">
        <v>5053</v>
      </c>
      <c r="I3" s="50" t="s">
        <v>5051</v>
      </c>
      <c r="J3" s="53">
        <v>4404</v>
      </c>
      <c r="K3" s="53">
        <v>868</v>
      </c>
      <c r="M3" s="53">
        <f t="shared" ref="M3:M67" si="0">J3+K3+L3</f>
        <v>5272</v>
      </c>
      <c r="N3" s="50" t="s">
        <v>64</v>
      </c>
      <c r="O3" s="50" t="s">
        <v>66</v>
      </c>
      <c r="P3" s="50" t="s">
        <v>70</v>
      </c>
      <c r="Q3" s="50" t="s">
        <v>45</v>
      </c>
      <c r="R3" s="50" t="s">
        <v>45</v>
      </c>
    </row>
    <row r="4" spans="1:25" x14ac:dyDescent="0.25">
      <c r="A4" s="50" t="s">
        <v>4805</v>
      </c>
      <c r="B4" s="51" t="s">
        <v>2684</v>
      </c>
      <c r="D4" s="52" t="s">
        <v>4809</v>
      </c>
      <c r="E4" s="50" t="s">
        <v>5054</v>
      </c>
      <c r="F4" s="50" t="s">
        <v>4575</v>
      </c>
      <c r="G4" s="50" t="s">
        <v>45</v>
      </c>
      <c r="H4" s="50" t="s">
        <v>5055</v>
      </c>
      <c r="I4" s="50" t="s">
        <v>50</v>
      </c>
      <c r="J4" s="53">
        <v>533</v>
      </c>
      <c r="K4" s="53">
        <v>12</v>
      </c>
      <c r="M4" s="53">
        <f t="shared" si="0"/>
        <v>545</v>
      </c>
      <c r="N4" s="50" t="s">
        <v>61</v>
      </c>
      <c r="O4" s="50" t="s">
        <v>65</v>
      </c>
      <c r="P4" s="50" t="s">
        <v>68</v>
      </c>
      <c r="Q4" s="50" t="s">
        <v>670</v>
      </c>
      <c r="R4" s="50" t="s">
        <v>670</v>
      </c>
    </row>
    <row r="5" spans="1:25" x14ac:dyDescent="0.25">
      <c r="A5" s="50" t="s">
        <v>4805</v>
      </c>
      <c r="B5" s="51" t="s">
        <v>2684</v>
      </c>
      <c r="D5" s="52" t="s">
        <v>4810</v>
      </c>
      <c r="E5" s="50" t="s">
        <v>5054</v>
      </c>
      <c r="F5" s="50" t="s">
        <v>4575</v>
      </c>
      <c r="G5" s="50" t="s">
        <v>45</v>
      </c>
      <c r="H5" s="50" t="s">
        <v>5055</v>
      </c>
      <c r="I5" s="50" t="s">
        <v>50</v>
      </c>
      <c r="J5" s="53">
        <v>708</v>
      </c>
      <c r="K5" s="53">
        <v>120</v>
      </c>
      <c r="M5" s="53">
        <f t="shared" si="0"/>
        <v>828</v>
      </c>
      <c r="N5" s="50" t="s">
        <v>61</v>
      </c>
      <c r="O5" s="50" t="s">
        <v>65</v>
      </c>
      <c r="P5" s="50" t="s">
        <v>68</v>
      </c>
      <c r="Q5" s="50" t="s">
        <v>670</v>
      </c>
      <c r="R5" s="50" t="s">
        <v>670</v>
      </c>
    </row>
    <row r="6" spans="1:25" x14ac:dyDescent="0.25">
      <c r="A6" s="50" t="s">
        <v>4805</v>
      </c>
      <c r="B6" s="51" t="s">
        <v>2684</v>
      </c>
      <c r="D6" s="52" t="s">
        <v>4811</v>
      </c>
      <c r="E6" s="50" t="s">
        <v>5049</v>
      </c>
      <c r="F6" s="50" t="s">
        <v>420</v>
      </c>
      <c r="G6" s="50" t="s">
        <v>45</v>
      </c>
      <c r="H6" s="50" t="s">
        <v>5050</v>
      </c>
      <c r="I6" s="50" t="s">
        <v>5051</v>
      </c>
      <c r="J6" s="53">
        <v>0</v>
      </c>
      <c r="K6" s="53">
        <v>0</v>
      </c>
      <c r="M6" s="53">
        <f t="shared" si="0"/>
        <v>0</v>
      </c>
      <c r="N6" s="50" t="s">
        <v>61</v>
      </c>
      <c r="O6" s="50" t="s">
        <v>65</v>
      </c>
      <c r="P6" s="50" t="s">
        <v>68</v>
      </c>
      <c r="Q6" s="50" t="s">
        <v>670</v>
      </c>
      <c r="R6" s="50" t="s">
        <v>670</v>
      </c>
    </row>
    <row r="7" spans="1:25" x14ac:dyDescent="0.25">
      <c r="A7" s="50" t="s">
        <v>4805</v>
      </c>
      <c r="B7" s="51" t="s">
        <v>2684</v>
      </c>
      <c r="D7" s="52" t="s">
        <v>4812</v>
      </c>
      <c r="E7" s="50" t="s">
        <v>5056</v>
      </c>
      <c r="F7" s="50" t="s">
        <v>490</v>
      </c>
      <c r="G7" s="50" t="s">
        <v>45</v>
      </c>
      <c r="H7" s="50" t="s">
        <v>5057</v>
      </c>
      <c r="I7" s="50" t="s">
        <v>5051</v>
      </c>
      <c r="J7" s="53">
        <v>486</v>
      </c>
      <c r="K7" s="53">
        <v>627</v>
      </c>
      <c r="L7" s="56"/>
      <c r="M7" s="53">
        <f t="shared" si="0"/>
        <v>1113</v>
      </c>
      <c r="N7" s="50" t="s">
        <v>61</v>
      </c>
      <c r="O7" s="50" t="s">
        <v>65</v>
      </c>
      <c r="P7" s="50" t="s">
        <v>68</v>
      </c>
      <c r="Q7" s="50" t="s">
        <v>670</v>
      </c>
      <c r="R7" s="50" t="s">
        <v>670</v>
      </c>
    </row>
    <row r="8" spans="1:25" x14ac:dyDescent="0.25">
      <c r="A8" s="50" t="s">
        <v>4805</v>
      </c>
      <c r="B8" s="51" t="s">
        <v>2684</v>
      </c>
      <c r="D8" s="52" t="s">
        <v>4813</v>
      </c>
      <c r="E8" s="50" t="s">
        <v>5058</v>
      </c>
      <c r="F8" s="50" t="s">
        <v>44</v>
      </c>
      <c r="G8" s="50" t="s">
        <v>45</v>
      </c>
      <c r="H8" s="50" t="s">
        <v>5059</v>
      </c>
      <c r="I8" s="50" t="s">
        <v>50</v>
      </c>
      <c r="J8" s="53">
        <v>5873</v>
      </c>
      <c r="K8" s="53">
        <v>968</v>
      </c>
      <c r="L8" s="56"/>
      <c r="M8" s="53">
        <f t="shared" si="0"/>
        <v>6841</v>
      </c>
      <c r="N8" s="50" t="s">
        <v>64</v>
      </c>
      <c r="O8" s="50" t="s">
        <v>66</v>
      </c>
      <c r="P8" s="50" t="s">
        <v>70</v>
      </c>
      <c r="Q8" s="50" t="s">
        <v>670</v>
      </c>
      <c r="R8" s="50" t="s">
        <v>670</v>
      </c>
    </row>
    <row r="9" spans="1:25" x14ac:dyDescent="0.25">
      <c r="A9" s="50" t="s">
        <v>4805</v>
      </c>
      <c r="B9" s="51" t="s">
        <v>2684</v>
      </c>
      <c r="D9" s="52" t="s">
        <v>4814</v>
      </c>
      <c r="E9" s="50" t="s">
        <v>48</v>
      </c>
      <c r="F9" s="50" t="s">
        <v>44</v>
      </c>
      <c r="G9" s="50" t="s">
        <v>45</v>
      </c>
      <c r="H9" s="50" t="s">
        <v>49</v>
      </c>
      <c r="I9" s="50" t="s">
        <v>50</v>
      </c>
      <c r="J9" s="53">
        <v>0</v>
      </c>
      <c r="K9" s="53">
        <v>0</v>
      </c>
      <c r="M9" s="53">
        <f t="shared" si="0"/>
        <v>0</v>
      </c>
      <c r="N9" s="50" t="s">
        <v>64</v>
      </c>
      <c r="O9" s="50" t="s">
        <v>66</v>
      </c>
      <c r="P9" s="50" t="s">
        <v>70</v>
      </c>
      <c r="Q9" s="50" t="s">
        <v>670</v>
      </c>
      <c r="R9" s="50" t="s">
        <v>670</v>
      </c>
    </row>
    <row r="10" spans="1:25" x14ac:dyDescent="0.25">
      <c r="A10" s="50" t="s">
        <v>4805</v>
      </c>
      <c r="B10" s="51" t="s">
        <v>2684</v>
      </c>
      <c r="D10" s="52" t="s">
        <v>4815</v>
      </c>
      <c r="E10" s="50" t="s">
        <v>5060</v>
      </c>
      <c r="F10" s="50" t="s">
        <v>1538</v>
      </c>
      <c r="G10" s="50" t="s">
        <v>45</v>
      </c>
      <c r="H10" s="50" t="s">
        <v>5061</v>
      </c>
      <c r="I10" s="50" t="s">
        <v>5051</v>
      </c>
      <c r="J10" s="53">
        <v>21</v>
      </c>
      <c r="K10" s="53">
        <v>2</v>
      </c>
      <c r="M10" s="53">
        <f t="shared" si="0"/>
        <v>23</v>
      </c>
      <c r="N10" s="50" t="s">
        <v>666</v>
      </c>
      <c r="O10" s="50" t="s">
        <v>66</v>
      </c>
      <c r="P10" s="50" t="s">
        <v>70</v>
      </c>
      <c r="Q10" s="50" t="s">
        <v>670</v>
      </c>
      <c r="R10" s="50" t="s">
        <v>670</v>
      </c>
    </row>
    <row r="11" spans="1:25" s="63" customFormat="1" x14ac:dyDescent="0.25">
      <c r="A11" s="63" t="s">
        <v>4805</v>
      </c>
      <c r="B11" s="64" t="s">
        <v>678</v>
      </c>
      <c r="C11" s="64"/>
      <c r="D11" s="65" t="s">
        <v>4816</v>
      </c>
      <c r="E11" s="63" t="s">
        <v>3023</v>
      </c>
      <c r="F11" s="63" t="s">
        <v>4195</v>
      </c>
      <c r="G11" s="63" t="s">
        <v>45</v>
      </c>
      <c r="H11" s="63" t="s">
        <v>5062</v>
      </c>
      <c r="I11" s="63" t="s">
        <v>50</v>
      </c>
      <c r="J11" s="66">
        <v>1612</v>
      </c>
      <c r="K11" s="66">
        <v>2542</v>
      </c>
      <c r="L11" s="56"/>
      <c r="M11" s="56">
        <f t="shared" si="0"/>
        <v>4154</v>
      </c>
      <c r="N11" s="63" t="s">
        <v>666</v>
      </c>
      <c r="O11" s="63" t="s">
        <v>66</v>
      </c>
      <c r="P11" s="63" t="s">
        <v>70</v>
      </c>
      <c r="Q11" s="63" t="s">
        <v>67</v>
      </c>
      <c r="R11" s="63" t="s">
        <v>67</v>
      </c>
    </row>
    <row r="12" spans="1:25" s="63" customFormat="1" x14ac:dyDescent="0.25">
      <c r="A12" s="63" t="s">
        <v>4805</v>
      </c>
      <c r="B12" s="64" t="s">
        <v>678</v>
      </c>
      <c r="C12" s="64"/>
      <c r="D12" s="65" t="s">
        <v>4817</v>
      </c>
      <c r="E12" s="63" t="s">
        <v>3023</v>
      </c>
      <c r="F12" s="63" t="s">
        <v>5063</v>
      </c>
      <c r="G12" s="63" t="s">
        <v>354</v>
      </c>
      <c r="H12" s="63" t="s">
        <v>5062</v>
      </c>
      <c r="I12" s="63" t="s">
        <v>50</v>
      </c>
      <c r="J12" s="66"/>
      <c r="K12" s="66"/>
      <c r="L12" s="56">
        <v>682</v>
      </c>
      <c r="M12" s="56">
        <f t="shared" si="0"/>
        <v>682</v>
      </c>
      <c r="N12" s="63" t="s">
        <v>667</v>
      </c>
      <c r="O12" s="63" t="s">
        <v>66</v>
      </c>
      <c r="P12" s="63" t="s">
        <v>69</v>
      </c>
      <c r="Q12" s="63" t="s">
        <v>67</v>
      </c>
      <c r="R12" s="63" t="s">
        <v>67</v>
      </c>
    </row>
    <row r="13" spans="1:25" s="63" customFormat="1" x14ac:dyDescent="0.25">
      <c r="A13" s="63" t="s">
        <v>4805</v>
      </c>
      <c r="B13" s="64" t="s">
        <v>678</v>
      </c>
      <c r="C13" s="64"/>
      <c r="D13" s="65" t="s">
        <v>4818</v>
      </c>
      <c r="E13" s="63" t="s">
        <v>386</v>
      </c>
      <c r="F13" s="63" t="s">
        <v>590</v>
      </c>
      <c r="G13" s="63" t="s">
        <v>45</v>
      </c>
      <c r="H13" s="63" t="s">
        <v>389</v>
      </c>
      <c r="I13" s="63" t="s">
        <v>54</v>
      </c>
      <c r="J13" s="66">
        <v>90</v>
      </c>
      <c r="K13" s="66">
        <v>491</v>
      </c>
      <c r="L13" s="56"/>
      <c r="M13" s="56">
        <f t="shared" si="0"/>
        <v>581</v>
      </c>
      <c r="N13" s="63" t="s">
        <v>666</v>
      </c>
      <c r="O13" s="63" t="s">
        <v>66</v>
      </c>
      <c r="P13" s="63" t="s">
        <v>70</v>
      </c>
      <c r="Q13" s="63" t="s">
        <v>67</v>
      </c>
      <c r="R13" s="63" t="s">
        <v>67</v>
      </c>
    </row>
    <row r="14" spans="1:25" s="63" customFormat="1" x14ac:dyDescent="0.25">
      <c r="A14" s="63" t="s">
        <v>4805</v>
      </c>
      <c r="B14" s="64" t="s">
        <v>678</v>
      </c>
      <c r="C14" s="64"/>
      <c r="D14" s="65" t="s">
        <v>4819</v>
      </c>
      <c r="E14" s="63" t="s">
        <v>5064</v>
      </c>
      <c r="F14" s="63" t="s">
        <v>535</v>
      </c>
      <c r="G14" s="63" t="s">
        <v>45</v>
      </c>
      <c r="H14" s="63" t="s">
        <v>5065</v>
      </c>
      <c r="I14" s="63" t="s">
        <v>50</v>
      </c>
      <c r="J14" s="66">
        <v>5946</v>
      </c>
      <c r="K14" s="66">
        <v>6063</v>
      </c>
      <c r="L14" s="56"/>
      <c r="M14" s="56">
        <f t="shared" si="0"/>
        <v>12009</v>
      </c>
      <c r="N14" s="63" t="s">
        <v>64</v>
      </c>
      <c r="O14" s="63" t="s">
        <v>66</v>
      </c>
      <c r="P14" s="63" t="s">
        <v>70</v>
      </c>
      <c r="Q14" s="63" t="s">
        <v>67</v>
      </c>
      <c r="R14" s="63" t="s">
        <v>67</v>
      </c>
    </row>
    <row r="15" spans="1:25" s="63" customFormat="1" x14ac:dyDescent="0.25">
      <c r="A15" s="63" t="s">
        <v>4805</v>
      </c>
      <c r="B15" s="64" t="s">
        <v>678</v>
      </c>
      <c r="C15" s="64"/>
      <c r="D15" s="65" t="s">
        <v>4820</v>
      </c>
      <c r="E15" s="63" t="s">
        <v>3851</v>
      </c>
      <c r="F15" s="63" t="s">
        <v>2328</v>
      </c>
      <c r="G15" s="63" t="s">
        <v>354</v>
      </c>
      <c r="H15" s="63" t="s">
        <v>5066</v>
      </c>
      <c r="I15" s="63" t="s">
        <v>5051</v>
      </c>
      <c r="J15" s="66">
        <v>19</v>
      </c>
      <c r="K15" s="66">
        <v>8</v>
      </c>
      <c r="L15" s="56"/>
      <c r="M15" s="56">
        <f t="shared" si="0"/>
        <v>27</v>
      </c>
      <c r="N15" s="63" t="s">
        <v>666</v>
      </c>
      <c r="O15" s="63" t="s">
        <v>66</v>
      </c>
      <c r="P15" s="63" t="s">
        <v>70</v>
      </c>
      <c r="Q15" s="63" t="s">
        <v>45</v>
      </c>
      <c r="R15" s="63" t="s">
        <v>45</v>
      </c>
    </row>
    <row r="16" spans="1:25" s="63" customFormat="1" x14ac:dyDescent="0.25">
      <c r="A16" s="63" t="s">
        <v>4805</v>
      </c>
      <c r="B16" s="64" t="s">
        <v>678</v>
      </c>
      <c r="C16" s="64"/>
      <c r="D16" s="65" t="s">
        <v>4821</v>
      </c>
      <c r="E16" s="63" t="s">
        <v>5067</v>
      </c>
      <c r="F16" s="63" t="s">
        <v>375</v>
      </c>
      <c r="G16" s="63" t="s">
        <v>45</v>
      </c>
      <c r="H16" s="63" t="s">
        <v>5068</v>
      </c>
      <c r="I16" s="63" t="s">
        <v>50</v>
      </c>
      <c r="J16" s="66">
        <v>10646</v>
      </c>
      <c r="K16" s="66">
        <v>3346</v>
      </c>
      <c r="L16" s="56"/>
      <c r="M16" s="56">
        <f t="shared" si="0"/>
        <v>13992</v>
      </c>
      <c r="N16" s="63" t="s">
        <v>64</v>
      </c>
      <c r="O16" s="63" t="s">
        <v>66</v>
      </c>
      <c r="P16" s="63" t="s">
        <v>70</v>
      </c>
      <c r="Q16" s="63" t="s">
        <v>45</v>
      </c>
      <c r="R16" s="63" t="s">
        <v>45</v>
      </c>
    </row>
    <row r="17" spans="1:19" s="63" customFormat="1" x14ac:dyDescent="0.25">
      <c r="A17" s="63" t="s">
        <v>4805</v>
      </c>
      <c r="B17" s="64" t="s">
        <v>678</v>
      </c>
      <c r="C17" s="67"/>
      <c r="D17" s="65" t="s">
        <v>4822</v>
      </c>
      <c r="E17" s="63" t="s">
        <v>382</v>
      </c>
      <c r="F17" s="63" t="s">
        <v>395</v>
      </c>
      <c r="G17" s="63" t="s">
        <v>45</v>
      </c>
      <c r="H17" s="63" t="s">
        <v>5069</v>
      </c>
      <c r="I17" s="63" t="s">
        <v>352</v>
      </c>
      <c r="J17" s="66">
        <v>397</v>
      </c>
      <c r="K17" s="66">
        <v>238</v>
      </c>
      <c r="L17" s="56"/>
      <c r="M17" s="56">
        <f t="shared" si="0"/>
        <v>635</v>
      </c>
      <c r="N17" s="63" t="s">
        <v>64</v>
      </c>
      <c r="O17" s="63" t="s">
        <v>66</v>
      </c>
      <c r="P17" s="63" t="s">
        <v>70</v>
      </c>
      <c r="Q17" s="63" t="s">
        <v>67</v>
      </c>
      <c r="R17" s="63" t="s">
        <v>67</v>
      </c>
    </row>
    <row r="18" spans="1:19" s="63" customFormat="1" x14ac:dyDescent="0.25">
      <c r="A18" s="63" t="s">
        <v>4805</v>
      </c>
      <c r="B18" s="64" t="s">
        <v>678</v>
      </c>
      <c r="C18" s="64"/>
      <c r="D18" s="65" t="s">
        <v>12194</v>
      </c>
      <c r="E18" s="68" t="s">
        <v>5054</v>
      </c>
      <c r="F18" s="68">
        <v>7</v>
      </c>
      <c r="G18" s="63" t="s">
        <v>354</v>
      </c>
      <c r="H18" s="63" t="s">
        <v>12195</v>
      </c>
      <c r="I18" s="63" t="s">
        <v>12191</v>
      </c>
      <c r="J18" s="69">
        <f>7228-6083</f>
        <v>1145</v>
      </c>
      <c r="K18" s="69">
        <f>2687-4536</f>
        <v>-1849</v>
      </c>
      <c r="L18" s="56"/>
      <c r="M18" s="56">
        <f t="shared" si="0"/>
        <v>-704</v>
      </c>
      <c r="O18" s="63" t="s">
        <v>66</v>
      </c>
      <c r="P18" s="63" t="s">
        <v>12192</v>
      </c>
      <c r="S18" s="63" t="s">
        <v>13122</v>
      </c>
    </row>
    <row r="19" spans="1:19" s="63" customFormat="1" x14ac:dyDescent="0.25">
      <c r="A19" s="63" t="s">
        <v>4805</v>
      </c>
      <c r="B19" s="64" t="s">
        <v>678</v>
      </c>
      <c r="C19" s="64"/>
      <c r="D19" s="65" t="s">
        <v>13123</v>
      </c>
      <c r="E19" s="68" t="s">
        <v>13124</v>
      </c>
      <c r="F19" s="68" t="s">
        <v>499</v>
      </c>
      <c r="G19" s="63" t="s">
        <v>45</v>
      </c>
      <c r="H19" s="63" t="s">
        <v>13125</v>
      </c>
      <c r="I19" s="63" t="s">
        <v>50</v>
      </c>
      <c r="J19" s="69">
        <v>54023</v>
      </c>
      <c r="K19" s="69">
        <v>27300</v>
      </c>
      <c r="L19" s="56"/>
      <c r="M19" s="56">
        <v>81323</v>
      </c>
      <c r="N19" s="63" t="s">
        <v>62</v>
      </c>
      <c r="O19" s="63" t="s">
        <v>65</v>
      </c>
      <c r="P19" s="63" t="s">
        <v>68</v>
      </c>
      <c r="R19" s="63" t="s">
        <v>45</v>
      </c>
      <c r="S19" s="55" t="s">
        <v>13130</v>
      </c>
    </row>
    <row r="20" spans="1:19" s="63" customFormat="1" x14ac:dyDescent="0.25">
      <c r="A20" s="63" t="s">
        <v>4805</v>
      </c>
      <c r="B20" s="64" t="s">
        <v>678</v>
      </c>
      <c r="C20" s="64"/>
      <c r="D20" s="65" t="s">
        <v>13126</v>
      </c>
      <c r="E20" s="63" t="s">
        <v>13127</v>
      </c>
      <c r="F20" s="63" t="s">
        <v>44</v>
      </c>
      <c r="G20" s="63" t="s">
        <v>45</v>
      </c>
      <c r="H20" s="63" t="s">
        <v>13128</v>
      </c>
      <c r="I20" s="63" t="s">
        <v>50</v>
      </c>
      <c r="J20" s="66"/>
      <c r="K20" s="66"/>
      <c r="L20" s="56">
        <v>39073</v>
      </c>
      <c r="M20" s="56">
        <f t="shared" ref="M20:M21" si="1">J20+K20+L20</f>
        <v>39073</v>
      </c>
      <c r="N20" s="63" t="s">
        <v>63</v>
      </c>
      <c r="O20" s="63" t="s">
        <v>66</v>
      </c>
      <c r="P20" s="63" t="s">
        <v>69</v>
      </c>
      <c r="R20" s="63" t="s">
        <v>45</v>
      </c>
      <c r="S20" s="55" t="s">
        <v>13130</v>
      </c>
    </row>
    <row r="21" spans="1:19" s="63" customFormat="1" x14ac:dyDescent="0.25">
      <c r="A21" s="63" t="s">
        <v>4805</v>
      </c>
      <c r="B21" s="64" t="s">
        <v>678</v>
      </c>
      <c r="C21" s="64"/>
      <c r="D21" s="65" t="s">
        <v>13129</v>
      </c>
      <c r="E21" s="63" t="s">
        <v>13127</v>
      </c>
      <c r="F21" s="63" t="s">
        <v>535</v>
      </c>
      <c r="G21" s="63" t="s">
        <v>45</v>
      </c>
      <c r="H21" s="63" t="s">
        <v>13128</v>
      </c>
      <c r="I21" s="63" t="s">
        <v>50</v>
      </c>
      <c r="J21" s="66">
        <v>4092</v>
      </c>
      <c r="K21" s="66">
        <v>3358</v>
      </c>
      <c r="L21" s="56"/>
      <c r="M21" s="56">
        <f t="shared" si="1"/>
        <v>7450</v>
      </c>
      <c r="N21" s="63" t="s">
        <v>666</v>
      </c>
      <c r="O21" s="63" t="s">
        <v>66</v>
      </c>
      <c r="P21" s="63" t="s">
        <v>69</v>
      </c>
      <c r="R21" s="63" t="s">
        <v>67</v>
      </c>
      <c r="S21" s="55" t="s">
        <v>13130</v>
      </c>
    </row>
    <row r="22" spans="1:19" x14ac:dyDescent="0.25">
      <c r="A22" s="50" t="s">
        <v>4805</v>
      </c>
      <c r="B22" s="51" t="s">
        <v>4806</v>
      </c>
      <c r="D22" s="52" t="s">
        <v>4823</v>
      </c>
      <c r="E22" s="50" t="s">
        <v>349</v>
      </c>
      <c r="F22" s="50" t="s">
        <v>4273</v>
      </c>
      <c r="G22" s="50" t="s">
        <v>45</v>
      </c>
      <c r="H22" s="50" t="s">
        <v>351</v>
      </c>
      <c r="I22" s="50" t="s">
        <v>352</v>
      </c>
      <c r="J22" s="53">
        <v>1120</v>
      </c>
      <c r="K22" s="53">
        <v>5870</v>
      </c>
      <c r="M22" s="53">
        <f t="shared" si="0"/>
        <v>6990</v>
      </c>
      <c r="N22" s="50" t="s">
        <v>668</v>
      </c>
      <c r="O22" s="50" t="s">
        <v>66</v>
      </c>
      <c r="P22" s="50" t="s">
        <v>70</v>
      </c>
      <c r="Q22" s="50" t="s">
        <v>671</v>
      </c>
      <c r="R22" s="50" t="s">
        <v>671</v>
      </c>
    </row>
    <row r="23" spans="1:19" x14ac:dyDescent="0.25">
      <c r="A23" s="50" t="s">
        <v>4805</v>
      </c>
      <c r="B23" s="51" t="s">
        <v>4806</v>
      </c>
      <c r="D23" s="52" t="s">
        <v>4824</v>
      </c>
      <c r="E23" s="50" t="s">
        <v>3913</v>
      </c>
      <c r="F23" s="50" t="s">
        <v>477</v>
      </c>
      <c r="G23" s="50" t="s">
        <v>45</v>
      </c>
      <c r="H23" s="50" t="s">
        <v>5070</v>
      </c>
      <c r="I23" s="50" t="s">
        <v>50</v>
      </c>
      <c r="J23" s="53">
        <v>497</v>
      </c>
      <c r="K23" s="53">
        <v>2574</v>
      </c>
      <c r="M23" s="53">
        <f t="shared" si="0"/>
        <v>3071</v>
      </c>
      <c r="N23" s="50" t="s">
        <v>668</v>
      </c>
      <c r="O23" s="50" t="s">
        <v>66</v>
      </c>
      <c r="P23" s="50" t="s">
        <v>70</v>
      </c>
      <c r="Q23" s="50" t="s">
        <v>671</v>
      </c>
      <c r="R23" s="50" t="s">
        <v>671</v>
      </c>
    </row>
    <row r="24" spans="1:19" x14ac:dyDescent="0.25">
      <c r="A24" s="50" t="s">
        <v>4805</v>
      </c>
      <c r="B24" s="51" t="s">
        <v>4806</v>
      </c>
      <c r="D24" s="52" t="s">
        <v>4825</v>
      </c>
      <c r="E24" s="50" t="s">
        <v>5071</v>
      </c>
      <c r="F24" s="50" t="s">
        <v>333</v>
      </c>
      <c r="G24" s="50" t="s">
        <v>45</v>
      </c>
      <c r="H24" s="50" t="s">
        <v>5072</v>
      </c>
      <c r="I24" s="50" t="s">
        <v>352</v>
      </c>
      <c r="J24" s="53">
        <v>1142</v>
      </c>
      <c r="K24" s="53">
        <v>6189</v>
      </c>
      <c r="M24" s="53">
        <f t="shared" si="0"/>
        <v>7331</v>
      </c>
      <c r="N24" s="50" t="s">
        <v>668</v>
      </c>
      <c r="O24" s="50" t="s">
        <v>66</v>
      </c>
      <c r="P24" s="50" t="s">
        <v>70</v>
      </c>
      <c r="Q24" s="50" t="s">
        <v>671</v>
      </c>
      <c r="R24" s="50" t="s">
        <v>671</v>
      </c>
    </row>
    <row r="25" spans="1:19" x14ac:dyDescent="0.25">
      <c r="A25" s="50" t="s">
        <v>4805</v>
      </c>
      <c r="B25" s="51" t="s">
        <v>4806</v>
      </c>
      <c r="D25" s="52" t="s">
        <v>4826</v>
      </c>
      <c r="E25" s="50" t="s">
        <v>5073</v>
      </c>
      <c r="F25" s="50" t="s">
        <v>2583</v>
      </c>
      <c r="G25" s="50" t="s">
        <v>45</v>
      </c>
      <c r="H25" s="50" t="s">
        <v>5074</v>
      </c>
      <c r="I25" s="50" t="s">
        <v>50</v>
      </c>
      <c r="J25" s="53">
        <v>974</v>
      </c>
      <c r="K25" s="53">
        <v>5242</v>
      </c>
      <c r="M25" s="53">
        <f t="shared" si="0"/>
        <v>6216</v>
      </c>
      <c r="N25" s="50" t="s">
        <v>668</v>
      </c>
      <c r="O25" s="50" t="s">
        <v>66</v>
      </c>
      <c r="P25" s="50" t="s">
        <v>70</v>
      </c>
      <c r="Q25" s="50" t="s">
        <v>671</v>
      </c>
      <c r="R25" s="50" t="s">
        <v>671</v>
      </c>
    </row>
    <row r="26" spans="1:19" x14ac:dyDescent="0.25">
      <c r="A26" s="50" t="s">
        <v>4805</v>
      </c>
      <c r="B26" s="51" t="s">
        <v>4806</v>
      </c>
      <c r="D26" s="52" t="s">
        <v>4827</v>
      </c>
      <c r="E26" s="50" t="s">
        <v>5075</v>
      </c>
      <c r="F26" s="50" t="s">
        <v>483</v>
      </c>
      <c r="G26" s="50" t="s">
        <v>45</v>
      </c>
      <c r="H26" s="50" t="s">
        <v>5076</v>
      </c>
      <c r="I26" s="50" t="s">
        <v>50</v>
      </c>
      <c r="J26" s="53">
        <v>692</v>
      </c>
      <c r="K26" s="53">
        <v>4176</v>
      </c>
      <c r="M26" s="53">
        <f t="shared" si="0"/>
        <v>4868</v>
      </c>
      <c r="N26" s="50" t="s">
        <v>668</v>
      </c>
      <c r="O26" s="50" t="s">
        <v>66</v>
      </c>
      <c r="P26" s="50" t="s">
        <v>70</v>
      </c>
      <c r="Q26" s="50" t="s">
        <v>671</v>
      </c>
      <c r="R26" s="50" t="s">
        <v>671</v>
      </c>
    </row>
    <row r="27" spans="1:19" x14ac:dyDescent="0.25">
      <c r="A27" s="50" t="s">
        <v>4805</v>
      </c>
      <c r="B27" s="51" t="s">
        <v>4806</v>
      </c>
      <c r="D27" s="52" t="s">
        <v>4828</v>
      </c>
      <c r="E27" s="50" t="s">
        <v>5077</v>
      </c>
      <c r="F27" s="50" t="s">
        <v>558</v>
      </c>
      <c r="G27" s="50" t="s">
        <v>45</v>
      </c>
      <c r="H27" s="50" t="s">
        <v>5078</v>
      </c>
      <c r="I27" s="50" t="s">
        <v>50</v>
      </c>
      <c r="J27" s="53">
        <v>1120</v>
      </c>
      <c r="K27" s="53">
        <v>5870</v>
      </c>
      <c r="M27" s="53">
        <f t="shared" si="0"/>
        <v>6990</v>
      </c>
      <c r="N27" s="50" t="s">
        <v>668</v>
      </c>
      <c r="O27" s="50" t="s">
        <v>66</v>
      </c>
      <c r="P27" s="50" t="s">
        <v>70</v>
      </c>
      <c r="Q27" s="50" t="s">
        <v>671</v>
      </c>
      <c r="R27" s="50" t="s">
        <v>671</v>
      </c>
    </row>
    <row r="28" spans="1:19" x14ac:dyDescent="0.25">
      <c r="A28" s="50" t="s">
        <v>4805</v>
      </c>
      <c r="B28" s="51" t="s">
        <v>4806</v>
      </c>
      <c r="D28" s="52" t="s">
        <v>4829</v>
      </c>
      <c r="E28" s="50" t="s">
        <v>48</v>
      </c>
      <c r="F28" s="50" t="s">
        <v>44</v>
      </c>
      <c r="G28" s="50" t="s">
        <v>45</v>
      </c>
      <c r="H28" s="50" t="s">
        <v>49</v>
      </c>
      <c r="I28" s="50" t="s">
        <v>50</v>
      </c>
      <c r="J28" s="53">
        <v>1</v>
      </c>
      <c r="K28" s="53">
        <v>1</v>
      </c>
      <c r="M28" s="53">
        <f t="shared" si="0"/>
        <v>2</v>
      </c>
      <c r="N28" s="50" t="s">
        <v>669</v>
      </c>
      <c r="O28" s="50" t="s">
        <v>66</v>
      </c>
      <c r="P28" s="50" t="s">
        <v>672</v>
      </c>
      <c r="Q28" s="50" t="s">
        <v>671</v>
      </c>
      <c r="R28" s="50" t="s">
        <v>671</v>
      </c>
    </row>
    <row r="29" spans="1:19" x14ac:dyDescent="0.25">
      <c r="A29" s="50" t="s">
        <v>4805</v>
      </c>
      <c r="B29" s="51" t="s">
        <v>4806</v>
      </c>
      <c r="D29" s="52" t="s">
        <v>4830</v>
      </c>
      <c r="E29" s="50" t="s">
        <v>3023</v>
      </c>
      <c r="F29" s="50" t="s">
        <v>560</v>
      </c>
      <c r="G29" s="50" t="s">
        <v>45</v>
      </c>
      <c r="H29" s="50" t="s">
        <v>5079</v>
      </c>
      <c r="I29" s="50" t="s">
        <v>50</v>
      </c>
      <c r="J29" s="53">
        <v>1539</v>
      </c>
      <c r="K29" s="53">
        <v>9206</v>
      </c>
      <c r="M29" s="53">
        <f t="shared" si="0"/>
        <v>10745</v>
      </c>
      <c r="N29" s="50" t="s">
        <v>668</v>
      </c>
      <c r="O29" s="50" t="s">
        <v>66</v>
      </c>
      <c r="P29" s="50" t="s">
        <v>70</v>
      </c>
      <c r="Q29" s="50" t="s">
        <v>671</v>
      </c>
      <c r="R29" s="50" t="s">
        <v>671</v>
      </c>
    </row>
    <row r="30" spans="1:19" x14ac:dyDescent="0.25">
      <c r="A30" s="50" t="s">
        <v>4805</v>
      </c>
      <c r="B30" s="51" t="s">
        <v>4806</v>
      </c>
      <c r="D30" s="52" t="s">
        <v>4831</v>
      </c>
      <c r="E30" s="50" t="s">
        <v>5080</v>
      </c>
      <c r="F30" s="50" t="s">
        <v>636</v>
      </c>
      <c r="G30" s="50" t="s">
        <v>45</v>
      </c>
      <c r="H30" s="50" t="s">
        <v>5081</v>
      </c>
      <c r="I30" s="50" t="s">
        <v>50</v>
      </c>
      <c r="J30" s="53">
        <v>695</v>
      </c>
      <c r="K30" s="53">
        <v>3933</v>
      </c>
      <c r="M30" s="53">
        <f t="shared" si="0"/>
        <v>4628</v>
      </c>
      <c r="N30" s="50" t="s">
        <v>668</v>
      </c>
      <c r="O30" s="50" t="s">
        <v>66</v>
      </c>
      <c r="P30" s="50" t="s">
        <v>70</v>
      </c>
      <c r="Q30" s="50" t="s">
        <v>671</v>
      </c>
      <c r="R30" s="50" t="s">
        <v>671</v>
      </c>
    </row>
    <row r="31" spans="1:19" x14ac:dyDescent="0.25">
      <c r="A31" s="50" t="s">
        <v>4805</v>
      </c>
      <c r="B31" s="51" t="s">
        <v>4806</v>
      </c>
      <c r="D31" s="52" t="s">
        <v>4832</v>
      </c>
      <c r="E31" s="50" t="s">
        <v>5082</v>
      </c>
      <c r="F31" s="50" t="s">
        <v>44</v>
      </c>
      <c r="G31" s="50" t="s">
        <v>45</v>
      </c>
      <c r="H31" s="50" t="s">
        <v>5083</v>
      </c>
      <c r="I31" s="50" t="s">
        <v>5084</v>
      </c>
      <c r="J31" s="53">
        <v>1120</v>
      </c>
      <c r="K31" s="53">
        <v>5870</v>
      </c>
      <c r="M31" s="53">
        <f t="shared" si="0"/>
        <v>6990</v>
      </c>
      <c r="N31" s="50" t="s">
        <v>668</v>
      </c>
      <c r="O31" s="50" t="s">
        <v>66</v>
      </c>
      <c r="P31" s="50" t="s">
        <v>70</v>
      </c>
      <c r="Q31" s="50" t="s">
        <v>671</v>
      </c>
      <c r="R31" s="50" t="s">
        <v>671</v>
      </c>
    </row>
    <row r="32" spans="1:19" x14ac:dyDescent="0.25">
      <c r="A32" s="50" t="s">
        <v>4805</v>
      </c>
      <c r="B32" s="51" t="s">
        <v>4806</v>
      </c>
      <c r="D32" s="52" t="s">
        <v>4833</v>
      </c>
      <c r="E32" s="50" t="s">
        <v>5085</v>
      </c>
      <c r="F32" s="50" t="s">
        <v>44</v>
      </c>
      <c r="G32" s="50" t="s">
        <v>45</v>
      </c>
      <c r="H32" s="50" t="s">
        <v>5086</v>
      </c>
      <c r="I32" s="50" t="s">
        <v>5051</v>
      </c>
      <c r="J32" s="53">
        <v>1120</v>
      </c>
      <c r="K32" s="53">
        <v>5870</v>
      </c>
      <c r="M32" s="53">
        <f t="shared" si="0"/>
        <v>6990</v>
      </c>
      <c r="N32" s="50" t="s">
        <v>668</v>
      </c>
      <c r="O32" s="50" t="s">
        <v>66</v>
      </c>
      <c r="P32" s="50" t="s">
        <v>70</v>
      </c>
      <c r="Q32" s="50" t="s">
        <v>671</v>
      </c>
      <c r="R32" s="50" t="s">
        <v>671</v>
      </c>
    </row>
    <row r="33" spans="1:18" x14ac:dyDescent="0.25">
      <c r="A33" s="50" t="s">
        <v>4805</v>
      </c>
      <c r="B33" s="51" t="s">
        <v>4806</v>
      </c>
      <c r="D33" s="52" t="s">
        <v>4834</v>
      </c>
      <c r="E33" s="50" t="s">
        <v>5087</v>
      </c>
      <c r="F33" s="50" t="s">
        <v>44</v>
      </c>
      <c r="G33" s="50" t="s">
        <v>45</v>
      </c>
      <c r="H33" s="50" t="s">
        <v>5088</v>
      </c>
      <c r="I33" s="50" t="s">
        <v>5051</v>
      </c>
      <c r="J33" s="53">
        <v>295</v>
      </c>
      <c r="K33" s="53">
        <v>1656</v>
      </c>
      <c r="M33" s="53">
        <f t="shared" si="0"/>
        <v>1951</v>
      </c>
      <c r="N33" s="50" t="s">
        <v>668</v>
      </c>
      <c r="O33" s="50" t="s">
        <v>66</v>
      </c>
      <c r="P33" s="50" t="s">
        <v>70</v>
      </c>
      <c r="Q33" s="50" t="s">
        <v>671</v>
      </c>
      <c r="R33" s="50" t="s">
        <v>671</v>
      </c>
    </row>
    <row r="34" spans="1:18" x14ac:dyDescent="0.25">
      <c r="A34" s="50" t="s">
        <v>4805</v>
      </c>
      <c r="B34" s="51" t="s">
        <v>4806</v>
      </c>
      <c r="D34" s="52" t="s">
        <v>4835</v>
      </c>
      <c r="E34" s="50" t="s">
        <v>5089</v>
      </c>
      <c r="F34" s="50" t="s">
        <v>630</v>
      </c>
      <c r="G34" s="50" t="s">
        <v>45</v>
      </c>
      <c r="H34" s="50" t="s">
        <v>5090</v>
      </c>
      <c r="I34" s="50" t="s">
        <v>50</v>
      </c>
      <c r="J34" s="53">
        <v>1120</v>
      </c>
      <c r="K34" s="53">
        <v>5870</v>
      </c>
      <c r="M34" s="53">
        <f t="shared" si="0"/>
        <v>6990</v>
      </c>
      <c r="N34" s="50" t="s">
        <v>668</v>
      </c>
      <c r="O34" s="50" t="s">
        <v>66</v>
      </c>
      <c r="P34" s="50" t="s">
        <v>70</v>
      </c>
      <c r="Q34" s="50" t="s">
        <v>671</v>
      </c>
      <c r="R34" s="50" t="s">
        <v>671</v>
      </c>
    </row>
    <row r="35" spans="1:18" x14ac:dyDescent="0.25">
      <c r="A35" s="50" t="s">
        <v>4805</v>
      </c>
      <c r="B35" s="51" t="s">
        <v>4806</v>
      </c>
      <c r="D35" s="52" t="s">
        <v>4836</v>
      </c>
      <c r="E35" s="50" t="s">
        <v>5091</v>
      </c>
      <c r="F35" s="50" t="s">
        <v>395</v>
      </c>
      <c r="G35" s="50" t="s">
        <v>45</v>
      </c>
      <c r="H35" s="50" t="s">
        <v>5092</v>
      </c>
      <c r="I35" s="50" t="s">
        <v>50</v>
      </c>
      <c r="J35" s="53">
        <v>565</v>
      </c>
      <c r="K35" s="53">
        <v>2946</v>
      </c>
      <c r="M35" s="53">
        <f t="shared" si="0"/>
        <v>3511</v>
      </c>
      <c r="N35" s="50" t="s">
        <v>668</v>
      </c>
      <c r="O35" s="50" t="s">
        <v>66</v>
      </c>
      <c r="P35" s="50" t="s">
        <v>70</v>
      </c>
      <c r="Q35" s="50" t="s">
        <v>671</v>
      </c>
      <c r="R35" s="50" t="s">
        <v>671</v>
      </c>
    </row>
    <row r="36" spans="1:18" x14ac:dyDescent="0.25">
      <c r="A36" s="50" t="s">
        <v>4805</v>
      </c>
      <c r="B36" s="51" t="s">
        <v>4806</v>
      </c>
      <c r="D36" s="52" t="s">
        <v>4837</v>
      </c>
      <c r="E36" s="50" t="s">
        <v>5093</v>
      </c>
      <c r="F36" s="50" t="s">
        <v>3286</v>
      </c>
      <c r="G36" s="50" t="s">
        <v>45</v>
      </c>
      <c r="H36" s="50" t="s">
        <v>5094</v>
      </c>
      <c r="I36" s="50" t="s">
        <v>50</v>
      </c>
      <c r="J36" s="53">
        <v>587</v>
      </c>
      <c r="K36" s="53">
        <v>3308</v>
      </c>
      <c r="M36" s="53">
        <f t="shared" si="0"/>
        <v>3895</v>
      </c>
      <c r="N36" s="50" t="s">
        <v>668</v>
      </c>
      <c r="O36" s="50" t="s">
        <v>66</v>
      </c>
      <c r="P36" s="50" t="s">
        <v>70</v>
      </c>
      <c r="Q36" s="50" t="s">
        <v>671</v>
      </c>
      <c r="R36" s="50" t="s">
        <v>671</v>
      </c>
    </row>
    <row r="37" spans="1:18" x14ac:dyDescent="0.25">
      <c r="A37" s="50" t="s">
        <v>4805</v>
      </c>
      <c r="B37" s="51" t="s">
        <v>4806</v>
      </c>
      <c r="D37" s="52" t="s">
        <v>4838</v>
      </c>
      <c r="E37" s="50" t="s">
        <v>5095</v>
      </c>
      <c r="F37" s="50" t="s">
        <v>522</v>
      </c>
      <c r="G37" s="50" t="s">
        <v>45</v>
      </c>
      <c r="H37" s="50" t="s">
        <v>5096</v>
      </c>
      <c r="I37" s="50" t="s">
        <v>5051</v>
      </c>
      <c r="J37" s="53">
        <v>1120</v>
      </c>
      <c r="K37" s="53">
        <v>5870</v>
      </c>
      <c r="M37" s="53">
        <f t="shared" si="0"/>
        <v>6990</v>
      </c>
      <c r="N37" s="50" t="s">
        <v>668</v>
      </c>
      <c r="O37" s="50" t="s">
        <v>66</v>
      </c>
      <c r="P37" s="50" t="s">
        <v>70</v>
      </c>
      <c r="Q37" s="50" t="s">
        <v>671</v>
      </c>
      <c r="R37" s="50" t="s">
        <v>671</v>
      </c>
    </row>
    <row r="38" spans="1:18" x14ac:dyDescent="0.25">
      <c r="A38" s="50" t="s">
        <v>4805</v>
      </c>
      <c r="B38" s="51" t="s">
        <v>4806</v>
      </c>
      <c r="D38" s="52" t="s">
        <v>4839</v>
      </c>
      <c r="E38" s="50" t="s">
        <v>5097</v>
      </c>
      <c r="F38" s="50" t="s">
        <v>395</v>
      </c>
      <c r="G38" s="50" t="s">
        <v>45</v>
      </c>
      <c r="H38" s="50" t="s">
        <v>5098</v>
      </c>
      <c r="I38" s="50" t="s">
        <v>5051</v>
      </c>
      <c r="J38" s="53">
        <v>1120</v>
      </c>
      <c r="K38" s="53">
        <v>5870</v>
      </c>
      <c r="M38" s="53">
        <f t="shared" si="0"/>
        <v>6990</v>
      </c>
      <c r="N38" s="50" t="s">
        <v>668</v>
      </c>
      <c r="O38" s="50" t="s">
        <v>66</v>
      </c>
      <c r="P38" s="50" t="s">
        <v>70</v>
      </c>
      <c r="Q38" s="50" t="s">
        <v>671</v>
      </c>
      <c r="R38" s="50" t="s">
        <v>671</v>
      </c>
    </row>
    <row r="39" spans="1:18" x14ac:dyDescent="0.25">
      <c r="A39" s="50" t="s">
        <v>4805</v>
      </c>
      <c r="B39" s="51" t="s">
        <v>4806</v>
      </c>
      <c r="D39" s="52" t="s">
        <v>4840</v>
      </c>
      <c r="E39" s="50" t="s">
        <v>349</v>
      </c>
      <c r="F39" s="50" t="s">
        <v>44</v>
      </c>
      <c r="G39" s="50" t="s">
        <v>45</v>
      </c>
      <c r="H39" s="50" t="s">
        <v>5099</v>
      </c>
      <c r="I39" s="50" t="s">
        <v>5051</v>
      </c>
      <c r="J39" s="53">
        <v>1120</v>
      </c>
      <c r="K39" s="53">
        <v>5870</v>
      </c>
      <c r="M39" s="53">
        <f t="shared" si="0"/>
        <v>6990</v>
      </c>
      <c r="N39" s="50" t="s">
        <v>668</v>
      </c>
      <c r="O39" s="50" t="s">
        <v>66</v>
      </c>
      <c r="P39" s="50" t="s">
        <v>70</v>
      </c>
      <c r="Q39" s="50" t="s">
        <v>671</v>
      </c>
      <c r="R39" s="50" t="s">
        <v>671</v>
      </c>
    </row>
    <row r="40" spans="1:18" x14ac:dyDescent="0.25">
      <c r="A40" s="50" t="s">
        <v>4805</v>
      </c>
      <c r="B40" s="51" t="s">
        <v>4806</v>
      </c>
      <c r="D40" s="52" t="s">
        <v>4841</v>
      </c>
      <c r="E40" s="50" t="s">
        <v>5060</v>
      </c>
      <c r="F40" s="50" t="s">
        <v>5100</v>
      </c>
      <c r="G40" s="50" t="s">
        <v>354</v>
      </c>
      <c r="H40" s="50" t="s">
        <v>5101</v>
      </c>
      <c r="I40" s="50" t="s">
        <v>5051</v>
      </c>
      <c r="J40" s="53">
        <v>1009</v>
      </c>
      <c r="K40" s="53">
        <v>5818</v>
      </c>
      <c r="M40" s="53">
        <f t="shared" si="0"/>
        <v>6827</v>
      </c>
      <c r="N40" s="50" t="s">
        <v>668</v>
      </c>
      <c r="O40" s="50" t="s">
        <v>66</v>
      </c>
      <c r="P40" s="50" t="s">
        <v>70</v>
      </c>
      <c r="Q40" s="50" t="s">
        <v>671</v>
      </c>
      <c r="R40" s="50" t="s">
        <v>671</v>
      </c>
    </row>
    <row r="41" spans="1:18" x14ac:dyDescent="0.25">
      <c r="A41" s="50" t="s">
        <v>4805</v>
      </c>
      <c r="B41" s="51" t="s">
        <v>4806</v>
      </c>
      <c r="D41" s="52" t="s">
        <v>4842</v>
      </c>
      <c r="E41" s="50" t="s">
        <v>5102</v>
      </c>
      <c r="F41" s="50" t="s">
        <v>52</v>
      </c>
      <c r="G41" s="50" t="s">
        <v>45</v>
      </c>
      <c r="H41" s="50" t="s">
        <v>5103</v>
      </c>
      <c r="I41" s="50" t="s">
        <v>50</v>
      </c>
      <c r="J41" s="53">
        <v>1120</v>
      </c>
      <c r="K41" s="53">
        <v>5870</v>
      </c>
      <c r="M41" s="53">
        <f t="shared" si="0"/>
        <v>6990</v>
      </c>
      <c r="N41" s="50" t="s">
        <v>668</v>
      </c>
      <c r="O41" s="50" t="s">
        <v>66</v>
      </c>
      <c r="P41" s="50" t="s">
        <v>70</v>
      </c>
      <c r="Q41" s="50" t="s">
        <v>671</v>
      </c>
      <c r="R41" s="50" t="s">
        <v>671</v>
      </c>
    </row>
    <row r="42" spans="1:18" x14ac:dyDescent="0.25">
      <c r="A42" s="50" t="s">
        <v>4805</v>
      </c>
      <c r="B42" s="51" t="s">
        <v>4806</v>
      </c>
      <c r="D42" s="52" t="s">
        <v>4843</v>
      </c>
      <c r="E42" s="50" t="s">
        <v>5089</v>
      </c>
      <c r="F42" s="50" t="s">
        <v>630</v>
      </c>
      <c r="G42" s="50" t="s">
        <v>45</v>
      </c>
      <c r="H42" s="50" t="s">
        <v>5090</v>
      </c>
      <c r="I42" s="50" t="s">
        <v>50</v>
      </c>
      <c r="J42" s="53">
        <v>1120</v>
      </c>
      <c r="K42" s="53">
        <v>5870</v>
      </c>
      <c r="M42" s="53">
        <f t="shared" si="0"/>
        <v>6990</v>
      </c>
      <c r="N42" s="50" t="s">
        <v>668</v>
      </c>
      <c r="O42" s="50" t="s">
        <v>66</v>
      </c>
      <c r="P42" s="50" t="s">
        <v>70</v>
      </c>
      <c r="Q42" s="50" t="s">
        <v>671</v>
      </c>
      <c r="R42" s="50" t="s">
        <v>671</v>
      </c>
    </row>
    <row r="43" spans="1:18" x14ac:dyDescent="0.25">
      <c r="A43" s="50" t="s">
        <v>4805</v>
      </c>
      <c r="B43" s="51" t="s">
        <v>4806</v>
      </c>
      <c r="D43" s="52" t="s">
        <v>4844</v>
      </c>
      <c r="E43" s="50" t="s">
        <v>5104</v>
      </c>
      <c r="F43" s="50" t="s">
        <v>44</v>
      </c>
      <c r="G43" s="50" t="s">
        <v>45</v>
      </c>
      <c r="H43" s="50" t="s">
        <v>5105</v>
      </c>
      <c r="I43" s="50" t="s">
        <v>352</v>
      </c>
      <c r="J43" s="53">
        <v>1120</v>
      </c>
      <c r="K43" s="53">
        <v>5870</v>
      </c>
      <c r="M43" s="53">
        <f t="shared" si="0"/>
        <v>6990</v>
      </c>
      <c r="N43" s="50" t="s">
        <v>668</v>
      </c>
      <c r="O43" s="50" t="s">
        <v>66</v>
      </c>
      <c r="P43" s="50" t="s">
        <v>70</v>
      </c>
      <c r="Q43" s="50" t="s">
        <v>671</v>
      </c>
      <c r="R43" s="50" t="s">
        <v>671</v>
      </c>
    </row>
    <row r="44" spans="1:18" x14ac:dyDescent="0.25">
      <c r="A44" s="50" t="s">
        <v>4805</v>
      </c>
      <c r="B44" s="51" t="s">
        <v>4806</v>
      </c>
      <c r="D44" s="52" t="s">
        <v>4845</v>
      </c>
      <c r="E44" s="50" t="s">
        <v>5049</v>
      </c>
      <c r="F44" s="50" t="s">
        <v>44</v>
      </c>
      <c r="G44" s="50" t="s">
        <v>45</v>
      </c>
      <c r="H44" s="50" t="s">
        <v>5106</v>
      </c>
      <c r="I44" s="50" t="s">
        <v>5051</v>
      </c>
      <c r="J44" s="53">
        <v>1668</v>
      </c>
      <c r="K44" s="53">
        <v>9082</v>
      </c>
      <c r="M44" s="53">
        <f t="shared" si="0"/>
        <v>10750</v>
      </c>
      <c r="N44" s="50" t="s">
        <v>668</v>
      </c>
      <c r="O44" s="50" t="s">
        <v>66</v>
      </c>
      <c r="P44" s="50" t="s">
        <v>70</v>
      </c>
      <c r="Q44" s="50" t="s">
        <v>671</v>
      </c>
      <c r="R44" s="50" t="s">
        <v>671</v>
      </c>
    </row>
    <row r="45" spans="1:18" x14ac:dyDescent="0.25">
      <c r="A45" s="50" t="s">
        <v>4805</v>
      </c>
      <c r="B45" s="51" t="s">
        <v>4806</v>
      </c>
      <c r="D45" s="52" t="s">
        <v>4846</v>
      </c>
      <c r="E45" s="50" t="s">
        <v>5107</v>
      </c>
      <c r="F45" s="50" t="s">
        <v>44</v>
      </c>
      <c r="G45" s="50" t="s">
        <v>45</v>
      </c>
      <c r="H45" s="50" t="s">
        <v>5108</v>
      </c>
      <c r="I45" s="50" t="s">
        <v>50</v>
      </c>
      <c r="J45" s="53">
        <v>478</v>
      </c>
      <c r="K45" s="53">
        <v>2668</v>
      </c>
      <c r="M45" s="53">
        <f t="shared" si="0"/>
        <v>3146</v>
      </c>
      <c r="N45" s="50" t="s">
        <v>668</v>
      </c>
      <c r="O45" s="50" t="s">
        <v>66</v>
      </c>
      <c r="P45" s="50" t="s">
        <v>70</v>
      </c>
      <c r="Q45" s="50" t="s">
        <v>671</v>
      </c>
      <c r="R45" s="50" t="s">
        <v>671</v>
      </c>
    </row>
    <row r="46" spans="1:18" x14ac:dyDescent="0.25">
      <c r="A46" s="50" t="s">
        <v>4805</v>
      </c>
      <c r="B46" s="51" t="s">
        <v>4806</v>
      </c>
      <c r="D46" s="52" t="s">
        <v>4847</v>
      </c>
      <c r="E46" s="50" t="s">
        <v>5109</v>
      </c>
      <c r="F46" s="50" t="s">
        <v>44</v>
      </c>
      <c r="G46" s="50" t="s">
        <v>45</v>
      </c>
      <c r="H46" s="50" t="s">
        <v>5110</v>
      </c>
      <c r="I46" s="50" t="s">
        <v>50</v>
      </c>
      <c r="J46" s="53">
        <v>1120</v>
      </c>
      <c r="K46" s="53">
        <v>5870</v>
      </c>
      <c r="M46" s="53">
        <f t="shared" si="0"/>
        <v>6990</v>
      </c>
      <c r="N46" s="50" t="s">
        <v>668</v>
      </c>
      <c r="O46" s="50" t="s">
        <v>66</v>
      </c>
      <c r="P46" s="50" t="s">
        <v>70</v>
      </c>
      <c r="Q46" s="50" t="s">
        <v>671</v>
      </c>
      <c r="R46" s="50" t="s">
        <v>671</v>
      </c>
    </row>
    <row r="47" spans="1:18" x14ac:dyDescent="0.25">
      <c r="A47" s="50" t="s">
        <v>4805</v>
      </c>
      <c r="B47" s="51" t="s">
        <v>4806</v>
      </c>
      <c r="D47" s="52" t="s">
        <v>4848</v>
      </c>
      <c r="E47" s="50" t="s">
        <v>5111</v>
      </c>
      <c r="F47" s="50" t="s">
        <v>336</v>
      </c>
      <c r="G47" s="50" t="s">
        <v>45</v>
      </c>
      <c r="H47" s="50" t="s">
        <v>5112</v>
      </c>
      <c r="I47" s="50" t="s">
        <v>50</v>
      </c>
      <c r="J47" s="53">
        <v>605</v>
      </c>
      <c r="K47" s="53">
        <v>3269</v>
      </c>
      <c r="M47" s="53">
        <f t="shared" si="0"/>
        <v>3874</v>
      </c>
      <c r="N47" s="50" t="s">
        <v>668</v>
      </c>
      <c r="O47" s="50" t="s">
        <v>66</v>
      </c>
      <c r="P47" s="50" t="s">
        <v>70</v>
      </c>
      <c r="Q47" s="50" t="s">
        <v>671</v>
      </c>
      <c r="R47" s="50" t="s">
        <v>671</v>
      </c>
    </row>
    <row r="48" spans="1:18" x14ac:dyDescent="0.25">
      <c r="A48" s="50" t="s">
        <v>4805</v>
      </c>
      <c r="B48" s="51" t="s">
        <v>4806</v>
      </c>
      <c r="D48" s="52" t="s">
        <v>4849</v>
      </c>
      <c r="E48" s="50" t="s">
        <v>5113</v>
      </c>
      <c r="F48" s="50" t="s">
        <v>44</v>
      </c>
      <c r="G48" s="50" t="s">
        <v>45</v>
      </c>
      <c r="H48" s="50" t="s">
        <v>5114</v>
      </c>
      <c r="I48" s="50" t="s">
        <v>50</v>
      </c>
      <c r="J48" s="53">
        <v>392</v>
      </c>
      <c r="K48" s="53">
        <v>1885</v>
      </c>
      <c r="M48" s="53">
        <f t="shared" si="0"/>
        <v>2277</v>
      </c>
      <c r="N48" s="50" t="s">
        <v>668</v>
      </c>
      <c r="O48" s="50" t="s">
        <v>66</v>
      </c>
      <c r="P48" s="50" t="s">
        <v>70</v>
      </c>
      <c r="Q48" s="50" t="s">
        <v>671</v>
      </c>
      <c r="R48" s="50" t="s">
        <v>671</v>
      </c>
    </row>
    <row r="49" spans="1:18" x14ac:dyDescent="0.25">
      <c r="A49" s="50" t="s">
        <v>4805</v>
      </c>
      <c r="B49" s="51" t="s">
        <v>4806</v>
      </c>
      <c r="D49" s="52" t="s">
        <v>4850</v>
      </c>
      <c r="E49" s="50" t="s">
        <v>5115</v>
      </c>
      <c r="F49" s="50" t="s">
        <v>655</v>
      </c>
      <c r="G49" s="50" t="s">
        <v>45</v>
      </c>
      <c r="H49" s="50" t="s">
        <v>5116</v>
      </c>
      <c r="I49" s="50" t="s">
        <v>50</v>
      </c>
      <c r="J49" s="53">
        <v>1551</v>
      </c>
      <c r="K49" s="53">
        <v>6799</v>
      </c>
      <c r="M49" s="53">
        <f t="shared" si="0"/>
        <v>8350</v>
      </c>
      <c r="N49" s="50" t="s">
        <v>668</v>
      </c>
      <c r="O49" s="50" t="s">
        <v>66</v>
      </c>
      <c r="P49" s="50" t="s">
        <v>70</v>
      </c>
      <c r="Q49" s="50" t="s">
        <v>671</v>
      </c>
      <c r="R49" s="50" t="s">
        <v>671</v>
      </c>
    </row>
    <row r="50" spans="1:18" x14ac:dyDescent="0.25">
      <c r="A50" s="50" t="s">
        <v>4805</v>
      </c>
      <c r="B50" s="51" t="s">
        <v>4806</v>
      </c>
      <c r="D50" s="52" t="s">
        <v>4851</v>
      </c>
      <c r="E50" s="50" t="s">
        <v>5117</v>
      </c>
      <c r="F50" s="50" t="s">
        <v>1538</v>
      </c>
      <c r="G50" s="50" t="s">
        <v>45</v>
      </c>
      <c r="H50" s="50" t="s">
        <v>5118</v>
      </c>
      <c r="I50" s="50" t="s">
        <v>50</v>
      </c>
      <c r="J50" s="53">
        <v>487</v>
      </c>
      <c r="K50" s="53">
        <v>2294</v>
      </c>
      <c r="M50" s="53">
        <f t="shared" si="0"/>
        <v>2781</v>
      </c>
      <c r="N50" s="50" t="s">
        <v>668</v>
      </c>
      <c r="O50" s="50" t="s">
        <v>66</v>
      </c>
      <c r="P50" s="50" t="s">
        <v>70</v>
      </c>
      <c r="Q50" s="50" t="s">
        <v>671</v>
      </c>
      <c r="R50" s="50" t="s">
        <v>671</v>
      </c>
    </row>
    <row r="51" spans="1:18" x14ac:dyDescent="0.25">
      <c r="A51" s="50" t="s">
        <v>4805</v>
      </c>
      <c r="B51" s="51" t="s">
        <v>4806</v>
      </c>
      <c r="D51" s="52" t="s">
        <v>4852</v>
      </c>
      <c r="E51" s="50" t="s">
        <v>5119</v>
      </c>
      <c r="F51" s="50" t="s">
        <v>395</v>
      </c>
      <c r="G51" s="50" t="s">
        <v>45</v>
      </c>
      <c r="H51" s="50" t="s">
        <v>5120</v>
      </c>
      <c r="I51" s="50" t="s">
        <v>50</v>
      </c>
      <c r="J51" s="53">
        <v>1013</v>
      </c>
      <c r="K51" s="53">
        <v>4784</v>
      </c>
      <c r="M51" s="53">
        <f t="shared" si="0"/>
        <v>5797</v>
      </c>
      <c r="N51" s="50" t="s">
        <v>668</v>
      </c>
      <c r="O51" s="50" t="s">
        <v>66</v>
      </c>
      <c r="P51" s="50" t="s">
        <v>70</v>
      </c>
      <c r="Q51" s="50" t="s">
        <v>671</v>
      </c>
      <c r="R51" s="50" t="s">
        <v>671</v>
      </c>
    </row>
    <row r="52" spans="1:18" x14ac:dyDescent="0.25">
      <c r="A52" s="50" t="s">
        <v>4805</v>
      </c>
      <c r="B52" s="51" t="s">
        <v>4806</v>
      </c>
      <c r="D52" s="52" t="s">
        <v>4853</v>
      </c>
      <c r="E52" s="50" t="s">
        <v>5104</v>
      </c>
      <c r="F52" s="50" t="s">
        <v>428</v>
      </c>
      <c r="G52" s="50" t="s">
        <v>45</v>
      </c>
      <c r="H52" s="50" t="s">
        <v>5105</v>
      </c>
      <c r="I52" s="50" t="s">
        <v>352</v>
      </c>
      <c r="J52" s="53">
        <v>1120</v>
      </c>
      <c r="K52" s="53">
        <v>5870</v>
      </c>
      <c r="M52" s="53">
        <f t="shared" si="0"/>
        <v>6990</v>
      </c>
      <c r="N52" s="50" t="s">
        <v>668</v>
      </c>
      <c r="O52" s="50" t="s">
        <v>66</v>
      </c>
      <c r="P52" s="50" t="s">
        <v>70</v>
      </c>
      <c r="Q52" s="50" t="s">
        <v>671</v>
      </c>
      <c r="R52" s="50" t="s">
        <v>671</v>
      </c>
    </row>
    <row r="53" spans="1:18" x14ac:dyDescent="0.25">
      <c r="A53" s="50" t="s">
        <v>4805</v>
      </c>
      <c r="B53" s="51" t="s">
        <v>4806</v>
      </c>
      <c r="D53" s="52" t="s">
        <v>4854</v>
      </c>
      <c r="E53" s="50" t="s">
        <v>5064</v>
      </c>
      <c r="F53" s="50" t="s">
        <v>527</v>
      </c>
      <c r="G53" s="50" t="s">
        <v>45</v>
      </c>
      <c r="H53" s="50" t="s">
        <v>5065</v>
      </c>
      <c r="I53" s="50" t="s">
        <v>50</v>
      </c>
      <c r="J53" s="53">
        <v>473</v>
      </c>
      <c r="K53" s="53">
        <v>3135</v>
      </c>
      <c r="M53" s="53">
        <f t="shared" si="0"/>
        <v>3608</v>
      </c>
      <c r="N53" s="50" t="s">
        <v>668</v>
      </c>
      <c r="O53" s="50" t="s">
        <v>66</v>
      </c>
      <c r="P53" s="50" t="s">
        <v>70</v>
      </c>
      <c r="Q53" s="50" t="s">
        <v>671</v>
      </c>
      <c r="R53" s="50" t="s">
        <v>671</v>
      </c>
    </row>
    <row r="54" spans="1:18" x14ac:dyDescent="0.25">
      <c r="A54" s="50" t="s">
        <v>4805</v>
      </c>
      <c r="B54" s="51" t="s">
        <v>4806</v>
      </c>
      <c r="D54" s="52" t="s">
        <v>4855</v>
      </c>
      <c r="E54" s="50" t="s">
        <v>5121</v>
      </c>
      <c r="F54" s="50" t="s">
        <v>44</v>
      </c>
      <c r="G54" s="50" t="s">
        <v>45</v>
      </c>
      <c r="H54" s="50" t="s">
        <v>5122</v>
      </c>
      <c r="I54" s="50" t="s">
        <v>50</v>
      </c>
      <c r="J54" s="53">
        <v>829</v>
      </c>
      <c r="K54" s="53">
        <v>5209</v>
      </c>
      <c r="M54" s="53">
        <f t="shared" si="0"/>
        <v>6038</v>
      </c>
      <c r="N54" s="50" t="s">
        <v>668</v>
      </c>
      <c r="O54" s="50" t="s">
        <v>66</v>
      </c>
      <c r="P54" s="50" t="s">
        <v>70</v>
      </c>
      <c r="Q54" s="50" t="s">
        <v>671</v>
      </c>
      <c r="R54" s="50" t="s">
        <v>671</v>
      </c>
    </row>
    <row r="55" spans="1:18" x14ac:dyDescent="0.25">
      <c r="A55" s="50" t="s">
        <v>4805</v>
      </c>
      <c r="B55" s="51" t="s">
        <v>4806</v>
      </c>
      <c r="D55" s="52" t="s">
        <v>4856</v>
      </c>
      <c r="E55" s="50" t="s">
        <v>5123</v>
      </c>
      <c r="F55" s="50" t="s">
        <v>44</v>
      </c>
      <c r="G55" s="50" t="s">
        <v>45</v>
      </c>
      <c r="H55" s="50" t="s">
        <v>5124</v>
      </c>
      <c r="I55" s="50" t="s">
        <v>50</v>
      </c>
      <c r="J55" s="53">
        <v>1381</v>
      </c>
      <c r="K55" s="53">
        <v>8118</v>
      </c>
      <c r="M55" s="53">
        <f t="shared" si="0"/>
        <v>9499</v>
      </c>
      <c r="N55" s="50" t="s">
        <v>668</v>
      </c>
      <c r="O55" s="50" t="s">
        <v>66</v>
      </c>
      <c r="P55" s="50" t="s">
        <v>70</v>
      </c>
      <c r="Q55" s="50" t="s">
        <v>671</v>
      </c>
      <c r="R55" s="50" t="s">
        <v>671</v>
      </c>
    </row>
    <row r="56" spans="1:18" x14ac:dyDescent="0.25">
      <c r="A56" s="50" t="s">
        <v>4805</v>
      </c>
      <c r="B56" s="51" t="s">
        <v>4806</v>
      </c>
      <c r="D56" s="52" t="s">
        <v>4857</v>
      </c>
      <c r="E56" s="50" t="s">
        <v>5125</v>
      </c>
      <c r="F56" s="50" t="s">
        <v>565</v>
      </c>
      <c r="G56" s="50" t="s">
        <v>45</v>
      </c>
      <c r="H56" s="50" t="s">
        <v>5126</v>
      </c>
      <c r="I56" s="50" t="s">
        <v>5051</v>
      </c>
      <c r="J56" s="53">
        <v>1120</v>
      </c>
      <c r="K56" s="53">
        <v>5870</v>
      </c>
      <c r="M56" s="53">
        <f t="shared" si="0"/>
        <v>6990</v>
      </c>
      <c r="N56" s="50" t="s">
        <v>668</v>
      </c>
      <c r="O56" s="50" t="s">
        <v>66</v>
      </c>
      <c r="P56" s="50" t="s">
        <v>70</v>
      </c>
      <c r="Q56" s="50" t="s">
        <v>671</v>
      </c>
      <c r="R56" s="50" t="s">
        <v>671</v>
      </c>
    </row>
    <row r="57" spans="1:18" x14ac:dyDescent="0.25">
      <c r="A57" s="50" t="s">
        <v>4805</v>
      </c>
      <c r="B57" s="51" t="s">
        <v>4806</v>
      </c>
      <c r="D57" s="52" t="s">
        <v>4858</v>
      </c>
      <c r="E57" s="50" t="s">
        <v>5125</v>
      </c>
      <c r="F57" s="50" t="s">
        <v>565</v>
      </c>
      <c r="G57" s="50" t="s">
        <v>45</v>
      </c>
      <c r="H57" s="50" t="s">
        <v>5126</v>
      </c>
      <c r="I57" s="50" t="s">
        <v>5051</v>
      </c>
      <c r="J57" s="53">
        <v>1120</v>
      </c>
      <c r="K57" s="53">
        <v>5870</v>
      </c>
      <c r="M57" s="53">
        <f t="shared" si="0"/>
        <v>6990</v>
      </c>
      <c r="N57" s="50" t="s">
        <v>668</v>
      </c>
      <c r="O57" s="50" t="s">
        <v>66</v>
      </c>
      <c r="P57" s="50" t="s">
        <v>70</v>
      </c>
      <c r="Q57" s="50" t="s">
        <v>671</v>
      </c>
      <c r="R57" s="50" t="s">
        <v>671</v>
      </c>
    </row>
    <row r="58" spans="1:18" x14ac:dyDescent="0.25">
      <c r="A58" s="50" t="s">
        <v>4805</v>
      </c>
      <c r="B58" s="51" t="s">
        <v>4806</v>
      </c>
      <c r="D58" s="52" t="s">
        <v>4859</v>
      </c>
      <c r="E58" s="50" t="s">
        <v>5125</v>
      </c>
      <c r="F58" s="50" t="s">
        <v>565</v>
      </c>
      <c r="G58" s="50" t="s">
        <v>45</v>
      </c>
      <c r="H58" s="50" t="s">
        <v>5126</v>
      </c>
      <c r="I58" s="50" t="s">
        <v>5051</v>
      </c>
      <c r="J58" s="53">
        <v>144</v>
      </c>
      <c r="K58" s="53">
        <v>2088</v>
      </c>
      <c r="M58" s="53">
        <f t="shared" si="0"/>
        <v>2232</v>
      </c>
      <c r="N58" s="50" t="s">
        <v>668</v>
      </c>
      <c r="O58" s="50" t="s">
        <v>66</v>
      </c>
      <c r="P58" s="50" t="s">
        <v>70</v>
      </c>
      <c r="Q58" s="50" t="s">
        <v>671</v>
      </c>
      <c r="R58" s="50" t="s">
        <v>671</v>
      </c>
    </row>
    <row r="59" spans="1:18" x14ac:dyDescent="0.25">
      <c r="A59" s="50" t="s">
        <v>4805</v>
      </c>
      <c r="B59" s="51" t="s">
        <v>4806</v>
      </c>
      <c r="D59" s="52" t="s">
        <v>4860</v>
      </c>
      <c r="E59" s="50" t="s">
        <v>5127</v>
      </c>
      <c r="F59" s="50" t="s">
        <v>387</v>
      </c>
      <c r="G59" s="50" t="s">
        <v>45</v>
      </c>
      <c r="H59" s="50" t="s">
        <v>5128</v>
      </c>
      <c r="I59" s="50" t="s">
        <v>50</v>
      </c>
      <c r="J59" s="53">
        <v>1120</v>
      </c>
      <c r="K59" s="53">
        <v>5870</v>
      </c>
      <c r="M59" s="53">
        <f t="shared" si="0"/>
        <v>6990</v>
      </c>
      <c r="N59" s="50" t="s">
        <v>668</v>
      </c>
      <c r="O59" s="50" t="s">
        <v>66</v>
      </c>
      <c r="P59" s="50" t="s">
        <v>70</v>
      </c>
      <c r="Q59" s="50" t="s">
        <v>671</v>
      </c>
      <c r="R59" s="50" t="s">
        <v>671</v>
      </c>
    </row>
    <row r="60" spans="1:18" x14ac:dyDescent="0.25">
      <c r="A60" s="50" t="s">
        <v>4805</v>
      </c>
      <c r="B60" s="51" t="s">
        <v>4806</v>
      </c>
      <c r="D60" s="52" t="s">
        <v>4861</v>
      </c>
      <c r="E60" s="50" t="s">
        <v>5129</v>
      </c>
      <c r="F60" s="50" t="s">
        <v>410</v>
      </c>
      <c r="G60" s="50" t="s">
        <v>45</v>
      </c>
      <c r="H60" s="50" t="s">
        <v>5130</v>
      </c>
      <c r="I60" s="50" t="s">
        <v>5051</v>
      </c>
      <c r="J60" s="53">
        <v>832</v>
      </c>
      <c r="K60" s="53">
        <v>5156</v>
      </c>
      <c r="M60" s="53">
        <f t="shared" si="0"/>
        <v>5988</v>
      </c>
      <c r="N60" s="50" t="s">
        <v>668</v>
      </c>
      <c r="O60" s="50" t="s">
        <v>66</v>
      </c>
      <c r="P60" s="50" t="s">
        <v>70</v>
      </c>
      <c r="Q60" s="50" t="s">
        <v>671</v>
      </c>
      <c r="R60" s="50" t="s">
        <v>671</v>
      </c>
    </row>
    <row r="61" spans="1:18" x14ac:dyDescent="0.25">
      <c r="A61" s="50" t="s">
        <v>4805</v>
      </c>
      <c r="B61" s="51" t="s">
        <v>4806</v>
      </c>
      <c r="D61" s="52" t="s">
        <v>4862</v>
      </c>
      <c r="E61" s="50" t="s">
        <v>5089</v>
      </c>
      <c r="F61" s="50" t="s">
        <v>59</v>
      </c>
      <c r="G61" s="50" t="s">
        <v>45</v>
      </c>
      <c r="H61" s="50" t="s">
        <v>5131</v>
      </c>
      <c r="I61" s="50" t="s">
        <v>50</v>
      </c>
      <c r="J61" s="53">
        <v>696</v>
      </c>
      <c r="K61" s="53">
        <v>4004</v>
      </c>
      <c r="L61" s="56"/>
      <c r="M61" s="53">
        <f t="shared" si="0"/>
        <v>4700</v>
      </c>
      <c r="N61" s="50" t="s">
        <v>668</v>
      </c>
      <c r="O61" s="50" t="s">
        <v>66</v>
      </c>
      <c r="P61" s="50" t="s">
        <v>70</v>
      </c>
      <c r="Q61" s="50" t="s">
        <v>671</v>
      </c>
      <c r="R61" s="50" t="s">
        <v>671</v>
      </c>
    </row>
    <row r="62" spans="1:18" x14ac:dyDescent="0.25">
      <c r="A62" s="50" t="s">
        <v>4805</v>
      </c>
      <c r="B62" s="51" t="s">
        <v>4806</v>
      </c>
      <c r="D62" s="52" t="s">
        <v>4863</v>
      </c>
      <c r="E62" s="50" t="s">
        <v>5132</v>
      </c>
      <c r="F62" s="50" t="s">
        <v>44</v>
      </c>
      <c r="G62" s="50" t="s">
        <v>45</v>
      </c>
      <c r="H62" s="50" t="s">
        <v>5133</v>
      </c>
      <c r="I62" s="50" t="s">
        <v>5051</v>
      </c>
      <c r="J62" s="53">
        <v>1120</v>
      </c>
      <c r="K62" s="53">
        <v>5870</v>
      </c>
      <c r="M62" s="53">
        <f t="shared" si="0"/>
        <v>6990</v>
      </c>
      <c r="N62" s="50" t="s">
        <v>668</v>
      </c>
      <c r="O62" s="50" t="s">
        <v>66</v>
      </c>
      <c r="P62" s="50" t="s">
        <v>70</v>
      </c>
      <c r="Q62" s="50" t="s">
        <v>671</v>
      </c>
      <c r="R62" s="50" t="s">
        <v>671</v>
      </c>
    </row>
    <row r="63" spans="1:18" x14ac:dyDescent="0.25">
      <c r="A63" s="50" t="s">
        <v>4805</v>
      </c>
      <c r="B63" s="51" t="s">
        <v>4806</v>
      </c>
      <c r="D63" s="52" t="s">
        <v>4864</v>
      </c>
      <c r="E63" s="50" t="s">
        <v>5134</v>
      </c>
      <c r="F63" s="50" t="s">
        <v>637</v>
      </c>
      <c r="G63" s="50" t="s">
        <v>45</v>
      </c>
      <c r="H63" s="50" t="s">
        <v>5135</v>
      </c>
      <c r="I63" s="50" t="s">
        <v>352</v>
      </c>
      <c r="J63" s="53">
        <v>1120</v>
      </c>
      <c r="K63" s="53">
        <v>5870</v>
      </c>
      <c r="M63" s="53">
        <f t="shared" si="0"/>
        <v>6990</v>
      </c>
      <c r="N63" s="50" t="s">
        <v>668</v>
      </c>
      <c r="O63" s="50" t="s">
        <v>66</v>
      </c>
      <c r="P63" s="50" t="s">
        <v>70</v>
      </c>
      <c r="Q63" s="50" t="s">
        <v>671</v>
      </c>
      <c r="R63" s="50" t="s">
        <v>671</v>
      </c>
    </row>
    <row r="64" spans="1:18" x14ac:dyDescent="0.25">
      <c r="A64" s="50" t="s">
        <v>4805</v>
      </c>
      <c r="B64" s="51" t="s">
        <v>4806</v>
      </c>
      <c r="D64" s="52" t="s">
        <v>4865</v>
      </c>
      <c r="E64" s="50" t="s">
        <v>349</v>
      </c>
      <c r="F64" s="50" t="s">
        <v>5136</v>
      </c>
      <c r="G64" s="50" t="s">
        <v>45</v>
      </c>
      <c r="H64" s="50" t="s">
        <v>5137</v>
      </c>
      <c r="I64" s="50" t="s">
        <v>352</v>
      </c>
      <c r="J64" s="53">
        <v>1120</v>
      </c>
      <c r="K64" s="53">
        <v>5870</v>
      </c>
      <c r="M64" s="53">
        <f t="shared" si="0"/>
        <v>6990</v>
      </c>
      <c r="N64" s="50" t="s">
        <v>668</v>
      </c>
      <c r="O64" s="50" t="s">
        <v>66</v>
      </c>
      <c r="P64" s="50" t="s">
        <v>70</v>
      </c>
      <c r="Q64" s="50" t="s">
        <v>671</v>
      </c>
      <c r="R64" s="50" t="s">
        <v>671</v>
      </c>
    </row>
    <row r="65" spans="1:18" x14ac:dyDescent="0.25">
      <c r="A65" s="50" t="s">
        <v>4805</v>
      </c>
      <c r="B65" s="51" t="s">
        <v>4806</v>
      </c>
      <c r="D65" s="52" t="s">
        <v>4866</v>
      </c>
      <c r="E65" s="50" t="s">
        <v>5138</v>
      </c>
      <c r="F65" s="50" t="s">
        <v>353</v>
      </c>
      <c r="G65" s="50" t="s">
        <v>45</v>
      </c>
      <c r="H65" s="50" t="s">
        <v>5139</v>
      </c>
      <c r="I65" s="50" t="s">
        <v>5051</v>
      </c>
      <c r="J65" s="53">
        <v>1120</v>
      </c>
      <c r="K65" s="53">
        <v>5870</v>
      </c>
      <c r="M65" s="53">
        <f t="shared" si="0"/>
        <v>6990</v>
      </c>
      <c r="N65" s="50" t="s">
        <v>668</v>
      </c>
      <c r="O65" s="50" t="s">
        <v>66</v>
      </c>
      <c r="P65" s="50" t="s">
        <v>70</v>
      </c>
      <c r="Q65" s="50" t="s">
        <v>671</v>
      </c>
      <c r="R65" s="50" t="s">
        <v>671</v>
      </c>
    </row>
    <row r="66" spans="1:18" x14ac:dyDescent="0.25">
      <c r="A66" s="50" t="s">
        <v>4805</v>
      </c>
      <c r="B66" s="51" t="s">
        <v>4806</v>
      </c>
      <c r="D66" s="52" t="s">
        <v>4867</v>
      </c>
      <c r="E66" s="50" t="s">
        <v>5140</v>
      </c>
      <c r="F66" s="50" t="s">
        <v>353</v>
      </c>
      <c r="G66" s="50" t="s">
        <v>45</v>
      </c>
      <c r="H66" s="50" t="s">
        <v>5141</v>
      </c>
      <c r="I66" s="50" t="s">
        <v>5051</v>
      </c>
      <c r="J66" s="53">
        <v>1120</v>
      </c>
      <c r="K66" s="53">
        <v>5870</v>
      </c>
      <c r="M66" s="53">
        <f t="shared" si="0"/>
        <v>6990</v>
      </c>
      <c r="N66" s="50" t="s">
        <v>668</v>
      </c>
      <c r="O66" s="50" t="s">
        <v>66</v>
      </c>
      <c r="P66" s="50" t="s">
        <v>70</v>
      </c>
      <c r="Q66" s="50" t="s">
        <v>671</v>
      </c>
      <c r="R66" s="50" t="s">
        <v>671</v>
      </c>
    </row>
    <row r="67" spans="1:18" x14ac:dyDescent="0.25">
      <c r="A67" s="50" t="s">
        <v>4805</v>
      </c>
      <c r="B67" s="51" t="s">
        <v>4806</v>
      </c>
      <c r="D67" s="52" t="s">
        <v>4868</v>
      </c>
      <c r="E67" s="50" t="s">
        <v>3023</v>
      </c>
      <c r="F67" s="50" t="s">
        <v>44</v>
      </c>
      <c r="G67" s="50" t="s">
        <v>45</v>
      </c>
      <c r="H67" s="50" t="s">
        <v>5142</v>
      </c>
      <c r="I67" s="50" t="s">
        <v>50</v>
      </c>
      <c r="J67" s="53">
        <v>1847</v>
      </c>
      <c r="K67" s="53">
        <v>9822</v>
      </c>
      <c r="M67" s="53">
        <f t="shared" si="0"/>
        <v>11669</v>
      </c>
      <c r="N67" s="50" t="s">
        <v>668</v>
      </c>
      <c r="O67" s="50" t="s">
        <v>66</v>
      </c>
      <c r="P67" s="50" t="s">
        <v>70</v>
      </c>
      <c r="Q67" s="50" t="s">
        <v>671</v>
      </c>
      <c r="R67" s="50" t="s">
        <v>671</v>
      </c>
    </row>
    <row r="68" spans="1:18" x14ac:dyDescent="0.25">
      <c r="A68" s="50" t="s">
        <v>4805</v>
      </c>
      <c r="B68" s="51" t="s">
        <v>4806</v>
      </c>
      <c r="D68" s="52" t="s">
        <v>4869</v>
      </c>
      <c r="E68" s="50" t="s">
        <v>5143</v>
      </c>
      <c r="F68" s="50" t="s">
        <v>663</v>
      </c>
      <c r="G68" s="50" t="s">
        <v>45</v>
      </c>
      <c r="H68" s="50" t="s">
        <v>5144</v>
      </c>
      <c r="I68" s="50" t="s">
        <v>5051</v>
      </c>
      <c r="J68" s="53">
        <v>1426</v>
      </c>
      <c r="K68" s="53">
        <v>8141</v>
      </c>
      <c r="M68" s="53">
        <f t="shared" ref="M68:M131" si="2">J68+K68+L68</f>
        <v>9567</v>
      </c>
      <c r="N68" s="50" t="s">
        <v>668</v>
      </c>
      <c r="O68" s="50" t="s">
        <v>66</v>
      </c>
      <c r="P68" s="50" t="s">
        <v>70</v>
      </c>
      <c r="Q68" s="50" t="s">
        <v>671</v>
      </c>
      <c r="R68" s="50" t="s">
        <v>671</v>
      </c>
    </row>
    <row r="69" spans="1:18" x14ac:dyDescent="0.25">
      <c r="A69" s="50" t="s">
        <v>4805</v>
      </c>
      <c r="B69" s="51" t="s">
        <v>4806</v>
      </c>
      <c r="D69" s="52" t="s">
        <v>4870</v>
      </c>
      <c r="E69" s="50" t="s">
        <v>5145</v>
      </c>
      <c r="F69" s="50" t="s">
        <v>44</v>
      </c>
      <c r="G69" s="50" t="s">
        <v>45</v>
      </c>
      <c r="H69" s="50" t="s">
        <v>5146</v>
      </c>
      <c r="I69" s="50" t="s">
        <v>50</v>
      </c>
      <c r="J69" s="53">
        <v>815</v>
      </c>
      <c r="K69" s="53">
        <v>4301</v>
      </c>
      <c r="M69" s="53">
        <f t="shared" si="2"/>
        <v>5116</v>
      </c>
      <c r="N69" s="50" t="s">
        <v>668</v>
      </c>
      <c r="O69" s="50" t="s">
        <v>66</v>
      </c>
      <c r="P69" s="50" t="s">
        <v>70</v>
      </c>
      <c r="Q69" s="50" t="s">
        <v>671</v>
      </c>
      <c r="R69" s="50" t="s">
        <v>671</v>
      </c>
    </row>
    <row r="70" spans="1:18" x14ac:dyDescent="0.25">
      <c r="A70" s="50" t="s">
        <v>4805</v>
      </c>
      <c r="B70" s="51" t="s">
        <v>4806</v>
      </c>
      <c r="D70" s="52" t="s">
        <v>4871</v>
      </c>
      <c r="E70" s="50" t="s">
        <v>5147</v>
      </c>
      <c r="F70" s="50" t="s">
        <v>395</v>
      </c>
      <c r="G70" s="50" t="s">
        <v>45</v>
      </c>
      <c r="H70" s="50" t="s">
        <v>5148</v>
      </c>
      <c r="I70" s="50" t="s">
        <v>50</v>
      </c>
      <c r="J70" s="53">
        <v>1813</v>
      </c>
      <c r="K70" s="53">
        <v>8742</v>
      </c>
      <c r="M70" s="53">
        <f t="shared" si="2"/>
        <v>10555</v>
      </c>
      <c r="N70" s="50" t="s">
        <v>668</v>
      </c>
      <c r="O70" s="50" t="s">
        <v>66</v>
      </c>
      <c r="P70" s="50" t="s">
        <v>70</v>
      </c>
      <c r="Q70" s="50" t="s">
        <v>671</v>
      </c>
      <c r="R70" s="50" t="s">
        <v>671</v>
      </c>
    </row>
    <row r="71" spans="1:18" x14ac:dyDescent="0.25">
      <c r="A71" s="50" t="s">
        <v>4805</v>
      </c>
      <c r="B71" s="51" t="s">
        <v>4806</v>
      </c>
      <c r="D71" s="52" t="s">
        <v>4872</v>
      </c>
      <c r="E71" s="50" t="s">
        <v>417</v>
      </c>
      <c r="F71" s="50" t="s">
        <v>395</v>
      </c>
      <c r="G71" s="50" t="s">
        <v>45</v>
      </c>
      <c r="H71" s="50" t="s">
        <v>5149</v>
      </c>
      <c r="I71" s="50" t="s">
        <v>5051</v>
      </c>
      <c r="J71" s="53">
        <v>1427</v>
      </c>
      <c r="K71" s="53">
        <v>8490</v>
      </c>
      <c r="M71" s="53">
        <f t="shared" si="2"/>
        <v>9917</v>
      </c>
      <c r="N71" s="50" t="s">
        <v>668</v>
      </c>
      <c r="O71" s="50" t="s">
        <v>66</v>
      </c>
      <c r="P71" s="50" t="s">
        <v>70</v>
      </c>
      <c r="Q71" s="50" t="s">
        <v>671</v>
      </c>
      <c r="R71" s="50" t="s">
        <v>671</v>
      </c>
    </row>
    <row r="72" spans="1:18" x14ac:dyDescent="0.25">
      <c r="A72" s="50" t="s">
        <v>4805</v>
      </c>
      <c r="B72" s="51" t="s">
        <v>4806</v>
      </c>
      <c r="D72" s="52" t="s">
        <v>4873</v>
      </c>
      <c r="E72" s="50" t="s">
        <v>5150</v>
      </c>
      <c r="F72" s="50" t="s">
        <v>52</v>
      </c>
      <c r="G72" s="50" t="s">
        <v>45</v>
      </c>
      <c r="H72" s="50" t="s">
        <v>5151</v>
      </c>
      <c r="I72" s="50" t="s">
        <v>50</v>
      </c>
      <c r="J72" s="53">
        <v>953</v>
      </c>
      <c r="K72" s="53">
        <v>5047</v>
      </c>
      <c r="L72" s="56"/>
      <c r="M72" s="53">
        <f t="shared" si="2"/>
        <v>6000</v>
      </c>
      <c r="N72" s="50" t="s">
        <v>668</v>
      </c>
      <c r="O72" s="50" t="s">
        <v>66</v>
      </c>
      <c r="P72" s="50" t="s">
        <v>70</v>
      </c>
      <c r="Q72" s="50" t="s">
        <v>671</v>
      </c>
      <c r="R72" s="50" t="s">
        <v>671</v>
      </c>
    </row>
    <row r="73" spans="1:18" x14ac:dyDescent="0.25">
      <c r="A73" s="50" t="s">
        <v>4805</v>
      </c>
      <c r="B73" s="51" t="s">
        <v>4806</v>
      </c>
      <c r="D73" s="52" t="s">
        <v>4874</v>
      </c>
      <c r="E73" s="50" t="s">
        <v>5152</v>
      </c>
      <c r="F73" s="50" t="s">
        <v>44</v>
      </c>
      <c r="G73" s="50" t="s">
        <v>45</v>
      </c>
      <c r="H73" s="50" t="s">
        <v>5153</v>
      </c>
      <c r="I73" s="50" t="s">
        <v>352</v>
      </c>
      <c r="J73" s="53">
        <v>632</v>
      </c>
      <c r="K73" s="53">
        <v>3440</v>
      </c>
      <c r="M73" s="53">
        <f t="shared" si="2"/>
        <v>4072</v>
      </c>
      <c r="N73" s="50" t="s">
        <v>668</v>
      </c>
      <c r="O73" s="50" t="s">
        <v>66</v>
      </c>
      <c r="P73" s="50" t="s">
        <v>70</v>
      </c>
      <c r="Q73" s="50" t="s">
        <v>671</v>
      </c>
      <c r="R73" s="50" t="s">
        <v>671</v>
      </c>
    </row>
    <row r="74" spans="1:18" x14ac:dyDescent="0.25">
      <c r="A74" s="50" t="s">
        <v>4805</v>
      </c>
      <c r="B74" s="51" t="s">
        <v>4806</v>
      </c>
      <c r="D74" s="52" t="s">
        <v>4875</v>
      </c>
      <c r="E74" s="50" t="s">
        <v>5154</v>
      </c>
      <c r="F74" s="50" t="s">
        <v>44</v>
      </c>
      <c r="G74" s="50" t="s">
        <v>45</v>
      </c>
      <c r="H74" s="50" t="s">
        <v>5155</v>
      </c>
      <c r="I74" s="50" t="s">
        <v>5051</v>
      </c>
      <c r="J74" s="53">
        <v>794</v>
      </c>
      <c r="K74" s="53">
        <v>4550</v>
      </c>
      <c r="M74" s="53">
        <f t="shared" si="2"/>
        <v>5344</v>
      </c>
      <c r="N74" s="50" t="s">
        <v>668</v>
      </c>
      <c r="O74" s="50" t="s">
        <v>66</v>
      </c>
      <c r="P74" s="50" t="s">
        <v>70</v>
      </c>
      <c r="Q74" s="50" t="s">
        <v>671</v>
      </c>
      <c r="R74" s="50" t="s">
        <v>671</v>
      </c>
    </row>
    <row r="75" spans="1:18" x14ac:dyDescent="0.25">
      <c r="A75" s="50" t="s">
        <v>4805</v>
      </c>
      <c r="B75" s="51" t="s">
        <v>4806</v>
      </c>
      <c r="D75" s="52" t="s">
        <v>4876</v>
      </c>
      <c r="E75" s="50" t="s">
        <v>3108</v>
      </c>
      <c r="F75" s="50" t="s">
        <v>44</v>
      </c>
      <c r="G75" s="50" t="s">
        <v>45</v>
      </c>
      <c r="H75" s="50" t="s">
        <v>5156</v>
      </c>
      <c r="I75" s="50" t="s">
        <v>5051</v>
      </c>
      <c r="J75" s="53">
        <v>1247</v>
      </c>
      <c r="K75" s="53">
        <v>7069</v>
      </c>
      <c r="M75" s="53">
        <f t="shared" si="2"/>
        <v>8316</v>
      </c>
      <c r="N75" s="50" t="s">
        <v>668</v>
      </c>
      <c r="O75" s="50" t="s">
        <v>66</v>
      </c>
      <c r="P75" s="50" t="s">
        <v>70</v>
      </c>
      <c r="Q75" s="50" t="s">
        <v>671</v>
      </c>
      <c r="R75" s="50" t="s">
        <v>671</v>
      </c>
    </row>
    <row r="76" spans="1:18" x14ac:dyDescent="0.25">
      <c r="A76" s="50" t="s">
        <v>4805</v>
      </c>
      <c r="B76" s="51" t="s">
        <v>4806</v>
      </c>
      <c r="D76" s="52" t="s">
        <v>4877</v>
      </c>
      <c r="E76" s="50" t="s">
        <v>5157</v>
      </c>
      <c r="F76" s="50" t="s">
        <v>44</v>
      </c>
      <c r="G76" s="50" t="s">
        <v>45</v>
      </c>
      <c r="H76" s="50" t="s">
        <v>5158</v>
      </c>
      <c r="I76" s="50" t="s">
        <v>50</v>
      </c>
      <c r="J76" s="53">
        <v>846</v>
      </c>
      <c r="K76" s="53">
        <v>4442</v>
      </c>
      <c r="M76" s="53">
        <f t="shared" si="2"/>
        <v>5288</v>
      </c>
      <c r="N76" s="50" t="s">
        <v>668</v>
      </c>
      <c r="O76" s="50" t="s">
        <v>66</v>
      </c>
      <c r="P76" s="50" t="s">
        <v>70</v>
      </c>
      <c r="Q76" s="50" t="s">
        <v>671</v>
      </c>
      <c r="R76" s="50" t="s">
        <v>671</v>
      </c>
    </row>
    <row r="77" spans="1:18" x14ac:dyDescent="0.25">
      <c r="A77" s="50" t="s">
        <v>4805</v>
      </c>
      <c r="B77" s="51" t="s">
        <v>4806</v>
      </c>
      <c r="D77" s="52" t="s">
        <v>4878</v>
      </c>
      <c r="E77" s="50" t="s">
        <v>5159</v>
      </c>
      <c r="F77" s="50" t="s">
        <v>44</v>
      </c>
      <c r="G77" s="50" t="s">
        <v>45</v>
      </c>
      <c r="H77" s="50" t="s">
        <v>5160</v>
      </c>
      <c r="I77" s="50" t="s">
        <v>50</v>
      </c>
      <c r="J77" s="53">
        <v>931</v>
      </c>
      <c r="K77" s="53">
        <v>5049</v>
      </c>
      <c r="M77" s="53">
        <f t="shared" si="2"/>
        <v>5980</v>
      </c>
      <c r="N77" s="50" t="s">
        <v>668</v>
      </c>
      <c r="O77" s="50" t="s">
        <v>66</v>
      </c>
      <c r="P77" s="50" t="s">
        <v>70</v>
      </c>
      <c r="Q77" s="50" t="s">
        <v>671</v>
      </c>
      <c r="R77" s="50" t="s">
        <v>671</v>
      </c>
    </row>
    <row r="78" spans="1:18" x14ac:dyDescent="0.25">
      <c r="A78" s="50" t="s">
        <v>4805</v>
      </c>
      <c r="B78" s="51" t="s">
        <v>4806</v>
      </c>
      <c r="D78" s="52" t="s">
        <v>4879</v>
      </c>
      <c r="E78" s="50" t="s">
        <v>1415</v>
      </c>
      <c r="F78" s="50" t="s">
        <v>5161</v>
      </c>
      <c r="G78" s="50" t="s">
        <v>45</v>
      </c>
      <c r="H78" s="50" t="s">
        <v>5162</v>
      </c>
      <c r="I78" s="50" t="s">
        <v>352</v>
      </c>
      <c r="J78" s="53">
        <v>1120</v>
      </c>
      <c r="K78" s="53">
        <v>5870</v>
      </c>
      <c r="M78" s="53">
        <f t="shared" si="2"/>
        <v>6990</v>
      </c>
      <c r="N78" s="50" t="s">
        <v>668</v>
      </c>
      <c r="O78" s="50" t="s">
        <v>66</v>
      </c>
      <c r="P78" s="50" t="s">
        <v>70</v>
      </c>
      <c r="Q78" s="50" t="s">
        <v>671</v>
      </c>
      <c r="R78" s="50" t="s">
        <v>671</v>
      </c>
    </row>
    <row r="79" spans="1:18" x14ac:dyDescent="0.25">
      <c r="A79" s="50" t="s">
        <v>4805</v>
      </c>
      <c r="B79" s="51" t="s">
        <v>4806</v>
      </c>
      <c r="D79" s="52" t="s">
        <v>4880</v>
      </c>
      <c r="E79" s="50" t="s">
        <v>484</v>
      </c>
      <c r="F79" s="50" t="s">
        <v>630</v>
      </c>
      <c r="G79" s="50" t="s">
        <v>45</v>
      </c>
      <c r="H79" s="50" t="s">
        <v>5163</v>
      </c>
      <c r="I79" s="50" t="s">
        <v>5051</v>
      </c>
      <c r="J79" s="53">
        <v>380</v>
      </c>
      <c r="K79" s="53">
        <v>2076</v>
      </c>
      <c r="M79" s="53">
        <f t="shared" si="2"/>
        <v>2456</v>
      </c>
      <c r="N79" s="50" t="s">
        <v>668</v>
      </c>
      <c r="O79" s="50" t="s">
        <v>66</v>
      </c>
      <c r="P79" s="50" t="s">
        <v>70</v>
      </c>
      <c r="Q79" s="50" t="s">
        <v>671</v>
      </c>
      <c r="R79" s="50" t="s">
        <v>671</v>
      </c>
    </row>
    <row r="80" spans="1:18" x14ac:dyDescent="0.25">
      <c r="A80" s="50" t="s">
        <v>4805</v>
      </c>
      <c r="B80" s="51" t="s">
        <v>4806</v>
      </c>
      <c r="D80" s="52" t="s">
        <v>4881</v>
      </c>
      <c r="E80" s="50" t="s">
        <v>5164</v>
      </c>
      <c r="F80" s="50" t="s">
        <v>395</v>
      </c>
      <c r="G80" s="50" t="s">
        <v>45</v>
      </c>
      <c r="H80" s="50" t="s">
        <v>5165</v>
      </c>
      <c r="I80" s="50" t="s">
        <v>50</v>
      </c>
      <c r="J80" s="53">
        <v>836</v>
      </c>
      <c r="K80" s="53">
        <v>4609</v>
      </c>
      <c r="M80" s="53">
        <f t="shared" si="2"/>
        <v>5445</v>
      </c>
      <c r="N80" s="50" t="s">
        <v>668</v>
      </c>
      <c r="O80" s="50" t="s">
        <v>66</v>
      </c>
      <c r="P80" s="50" t="s">
        <v>70</v>
      </c>
      <c r="Q80" s="50" t="s">
        <v>671</v>
      </c>
      <c r="R80" s="50" t="s">
        <v>671</v>
      </c>
    </row>
    <row r="81" spans="1:18" x14ac:dyDescent="0.25">
      <c r="A81" s="50" t="s">
        <v>4805</v>
      </c>
      <c r="B81" s="51" t="s">
        <v>4806</v>
      </c>
      <c r="D81" s="52" t="s">
        <v>4882</v>
      </c>
      <c r="E81" s="50" t="s">
        <v>5166</v>
      </c>
      <c r="F81" s="50" t="s">
        <v>44</v>
      </c>
      <c r="G81" s="50" t="s">
        <v>45</v>
      </c>
      <c r="H81" s="50" t="s">
        <v>5167</v>
      </c>
      <c r="I81" s="50" t="s">
        <v>50</v>
      </c>
      <c r="J81" s="53">
        <v>422</v>
      </c>
      <c r="K81" s="53">
        <v>2274</v>
      </c>
      <c r="M81" s="53">
        <f t="shared" si="2"/>
        <v>2696</v>
      </c>
      <c r="N81" s="50" t="s">
        <v>668</v>
      </c>
      <c r="O81" s="50" t="s">
        <v>66</v>
      </c>
      <c r="P81" s="50" t="s">
        <v>70</v>
      </c>
      <c r="Q81" s="50" t="s">
        <v>671</v>
      </c>
      <c r="R81" s="50" t="s">
        <v>671</v>
      </c>
    </row>
    <row r="82" spans="1:18" x14ac:dyDescent="0.25">
      <c r="A82" s="50" t="s">
        <v>4805</v>
      </c>
      <c r="B82" s="51" t="s">
        <v>4806</v>
      </c>
      <c r="D82" s="52" t="s">
        <v>4883</v>
      </c>
      <c r="E82" s="50" t="s">
        <v>5168</v>
      </c>
      <c r="F82" s="50" t="s">
        <v>44</v>
      </c>
      <c r="G82" s="50" t="s">
        <v>45</v>
      </c>
      <c r="H82" s="50" t="s">
        <v>5169</v>
      </c>
      <c r="I82" s="50" t="s">
        <v>50</v>
      </c>
      <c r="J82" s="53">
        <v>1172</v>
      </c>
      <c r="K82" s="53">
        <v>6123</v>
      </c>
      <c r="M82" s="53">
        <f t="shared" si="2"/>
        <v>7295</v>
      </c>
      <c r="N82" s="50" t="s">
        <v>668</v>
      </c>
      <c r="O82" s="50" t="s">
        <v>66</v>
      </c>
      <c r="P82" s="50" t="s">
        <v>70</v>
      </c>
      <c r="Q82" s="50" t="s">
        <v>671</v>
      </c>
      <c r="R82" s="50" t="s">
        <v>671</v>
      </c>
    </row>
    <row r="83" spans="1:18" x14ac:dyDescent="0.25">
      <c r="A83" s="50" t="s">
        <v>4805</v>
      </c>
      <c r="B83" s="51" t="s">
        <v>4806</v>
      </c>
      <c r="D83" s="52" t="s">
        <v>4884</v>
      </c>
      <c r="E83" s="50" t="s">
        <v>5170</v>
      </c>
      <c r="F83" s="50" t="s">
        <v>44</v>
      </c>
      <c r="G83" s="50" t="s">
        <v>45</v>
      </c>
      <c r="H83" s="50" t="s">
        <v>5171</v>
      </c>
      <c r="I83" s="50" t="s">
        <v>5051</v>
      </c>
      <c r="J83" s="53">
        <v>1120</v>
      </c>
      <c r="K83" s="53">
        <v>5870</v>
      </c>
      <c r="M83" s="53">
        <f t="shared" si="2"/>
        <v>6990</v>
      </c>
      <c r="N83" s="50" t="s">
        <v>668</v>
      </c>
      <c r="O83" s="50" t="s">
        <v>66</v>
      </c>
      <c r="P83" s="50" t="s">
        <v>70</v>
      </c>
      <c r="Q83" s="50" t="s">
        <v>671</v>
      </c>
      <c r="R83" s="50" t="s">
        <v>671</v>
      </c>
    </row>
    <row r="84" spans="1:18" s="59" customFormat="1" x14ac:dyDescent="0.25">
      <c r="A84" s="50" t="s">
        <v>4805</v>
      </c>
      <c r="B84" s="51" t="s">
        <v>4806</v>
      </c>
      <c r="C84" s="57"/>
      <c r="D84" s="58" t="s">
        <v>4885</v>
      </c>
      <c r="E84" s="59" t="s">
        <v>4585</v>
      </c>
      <c r="F84" s="59" t="s">
        <v>387</v>
      </c>
      <c r="G84" s="59" t="s">
        <v>45</v>
      </c>
      <c r="H84" s="59" t="s">
        <v>5172</v>
      </c>
      <c r="I84" s="59" t="s">
        <v>50</v>
      </c>
      <c r="J84" s="60">
        <v>640</v>
      </c>
      <c r="K84" s="60">
        <v>3563</v>
      </c>
      <c r="L84" s="60"/>
      <c r="M84" s="53">
        <f t="shared" si="2"/>
        <v>4203</v>
      </c>
      <c r="N84" s="59" t="s">
        <v>668</v>
      </c>
      <c r="O84" s="59" t="s">
        <v>66</v>
      </c>
      <c r="P84" s="59" t="s">
        <v>70</v>
      </c>
      <c r="Q84" s="59" t="s">
        <v>671</v>
      </c>
      <c r="R84" s="59" t="s">
        <v>671</v>
      </c>
    </row>
    <row r="85" spans="1:18" s="59" customFormat="1" x14ac:dyDescent="0.25">
      <c r="A85" s="50" t="s">
        <v>4805</v>
      </c>
      <c r="B85" s="51" t="s">
        <v>4806</v>
      </c>
      <c r="C85" s="57"/>
      <c r="D85" s="58" t="s">
        <v>4886</v>
      </c>
      <c r="E85" s="59" t="s">
        <v>5173</v>
      </c>
      <c r="F85" s="59" t="s">
        <v>527</v>
      </c>
      <c r="G85" s="59" t="s">
        <v>45</v>
      </c>
      <c r="H85" s="59" t="s">
        <v>5174</v>
      </c>
      <c r="I85" s="59" t="s">
        <v>5051</v>
      </c>
      <c r="J85" s="60">
        <v>370</v>
      </c>
      <c r="K85" s="60">
        <v>2029</v>
      </c>
      <c r="L85" s="60"/>
      <c r="M85" s="53">
        <f t="shared" si="2"/>
        <v>2399</v>
      </c>
      <c r="N85" s="59" t="s">
        <v>668</v>
      </c>
      <c r="O85" s="59" t="s">
        <v>66</v>
      </c>
      <c r="P85" s="59" t="s">
        <v>70</v>
      </c>
      <c r="Q85" s="59" t="s">
        <v>671</v>
      </c>
      <c r="R85" s="59" t="s">
        <v>671</v>
      </c>
    </row>
    <row r="86" spans="1:18" s="59" customFormat="1" x14ac:dyDescent="0.25">
      <c r="A86" s="50" t="s">
        <v>4805</v>
      </c>
      <c r="B86" s="51" t="s">
        <v>4806</v>
      </c>
      <c r="C86" s="57"/>
      <c r="D86" s="58" t="s">
        <v>4887</v>
      </c>
      <c r="E86" s="59" t="s">
        <v>5175</v>
      </c>
      <c r="F86" s="59" t="s">
        <v>44</v>
      </c>
      <c r="G86" s="59" t="s">
        <v>45</v>
      </c>
      <c r="H86" s="59" t="s">
        <v>5176</v>
      </c>
      <c r="I86" s="59" t="s">
        <v>5084</v>
      </c>
      <c r="J86" s="60">
        <v>1120</v>
      </c>
      <c r="K86" s="60">
        <v>5870</v>
      </c>
      <c r="L86" s="60"/>
      <c r="M86" s="53">
        <f t="shared" si="2"/>
        <v>6990</v>
      </c>
      <c r="N86" s="59" t="s">
        <v>668</v>
      </c>
      <c r="O86" s="59" t="s">
        <v>66</v>
      </c>
      <c r="P86" s="59" t="s">
        <v>70</v>
      </c>
      <c r="Q86" s="59" t="s">
        <v>671</v>
      </c>
      <c r="R86" s="59" t="s">
        <v>671</v>
      </c>
    </row>
    <row r="87" spans="1:18" x14ac:dyDescent="0.25">
      <c r="A87" s="50" t="s">
        <v>4805</v>
      </c>
      <c r="B87" s="51" t="s">
        <v>4806</v>
      </c>
      <c r="D87" s="52" t="s">
        <v>4888</v>
      </c>
      <c r="E87" s="50" t="s">
        <v>2055</v>
      </c>
      <c r="F87" s="50" t="s">
        <v>588</v>
      </c>
      <c r="G87" s="50" t="s">
        <v>45</v>
      </c>
      <c r="H87" s="50" t="s">
        <v>5177</v>
      </c>
      <c r="I87" s="50" t="s">
        <v>352</v>
      </c>
      <c r="J87" s="53">
        <v>749</v>
      </c>
      <c r="K87" s="53">
        <v>5396</v>
      </c>
      <c r="M87" s="53">
        <f t="shared" si="2"/>
        <v>6145</v>
      </c>
      <c r="N87" s="50" t="s">
        <v>668</v>
      </c>
      <c r="O87" s="50" t="s">
        <v>66</v>
      </c>
      <c r="P87" s="50" t="s">
        <v>70</v>
      </c>
      <c r="Q87" s="50" t="s">
        <v>671</v>
      </c>
      <c r="R87" s="50" t="s">
        <v>671</v>
      </c>
    </row>
    <row r="88" spans="1:18" x14ac:dyDescent="0.25">
      <c r="A88" s="50" t="s">
        <v>4805</v>
      </c>
      <c r="B88" s="51" t="s">
        <v>4806</v>
      </c>
      <c r="D88" s="52" t="s">
        <v>4889</v>
      </c>
      <c r="E88" s="50" t="s">
        <v>3851</v>
      </c>
      <c r="F88" s="50" t="s">
        <v>333</v>
      </c>
      <c r="G88" s="50" t="s">
        <v>45</v>
      </c>
      <c r="H88" s="50" t="s">
        <v>5066</v>
      </c>
      <c r="I88" s="50" t="s">
        <v>5051</v>
      </c>
      <c r="J88" s="53">
        <v>507</v>
      </c>
      <c r="K88" s="53">
        <v>2813</v>
      </c>
      <c r="M88" s="53">
        <f t="shared" si="2"/>
        <v>3320</v>
      </c>
      <c r="N88" s="50" t="s">
        <v>668</v>
      </c>
      <c r="O88" s="50" t="s">
        <v>66</v>
      </c>
      <c r="P88" s="50" t="s">
        <v>70</v>
      </c>
      <c r="Q88" s="50" t="s">
        <v>671</v>
      </c>
      <c r="R88" s="50" t="s">
        <v>671</v>
      </c>
    </row>
    <row r="89" spans="1:18" x14ac:dyDescent="0.25">
      <c r="A89" s="50" t="s">
        <v>4805</v>
      </c>
      <c r="B89" s="51" t="s">
        <v>4806</v>
      </c>
      <c r="D89" s="52" t="s">
        <v>4890</v>
      </c>
      <c r="E89" s="50" t="s">
        <v>5107</v>
      </c>
      <c r="F89" s="50" t="s">
        <v>44</v>
      </c>
      <c r="G89" s="50" t="s">
        <v>45</v>
      </c>
      <c r="H89" s="50" t="s">
        <v>5108</v>
      </c>
      <c r="I89" s="50" t="s">
        <v>50</v>
      </c>
      <c r="J89" s="53">
        <v>996</v>
      </c>
      <c r="K89" s="53">
        <v>6950</v>
      </c>
      <c r="M89" s="53">
        <f t="shared" si="2"/>
        <v>7946</v>
      </c>
      <c r="N89" s="50" t="s">
        <v>668</v>
      </c>
      <c r="O89" s="50" t="s">
        <v>66</v>
      </c>
      <c r="P89" s="50" t="s">
        <v>70</v>
      </c>
      <c r="Q89" s="50" t="s">
        <v>671</v>
      </c>
      <c r="R89" s="50" t="s">
        <v>671</v>
      </c>
    </row>
    <row r="90" spans="1:18" x14ac:dyDescent="0.25">
      <c r="A90" s="50" t="s">
        <v>4805</v>
      </c>
      <c r="B90" s="51" t="s">
        <v>4806</v>
      </c>
      <c r="D90" s="52" t="s">
        <v>4891</v>
      </c>
      <c r="E90" s="50" t="s">
        <v>5178</v>
      </c>
      <c r="F90" s="50" t="s">
        <v>2164</v>
      </c>
      <c r="G90" s="50" t="s">
        <v>45</v>
      </c>
      <c r="H90" s="50" t="s">
        <v>5179</v>
      </c>
      <c r="I90" s="50" t="s">
        <v>50</v>
      </c>
      <c r="J90" s="53">
        <v>1338</v>
      </c>
      <c r="K90" s="53">
        <v>7684</v>
      </c>
      <c r="M90" s="53">
        <f t="shared" si="2"/>
        <v>9022</v>
      </c>
      <c r="N90" s="50" t="s">
        <v>668</v>
      </c>
      <c r="O90" s="50" t="s">
        <v>66</v>
      </c>
      <c r="P90" s="50" t="s">
        <v>70</v>
      </c>
      <c r="Q90" s="50" t="s">
        <v>671</v>
      </c>
      <c r="R90" s="50" t="s">
        <v>671</v>
      </c>
    </row>
    <row r="91" spans="1:18" x14ac:dyDescent="0.25">
      <c r="A91" s="50" t="s">
        <v>4805</v>
      </c>
      <c r="B91" s="51" t="s">
        <v>4806</v>
      </c>
      <c r="D91" s="52" t="s">
        <v>4892</v>
      </c>
      <c r="E91" s="50" t="s">
        <v>5175</v>
      </c>
      <c r="F91" s="50" t="s">
        <v>44</v>
      </c>
      <c r="G91" s="50" t="s">
        <v>45</v>
      </c>
      <c r="H91" s="50" t="s">
        <v>5176</v>
      </c>
      <c r="I91" s="50" t="s">
        <v>5084</v>
      </c>
      <c r="J91" s="53">
        <v>1120</v>
      </c>
      <c r="K91" s="53">
        <v>5870</v>
      </c>
      <c r="M91" s="53">
        <f t="shared" si="2"/>
        <v>6990</v>
      </c>
      <c r="N91" s="50" t="s">
        <v>668</v>
      </c>
      <c r="O91" s="50" t="s">
        <v>66</v>
      </c>
      <c r="P91" s="50" t="s">
        <v>70</v>
      </c>
      <c r="Q91" s="50" t="s">
        <v>671</v>
      </c>
      <c r="R91" s="50" t="s">
        <v>671</v>
      </c>
    </row>
    <row r="92" spans="1:18" x14ac:dyDescent="0.25">
      <c r="A92" s="50" t="s">
        <v>4805</v>
      </c>
      <c r="B92" s="51" t="s">
        <v>4806</v>
      </c>
      <c r="D92" s="52" t="s">
        <v>4893</v>
      </c>
      <c r="E92" s="50" t="s">
        <v>5180</v>
      </c>
      <c r="F92" s="50" t="s">
        <v>395</v>
      </c>
      <c r="G92" s="50" t="s">
        <v>45</v>
      </c>
      <c r="H92" s="50" t="s">
        <v>5181</v>
      </c>
      <c r="I92" s="50" t="s">
        <v>352</v>
      </c>
      <c r="J92" s="53">
        <v>1120</v>
      </c>
      <c r="K92" s="53">
        <v>5870</v>
      </c>
      <c r="M92" s="53">
        <f t="shared" si="2"/>
        <v>6990</v>
      </c>
      <c r="N92" s="50" t="s">
        <v>668</v>
      </c>
      <c r="O92" s="50" t="s">
        <v>66</v>
      </c>
      <c r="P92" s="50" t="s">
        <v>70</v>
      </c>
      <c r="Q92" s="50" t="s">
        <v>671</v>
      </c>
      <c r="R92" s="50" t="s">
        <v>671</v>
      </c>
    </row>
    <row r="93" spans="1:18" x14ac:dyDescent="0.25">
      <c r="A93" s="50" t="s">
        <v>4805</v>
      </c>
      <c r="B93" s="51" t="s">
        <v>4806</v>
      </c>
      <c r="D93" s="52" t="s">
        <v>4894</v>
      </c>
      <c r="E93" s="50" t="s">
        <v>5134</v>
      </c>
      <c r="F93" s="50" t="s">
        <v>44</v>
      </c>
      <c r="G93" s="50" t="s">
        <v>45</v>
      </c>
      <c r="H93" s="50" t="s">
        <v>5135</v>
      </c>
      <c r="I93" s="50" t="s">
        <v>352</v>
      </c>
      <c r="J93" s="53">
        <v>1120</v>
      </c>
      <c r="K93" s="53">
        <v>5870</v>
      </c>
      <c r="M93" s="53">
        <f t="shared" si="2"/>
        <v>6990</v>
      </c>
      <c r="N93" s="50" t="s">
        <v>668</v>
      </c>
      <c r="O93" s="50" t="s">
        <v>66</v>
      </c>
      <c r="P93" s="50" t="s">
        <v>70</v>
      </c>
      <c r="Q93" s="50" t="s">
        <v>671</v>
      </c>
      <c r="R93" s="50" t="s">
        <v>671</v>
      </c>
    </row>
    <row r="94" spans="1:18" x14ac:dyDescent="0.25">
      <c r="A94" s="50" t="s">
        <v>4805</v>
      </c>
      <c r="B94" s="51" t="s">
        <v>4806</v>
      </c>
      <c r="D94" s="52" t="s">
        <v>4895</v>
      </c>
      <c r="E94" s="50" t="s">
        <v>5082</v>
      </c>
      <c r="F94" s="50" t="s">
        <v>1523</v>
      </c>
      <c r="G94" s="50" t="s">
        <v>45</v>
      </c>
      <c r="H94" s="50" t="s">
        <v>5083</v>
      </c>
      <c r="I94" s="50" t="s">
        <v>5084</v>
      </c>
      <c r="J94" s="53">
        <v>963</v>
      </c>
      <c r="K94" s="53">
        <v>3541</v>
      </c>
      <c r="M94" s="53">
        <f t="shared" si="2"/>
        <v>4504</v>
      </c>
      <c r="N94" s="50" t="s">
        <v>668</v>
      </c>
      <c r="O94" s="50" t="s">
        <v>66</v>
      </c>
      <c r="P94" s="50" t="s">
        <v>70</v>
      </c>
      <c r="Q94" s="50" t="s">
        <v>671</v>
      </c>
      <c r="R94" s="50" t="s">
        <v>671</v>
      </c>
    </row>
    <row r="95" spans="1:18" x14ac:dyDescent="0.25">
      <c r="A95" s="50" t="s">
        <v>4805</v>
      </c>
      <c r="B95" s="51" t="s">
        <v>4806</v>
      </c>
      <c r="D95" s="52" t="s">
        <v>4896</v>
      </c>
      <c r="E95" s="50" t="s">
        <v>5182</v>
      </c>
      <c r="F95" s="50" t="s">
        <v>395</v>
      </c>
      <c r="G95" s="50" t="s">
        <v>45</v>
      </c>
      <c r="H95" s="50" t="s">
        <v>5183</v>
      </c>
      <c r="I95" s="50" t="s">
        <v>5051</v>
      </c>
      <c r="J95" s="53">
        <v>505</v>
      </c>
      <c r="K95" s="53">
        <v>2871</v>
      </c>
      <c r="M95" s="53">
        <f t="shared" si="2"/>
        <v>3376</v>
      </c>
      <c r="N95" s="50" t="s">
        <v>668</v>
      </c>
      <c r="O95" s="50" t="s">
        <v>66</v>
      </c>
      <c r="P95" s="50" t="s">
        <v>70</v>
      </c>
      <c r="Q95" s="50" t="s">
        <v>671</v>
      </c>
      <c r="R95" s="50" t="s">
        <v>671</v>
      </c>
    </row>
    <row r="96" spans="1:18" x14ac:dyDescent="0.25">
      <c r="A96" s="50" t="s">
        <v>4805</v>
      </c>
      <c r="B96" s="51" t="s">
        <v>4806</v>
      </c>
      <c r="D96" s="52" t="s">
        <v>4897</v>
      </c>
      <c r="E96" s="50" t="s">
        <v>5104</v>
      </c>
      <c r="F96" s="50" t="s">
        <v>44</v>
      </c>
      <c r="G96" s="50" t="s">
        <v>45</v>
      </c>
      <c r="H96" s="50" t="s">
        <v>5105</v>
      </c>
      <c r="I96" s="50" t="s">
        <v>352</v>
      </c>
      <c r="J96" s="53">
        <v>1120</v>
      </c>
      <c r="K96" s="53">
        <v>5870</v>
      </c>
      <c r="M96" s="53">
        <f t="shared" si="2"/>
        <v>6990</v>
      </c>
      <c r="N96" s="50" t="s">
        <v>668</v>
      </c>
      <c r="O96" s="50" t="s">
        <v>66</v>
      </c>
      <c r="P96" s="50" t="s">
        <v>70</v>
      </c>
      <c r="Q96" s="50" t="s">
        <v>671</v>
      </c>
      <c r="R96" s="50" t="s">
        <v>671</v>
      </c>
    </row>
    <row r="97" spans="1:18" x14ac:dyDescent="0.25">
      <c r="A97" s="50" t="s">
        <v>4805</v>
      </c>
      <c r="B97" s="51" t="s">
        <v>4806</v>
      </c>
      <c r="D97" s="50" t="s">
        <v>4898</v>
      </c>
      <c r="E97" s="50" t="s">
        <v>3930</v>
      </c>
      <c r="F97" s="51" t="s">
        <v>44</v>
      </c>
      <c r="G97" s="51" t="s">
        <v>45</v>
      </c>
      <c r="H97" s="51" t="s">
        <v>5184</v>
      </c>
      <c r="I97" s="50" t="s">
        <v>50</v>
      </c>
      <c r="J97" s="61">
        <v>1531</v>
      </c>
      <c r="K97" s="61">
        <v>8377</v>
      </c>
      <c r="L97" s="61"/>
      <c r="M97" s="53">
        <f t="shared" si="2"/>
        <v>9908</v>
      </c>
      <c r="N97" s="50" t="s">
        <v>668</v>
      </c>
      <c r="O97" s="51" t="s">
        <v>66</v>
      </c>
      <c r="P97" s="50" t="s">
        <v>70</v>
      </c>
      <c r="Q97" s="51" t="s">
        <v>671</v>
      </c>
      <c r="R97" s="51" t="s">
        <v>671</v>
      </c>
    </row>
    <row r="98" spans="1:18" x14ac:dyDescent="0.25">
      <c r="A98" s="50" t="s">
        <v>4805</v>
      </c>
      <c r="B98" s="51" t="s">
        <v>4806</v>
      </c>
      <c r="D98" s="50" t="s">
        <v>4899</v>
      </c>
      <c r="E98" s="50" t="s">
        <v>3930</v>
      </c>
      <c r="F98" s="51" t="s">
        <v>44</v>
      </c>
      <c r="G98" s="51" t="s">
        <v>45</v>
      </c>
      <c r="H98" s="51" t="s">
        <v>5184</v>
      </c>
      <c r="I98" s="50" t="s">
        <v>50</v>
      </c>
      <c r="J98" s="53">
        <v>724</v>
      </c>
      <c r="K98" s="53">
        <v>3841</v>
      </c>
      <c r="M98" s="53">
        <f t="shared" si="2"/>
        <v>4565</v>
      </c>
      <c r="N98" s="50" t="s">
        <v>668</v>
      </c>
      <c r="O98" s="51" t="s">
        <v>66</v>
      </c>
      <c r="P98" s="50" t="s">
        <v>70</v>
      </c>
      <c r="Q98" s="51" t="s">
        <v>671</v>
      </c>
      <c r="R98" s="51" t="s">
        <v>671</v>
      </c>
    </row>
    <row r="99" spans="1:18" x14ac:dyDescent="0.25">
      <c r="A99" s="50" t="s">
        <v>4805</v>
      </c>
      <c r="B99" s="51" t="s">
        <v>4806</v>
      </c>
      <c r="D99" s="50" t="s">
        <v>4900</v>
      </c>
      <c r="E99" s="50" t="s">
        <v>5185</v>
      </c>
      <c r="F99" s="51" t="s">
        <v>4308</v>
      </c>
      <c r="G99" s="51" t="s">
        <v>45</v>
      </c>
      <c r="H99" s="51" t="s">
        <v>5186</v>
      </c>
      <c r="I99" s="50" t="s">
        <v>50</v>
      </c>
      <c r="J99" s="53">
        <v>1924</v>
      </c>
      <c r="K99" s="53">
        <v>9338</v>
      </c>
      <c r="M99" s="53">
        <f t="shared" si="2"/>
        <v>11262</v>
      </c>
      <c r="N99" s="50" t="s">
        <v>668</v>
      </c>
      <c r="O99" s="51" t="s">
        <v>66</v>
      </c>
      <c r="P99" s="50" t="s">
        <v>70</v>
      </c>
      <c r="Q99" s="51" t="s">
        <v>671</v>
      </c>
      <c r="R99" s="51" t="s">
        <v>671</v>
      </c>
    </row>
    <row r="100" spans="1:18" x14ac:dyDescent="0.25">
      <c r="A100" s="50" t="s">
        <v>4805</v>
      </c>
      <c r="B100" s="51" t="s">
        <v>4806</v>
      </c>
      <c r="D100" s="50" t="s">
        <v>4901</v>
      </c>
      <c r="E100" s="50" t="s">
        <v>5187</v>
      </c>
      <c r="F100" s="51" t="s">
        <v>44</v>
      </c>
      <c r="G100" s="51" t="s">
        <v>45</v>
      </c>
      <c r="H100" s="51" t="s">
        <v>5188</v>
      </c>
      <c r="I100" s="50" t="s">
        <v>50</v>
      </c>
      <c r="J100" s="53">
        <v>2511</v>
      </c>
      <c r="K100" s="53">
        <v>12615</v>
      </c>
      <c r="M100" s="53">
        <f t="shared" si="2"/>
        <v>15126</v>
      </c>
      <c r="N100" s="50" t="s">
        <v>668</v>
      </c>
      <c r="O100" s="51" t="s">
        <v>66</v>
      </c>
      <c r="P100" s="50" t="s">
        <v>70</v>
      </c>
      <c r="Q100" s="51" t="s">
        <v>671</v>
      </c>
      <c r="R100" s="51" t="s">
        <v>671</v>
      </c>
    </row>
    <row r="101" spans="1:18" x14ac:dyDescent="0.25">
      <c r="A101" s="50" t="s">
        <v>4805</v>
      </c>
      <c r="B101" s="51" t="s">
        <v>4806</v>
      </c>
      <c r="D101" s="50" t="s">
        <v>4902</v>
      </c>
      <c r="E101" s="50" t="s">
        <v>1415</v>
      </c>
      <c r="F101" s="51" t="s">
        <v>2275</v>
      </c>
      <c r="G101" s="51" t="s">
        <v>45</v>
      </c>
      <c r="H101" s="51" t="s">
        <v>5189</v>
      </c>
      <c r="I101" s="50" t="s">
        <v>50</v>
      </c>
      <c r="J101" s="53">
        <v>1120</v>
      </c>
      <c r="K101" s="53">
        <v>5870</v>
      </c>
      <c r="M101" s="53">
        <f t="shared" si="2"/>
        <v>6990</v>
      </c>
      <c r="N101" s="50" t="s">
        <v>668</v>
      </c>
      <c r="O101" s="51" t="s">
        <v>66</v>
      </c>
      <c r="P101" s="50" t="s">
        <v>70</v>
      </c>
      <c r="Q101" s="51" t="s">
        <v>671</v>
      </c>
      <c r="R101" s="51" t="s">
        <v>671</v>
      </c>
    </row>
    <row r="102" spans="1:18" x14ac:dyDescent="0.25">
      <c r="A102" s="50" t="s">
        <v>4805</v>
      </c>
      <c r="B102" s="51" t="s">
        <v>4806</v>
      </c>
      <c r="D102" s="50" t="s">
        <v>4903</v>
      </c>
      <c r="E102" s="50" t="s">
        <v>2605</v>
      </c>
      <c r="F102" s="51" t="s">
        <v>395</v>
      </c>
      <c r="G102" s="51" t="s">
        <v>45</v>
      </c>
      <c r="H102" s="51" t="s">
        <v>5190</v>
      </c>
      <c r="I102" s="50" t="s">
        <v>5051</v>
      </c>
      <c r="J102" s="53">
        <v>922</v>
      </c>
      <c r="K102" s="53">
        <v>4974</v>
      </c>
      <c r="M102" s="53">
        <f t="shared" si="2"/>
        <v>5896</v>
      </c>
      <c r="N102" s="50" t="s">
        <v>668</v>
      </c>
      <c r="O102" s="51" t="s">
        <v>66</v>
      </c>
      <c r="P102" s="50" t="s">
        <v>70</v>
      </c>
      <c r="Q102" s="51" t="s">
        <v>671</v>
      </c>
      <c r="R102" s="51" t="s">
        <v>671</v>
      </c>
    </row>
    <row r="103" spans="1:18" x14ac:dyDescent="0.25">
      <c r="A103" s="50" t="s">
        <v>4805</v>
      </c>
      <c r="B103" s="51" t="s">
        <v>4806</v>
      </c>
      <c r="D103" s="50" t="s">
        <v>4904</v>
      </c>
      <c r="E103" s="50" t="s">
        <v>2582</v>
      </c>
      <c r="F103" s="51" t="s">
        <v>4308</v>
      </c>
      <c r="G103" s="51" t="s">
        <v>45</v>
      </c>
      <c r="H103" s="51" t="s">
        <v>5191</v>
      </c>
      <c r="I103" s="50" t="s">
        <v>50</v>
      </c>
      <c r="J103" s="53">
        <v>1140</v>
      </c>
      <c r="K103" s="53">
        <v>5538</v>
      </c>
      <c r="M103" s="53">
        <f t="shared" si="2"/>
        <v>6678</v>
      </c>
      <c r="N103" s="50" t="s">
        <v>668</v>
      </c>
      <c r="O103" s="51" t="s">
        <v>66</v>
      </c>
      <c r="P103" s="50" t="s">
        <v>70</v>
      </c>
      <c r="Q103" s="51" t="s">
        <v>671</v>
      </c>
      <c r="R103" s="51" t="s">
        <v>671</v>
      </c>
    </row>
    <row r="104" spans="1:18" x14ac:dyDescent="0.25">
      <c r="A104" s="50" t="s">
        <v>4805</v>
      </c>
      <c r="B104" s="51" t="s">
        <v>4806</v>
      </c>
      <c r="D104" s="50" t="s">
        <v>4905</v>
      </c>
      <c r="E104" s="50" t="s">
        <v>5192</v>
      </c>
      <c r="F104" s="51" t="s">
        <v>44</v>
      </c>
      <c r="G104" s="51" t="s">
        <v>45</v>
      </c>
      <c r="H104" s="51" t="s">
        <v>5193</v>
      </c>
      <c r="I104" s="50" t="s">
        <v>50</v>
      </c>
      <c r="J104" s="53">
        <v>525</v>
      </c>
      <c r="K104" s="53">
        <v>2575</v>
      </c>
      <c r="M104" s="53">
        <f t="shared" si="2"/>
        <v>3100</v>
      </c>
      <c r="N104" s="50" t="s">
        <v>668</v>
      </c>
      <c r="O104" s="51" t="s">
        <v>66</v>
      </c>
      <c r="P104" s="50" t="s">
        <v>70</v>
      </c>
      <c r="Q104" s="51" t="s">
        <v>671</v>
      </c>
      <c r="R104" s="51" t="s">
        <v>671</v>
      </c>
    </row>
    <row r="105" spans="1:18" x14ac:dyDescent="0.25">
      <c r="A105" s="50" t="s">
        <v>4805</v>
      </c>
      <c r="B105" s="51" t="s">
        <v>4806</v>
      </c>
      <c r="D105" s="50" t="s">
        <v>4906</v>
      </c>
      <c r="E105" s="50" t="s">
        <v>5194</v>
      </c>
      <c r="F105" s="51" t="s">
        <v>499</v>
      </c>
      <c r="G105" s="51" t="s">
        <v>45</v>
      </c>
      <c r="H105" s="51" t="s">
        <v>5195</v>
      </c>
      <c r="I105" s="50" t="s">
        <v>5051</v>
      </c>
      <c r="J105" s="53">
        <v>519</v>
      </c>
      <c r="K105" s="53">
        <v>2798</v>
      </c>
      <c r="M105" s="53">
        <f t="shared" si="2"/>
        <v>3317</v>
      </c>
      <c r="N105" s="50" t="s">
        <v>668</v>
      </c>
      <c r="O105" s="51" t="s">
        <v>66</v>
      </c>
      <c r="P105" s="50" t="s">
        <v>70</v>
      </c>
      <c r="Q105" s="51" t="s">
        <v>671</v>
      </c>
      <c r="R105" s="51" t="s">
        <v>671</v>
      </c>
    </row>
    <row r="106" spans="1:18" x14ac:dyDescent="0.25">
      <c r="A106" s="50" t="s">
        <v>4805</v>
      </c>
      <c r="B106" s="51" t="s">
        <v>4806</v>
      </c>
      <c r="D106" s="50" t="s">
        <v>4907</v>
      </c>
      <c r="E106" s="50" t="s">
        <v>5095</v>
      </c>
      <c r="F106" s="51" t="s">
        <v>440</v>
      </c>
      <c r="G106" s="51" t="s">
        <v>45</v>
      </c>
      <c r="H106" s="51" t="s">
        <v>5096</v>
      </c>
      <c r="I106" s="50" t="s">
        <v>5051</v>
      </c>
      <c r="J106" s="53">
        <v>1120</v>
      </c>
      <c r="K106" s="53">
        <v>5870</v>
      </c>
      <c r="M106" s="53">
        <f t="shared" si="2"/>
        <v>6990</v>
      </c>
      <c r="N106" s="50" t="s">
        <v>668</v>
      </c>
      <c r="O106" s="51" t="s">
        <v>66</v>
      </c>
      <c r="P106" s="50" t="s">
        <v>70</v>
      </c>
      <c r="Q106" s="51" t="s">
        <v>671</v>
      </c>
      <c r="R106" s="51" t="s">
        <v>671</v>
      </c>
    </row>
    <row r="107" spans="1:18" x14ac:dyDescent="0.25">
      <c r="A107" s="50" t="s">
        <v>4805</v>
      </c>
      <c r="B107" s="51" t="s">
        <v>4806</v>
      </c>
      <c r="D107" s="50" t="s">
        <v>4908</v>
      </c>
      <c r="E107" s="50" t="s">
        <v>1971</v>
      </c>
      <c r="F107" s="51" t="s">
        <v>2064</v>
      </c>
      <c r="G107" s="51" t="s">
        <v>45</v>
      </c>
      <c r="H107" s="51" t="s">
        <v>5196</v>
      </c>
      <c r="I107" s="50" t="s">
        <v>5051</v>
      </c>
      <c r="J107" s="53">
        <v>2650</v>
      </c>
      <c r="K107" s="53">
        <v>15457</v>
      </c>
      <c r="M107" s="53">
        <f t="shared" si="2"/>
        <v>18107</v>
      </c>
      <c r="N107" s="50" t="s">
        <v>668</v>
      </c>
      <c r="O107" s="51" t="s">
        <v>66</v>
      </c>
      <c r="P107" s="50" t="s">
        <v>70</v>
      </c>
      <c r="Q107" s="51" t="s">
        <v>671</v>
      </c>
      <c r="R107" s="51" t="s">
        <v>671</v>
      </c>
    </row>
    <row r="108" spans="1:18" x14ac:dyDescent="0.25">
      <c r="A108" s="50" t="s">
        <v>4805</v>
      </c>
      <c r="B108" s="51" t="s">
        <v>4806</v>
      </c>
      <c r="D108" s="50" t="s">
        <v>4909</v>
      </c>
      <c r="E108" s="50" t="s">
        <v>3913</v>
      </c>
      <c r="F108" s="51" t="s">
        <v>44</v>
      </c>
      <c r="G108" s="51" t="s">
        <v>45</v>
      </c>
      <c r="H108" s="51" t="s">
        <v>5197</v>
      </c>
      <c r="I108" s="50" t="s">
        <v>50</v>
      </c>
      <c r="J108" s="53">
        <v>1424</v>
      </c>
      <c r="K108" s="53">
        <v>7008</v>
      </c>
      <c r="M108" s="53">
        <f t="shared" si="2"/>
        <v>8432</v>
      </c>
      <c r="N108" s="50" t="s">
        <v>668</v>
      </c>
      <c r="O108" s="51" t="s">
        <v>66</v>
      </c>
      <c r="P108" s="50" t="s">
        <v>70</v>
      </c>
      <c r="Q108" s="51" t="s">
        <v>671</v>
      </c>
      <c r="R108" s="51" t="s">
        <v>671</v>
      </c>
    </row>
    <row r="109" spans="1:18" x14ac:dyDescent="0.25">
      <c r="A109" s="50" t="s">
        <v>4805</v>
      </c>
      <c r="B109" s="51" t="s">
        <v>4806</v>
      </c>
      <c r="D109" s="50" t="s">
        <v>4910</v>
      </c>
      <c r="E109" s="50" t="s">
        <v>5054</v>
      </c>
      <c r="F109" s="51" t="s">
        <v>44</v>
      </c>
      <c r="G109" s="51" t="s">
        <v>45</v>
      </c>
      <c r="H109" s="51" t="s">
        <v>5055</v>
      </c>
      <c r="I109" s="50" t="s">
        <v>50</v>
      </c>
      <c r="J109" s="53">
        <v>328</v>
      </c>
      <c r="K109" s="53">
        <v>1777</v>
      </c>
      <c r="M109" s="53">
        <f t="shared" si="2"/>
        <v>2105</v>
      </c>
      <c r="N109" s="50" t="s">
        <v>668</v>
      </c>
      <c r="O109" s="51" t="s">
        <v>66</v>
      </c>
      <c r="P109" s="50" t="s">
        <v>70</v>
      </c>
      <c r="Q109" s="51" t="s">
        <v>671</v>
      </c>
      <c r="R109" s="51" t="s">
        <v>671</v>
      </c>
    </row>
    <row r="110" spans="1:18" x14ac:dyDescent="0.25">
      <c r="A110" s="50" t="s">
        <v>4805</v>
      </c>
      <c r="B110" s="51" t="s">
        <v>4806</v>
      </c>
      <c r="D110" s="50" t="s">
        <v>4911</v>
      </c>
      <c r="E110" s="50" t="s">
        <v>367</v>
      </c>
      <c r="F110" s="51" t="s">
        <v>44</v>
      </c>
      <c r="G110" s="51" t="s">
        <v>45</v>
      </c>
      <c r="H110" s="51" t="s">
        <v>5198</v>
      </c>
      <c r="I110" s="50" t="s">
        <v>5051</v>
      </c>
      <c r="J110" s="53">
        <v>782</v>
      </c>
      <c r="K110" s="53">
        <v>4462</v>
      </c>
      <c r="M110" s="53">
        <f t="shared" si="2"/>
        <v>5244</v>
      </c>
      <c r="N110" s="50" t="s">
        <v>668</v>
      </c>
      <c r="O110" s="51" t="s">
        <v>66</v>
      </c>
      <c r="P110" s="50" t="s">
        <v>70</v>
      </c>
      <c r="Q110" s="51" t="s">
        <v>671</v>
      </c>
      <c r="R110" s="51" t="s">
        <v>671</v>
      </c>
    </row>
    <row r="111" spans="1:18" x14ac:dyDescent="0.25">
      <c r="A111" s="50" t="s">
        <v>4805</v>
      </c>
      <c r="B111" s="51" t="s">
        <v>4806</v>
      </c>
      <c r="D111" s="50" t="s">
        <v>4912</v>
      </c>
      <c r="E111" s="50" t="s">
        <v>5199</v>
      </c>
      <c r="F111" s="51" t="s">
        <v>395</v>
      </c>
      <c r="G111" s="51" t="s">
        <v>45</v>
      </c>
      <c r="H111" s="51" t="s">
        <v>5200</v>
      </c>
      <c r="I111" s="50" t="s">
        <v>5051</v>
      </c>
      <c r="J111" s="53">
        <v>1097</v>
      </c>
      <c r="K111" s="53">
        <v>6226</v>
      </c>
      <c r="M111" s="53">
        <f t="shared" si="2"/>
        <v>7323</v>
      </c>
      <c r="N111" s="50" t="s">
        <v>668</v>
      </c>
      <c r="O111" s="51" t="s">
        <v>66</v>
      </c>
      <c r="P111" s="50" t="s">
        <v>70</v>
      </c>
      <c r="Q111" s="51" t="s">
        <v>671</v>
      </c>
      <c r="R111" s="51" t="s">
        <v>671</v>
      </c>
    </row>
    <row r="112" spans="1:18" x14ac:dyDescent="0.25">
      <c r="A112" s="50" t="s">
        <v>4805</v>
      </c>
      <c r="B112" s="51" t="s">
        <v>4806</v>
      </c>
      <c r="D112" s="50" t="s">
        <v>4913</v>
      </c>
      <c r="E112" s="50" t="s">
        <v>349</v>
      </c>
      <c r="F112" s="51" t="s">
        <v>44</v>
      </c>
      <c r="G112" s="51" t="s">
        <v>45</v>
      </c>
      <c r="H112" s="51" t="s">
        <v>5099</v>
      </c>
      <c r="I112" s="50" t="s">
        <v>5051</v>
      </c>
      <c r="J112" s="53">
        <v>401</v>
      </c>
      <c r="K112" s="53">
        <v>2153</v>
      </c>
      <c r="M112" s="53">
        <f t="shared" si="2"/>
        <v>2554</v>
      </c>
      <c r="N112" s="50" t="s">
        <v>668</v>
      </c>
      <c r="O112" s="51" t="s">
        <v>66</v>
      </c>
      <c r="P112" s="50" t="s">
        <v>70</v>
      </c>
      <c r="Q112" s="51" t="s">
        <v>671</v>
      </c>
      <c r="R112" s="51" t="s">
        <v>671</v>
      </c>
    </row>
    <row r="113" spans="1:18" x14ac:dyDescent="0.25">
      <c r="A113" s="50" t="s">
        <v>4805</v>
      </c>
      <c r="B113" s="51" t="s">
        <v>4806</v>
      </c>
      <c r="D113" s="50" t="s">
        <v>4914</v>
      </c>
      <c r="E113" s="50" t="s">
        <v>5201</v>
      </c>
      <c r="F113" s="51" t="s">
        <v>557</v>
      </c>
      <c r="G113" s="51" t="s">
        <v>45</v>
      </c>
      <c r="H113" s="51" t="s">
        <v>5202</v>
      </c>
      <c r="I113" s="50" t="s">
        <v>5051</v>
      </c>
      <c r="J113" s="53">
        <v>3884</v>
      </c>
      <c r="K113" s="53">
        <v>23450</v>
      </c>
      <c r="M113" s="53">
        <f t="shared" si="2"/>
        <v>27334</v>
      </c>
      <c r="N113" s="50" t="s">
        <v>668</v>
      </c>
      <c r="O113" s="51" t="s">
        <v>66</v>
      </c>
      <c r="P113" s="50" t="s">
        <v>70</v>
      </c>
      <c r="Q113" s="51" t="s">
        <v>671</v>
      </c>
      <c r="R113" s="51" t="s">
        <v>671</v>
      </c>
    </row>
    <row r="114" spans="1:18" x14ac:dyDescent="0.25">
      <c r="A114" s="50" t="s">
        <v>4805</v>
      </c>
      <c r="B114" s="51" t="s">
        <v>4806</v>
      </c>
      <c r="D114" s="50" t="s">
        <v>4915</v>
      </c>
      <c r="E114" s="50" t="s">
        <v>5203</v>
      </c>
      <c r="F114" s="51" t="s">
        <v>368</v>
      </c>
      <c r="G114" s="51" t="s">
        <v>45</v>
      </c>
      <c r="H114" s="51" t="s">
        <v>5204</v>
      </c>
      <c r="I114" s="50" t="s">
        <v>5051</v>
      </c>
      <c r="J114" s="53">
        <v>1121</v>
      </c>
      <c r="K114" s="53">
        <v>6313</v>
      </c>
      <c r="M114" s="53">
        <f t="shared" si="2"/>
        <v>7434</v>
      </c>
      <c r="N114" s="50" t="s">
        <v>668</v>
      </c>
      <c r="O114" s="51" t="s">
        <v>66</v>
      </c>
      <c r="P114" s="50" t="s">
        <v>70</v>
      </c>
      <c r="Q114" s="51" t="s">
        <v>671</v>
      </c>
      <c r="R114" s="51" t="s">
        <v>671</v>
      </c>
    </row>
    <row r="115" spans="1:18" x14ac:dyDescent="0.25">
      <c r="A115" s="50" t="s">
        <v>4805</v>
      </c>
      <c r="B115" s="51" t="s">
        <v>4806</v>
      </c>
      <c r="D115" s="50" t="s">
        <v>4916</v>
      </c>
      <c r="E115" s="50" t="s">
        <v>5085</v>
      </c>
      <c r="F115" s="51" t="s">
        <v>395</v>
      </c>
      <c r="G115" s="51" t="s">
        <v>45</v>
      </c>
      <c r="H115" s="51" t="s">
        <v>5086</v>
      </c>
      <c r="I115" s="50" t="s">
        <v>5051</v>
      </c>
      <c r="J115" s="53">
        <v>2063</v>
      </c>
      <c r="K115" s="53">
        <v>12566</v>
      </c>
      <c r="M115" s="53">
        <f t="shared" si="2"/>
        <v>14629</v>
      </c>
      <c r="N115" s="50" t="s">
        <v>668</v>
      </c>
      <c r="O115" s="51" t="s">
        <v>66</v>
      </c>
      <c r="P115" s="50" t="s">
        <v>70</v>
      </c>
      <c r="Q115" s="51" t="s">
        <v>671</v>
      </c>
      <c r="R115" s="51" t="s">
        <v>671</v>
      </c>
    </row>
    <row r="116" spans="1:18" x14ac:dyDescent="0.25">
      <c r="A116" s="50" t="s">
        <v>4805</v>
      </c>
      <c r="B116" s="51" t="s">
        <v>4806</v>
      </c>
      <c r="D116" s="50" t="s">
        <v>4917</v>
      </c>
      <c r="E116" s="50" t="s">
        <v>5205</v>
      </c>
      <c r="F116" s="51" t="s">
        <v>353</v>
      </c>
      <c r="G116" s="51" t="s">
        <v>354</v>
      </c>
      <c r="H116" s="51" t="s">
        <v>5206</v>
      </c>
      <c r="I116" s="50" t="s">
        <v>50</v>
      </c>
      <c r="J116" s="53">
        <v>2696</v>
      </c>
      <c r="K116" s="53">
        <v>14305</v>
      </c>
      <c r="M116" s="53">
        <f t="shared" si="2"/>
        <v>17001</v>
      </c>
      <c r="N116" s="50" t="s">
        <v>668</v>
      </c>
      <c r="O116" s="51" t="s">
        <v>66</v>
      </c>
      <c r="P116" s="50" t="s">
        <v>70</v>
      </c>
      <c r="Q116" s="51" t="s">
        <v>671</v>
      </c>
      <c r="R116" s="51" t="s">
        <v>671</v>
      </c>
    </row>
    <row r="117" spans="1:18" x14ac:dyDescent="0.25">
      <c r="A117" s="50" t="s">
        <v>4805</v>
      </c>
      <c r="B117" s="51" t="s">
        <v>4806</v>
      </c>
      <c r="D117" s="50" t="s">
        <v>4918</v>
      </c>
      <c r="E117" s="50" t="s">
        <v>5207</v>
      </c>
      <c r="F117" s="51" t="s">
        <v>4195</v>
      </c>
      <c r="G117" s="51" t="s">
        <v>45</v>
      </c>
      <c r="H117" s="51" t="s">
        <v>5208</v>
      </c>
      <c r="I117" s="50" t="s">
        <v>50</v>
      </c>
      <c r="J117" s="53">
        <v>687</v>
      </c>
      <c r="K117" s="53">
        <v>3506</v>
      </c>
      <c r="M117" s="53">
        <f t="shared" si="2"/>
        <v>4193</v>
      </c>
      <c r="N117" s="50" t="s">
        <v>668</v>
      </c>
      <c r="O117" s="51" t="s">
        <v>66</v>
      </c>
      <c r="P117" s="50" t="s">
        <v>70</v>
      </c>
      <c r="Q117" s="51" t="s">
        <v>671</v>
      </c>
      <c r="R117" s="51" t="s">
        <v>671</v>
      </c>
    </row>
    <row r="118" spans="1:18" x14ac:dyDescent="0.25">
      <c r="A118" s="50" t="s">
        <v>4805</v>
      </c>
      <c r="B118" s="51" t="s">
        <v>4806</v>
      </c>
      <c r="D118" s="50" t="s">
        <v>4919</v>
      </c>
      <c r="E118" s="50" t="s">
        <v>4208</v>
      </c>
      <c r="F118" s="51" t="s">
        <v>44</v>
      </c>
      <c r="G118" s="51" t="s">
        <v>45</v>
      </c>
      <c r="H118" s="51" t="s">
        <v>5209</v>
      </c>
      <c r="I118" s="50" t="s">
        <v>5084</v>
      </c>
      <c r="J118" s="53">
        <v>948</v>
      </c>
      <c r="K118" s="53">
        <v>5841</v>
      </c>
      <c r="M118" s="53">
        <f t="shared" si="2"/>
        <v>6789</v>
      </c>
      <c r="N118" s="50" t="s">
        <v>668</v>
      </c>
      <c r="O118" s="51" t="s">
        <v>66</v>
      </c>
      <c r="P118" s="50" t="s">
        <v>70</v>
      </c>
      <c r="Q118" s="51" t="s">
        <v>671</v>
      </c>
      <c r="R118" s="51" t="s">
        <v>671</v>
      </c>
    </row>
    <row r="119" spans="1:18" x14ac:dyDescent="0.25">
      <c r="A119" s="50" t="s">
        <v>4805</v>
      </c>
      <c r="B119" s="51" t="s">
        <v>4806</v>
      </c>
      <c r="D119" s="50" t="s">
        <v>4920</v>
      </c>
      <c r="E119" s="50" t="s">
        <v>5071</v>
      </c>
      <c r="F119" s="51" t="s">
        <v>44</v>
      </c>
      <c r="G119" s="51" t="s">
        <v>45</v>
      </c>
      <c r="H119" s="51" t="s">
        <v>5210</v>
      </c>
      <c r="I119" s="50" t="s">
        <v>352</v>
      </c>
      <c r="J119" s="53">
        <v>1141</v>
      </c>
      <c r="K119" s="53">
        <v>4838</v>
      </c>
      <c r="M119" s="53">
        <f t="shared" si="2"/>
        <v>5979</v>
      </c>
      <c r="N119" s="50" t="s">
        <v>668</v>
      </c>
      <c r="O119" s="51" t="s">
        <v>66</v>
      </c>
      <c r="P119" s="50" t="s">
        <v>70</v>
      </c>
      <c r="Q119" s="51" t="s">
        <v>671</v>
      </c>
      <c r="R119" s="51" t="s">
        <v>671</v>
      </c>
    </row>
    <row r="120" spans="1:18" x14ac:dyDescent="0.25">
      <c r="A120" s="50" t="s">
        <v>4805</v>
      </c>
      <c r="B120" s="51" t="s">
        <v>4806</v>
      </c>
      <c r="D120" s="50" t="s">
        <v>4921</v>
      </c>
      <c r="E120" s="50" t="s">
        <v>5211</v>
      </c>
      <c r="F120" s="51" t="s">
        <v>44</v>
      </c>
      <c r="G120" s="51" t="s">
        <v>45</v>
      </c>
      <c r="H120" s="51" t="s">
        <v>5212</v>
      </c>
      <c r="I120" s="50" t="s">
        <v>5051</v>
      </c>
      <c r="J120" s="53">
        <v>1984</v>
      </c>
      <c r="K120" s="53">
        <v>9974</v>
      </c>
      <c r="M120" s="53">
        <f t="shared" si="2"/>
        <v>11958</v>
      </c>
      <c r="N120" s="50" t="s">
        <v>668</v>
      </c>
      <c r="O120" s="51" t="s">
        <v>66</v>
      </c>
      <c r="P120" s="50" t="s">
        <v>70</v>
      </c>
      <c r="Q120" s="51" t="s">
        <v>671</v>
      </c>
      <c r="R120" s="51" t="s">
        <v>671</v>
      </c>
    </row>
    <row r="121" spans="1:18" x14ac:dyDescent="0.25">
      <c r="A121" s="50" t="s">
        <v>4805</v>
      </c>
      <c r="B121" s="51" t="s">
        <v>4806</v>
      </c>
      <c r="D121" s="50" t="s">
        <v>4922</v>
      </c>
      <c r="E121" s="50" t="s">
        <v>4605</v>
      </c>
      <c r="F121" s="51" t="s">
        <v>413</v>
      </c>
      <c r="G121" s="51" t="s">
        <v>45</v>
      </c>
      <c r="H121" s="51" t="s">
        <v>5213</v>
      </c>
      <c r="I121" s="50" t="s">
        <v>5051</v>
      </c>
      <c r="J121" s="53">
        <v>685</v>
      </c>
      <c r="K121" s="53">
        <v>3585</v>
      </c>
      <c r="M121" s="53">
        <f t="shared" si="2"/>
        <v>4270</v>
      </c>
      <c r="N121" s="50" t="s">
        <v>668</v>
      </c>
      <c r="O121" s="51" t="s">
        <v>66</v>
      </c>
      <c r="P121" s="50" t="s">
        <v>70</v>
      </c>
      <c r="Q121" s="51" t="s">
        <v>671</v>
      </c>
      <c r="R121" s="51" t="s">
        <v>671</v>
      </c>
    </row>
    <row r="122" spans="1:18" x14ac:dyDescent="0.25">
      <c r="A122" s="50" t="s">
        <v>4805</v>
      </c>
      <c r="B122" s="51" t="s">
        <v>4806</v>
      </c>
      <c r="D122" s="50" t="s">
        <v>4923</v>
      </c>
      <c r="E122" s="50" t="s">
        <v>5214</v>
      </c>
      <c r="F122" s="51" t="s">
        <v>535</v>
      </c>
      <c r="G122" s="51" t="s">
        <v>45</v>
      </c>
      <c r="H122" s="51" t="s">
        <v>5215</v>
      </c>
      <c r="I122" s="50" t="s">
        <v>5051</v>
      </c>
      <c r="J122" s="53">
        <v>254</v>
      </c>
      <c r="K122" s="53">
        <v>324</v>
      </c>
      <c r="M122" s="53">
        <f t="shared" si="2"/>
        <v>578</v>
      </c>
      <c r="N122" s="50" t="s">
        <v>666</v>
      </c>
      <c r="O122" s="51" t="s">
        <v>66</v>
      </c>
      <c r="P122" s="50" t="s">
        <v>69</v>
      </c>
      <c r="Q122" s="51" t="s">
        <v>671</v>
      </c>
      <c r="R122" s="51" t="s">
        <v>671</v>
      </c>
    </row>
    <row r="123" spans="1:18" x14ac:dyDescent="0.25">
      <c r="A123" s="50" t="s">
        <v>4805</v>
      </c>
      <c r="B123" s="51" t="s">
        <v>4806</v>
      </c>
      <c r="D123" s="50" t="s">
        <v>4924</v>
      </c>
      <c r="E123" s="50" t="s">
        <v>582</v>
      </c>
      <c r="F123" s="51" t="s">
        <v>395</v>
      </c>
      <c r="G123" s="51" t="s">
        <v>45</v>
      </c>
      <c r="H123" s="51" t="s">
        <v>5216</v>
      </c>
      <c r="I123" s="50" t="s">
        <v>50</v>
      </c>
      <c r="J123" s="53">
        <v>254</v>
      </c>
      <c r="K123" s="53">
        <v>324</v>
      </c>
      <c r="M123" s="53">
        <f t="shared" si="2"/>
        <v>578</v>
      </c>
      <c r="N123" s="50" t="s">
        <v>666</v>
      </c>
      <c r="O123" s="51" t="s">
        <v>66</v>
      </c>
      <c r="P123" s="50" t="s">
        <v>69</v>
      </c>
      <c r="Q123" s="51" t="s">
        <v>671</v>
      </c>
      <c r="R123" s="51" t="s">
        <v>671</v>
      </c>
    </row>
    <row r="124" spans="1:18" x14ac:dyDescent="0.25">
      <c r="A124" s="50" t="s">
        <v>4805</v>
      </c>
      <c r="B124" s="51" t="s">
        <v>4806</v>
      </c>
      <c r="D124" s="50" t="s">
        <v>4925</v>
      </c>
      <c r="E124" s="50" t="s">
        <v>1391</v>
      </c>
      <c r="F124" s="51" t="s">
        <v>44</v>
      </c>
      <c r="G124" s="51" t="s">
        <v>45</v>
      </c>
      <c r="H124" s="51" t="s">
        <v>5217</v>
      </c>
      <c r="I124" s="50" t="s">
        <v>5051</v>
      </c>
      <c r="J124" s="53">
        <v>254</v>
      </c>
      <c r="K124" s="53">
        <v>324</v>
      </c>
      <c r="M124" s="53">
        <f t="shared" si="2"/>
        <v>578</v>
      </c>
      <c r="N124" s="50" t="s">
        <v>666</v>
      </c>
      <c r="O124" s="51" t="s">
        <v>66</v>
      </c>
      <c r="P124" s="50" t="s">
        <v>69</v>
      </c>
      <c r="Q124" s="51" t="s">
        <v>671</v>
      </c>
      <c r="R124" s="51" t="s">
        <v>671</v>
      </c>
    </row>
    <row r="125" spans="1:18" x14ac:dyDescent="0.25">
      <c r="A125" s="50" t="s">
        <v>4805</v>
      </c>
      <c r="B125" s="51" t="s">
        <v>4806</v>
      </c>
      <c r="D125" s="50" t="s">
        <v>4926</v>
      </c>
      <c r="E125" s="50" t="s">
        <v>4227</v>
      </c>
      <c r="F125" s="51" t="s">
        <v>3154</v>
      </c>
      <c r="G125" s="51" t="s">
        <v>354</v>
      </c>
      <c r="H125" s="51" t="s">
        <v>5218</v>
      </c>
      <c r="I125" s="50" t="s">
        <v>5051</v>
      </c>
      <c r="J125" s="53">
        <v>254</v>
      </c>
      <c r="K125" s="53">
        <v>324</v>
      </c>
      <c r="M125" s="53">
        <f t="shared" si="2"/>
        <v>578</v>
      </c>
      <c r="N125" s="50" t="s">
        <v>666</v>
      </c>
      <c r="O125" s="51" t="s">
        <v>66</v>
      </c>
      <c r="P125" s="50" t="s">
        <v>69</v>
      </c>
      <c r="Q125" s="51" t="s">
        <v>671</v>
      </c>
      <c r="R125" s="51" t="s">
        <v>671</v>
      </c>
    </row>
    <row r="126" spans="1:18" x14ac:dyDescent="0.25">
      <c r="A126" s="50" t="s">
        <v>4805</v>
      </c>
      <c r="B126" s="51" t="s">
        <v>3378</v>
      </c>
      <c r="D126" s="50" t="s">
        <v>4927</v>
      </c>
      <c r="E126" s="50" t="s">
        <v>5219</v>
      </c>
      <c r="F126" s="51" t="s">
        <v>449</v>
      </c>
      <c r="G126" s="51" t="s">
        <v>45</v>
      </c>
      <c r="H126" s="51" t="s">
        <v>5220</v>
      </c>
      <c r="I126" s="50" t="s">
        <v>5051</v>
      </c>
      <c r="J126" s="53">
        <v>3071</v>
      </c>
      <c r="K126" s="53">
        <v>3942</v>
      </c>
      <c r="M126" s="53">
        <f t="shared" si="2"/>
        <v>7013</v>
      </c>
      <c r="N126" s="50" t="s">
        <v>64</v>
      </c>
      <c r="O126" s="51" t="s">
        <v>66</v>
      </c>
      <c r="P126" s="50" t="s">
        <v>70</v>
      </c>
      <c r="Q126" s="51" t="s">
        <v>45</v>
      </c>
      <c r="R126" s="51" t="s">
        <v>45</v>
      </c>
    </row>
    <row r="127" spans="1:18" x14ac:dyDescent="0.25">
      <c r="A127" s="50" t="s">
        <v>4805</v>
      </c>
      <c r="B127" s="51" t="s">
        <v>3378</v>
      </c>
      <c r="D127" s="50" t="s">
        <v>4928</v>
      </c>
      <c r="E127" s="50" t="s">
        <v>5221</v>
      </c>
      <c r="F127" s="51" t="s">
        <v>5222</v>
      </c>
      <c r="G127" s="51" t="s">
        <v>45</v>
      </c>
      <c r="H127" s="51" t="s">
        <v>5223</v>
      </c>
      <c r="I127" s="50" t="s">
        <v>50</v>
      </c>
      <c r="J127" s="53">
        <v>1179</v>
      </c>
      <c r="K127" s="53">
        <v>1737</v>
      </c>
      <c r="M127" s="53">
        <f t="shared" si="2"/>
        <v>2916</v>
      </c>
      <c r="N127" s="50" t="s">
        <v>666</v>
      </c>
      <c r="O127" s="51" t="s">
        <v>66</v>
      </c>
      <c r="P127" s="50" t="s">
        <v>70</v>
      </c>
      <c r="Q127" s="51" t="s">
        <v>45</v>
      </c>
      <c r="R127" s="51" t="s">
        <v>45</v>
      </c>
    </row>
    <row r="128" spans="1:18" x14ac:dyDescent="0.25">
      <c r="A128" s="50" t="s">
        <v>4805</v>
      </c>
      <c r="B128" s="51" t="s">
        <v>3378</v>
      </c>
      <c r="D128" s="50" t="s">
        <v>4929</v>
      </c>
      <c r="E128" s="50" t="s">
        <v>5224</v>
      </c>
      <c r="F128" s="51" t="s">
        <v>616</v>
      </c>
      <c r="G128" s="51" t="s">
        <v>45</v>
      </c>
      <c r="H128" s="51" t="s">
        <v>5225</v>
      </c>
      <c r="I128" s="50" t="s">
        <v>5051</v>
      </c>
      <c r="J128" s="53">
        <v>903</v>
      </c>
      <c r="K128" s="53">
        <v>1110</v>
      </c>
      <c r="M128" s="53">
        <f t="shared" si="2"/>
        <v>2013</v>
      </c>
      <c r="N128" s="50" t="s">
        <v>666</v>
      </c>
      <c r="O128" s="51" t="s">
        <v>66</v>
      </c>
      <c r="P128" s="50" t="s">
        <v>70</v>
      </c>
      <c r="Q128" s="51" t="s">
        <v>45</v>
      </c>
      <c r="R128" s="51" t="s">
        <v>45</v>
      </c>
    </row>
    <row r="129" spans="1:18" x14ac:dyDescent="0.25">
      <c r="A129" s="50" t="s">
        <v>4805</v>
      </c>
      <c r="B129" s="51" t="s">
        <v>3378</v>
      </c>
      <c r="D129" s="50" t="s">
        <v>4930</v>
      </c>
      <c r="E129" s="50" t="s">
        <v>5226</v>
      </c>
      <c r="F129" s="51" t="s">
        <v>44</v>
      </c>
      <c r="G129" s="51" t="s">
        <v>45</v>
      </c>
      <c r="H129" s="51" t="s">
        <v>5227</v>
      </c>
      <c r="I129" s="50" t="s">
        <v>50</v>
      </c>
      <c r="J129" s="53">
        <v>1667</v>
      </c>
      <c r="K129" s="53">
        <v>9773</v>
      </c>
      <c r="M129" s="53">
        <f t="shared" si="2"/>
        <v>11440</v>
      </c>
      <c r="N129" s="50" t="s">
        <v>666</v>
      </c>
      <c r="O129" s="51" t="s">
        <v>66</v>
      </c>
      <c r="P129" s="50" t="s">
        <v>70</v>
      </c>
      <c r="Q129" s="51" t="s">
        <v>45</v>
      </c>
      <c r="R129" s="51" t="s">
        <v>45</v>
      </c>
    </row>
    <row r="130" spans="1:18" x14ac:dyDescent="0.25">
      <c r="A130" s="50" t="s">
        <v>4805</v>
      </c>
      <c r="B130" s="51" t="s">
        <v>3378</v>
      </c>
      <c r="D130" s="50" t="s">
        <v>4931</v>
      </c>
      <c r="E130" s="50" t="s">
        <v>5226</v>
      </c>
      <c r="F130" s="51" t="s">
        <v>608</v>
      </c>
      <c r="G130" s="51" t="s">
        <v>45</v>
      </c>
      <c r="H130" s="51" t="s">
        <v>5227</v>
      </c>
      <c r="I130" s="50" t="s">
        <v>50</v>
      </c>
      <c r="J130" s="53">
        <v>478</v>
      </c>
      <c r="K130" s="53">
        <v>239</v>
      </c>
      <c r="M130" s="53">
        <f t="shared" si="2"/>
        <v>717</v>
      </c>
      <c r="N130" s="50" t="s">
        <v>666</v>
      </c>
      <c r="O130" s="51" t="s">
        <v>66</v>
      </c>
      <c r="P130" s="50" t="s">
        <v>672</v>
      </c>
      <c r="Q130" s="51" t="s">
        <v>670</v>
      </c>
      <c r="R130" s="51" t="s">
        <v>670</v>
      </c>
    </row>
    <row r="131" spans="1:18" x14ac:dyDescent="0.25">
      <c r="A131" s="50" t="s">
        <v>4805</v>
      </c>
      <c r="B131" s="51" t="s">
        <v>3378</v>
      </c>
      <c r="D131" s="50" t="s">
        <v>4932</v>
      </c>
      <c r="E131" s="50" t="s">
        <v>5228</v>
      </c>
      <c r="F131" s="51" t="s">
        <v>44</v>
      </c>
      <c r="G131" s="51" t="s">
        <v>5229</v>
      </c>
      <c r="H131" s="51" t="s">
        <v>5230</v>
      </c>
      <c r="I131" s="50" t="s">
        <v>50</v>
      </c>
      <c r="J131" s="53">
        <v>171</v>
      </c>
      <c r="K131" s="53">
        <v>244</v>
      </c>
      <c r="M131" s="53">
        <f t="shared" si="2"/>
        <v>415</v>
      </c>
      <c r="N131" s="50" t="s">
        <v>666</v>
      </c>
      <c r="O131" s="51" t="s">
        <v>66</v>
      </c>
      <c r="P131" s="50" t="s">
        <v>70</v>
      </c>
      <c r="Q131" s="51" t="s">
        <v>670</v>
      </c>
      <c r="R131" s="51" t="s">
        <v>670</v>
      </c>
    </row>
    <row r="132" spans="1:18" x14ac:dyDescent="0.25">
      <c r="A132" s="50" t="s">
        <v>4805</v>
      </c>
      <c r="B132" s="51" t="s">
        <v>3378</v>
      </c>
      <c r="D132" s="50" t="s">
        <v>4933</v>
      </c>
      <c r="E132" s="50" t="s">
        <v>5231</v>
      </c>
      <c r="F132" s="51" t="s">
        <v>428</v>
      </c>
      <c r="G132" s="51" t="s">
        <v>45</v>
      </c>
      <c r="H132" s="51" t="s">
        <v>5232</v>
      </c>
      <c r="I132" s="50" t="s">
        <v>5051</v>
      </c>
      <c r="J132" s="53">
        <v>331</v>
      </c>
      <c r="K132" s="53">
        <v>448</v>
      </c>
      <c r="M132" s="53">
        <f t="shared" ref="M132:M195" si="3">J132+K132+L132</f>
        <v>779</v>
      </c>
      <c r="N132" s="50" t="s">
        <v>666</v>
      </c>
      <c r="O132" s="51" t="s">
        <v>66</v>
      </c>
      <c r="P132" s="50" t="s">
        <v>70</v>
      </c>
      <c r="Q132" s="51" t="s">
        <v>670</v>
      </c>
      <c r="R132" s="51" t="s">
        <v>670</v>
      </c>
    </row>
    <row r="133" spans="1:18" x14ac:dyDescent="0.25">
      <c r="A133" s="50" t="s">
        <v>4805</v>
      </c>
      <c r="B133" s="51" t="s">
        <v>3378</v>
      </c>
      <c r="D133" s="50" t="s">
        <v>4934</v>
      </c>
      <c r="E133" s="50" t="s">
        <v>5192</v>
      </c>
      <c r="F133" s="51" t="s">
        <v>44</v>
      </c>
      <c r="G133" s="51" t="s">
        <v>45</v>
      </c>
      <c r="H133" s="51" t="s">
        <v>5193</v>
      </c>
      <c r="I133" s="50" t="s">
        <v>50</v>
      </c>
      <c r="J133" s="53">
        <v>1143</v>
      </c>
      <c r="K133" s="53">
        <v>1579</v>
      </c>
      <c r="M133" s="53">
        <f t="shared" si="3"/>
        <v>2722</v>
      </c>
      <c r="N133" s="50" t="s">
        <v>666</v>
      </c>
      <c r="O133" s="51" t="s">
        <v>66</v>
      </c>
      <c r="P133" s="50" t="s">
        <v>70</v>
      </c>
      <c r="Q133" s="51" t="s">
        <v>670</v>
      </c>
      <c r="R133" s="51" t="s">
        <v>670</v>
      </c>
    </row>
    <row r="134" spans="1:18" x14ac:dyDescent="0.25">
      <c r="A134" s="50" t="s">
        <v>4805</v>
      </c>
      <c r="B134" s="51" t="s">
        <v>3378</v>
      </c>
      <c r="D134" s="50" t="s">
        <v>4935</v>
      </c>
      <c r="E134" s="50" t="s">
        <v>5173</v>
      </c>
      <c r="F134" s="51" t="s">
        <v>428</v>
      </c>
      <c r="G134" s="51" t="s">
        <v>45</v>
      </c>
      <c r="H134" s="51" t="s">
        <v>5174</v>
      </c>
      <c r="I134" s="50" t="s">
        <v>5051</v>
      </c>
      <c r="L134" s="53">
        <v>100</v>
      </c>
      <c r="M134" s="53">
        <f t="shared" si="3"/>
        <v>100</v>
      </c>
      <c r="N134" s="50" t="s">
        <v>667</v>
      </c>
      <c r="O134" s="51" t="s">
        <v>66</v>
      </c>
      <c r="P134" s="50" t="s">
        <v>672</v>
      </c>
      <c r="Q134" s="51" t="s">
        <v>670</v>
      </c>
      <c r="R134" s="51" t="s">
        <v>670</v>
      </c>
    </row>
    <row r="135" spans="1:18" x14ac:dyDescent="0.25">
      <c r="A135" s="50" t="s">
        <v>4805</v>
      </c>
      <c r="B135" s="51" t="s">
        <v>3378</v>
      </c>
      <c r="D135" s="50" t="s">
        <v>4936</v>
      </c>
      <c r="E135" s="50" t="s">
        <v>5233</v>
      </c>
      <c r="F135" s="51" t="s">
        <v>457</v>
      </c>
      <c r="G135" s="51" t="s">
        <v>45</v>
      </c>
      <c r="H135" s="51" t="s">
        <v>5234</v>
      </c>
      <c r="I135" s="50" t="s">
        <v>5051</v>
      </c>
      <c r="L135" s="53">
        <v>100</v>
      </c>
      <c r="M135" s="53">
        <f t="shared" si="3"/>
        <v>100</v>
      </c>
      <c r="N135" s="50" t="s">
        <v>667</v>
      </c>
      <c r="O135" s="51" t="s">
        <v>66</v>
      </c>
      <c r="P135" s="50" t="s">
        <v>672</v>
      </c>
      <c r="Q135" s="51" t="s">
        <v>670</v>
      </c>
      <c r="R135" s="51" t="s">
        <v>670</v>
      </c>
    </row>
    <row r="136" spans="1:18" x14ac:dyDescent="0.25">
      <c r="A136" s="50" t="s">
        <v>4805</v>
      </c>
      <c r="B136" s="51" t="s">
        <v>3378</v>
      </c>
      <c r="D136" s="50" t="s">
        <v>4937</v>
      </c>
      <c r="E136" s="50" t="s">
        <v>5231</v>
      </c>
      <c r="F136" s="51" t="s">
        <v>2583</v>
      </c>
      <c r="G136" s="51" t="s">
        <v>45</v>
      </c>
      <c r="H136" s="51" t="s">
        <v>5235</v>
      </c>
      <c r="I136" s="50" t="s">
        <v>5051</v>
      </c>
      <c r="L136" s="53">
        <v>100</v>
      </c>
      <c r="M136" s="53">
        <f t="shared" si="3"/>
        <v>100</v>
      </c>
      <c r="N136" s="50" t="s">
        <v>667</v>
      </c>
      <c r="O136" s="51" t="s">
        <v>66</v>
      </c>
      <c r="P136" s="50" t="s">
        <v>672</v>
      </c>
      <c r="Q136" s="51" t="s">
        <v>670</v>
      </c>
      <c r="R136" s="51" t="s">
        <v>670</v>
      </c>
    </row>
    <row r="137" spans="1:18" x14ac:dyDescent="0.25">
      <c r="A137" s="50" t="s">
        <v>4805</v>
      </c>
      <c r="B137" s="51" t="s">
        <v>75</v>
      </c>
      <c r="C137" s="51" t="s">
        <v>12134</v>
      </c>
      <c r="D137" s="50" t="s">
        <v>4938</v>
      </c>
      <c r="E137" s="50" t="s">
        <v>5236</v>
      </c>
      <c r="F137" s="51" t="s">
        <v>387</v>
      </c>
      <c r="G137" s="51" t="s">
        <v>45</v>
      </c>
      <c r="H137" s="51" t="s">
        <v>5237</v>
      </c>
      <c r="I137" s="50" t="s">
        <v>5238</v>
      </c>
      <c r="L137" s="53">
        <v>427</v>
      </c>
      <c r="M137" s="53">
        <f t="shared" si="3"/>
        <v>427</v>
      </c>
      <c r="N137" s="50" t="s">
        <v>667</v>
      </c>
      <c r="O137" s="51" t="s">
        <v>66</v>
      </c>
      <c r="P137" s="50" t="s">
        <v>69</v>
      </c>
      <c r="Q137" s="51" t="s">
        <v>671</v>
      </c>
      <c r="R137" s="51" t="s">
        <v>671</v>
      </c>
    </row>
    <row r="138" spans="1:18" x14ac:dyDescent="0.25">
      <c r="A138" s="50" t="s">
        <v>4805</v>
      </c>
      <c r="B138" s="51" t="s">
        <v>75</v>
      </c>
      <c r="C138" s="51" t="s">
        <v>12135</v>
      </c>
      <c r="D138" s="50" t="s">
        <v>4939</v>
      </c>
      <c r="E138" s="50" t="s">
        <v>4208</v>
      </c>
      <c r="F138" s="51" t="s">
        <v>375</v>
      </c>
      <c r="G138" s="51" t="s">
        <v>45</v>
      </c>
      <c r="H138" s="51" t="s">
        <v>5209</v>
      </c>
      <c r="I138" s="50" t="s">
        <v>5084</v>
      </c>
      <c r="J138" s="53">
        <v>1063</v>
      </c>
      <c r="K138" s="53">
        <v>1228</v>
      </c>
      <c r="M138" s="53">
        <f t="shared" si="3"/>
        <v>2291</v>
      </c>
      <c r="N138" s="50" t="s">
        <v>666</v>
      </c>
      <c r="O138" s="51" t="s">
        <v>66</v>
      </c>
      <c r="P138" s="50" t="s">
        <v>70</v>
      </c>
      <c r="Q138" s="51" t="s">
        <v>45</v>
      </c>
      <c r="R138" s="51" t="s">
        <v>45</v>
      </c>
    </row>
    <row r="139" spans="1:18" x14ac:dyDescent="0.25">
      <c r="A139" s="50" t="s">
        <v>4805</v>
      </c>
      <c r="B139" s="51" t="s">
        <v>75</v>
      </c>
      <c r="C139" s="51" t="s">
        <v>12136</v>
      </c>
      <c r="D139" s="50" t="s">
        <v>4940</v>
      </c>
      <c r="E139" s="50" t="s">
        <v>5152</v>
      </c>
      <c r="F139" s="51" t="s">
        <v>44</v>
      </c>
      <c r="G139" s="51" t="s">
        <v>45</v>
      </c>
      <c r="H139" s="51" t="s">
        <v>5153</v>
      </c>
      <c r="I139" s="50" t="s">
        <v>352</v>
      </c>
      <c r="J139" s="53">
        <v>5</v>
      </c>
      <c r="K139" s="53">
        <v>0</v>
      </c>
      <c r="M139" s="53">
        <f t="shared" si="3"/>
        <v>5</v>
      </c>
      <c r="N139" s="50" t="s">
        <v>64</v>
      </c>
      <c r="O139" s="51" t="s">
        <v>66</v>
      </c>
      <c r="P139" s="50" t="s">
        <v>70</v>
      </c>
      <c r="Q139" s="51" t="s">
        <v>45</v>
      </c>
      <c r="R139" s="51" t="s">
        <v>45</v>
      </c>
    </row>
    <row r="140" spans="1:18" x14ac:dyDescent="0.25">
      <c r="A140" s="50" t="s">
        <v>4805</v>
      </c>
      <c r="B140" s="51" t="s">
        <v>75</v>
      </c>
      <c r="C140" s="51" t="s">
        <v>12137</v>
      </c>
      <c r="D140" s="50" t="s">
        <v>4941</v>
      </c>
      <c r="E140" s="50" t="s">
        <v>5219</v>
      </c>
      <c r="F140" s="51" t="s">
        <v>410</v>
      </c>
      <c r="G140" s="51" t="s">
        <v>45</v>
      </c>
      <c r="H140" s="51" t="s">
        <v>5220</v>
      </c>
      <c r="I140" s="50" t="s">
        <v>5051</v>
      </c>
      <c r="J140" s="53">
        <v>859</v>
      </c>
      <c r="K140" s="53">
        <v>914</v>
      </c>
      <c r="M140" s="53">
        <f t="shared" si="3"/>
        <v>1773</v>
      </c>
      <c r="N140" s="50" t="s">
        <v>64</v>
      </c>
      <c r="O140" s="51" t="s">
        <v>66</v>
      </c>
      <c r="P140" s="50" t="s">
        <v>70</v>
      </c>
      <c r="Q140" s="51" t="s">
        <v>45</v>
      </c>
      <c r="R140" s="51" t="s">
        <v>45</v>
      </c>
    </row>
    <row r="141" spans="1:18" x14ac:dyDescent="0.25">
      <c r="A141" s="50" t="s">
        <v>4805</v>
      </c>
      <c r="B141" s="51" t="s">
        <v>75</v>
      </c>
      <c r="C141" s="51" t="s">
        <v>12136</v>
      </c>
      <c r="D141" s="50" t="s">
        <v>4942</v>
      </c>
      <c r="E141" s="50" t="s">
        <v>5071</v>
      </c>
      <c r="F141" s="51" t="s">
        <v>506</v>
      </c>
      <c r="G141" s="51" t="s">
        <v>45</v>
      </c>
      <c r="H141" s="51" t="s">
        <v>5210</v>
      </c>
      <c r="I141" s="50" t="s">
        <v>352</v>
      </c>
      <c r="J141" s="53">
        <v>179</v>
      </c>
      <c r="K141" s="53">
        <v>312</v>
      </c>
      <c r="M141" s="53">
        <f t="shared" si="3"/>
        <v>491</v>
      </c>
      <c r="N141" s="50" t="s">
        <v>666</v>
      </c>
      <c r="O141" s="51" t="s">
        <v>66</v>
      </c>
      <c r="P141" s="50" t="s">
        <v>70</v>
      </c>
      <c r="Q141" s="51" t="s">
        <v>45</v>
      </c>
      <c r="R141" s="51" t="s">
        <v>45</v>
      </c>
    </row>
    <row r="142" spans="1:18" x14ac:dyDescent="0.25">
      <c r="A142" s="50" t="s">
        <v>4805</v>
      </c>
      <c r="B142" s="51" t="s">
        <v>75</v>
      </c>
      <c r="C142" s="51" t="s">
        <v>12135</v>
      </c>
      <c r="D142" s="50" t="s">
        <v>4943</v>
      </c>
      <c r="E142" s="50" t="s">
        <v>5239</v>
      </c>
      <c r="F142" s="51" t="s">
        <v>395</v>
      </c>
      <c r="G142" s="51" t="s">
        <v>45</v>
      </c>
      <c r="H142" s="51" t="s">
        <v>5240</v>
      </c>
      <c r="I142" s="50" t="s">
        <v>5084</v>
      </c>
      <c r="J142" s="53">
        <v>2723</v>
      </c>
      <c r="K142" s="53">
        <v>2863</v>
      </c>
      <c r="M142" s="53">
        <f t="shared" si="3"/>
        <v>5586</v>
      </c>
      <c r="N142" s="50" t="s">
        <v>666</v>
      </c>
      <c r="O142" s="51" t="s">
        <v>66</v>
      </c>
      <c r="P142" s="50" t="s">
        <v>70</v>
      </c>
      <c r="Q142" s="51" t="s">
        <v>670</v>
      </c>
      <c r="R142" s="51" t="s">
        <v>670</v>
      </c>
    </row>
    <row r="143" spans="1:18" x14ac:dyDescent="0.25">
      <c r="A143" s="50" t="s">
        <v>4805</v>
      </c>
      <c r="B143" s="51" t="s">
        <v>75</v>
      </c>
      <c r="C143" s="51" t="s">
        <v>12138</v>
      </c>
      <c r="D143" s="50" t="s">
        <v>4944</v>
      </c>
      <c r="E143" s="50" t="s">
        <v>5241</v>
      </c>
      <c r="F143" s="51" t="s">
        <v>1523</v>
      </c>
      <c r="G143" s="51" t="s">
        <v>45</v>
      </c>
      <c r="H143" s="51" t="s">
        <v>5242</v>
      </c>
      <c r="I143" s="50" t="s">
        <v>50</v>
      </c>
      <c r="J143" s="53">
        <v>1828</v>
      </c>
      <c r="K143" s="53">
        <v>2648</v>
      </c>
      <c r="M143" s="53">
        <f t="shared" si="3"/>
        <v>4476</v>
      </c>
      <c r="N143" s="50" t="s">
        <v>666</v>
      </c>
      <c r="O143" s="51" t="s">
        <v>66</v>
      </c>
      <c r="P143" s="50" t="s">
        <v>70</v>
      </c>
      <c r="Q143" s="51" t="s">
        <v>45</v>
      </c>
      <c r="R143" s="51" t="s">
        <v>45</v>
      </c>
    </row>
    <row r="144" spans="1:18" x14ac:dyDescent="0.25">
      <c r="A144" s="50" t="s">
        <v>4805</v>
      </c>
      <c r="B144" s="51" t="s">
        <v>75</v>
      </c>
      <c r="C144" s="51" t="s">
        <v>5246</v>
      </c>
      <c r="D144" s="50" t="s">
        <v>4945</v>
      </c>
      <c r="E144" s="50" t="s">
        <v>5243</v>
      </c>
      <c r="F144" s="51" t="s">
        <v>464</v>
      </c>
      <c r="G144" s="51" t="s">
        <v>45</v>
      </c>
      <c r="H144" s="51" t="s">
        <v>5068</v>
      </c>
      <c r="I144" s="50" t="s">
        <v>5051</v>
      </c>
      <c r="J144" s="53">
        <v>87</v>
      </c>
      <c r="K144" s="53">
        <v>117</v>
      </c>
      <c r="M144" s="53">
        <f t="shared" si="3"/>
        <v>204</v>
      </c>
      <c r="N144" s="50" t="s">
        <v>666</v>
      </c>
      <c r="O144" s="51" t="s">
        <v>66</v>
      </c>
      <c r="P144" s="50" t="s">
        <v>70</v>
      </c>
      <c r="Q144" s="51" t="s">
        <v>670</v>
      </c>
      <c r="R144" s="51" t="s">
        <v>670</v>
      </c>
    </row>
    <row r="145" spans="1:18" x14ac:dyDescent="0.25">
      <c r="A145" s="50" t="s">
        <v>4805</v>
      </c>
      <c r="B145" s="51" t="s">
        <v>75</v>
      </c>
      <c r="C145" s="51" t="s">
        <v>12134</v>
      </c>
      <c r="D145" s="50" t="s">
        <v>4946</v>
      </c>
      <c r="E145" s="50" t="s">
        <v>5244</v>
      </c>
      <c r="F145" s="51" t="s">
        <v>52</v>
      </c>
      <c r="G145" s="51" t="s">
        <v>425</v>
      </c>
      <c r="H145" s="51" t="s">
        <v>5245</v>
      </c>
      <c r="I145" s="50" t="s">
        <v>50</v>
      </c>
      <c r="J145" s="53">
        <v>201</v>
      </c>
      <c r="K145" s="53">
        <v>187</v>
      </c>
      <c r="M145" s="53">
        <f t="shared" si="3"/>
        <v>388</v>
      </c>
      <c r="N145" s="50" t="s">
        <v>666</v>
      </c>
      <c r="O145" s="51" t="s">
        <v>66</v>
      </c>
      <c r="P145" s="50" t="s">
        <v>70</v>
      </c>
      <c r="Q145" s="51" t="s">
        <v>670</v>
      </c>
      <c r="R145" s="51" t="s">
        <v>670</v>
      </c>
    </row>
    <row r="146" spans="1:18" x14ac:dyDescent="0.25">
      <c r="A146" s="50" t="s">
        <v>4805</v>
      </c>
      <c r="B146" s="51" t="s">
        <v>75</v>
      </c>
      <c r="C146" s="51" t="s">
        <v>12139</v>
      </c>
      <c r="D146" s="50" t="s">
        <v>4947</v>
      </c>
      <c r="E146" s="50" t="s">
        <v>3851</v>
      </c>
      <c r="F146" s="51" t="s">
        <v>2222</v>
      </c>
      <c r="G146" s="51" t="s">
        <v>45</v>
      </c>
      <c r="H146" s="51" t="s">
        <v>5066</v>
      </c>
      <c r="I146" s="50" t="s">
        <v>5051</v>
      </c>
      <c r="J146" s="53">
        <v>2584</v>
      </c>
      <c r="K146" s="53">
        <v>3797</v>
      </c>
      <c r="M146" s="53">
        <f t="shared" si="3"/>
        <v>6381</v>
      </c>
      <c r="N146" s="50" t="s">
        <v>666</v>
      </c>
      <c r="O146" s="51" t="s">
        <v>66</v>
      </c>
      <c r="P146" s="50" t="s">
        <v>70</v>
      </c>
      <c r="Q146" s="51" t="s">
        <v>670</v>
      </c>
      <c r="R146" s="51" t="s">
        <v>670</v>
      </c>
    </row>
    <row r="147" spans="1:18" x14ac:dyDescent="0.25">
      <c r="A147" s="50" t="s">
        <v>4805</v>
      </c>
      <c r="B147" s="51" t="s">
        <v>75</v>
      </c>
      <c r="C147" s="51" t="s">
        <v>5246</v>
      </c>
      <c r="D147" s="50" t="s">
        <v>4948</v>
      </c>
      <c r="E147" s="50" t="s">
        <v>5246</v>
      </c>
      <c r="F147" s="51" t="s">
        <v>1493</v>
      </c>
      <c r="G147" s="51" t="s">
        <v>45</v>
      </c>
      <c r="H147" s="51" t="s">
        <v>5247</v>
      </c>
      <c r="I147" s="50" t="s">
        <v>50</v>
      </c>
      <c r="J147" s="53">
        <v>2369</v>
      </c>
      <c r="K147" s="53">
        <v>3224</v>
      </c>
      <c r="M147" s="53">
        <f t="shared" si="3"/>
        <v>5593</v>
      </c>
      <c r="N147" s="50" t="s">
        <v>666</v>
      </c>
      <c r="O147" s="51" t="s">
        <v>66</v>
      </c>
      <c r="P147" s="50" t="s">
        <v>70</v>
      </c>
      <c r="Q147" s="51" t="s">
        <v>670</v>
      </c>
      <c r="R147" s="51" t="s">
        <v>670</v>
      </c>
    </row>
    <row r="148" spans="1:18" x14ac:dyDescent="0.25">
      <c r="A148" s="50" t="s">
        <v>4805</v>
      </c>
      <c r="B148" s="51" t="s">
        <v>75</v>
      </c>
      <c r="C148" s="51" t="s">
        <v>12134</v>
      </c>
      <c r="D148" s="50" t="s">
        <v>4949</v>
      </c>
      <c r="E148" s="50" t="s">
        <v>5236</v>
      </c>
      <c r="F148" s="51" t="s">
        <v>457</v>
      </c>
      <c r="G148" s="51" t="s">
        <v>45</v>
      </c>
      <c r="H148" s="51" t="s">
        <v>5237</v>
      </c>
      <c r="I148" s="50" t="s">
        <v>5238</v>
      </c>
      <c r="J148" s="53">
        <v>306</v>
      </c>
      <c r="K148" s="53">
        <v>378</v>
      </c>
      <c r="M148" s="53">
        <f t="shared" si="3"/>
        <v>684</v>
      </c>
      <c r="N148" s="50" t="s">
        <v>666</v>
      </c>
      <c r="O148" s="51" t="s">
        <v>66</v>
      </c>
      <c r="P148" s="50" t="s">
        <v>70</v>
      </c>
      <c r="Q148" s="51" t="s">
        <v>670</v>
      </c>
      <c r="R148" s="51" t="s">
        <v>670</v>
      </c>
    </row>
    <row r="149" spans="1:18" x14ac:dyDescent="0.25">
      <c r="A149" s="50" t="s">
        <v>4805</v>
      </c>
      <c r="B149" s="51" t="s">
        <v>75</v>
      </c>
      <c r="C149" s="51" t="s">
        <v>12134</v>
      </c>
      <c r="D149" s="50" t="s">
        <v>4950</v>
      </c>
      <c r="E149" s="50" t="s">
        <v>3930</v>
      </c>
      <c r="F149" s="51" t="s">
        <v>44</v>
      </c>
      <c r="G149" s="51" t="s">
        <v>45</v>
      </c>
      <c r="H149" s="51" t="s">
        <v>5184</v>
      </c>
      <c r="I149" s="50" t="s">
        <v>50</v>
      </c>
      <c r="J149" s="53">
        <v>154</v>
      </c>
      <c r="K149" s="53">
        <v>203</v>
      </c>
      <c r="M149" s="53">
        <f t="shared" si="3"/>
        <v>357</v>
      </c>
      <c r="N149" s="50" t="s">
        <v>666</v>
      </c>
      <c r="O149" s="51" t="s">
        <v>66</v>
      </c>
      <c r="P149" s="50" t="s">
        <v>70</v>
      </c>
      <c r="Q149" s="51" t="s">
        <v>670</v>
      </c>
      <c r="R149" s="51" t="s">
        <v>670</v>
      </c>
    </row>
    <row r="150" spans="1:18" x14ac:dyDescent="0.25">
      <c r="A150" s="50" t="s">
        <v>4805</v>
      </c>
      <c r="B150" s="51" t="s">
        <v>75</v>
      </c>
      <c r="C150" s="51" t="s">
        <v>12134</v>
      </c>
      <c r="D150" s="50" t="s">
        <v>4951</v>
      </c>
      <c r="E150" s="50" t="s">
        <v>5248</v>
      </c>
      <c r="F150" s="51" t="s">
        <v>608</v>
      </c>
      <c r="G150" s="51" t="s">
        <v>45</v>
      </c>
      <c r="H150" s="51" t="s">
        <v>5249</v>
      </c>
      <c r="I150" s="50" t="s">
        <v>50</v>
      </c>
      <c r="J150" s="53">
        <v>21136</v>
      </c>
      <c r="K150" s="53">
        <v>27261</v>
      </c>
      <c r="M150" s="53">
        <f t="shared" si="3"/>
        <v>48397</v>
      </c>
      <c r="N150" s="50" t="s">
        <v>64</v>
      </c>
      <c r="O150" s="51" t="s">
        <v>66</v>
      </c>
      <c r="P150" s="50" t="s">
        <v>70</v>
      </c>
      <c r="Q150" s="51" t="s">
        <v>670</v>
      </c>
      <c r="R150" s="51" t="s">
        <v>670</v>
      </c>
    </row>
    <row r="151" spans="1:18" x14ac:dyDescent="0.25">
      <c r="A151" s="50" t="s">
        <v>4805</v>
      </c>
      <c r="B151" s="51" t="s">
        <v>75</v>
      </c>
      <c r="C151" s="51" t="s">
        <v>12134</v>
      </c>
      <c r="D151" s="50" t="s">
        <v>4952</v>
      </c>
      <c r="E151" s="50" t="s">
        <v>2035</v>
      </c>
      <c r="F151" s="51" t="s">
        <v>608</v>
      </c>
      <c r="G151" s="51" t="s">
        <v>45</v>
      </c>
      <c r="H151" s="51" t="s">
        <v>5250</v>
      </c>
      <c r="I151" s="50" t="s">
        <v>50</v>
      </c>
      <c r="J151" s="53">
        <v>1260</v>
      </c>
      <c r="K151" s="53">
        <v>1014</v>
      </c>
      <c r="M151" s="53">
        <f t="shared" si="3"/>
        <v>2274</v>
      </c>
      <c r="N151" s="50" t="s">
        <v>666</v>
      </c>
      <c r="O151" s="51" t="s">
        <v>66</v>
      </c>
      <c r="P151" s="50" t="s">
        <v>70</v>
      </c>
      <c r="Q151" s="51" t="s">
        <v>670</v>
      </c>
      <c r="R151" s="51" t="s">
        <v>670</v>
      </c>
    </row>
    <row r="152" spans="1:18" x14ac:dyDescent="0.25">
      <c r="A152" s="50" t="s">
        <v>4805</v>
      </c>
      <c r="B152" s="51" t="s">
        <v>75</v>
      </c>
      <c r="C152" s="51" t="s">
        <v>12134</v>
      </c>
      <c r="D152" s="50" t="s">
        <v>4953</v>
      </c>
      <c r="E152" s="50" t="s">
        <v>5091</v>
      </c>
      <c r="F152" s="51" t="s">
        <v>562</v>
      </c>
      <c r="G152" s="51" t="s">
        <v>45</v>
      </c>
      <c r="H152" s="51" t="s">
        <v>5251</v>
      </c>
      <c r="I152" s="50" t="s">
        <v>50</v>
      </c>
      <c r="J152" s="53">
        <v>916</v>
      </c>
      <c r="K152" s="53">
        <v>639</v>
      </c>
      <c r="M152" s="53">
        <f t="shared" si="3"/>
        <v>1555</v>
      </c>
      <c r="N152" s="50" t="s">
        <v>666</v>
      </c>
      <c r="O152" s="51" t="s">
        <v>66</v>
      </c>
      <c r="P152" s="50" t="s">
        <v>70</v>
      </c>
      <c r="Q152" s="51" t="s">
        <v>670</v>
      </c>
      <c r="R152" s="51" t="s">
        <v>670</v>
      </c>
    </row>
    <row r="153" spans="1:18" x14ac:dyDescent="0.25">
      <c r="A153" s="50" t="s">
        <v>4805</v>
      </c>
      <c r="B153" s="51" t="s">
        <v>75</v>
      </c>
      <c r="C153" s="51" t="s">
        <v>12134</v>
      </c>
      <c r="D153" s="50" t="s">
        <v>4954</v>
      </c>
      <c r="E153" s="50" t="s">
        <v>5091</v>
      </c>
      <c r="F153" s="51" t="s">
        <v>499</v>
      </c>
      <c r="G153" s="51" t="s">
        <v>45</v>
      </c>
      <c r="H153" s="51" t="s">
        <v>5092</v>
      </c>
      <c r="I153" s="50" t="s">
        <v>50</v>
      </c>
      <c r="J153" s="53">
        <v>4688</v>
      </c>
      <c r="K153" s="53">
        <v>6178</v>
      </c>
      <c r="M153" s="53">
        <f t="shared" si="3"/>
        <v>10866</v>
      </c>
      <c r="N153" s="50" t="s">
        <v>666</v>
      </c>
      <c r="O153" s="51" t="s">
        <v>66</v>
      </c>
      <c r="P153" s="50" t="s">
        <v>70</v>
      </c>
      <c r="Q153" s="51" t="s">
        <v>670</v>
      </c>
      <c r="R153" s="51" t="s">
        <v>670</v>
      </c>
    </row>
    <row r="154" spans="1:18" x14ac:dyDescent="0.25">
      <c r="A154" s="50" t="s">
        <v>4805</v>
      </c>
      <c r="B154" s="51" t="s">
        <v>75</v>
      </c>
      <c r="C154" s="51" t="s">
        <v>12134</v>
      </c>
      <c r="D154" s="50" t="s">
        <v>4955</v>
      </c>
      <c r="E154" s="50" t="s">
        <v>5075</v>
      </c>
      <c r="F154" s="51" t="s">
        <v>499</v>
      </c>
      <c r="G154" s="51" t="s">
        <v>45</v>
      </c>
      <c r="H154" s="51" t="s">
        <v>5252</v>
      </c>
      <c r="I154" s="50" t="s">
        <v>50</v>
      </c>
      <c r="J154" s="53">
        <v>215</v>
      </c>
      <c r="K154" s="53">
        <v>246</v>
      </c>
      <c r="M154" s="53">
        <f t="shared" si="3"/>
        <v>461</v>
      </c>
      <c r="N154" s="50" t="s">
        <v>666</v>
      </c>
      <c r="O154" s="51" t="s">
        <v>66</v>
      </c>
      <c r="P154" s="50" t="s">
        <v>70</v>
      </c>
      <c r="Q154" s="51" t="s">
        <v>670</v>
      </c>
      <c r="R154" s="51" t="s">
        <v>670</v>
      </c>
    </row>
    <row r="155" spans="1:18" x14ac:dyDescent="0.25">
      <c r="A155" s="50" t="s">
        <v>4805</v>
      </c>
      <c r="B155" s="51" t="s">
        <v>75</v>
      </c>
      <c r="C155" s="51" t="s">
        <v>12134</v>
      </c>
      <c r="D155" s="50" t="s">
        <v>4956</v>
      </c>
      <c r="E155" s="50" t="s">
        <v>5075</v>
      </c>
      <c r="F155" s="51" t="s">
        <v>378</v>
      </c>
      <c r="G155" s="51" t="s">
        <v>45</v>
      </c>
      <c r="H155" s="51" t="s">
        <v>5252</v>
      </c>
      <c r="I155" s="50" t="s">
        <v>50</v>
      </c>
      <c r="J155" s="53">
        <v>408</v>
      </c>
      <c r="K155" s="53">
        <v>523</v>
      </c>
      <c r="M155" s="53">
        <f t="shared" si="3"/>
        <v>931</v>
      </c>
      <c r="N155" s="50" t="s">
        <v>666</v>
      </c>
      <c r="O155" s="51" t="s">
        <v>66</v>
      </c>
      <c r="P155" s="50" t="s">
        <v>70</v>
      </c>
      <c r="Q155" s="51" t="s">
        <v>670</v>
      </c>
      <c r="R155" s="51" t="s">
        <v>670</v>
      </c>
    </row>
    <row r="156" spans="1:18" x14ac:dyDescent="0.25">
      <c r="A156" s="50" t="s">
        <v>4805</v>
      </c>
      <c r="B156" s="51" t="s">
        <v>75</v>
      </c>
      <c r="C156" s="51" t="s">
        <v>12134</v>
      </c>
      <c r="D156" s="50" t="s">
        <v>4957</v>
      </c>
      <c r="E156" s="50" t="s">
        <v>5075</v>
      </c>
      <c r="F156" s="51" t="s">
        <v>532</v>
      </c>
      <c r="G156" s="51" t="s">
        <v>354</v>
      </c>
      <c r="H156" s="51" t="s">
        <v>5252</v>
      </c>
      <c r="I156" s="50" t="s">
        <v>50</v>
      </c>
      <c r="J156" s="53">
        <v>202</v>
      </c>
      <c r="K156" s="53">
        <v>194</v>
      </c>
      <c r="M156" s="53">
        <f t="shared" si="3"/>
        <v>396</v>
      </c>
      <c r="N156" s="50" t="s">
        <v>666</v>
      </c>
      <c r="O156" s="51" t="s">
        <v>66</v>
      </c>
      <c r="P156" s="50" t="s">
        <v>70</v>
      </c>
      <c r="Q156" s="51" t="s">
        <v>670</v>
      </c>
      <c r="R156" s="51" t="s">
        <v>670</v>
      </c>
    </row>
    <row r="157" spans="1:18" x14ac:dyDescent="0.25">
      <c r="A157" s="50" t="s">
        <v>4805</v>
      </c>
      <c r="B157" s="51" t="s">
        <v>75</v>
      </c>
      <c r="C157" s="51" t="s">
        <v>12138</v>
      </c>
      <c r="D157" s="50" t="s">
        <v>4958</v>
      </c>
      <c r="E157" s="50" t="s">
        <v>5127</v>
      </c>
      <c r="F157" s="51" t="s">
        <v>387</v>
      </c>
      <c r="G157" s="51" t="s">
        <v>45</v>
      </c>
      <c r="H157" s="51" t="s">
        <v>5128</v>
      </c>
      <c r="I157" s="50" t="s">
        <v>50</v>
      </c>
      <c r="J157" s="53">
        <v>56</v>
      </c>
      <c r="K157" s="53">
        <v>69</v>
      </c>
      <c r="M157" s="53">
        <f t="shared" si="3"/>
        <v>125</v>
      </c>
      <c r="N157" s="50" t="s">
        <v>666</v>
      </c>
      <c r="O157" s="51" t="s">
        <v>66</v>
      </c>
      <c r="P157" s="50" t="s">
        <v>70</v>
      </c>
      <c r="Q157" s="51" t="s">
        <v>670</v>
      </c>
      <c r="R157" s="51" t="s">
        <v>670</v>
      </c>
    </row>
    <row r="158" spans="1:18" x14ac:dyDescent="0.25">
      <c r="A158" s="50" t="s">
        <v>4805</v>
      </c>
      <c r="B158" s="51" t="s">
        <v>75</v>
      </c>
      <c r="C158" s="51" t="s">
        <v>12138</v>
      </c>
      <c r="D158" s="50" t="s">
        <v>4959</v>
      </c>
      <c r="E158" s="50" t="s">
        <v>5127</v>
      </c>
      <c r="F158" s="51" t="s">
        <v>527</v>
      </c>
      <c r="G158" s="51" t="s">
        <v>45</v>
      </c>
      <c r="H158" s="51" t="s">
        <v>5253</v>
      </c>
      <c r="I158" s="50" t="s">
        <v>50</v>
      </c>
      <c r="J158" s="53">
        <v>5173</v>
      </c>
      <c r="K158" s="53">
        <v>6135</v>
      </c>
      <c r="M158" s="53">
        <f t="shared" si="3"/>
        <v>11308</v>
      </c>
      <c r="N158" s="50" t="s">
        <v>64</v>
      </c>
      <c r="O158" s="51" t="s">
        <v>66</v>
      </c>
      <c r="P158" s="50" t="s">
        <v>70</v>
      </c>
      <c r="Q158" s="51" t="s">
        <v>670</v>
      </c>
      <c r="R158" s="51" t="s">
        <v>670</v>
      </c>
    </row>
    <row r="159" spans="1:18" x14ac:dyDescent="0.25">
      <c r="A159" s="50" t="s">
        <v>4805</v>
      </c>
      <c r="B159" s="51" t="s">
        <v>75</v>
      </c>
      <c r="C159" s="51" t="s">
        <v>12138</v>
      </c>
      <c r="D159" s="50" t="s">
        <v>4960</v>
      </c>
      <c r="E159" s="50" t="s">
        <v>5127</v>
      </c>
      <c r="F159" s="51" t="s">
        <v>522</v>
      </c>
      <c r="G159" s="51" t="s">
        <v>45</v>
      </c>
      <c r="H159" s="51" t="s">
        <v>5128</v>
      </c>
      <c r="I159" s="50" t="s">
        <v>50</v>
      </c>
      <c r="J159" s="53">
        <v>106</v>
      </c>
      <c r="K159" s="53">
        <v>94</v>
      </c>
      <c r="M159" s="53">
        <f t="shared" si="3"/>
        <v>200</v>
      </c>
      <c r="N159" s="50" t="s">
        <v>666</v>
      </c>
      <c r="O159" s="51" t="s">
        <v>66</v>
      </c>
      <c r="P159" s="50" t="s">
        <v>70</v>
      </c>
      <c r="Q159" s="51" t="s">
        <v>670</v>
      </c>
      <c r="R159" s="51" t="s">
        <v>670</v>
      </c>
    </row>
    <row r="160" spans="1:18" x14ac:dyDescent="0.25">
      <c r="A160" s="50" t="s">
        <v>4805</v>
      </c>
      <c r="B160" s="51" t="s">
        <v>75</v>
      </c>
      <c r="C160" s="51" t="s">
        <v>12138</v>
      </c>
      <c r="D160" s="50" t="s">
        <v>4961</v>
      </c>
      <c r="E160" s="50" t="s">
        <v>5127</v>
      </c>
      <c r="F160" s="51" t="s">
        <v>614</v>
      </c>
      <c r="G160" s="51" t="s">
        <v>45</v>
      </c>
      <c r="H160" s="51" t="s">
        <v>5128</v>
      </c>
      <c r="I160" s="50" t="s">
        <v>50</v>
      </c>
      <c r="J160" s="53">
        <v>223</v>
      </c>
      <c r="K160" s="53">
        <v>363</v>
      </c>
      <c r="M160" s="53">
        <f t="shared" si="3"/>
        <v>586</v>
      </c>
      <c r="N160" s="50" t="s">
        <v>64</v>
      </c>
      <c r="O160" s="51" t="s">
        <v>66</v>
      </c>
      <c r="P160" s="50" t="s">
        <v>70</v>
      </c>
      <c r="Q160" s="51" t="s">
        <v>670</v>
      </c>
      <c r="R160" s="51" t="s">
        <v>670</v>
      </c>
    </row>
    <row r="161" spans="1:18" x14ac:dyDescent="0.25">
      <c r="A161" s="50" t="s">
        <v>4805</v>
      </c>
      <c r="B161" s="51" t="s">
        <v>75</v>
      </c>
      <c r="C161" s="51" t="s">
        <v>12134</v>
      </c>
      <c r="D161" s="50" t="s">
        <v>4962</v>
      </c>
      <c r="E161" s="50" t="s">
        <v>5077</v>
      </c>
      <c r="F161" s="51" t="s">
        <v>368</v>
      </c>
      <c r="G161" s="51" t="s">
        <v>45</v>
      </c>
      <c r="H161" s="51" t="s">
        <v>5078</v>
      </c>
      <c r="I161" s="50" t="s">
        <v>50</v>
      </c>
      <c r="J161" s="53">
        <v>58</v>
      </c>
      <c r="K161" s="53">
        <v>73</v>
      </c>
      <c r="M161" s="53">
        <f t="shared" si="3"/>
        <v>131</v>
      </c>
      <c r="N161" s="50" t="s">
        <v>666</v>
      </c>
      <c r="O161" s="51" t="s">
        <v>66</v>
      </c>
      <c r="P161" s="50" t="s">
        <v>70</v>
      </c>
      <c r="Q161" s="51" t="s">
        <v>670</v>
      </c>
      <c r="R161" s="51" t="s">
        <v>670</v>
      </c>
    </row>
    <row r="162" spans="1:18" x14ac:dyDescent="0.25">
      <c r="A162" s="50" t="s">
        <v>4805</v>
      </c>
      <c r="B162" s="51" t="s">
        <v>75</v>
      </c>
      <c r="C162" s="51" t="s">
        <v>12134</v>
      </c>
      <c r="D162" s="50" t="s">
        <v>4963</v>
      </c>
      <c r="E162" s="50" t="s">
        <v>5077</v>
      </c>
      <c r="F162" s="51" t="s">
        <v>537</v>
      </c>
      <c r="G162" s="51" t="s">
        <v>45</v>
      </c>
      <c r="H162" s="51" t="s">
        <v>5078</v>
      </c>
      <c r="I162" s="50" t="s">
        <v>50</v>
      </c>
      <c r="J162" s="53">
        <v>148</v>
      </c>
      <c r="K162" s="53">
        <v>151</v>
      </c>
      <c r="M162" s="53">
        <f t="shared" si="3"/>
        <v>299</v>
      </c>
      <c r="N162" s="50" t="s">
        <v>666</v>
      </c>
      <c r="O162" s="51" t="s">
        <v>66</v>
      </c>
      <c r="P162" s="50" t="s">
        <v>70</v>
      </c>
      <c r="Q162" s="51" t="s">
        <v>670</v>
      </c>
      <c r="R162" s="51" t="s">
        <v>670</v>
      </c>
    </row>
    <row r="163" spans="1:18" x14ac:dyDescent="0.25">
      <c r="A163" s="50" t="s">
        <v>4805</v>
      </c>
      <c r="B163" s="51" t="s">
        <v>75</v>
      </c>
      <c r="C163" s="51" t="s">
        <v>12134</v>
      </c>
      <c r="D163" s="50" t="s">
        <v>4964</v>
      </c>
      <c r="E163" s="50" t="s">
        <v>5077</v>
      </c>
      <c r="F163" s="51" t="s">
        <v>499</v>
      </c>
      <c r="G163" s="51" t="s">
        <v>45</v>
      </c>
      <c r="H163" s="51" t="s">
        <v>5078</v>
      </c>
      <c r="I163" s="50" t="s">
        <v>50</v>
      </c>
      <c r="J163" s="53">
        <v>134</v>
      </c>
      <c r="K163" s="53">
        <v>219</v>
      </c>
      <c r="M163" s="53">
        <f t="shared" si="3"/>
        <v>353</v>
      </c>
      <c r="N163" s="50" t="s">
        <v>666</v>
      </c>
      <c r="O163" s="51" t="s">
        <v>66</v>
      </c>
      <c r="P163" s="50" t="s">
        <v>70</v>
      </c>
      <c r="Q163" s="51" t="s">
        <v>670</v>
      </c>
      <c r="R163" s="51" t="s">
        <v>670</v>
      </c>
    </row>
    <row r="164" spans="1:18" x14ac:dyDescent="0.25">
      <c r="A164" s="50" t="s">
        <v>4805</v>
      </c>
      <c r="B164" s="51" t="s">
        <v>75</v>
      </c>
      <c r="C164" s="51" t="s">
        <v>12134</v>
      </c>
      <c r="D164" s="50" t="s">
        <v>4965</v>
      </c>
      <c r="E164" s="50" t="s">
        <v>5077</v>
      </c>
      <c r="F164" s="51" t="s">
        <v>559</v>
      </c>
      <c r="G164" s="51" t="s">
        <v>45</v>
      </c>
      <c r="H164" s="51" t="s">
        <v>5078</v>
      </c>
      <c r="I164" s="50" t="s">
        <v>50</v>
      </c>
      <c r="J164" s="53">
        <v>957</v>
      </c>
      <c r="K164" s="53">
        <v>1270</v>
      </c>
      <c r="M164" s="53">
        <f t="shared" si="3"/>
        <v>2227</v>
      </c>
      <c r="N164" s="50" t="s">
        <v>666</v>
      </c>
      <c r="O164" s="51" t="s">
        <v>66</v>
      </c>
      <c r="P164" s="50" t="s">
        <v>70</v>
      </c>
      <c r="Q164" s="51" t="s">
        <v>670</v>
      </c>
      <c r="R164" s="51" t="s">
        <v>670</v>
      </c>
    </row>
    <row r="165" spans="1:18" x14ac:dyDescent="0.25">
      <c r="A165" s="50" t="s">
        <v>4805</v>
      </c>
      <c r="B165" s="51" t="s">
        <v>75</v>
      </c>
      <c r="C165" s="51" t="s">
        <v>12138</v>
      </c>
      <c r="D165" s="50" t="s">
        <v>4966</v>
      </c>
      <c r="E165" s="50" t="s">
        <v>5241</v>
      </c>
      <c r="F165" s="51" t="s">
        <v>527</v>
      </c>
      <c r="G165" s="51" t="s">
        <v>45</v>
      </c>
      <c r="H165" s="51" t="s">
        <v>5242</v>
      </c>
      <c r="I165" s="50" t="s">
        <v>50</v>
      </c>
      <c r="J165" s="53">
        <v>1054</v>
      </c>
      <c r="K165" s="53">
        <v>1396</v>
      </c>
      <c r="M165" s="53">
        <f t="shared" si="3"/>
        <v>2450</v>
      </c>
      <c r="N165" s="50" t="s">
        <v>666</v>
      </c>
      <c r="O165" s="51" t="s">
        <v>66</v>
      </c>
      <c r="P165" s="50" t="s">
        <v>70</v>
      </c>
      <c r="Q165" s="51" t="s">
        <v>670</v>
      </c>
      <c r="R165" s="51" t="s">
        <v>670</v>
      </c>
    </row>
    <row r="166" spans="1:18" x14ac:dyDescent="0.25">
      <c r="A166" s="50" t="s">
        <v>4805</v>
      </c>
      <c r="B166" s="51" t="s">
        <v>75</v>
      </c>
      <c r="C166" s="51" t="s">
        <v>12136</v>
      </c>
      <c r="D166" s="50" t="s">
        <v>4967</v>
      </c>
      <c r="E166" s="50" t="s">
        <v>1415</v>
      </c>
      <c r="F166" s="51" t="s">
        <v>3845</v>
      </c>
      <c r="G166" s="51" t="s">
        <v>45</v>
      </c>
      <c r="H166" s="51" t="s">
        <v>5254</v>
      </c>
      <c r="I166" s="50" t="s">
        <v>352</v>
      </c>
      <c r="J166" s="53">
        <v>671</v>
      </c>
      <c r="K166" s="53">
        <v>711</v>
      </c>
      <c r="M166" s="53">
        <f t="shared" si="3"/>
        <v>1382</v>
      </c>
      <c r="N166" s="50" t="s">
        <v>666</v>
      </c>
      <c r="O166" s="51" t="s">
        <v>66</v>
      </c>
      <c r="P166" s="50" t="s">
        <v>70</v>
      </c>
      <c r="Q166" s="51" t="s">
        <v>670</v>
      </c>
      <c r="R166" s="51" t="s">
        <v>670</v>
      </c>
    </row>
    <row r="167" spans="1:18" x14ac:dyDescent="0.25">
      <c r="A167" s="50" t="s">
        <v>4805</v>
      </c>
      <c r="B167" s="51" t="s">
        <v>75</v>
      </c>
      <c r="C167" s="51" t="s">
        <v>12136</v>
      </c>
      <c r="D167" s="50" t="s">
        <v>4968</v>
      </c>
      <c r="E167" s="50" t="s">
        <v>5255</v>
      </c>
      <c r="F167" s="51" t="s">
        <v>557</v>
      </c>
      <c r="G167" s="51" t="s">
        <v>45</v>
      </c>
      <c r="H167" s="51" t="s">
        <v>5256</v>
      </c>
      <c r="I167" s="50" t="s">
        <v>352</v>
      </c>
      <c r="J167" s="53">
        <v>149</v>
      </c>
      <c r="K167" s="53">
        <v>168</v>
      </c>
      <c r="M167" s="53">
        <f t="shared" si="3"/>
        <v>317</v>
      </c>
      <c r="N167" s="50" t="s">
        <v>666</v>
      </c>
      <c r="O167" s="51" t="s">
        <v>66</v>
      </c>
      <c r="P167" s="50" t="s">
        <v>70</v>
      </c>
      <c r="Q167" s="51" t="s">
        <v>670</v>
      </c>
      <c r="R167" s="51" t="s">
        <v>670</v>
      </c>
    </row>
    <row r="168" spans="1:18" x14ac:dyDescent="0.25">
      <c r="A168" s="50" t="s">
        <v>4805</v>
      </c>
      <c r="B168" s="51" t="s">
        <v>75</v>
      </c>
      <c r="C168" s="51" t="s">
        <v>12139</v>
      </c>
      <c r="D168" s="50" t="s">
        <v>4969</v>
      </c>
      <c r="E168" s="50" t="s">
        <v>5257</v>
      </c>
      <c r="F168" s="51" t="s">
        <v>336</v>
      </c>
      <c r="G168" s="51" t="s">
        <v>45</v>
      </c>
      <c r="H168" s="51" t="s">
        <v>5258</v>
      </c>
      <c r="I168" s="50" t="s">
        <v>352</v>
      </c>
      <c r="J168" s="53">
        <v>108</v>
      </c>
      <c r="K168" s="53">
        <v>124</v>
      </c>
      <c r="M168" s="53">
        <f t="shared" si="3"/>
        <v>232</v>
      </c>
      <c r="N168" s="50" t="s">
        <v>666</v>
      </c>
      <c r="O168" s="51" t="s">
        <v>66</v>
      </c>
      <c r="P168" s="50" t="s">
        <v>70</v>
      </c>
      <c r="Q168" s="51" t="s">
        <v>670</v>
      </c>
      <c r="R168" s="51" t="s">
        <v>670</v>
      </c>
    </row>
    <row r="169" spans="1:18" x14ac:dyDescent="0.25">
      <c r="A169" s="50" t="s">
        <v>4805</v>
      </c>
      <c r="B169" s="51" t="s">
        <v>75</v>
      </c>
      <c r="C169" s="51" t="s">
        <v>12139</v>
      </c>
      <c r="D169" s="50" t="s">
        <v>4970</v>
      </c>
      <c r="E169" s="50" t="s">
        <v>5259</v>
      </c>
      <c r="F169" s="51" t="s">
        <v>558</v>
      </c>
      <c r="G169" s="51" t="s">
        <v>45</v>
      </c>
      <c r="H169" s="51" t="s">
        <v>5260</v>
      </c>
      <c r="I169" s="50" t="s">
        <v>352</v>
      </c>
      <c r="J169" s="53">
        <v>36</v>
      </c>
      <c r="K169" s="53">
        <v>47</v>
      </c>
      <c r="M169" s="53">
        <f t="shared" si="3"/>
        <v>83</v>
      </c>
      <c r="N169" s="50" t="s">
        <v>666</v>
      </c>
      <c r="O169" s="51" t="s">
        <v>66</v>
      </c>
      <c r="P169" s="50" t="s">
        <v>70</v>
      </c>
      <c r="Q169" s="51" t="s">
        <v>670</v>
      </c>
      <c r="R169" s="51" t="s">
        <v>670</v>
      </c>
    </row>
    <row r="170" spans="1:18" x14ac:dyDescent="0.25">
      <c r="A170" s="50" t="s">
        <v>4805</v>
      </c>
      <c r="B170" s="51" t="s">
        <v>75</v>
      </c>
      <c r="C170" s="51" t="s">
        <v>12139</v>
      </c>
      <c r="D170" s="50" t="s">
        <v>4971</v>
      </c>
      <c r="E170" s="50" t="s">
        <v>349</v>
      </c>
      <c r="F170" s="51" t="s">
        <v>5261</v>
      </c>
      <c r="G170" s="51" t="s">
        <v>45</v>
      </c>
      <c r="H170" s="51" t="s">
        <v>5137</v>
      </c>
      <c r="I170" s="50" t="s">
        <v>352</v>
      </c>
      <c r="J170" s="53">
        <v>408</v>
      </c>
      <c r="K170" s="53">
        <v>585</v>
      </c>
      <c r="M170" s="53">
        <f t="shared" si="3"/>
        <v>993</v>
      </c>
      <c r="N170" s="50" t="s">
        <v>666</v>
      </c>
      <c r="O170" s="51" t="s">
        <v>66</v>
      </c>
      <c r="P170" s="50" t="s">
        <v>70</v>
      </c>
      <c r="Q170" s="51" t="s">
        <v>670</v>
      </c>
      <c r="R170" s="51" t="s">
        <v>670</v>
      </c>
    </row>
    <row r="171" spans="1:18" x14ac:dyDescent="0.25">
      <c r="A171" s="50" t="s">
        <v>4805</v>
      </c>
      <c r="B171" s="51" t="s">
        <v>75</v>
      </c>
      <c r="C171" s="51" t="s">
        <v>12139</v>
      </c>
      <c r="D171" s="50" t="s">
        <v>4972</v>
      </c>
      <c r="E171" s="50" t="s">
        <v>349</v>
      </c>
      <c r="F171" s="51" t="s">
        <v>5262</v>
      </c>
      <c r="G171" s="51" t="s">
        <v>45</v>
      </c>
      <c r="H171" s="51" t="s">
        <v>5137</v>
      </c>
      <c r="I171" s="50" t="s">
        <v>352</v>
      </c>
      <c r="J171" s="53">
        <v>52</v>
      </c>
      <c r="K171" s="53">
        <v>74</v>
      </c>
      <c r="M171" s="53">
        <f t="shared" si="3"/>
        <v>126</v>
      </c>
      <c r="N171" s="50" t="s">
        <v>666</v>
      </c>
      <c r="O171" s="51" t="s">
        <v>66</v>
      </c>
      <c r="P171" s="50" t="s">
        <v>70</v>
      </c>
      <c r="Q171" s="51" t="s">
        <v>670</v>
      </c>
      <c r="R171" s="51" t="s">
        <v>670</v>
      </c>
    </row>
    <row r="172" spans="1:18" x14ac:dyDescent="0.25">
      <c r="A172" s="50" t="s">
        <v>4805</v>
      </c>
      <c r="B172" s="51" t="s">
        <v>75</v>
      </c>
      <c r="C172" s="51" t="s">
        <v>12139</v>
      </c>
      <c r="D172" s="50" t="s">
        <v>4973</v>
      </c>
      <c r="E172" s="50" t="s">
        <v>349</v>
      </c>
      <c r="F172" s="51" t="s">
        <v>5263</v>
      </c>
      <c r="G172" s="51" t="s">
        <v>45</v>
      </c>
      <c r="H172" s="51" t="s">
        <v>5137</v>
      </c>
      <c r="I172" s="50" t="s">
        <v>352</v>
      </c>
      <c r="J172" s="53">
        <v>1400</v>
      </c>
      <c r="K172" s="53">
        <v>1622</v>
      </c>
      <c r="M172" s="53">
        <f t="shared" si="3"/>
        <v>3022</v>
      </c>
      <c r="N172" s="50" t="s">
        <v>666</v>
      </c>
      <c r="O172" s="51" t="s">
        <v>66</v>
      </c>
      <c r="P172" s="50" t="s">
        <v>70</v>
      </c>
      <c r="Q172" s="51" t="s">
        <v>670</v>
      </c>
      <c r="R172" s="51" t="s">
        <v>670</v>
      </c>
    </row>
    <row r="173" spans="1:18" x14ac:dyDescent="0.25">
      <c r="A173" s="50" t="s">
        <v>4805</v>
      </c>
      <c r="B173" s="51" t="s">
        <v>75</v>
      </c>
      <c r="C173" s="51" t="s">
        <v>12139</v>
      </c>
      <c r="D173" s="50" t="s">
        <v>4974</v>
      </c>
      <c r="E173" s="50" t="s">
        <v>349</v>
      </c>
      <c r="F173" s="51" t="s">
        <v>4273</v>
      </c>
      <c r="G173" s="51" t="s">
        <v>45</v>
      </c>
      <c r="H173" s="51" t="s">
        <v>351</v>
      </c>
      <c r="I173" s="50" t="s">
        <v>352</v>
      </c>
      <c r="J173" s="53">
        <v>1296</v>
      </c>
      <c r="K173" s="53">
        <v>1409</v>
      </c>
      <c r="M173" s="53">
        <f t="shared" si="3"/>
        <v>2705</v>
      </c>
      <c r="N173" s="50" t="s">
        <v>666</v>
      </c>
      <c r="O173" s="51" t="s">
        <v>66</v>
      </c>
      <c r="P173" s="50" t="s">
        <v>70</v>
      </c>
      <c r="Q173" s="51" t="s">
        <v>670</v>
      </c>
      <c r="R173" s="51" t="s">
        <v>670</v>
      </c>
    </row>
    <row r="174" spans="1:18" x14ac:dyDescent="0.25">
      <c r="A174" s="50" t="s">
        <v>4805</v>
      </c>
      <c r="B174" s="51" t="s">
        <v>75</v>
      </c>
      <c r="C174" s="51" t="s">
        <v>12139</v>
      </c>
      <c r="D174" s="50" t="s">
        <v>4975</v>
      </c>
      <c r="E174" s="50" t="s">
        <v>349</v>
      </c>
      <c r="F174" s="51" t="s">
        <v>2139</v>
      </c>
      <c r="G174" s="51" t="s">
        <v>45</v>
      </c>
      <c r="H174" s="51" t="s">
        <v>351</v>
      </c>
      <c r="I174" s="50" t="s">
        <v>352</v>
      </c>
      <c r="J174" s="53">
        <v>318</v>
      </c>
      <c r="K174" s="53">
        <v>314</v>
      </c>
      <c r="M174" s="53">
        <f t="shared" si="3"/>
        <v>632</v>
      </c>
      <c r="N174" s="50" t="s">
        <v>666</v>
      </c>
      <c r="O174" s="51" t="s">
        <v>66</v>
      </c>
      <c r="P174" s="50" t="s">
        <v>70</v>
      </c>
      <c r="Q174" s="51" t="s">
        <v>670</v>
      </c>
      <c r="R174" s="51" t="s">
        <v>670</v>
      </c>
    </row>
    <row r="175" spans="1:18" x14ac:dyDescent="0.25">
      <c r="A175" s="50" t="s">
        <v>4805</v>
      </c>
      <c r="B175" s="51" t="s">
        <v>75</v>
      </c>
      <c r="C175" s="51" t="s">
        <v>12139</v>
      </c>
      <c r="D175" s="50" t="s">
        <v>4976</v>
      </c>
      <c r="E175" s="50" t="s">
        <v>5134</v>
      </c>
      <c r="F175" s="51" t="s">
        <v>440</v>
      </c>
      <c r="G175" s="51" t="s">
        <v>45</v>
      </c>
      <c r="H175" s="51" t="s">
        <v>5135</v>
      </c>
      <c r="I175" s="50" t="s">
        <v>352</v>
      </c>
      <c r="J175" s="53">
        <v>365</v>
      </c>
      <c r="K175" s="53">
        <v>440</v>
      </c>
      <c r="M175" s="53">
        <f t="shared" si="3"/>
        <v>805</v>
      </c>
      <c r="N175" s="50" t="s">
        <v>666</v>
      </c>
      <c r="O175" s="51" t="s">
        <v>66</v>
      </c>
      <c r="P175" s="50" t="s">
        <v>70</v>
      </c>
      <c r="Q175" s="51" t="s">
        <v>670</v>
      </c>
      <c r="R175" s="51" t="s">
        <v>670</v>
      </c>
    </row>
    <row r="176" spans="1:18" x14ac:dyDescent="0.25">
      <c r="A176" s="50" t="s">
        <v>4805</v>
      </c>
      <c r="B176" s="51" t="s">
        <v>75</v>
      </c>
      <c r="C176" s="51" t="s">
        <v>12139</v>
      </c>
      <c r="D176" s="50" t="s">
        <v>4977</v>
      </c>
      <c r="E176" s="50" t="s">
        <v>5134</v>
      </c>
      <c r="F176" s="51" t="s">
        <v>651</v>
      </c>
      <c r="G176" s="51" t="s">
        <v>45</v>
      </c>
      <c r="H176" s="51" t="s">
        <v>5135</v>
      </c>
      <c r="I176" s="50" t="s">
        <v>352</v>
      </c>
      <c r="J176" s="53">
        <v>310</v>
      </c>
      <c r="K176" s="53">
        <v>299</v>
      </c>
      <c r="M176" s="53">
        <f t="shared" si="3"/>
        <v>609</v>
      </c>
      <c r="N176" s="50" t="s">
        <v>666</v>
      </c>
      <c r="O176" s="51" t="s">
        <v>66</v>
      </c>
      <c r="P176" s="50" t="s">
        <v>70</v>
      </c>
      <c r="Q176" s="51" t="s">
        <v>670</v>
      </c>
      <c r="R176" s="51" t="s">
        <v>670</v>
      </c>
    </row>
    <row r="177" spans="1:18" x14ac:dyDescent="0.25">
      <c r="A177" s="50" t="s">
        <v>4805</v>
      </c>
      <c r="B177" s="51" t="s">
        <v>75</v>
      </c>
      <c r="C177" s="51" t="s">
        <v>12139</v>
      </c>
      <c r="D177" s="50" t="s">
        <v>4978</v>
      </c>
      <c r="E177" s="50" t="s">
        <v>5134</v>
      </c>
      <c r="F177" s="51" t="s">
        <v>2008</v>
      </c>
      <c r="G177" s="51" t="s">
        <v>45</v>
      </c>
      <c r="H177" s="51" t="s">
        <v>5135</v>
      </c>
      <c r="I177" s="50" t="s">
        <v>352</v>
      </c>
      <c r="J177" s="53">
        <v>216</v>
      </c>
      <c r="K177" s="53">
        <v>311</v>
      </c>
      <c r="M177" s="53">
        <f t="shared" si="3"/>
        <v>527</v>
      </c>
      <c r="N177" s="50" t="s">
        <v>666</v>
      </c>
      <c r="O177" s="51" t="s">
        <v>66</v>
      </c>
      <c r="P177" s="50" t="s">
        <v>70</v>
      </c>
      <c r="Q177" s="51" t="s">
        <v>670</v>
      </c>
      <c r="R177" s="51" t="s">
        <v>670</v>
      </c>
    </row>
    <row r="178" spans="1:18" x14ac:dyDescent="0.25">
      <c r="A178" s="50" t="s">
        <v>4805</v>
      </c>
      <c r="B178" s="51" t="s">
        <v>75</v>
      </c>
      <c r="C178" s="51" t="s">
        <v>12139</v>
      </c>
      <c r="D178" s="50" t="s">
        <v>4979</v>
      </c>
      <c r="E178" s="50" t="s">
        <v>5264</v>
      </c>
      <c r="F178" s="51" t="s">
        <v>627</v>
      </c>
      <c r="G178" s="51" t="s">
        <v>45</v>
      </c>
      <c r="H178" s="51" t="s">
        <v>5265</v>
      </c>
      <c r="I178" s="50" t="s">
        <v>352</v>
      </c>
      <c r="J178" s="53">
        <v>425</v>
      </c>
      <c r="K178" s="53">
        <v>586</v>
      </c>
      <c r="M178" s="53">
        <f t="shared" si="3"/>
        <v>1011</v>
      </c>
      <c r="N178" s="50" t="s">
        <v>666</v>
      </c>
      <c r="O178" s="51" t="s">
        <v>66</v>
      </c>
      <c r="P178" s="50" t="s">
        <v>70</v>
      </c>
      <c r="Q178" s="51" t="s">
        <v>670</v>
      </c>
      <c r="R178" s="51" t="s">
        <v>670</v>
      </c>
    </row>
    <row r="179" spans="1:18" x14ac:dyDescent="0.25">
      <c r="A179" s="50" t="s">
        <v>4805</v>
      </c>
      <c r="B179" s="51" t="s">
        <v>75</v>
      </c>
      <c r="C179" s="51" t="s">
        <v>12139</v>
      </c>
      <c r="D179" s="50" t="s">
        <v>4980</v>
      </c>
      <c r="E179" s="50" t="s">
        <v>5266</v>
      </c>
      <c r="F179" s="51" t="s">
        <v>44</v>
      </c>
      <c r="G179" s="51" t="s">
        <v>45</v>
      </c>
      <c r="H179" s="51" t="s">
        <v>5267</v>
      </c>
      <c r="I179" s="50" t="s">
        <v>352</v>
      </c>
      <c r="J179" s="53">
        <v>223</v>
      </c>
      <c r="K179" s="53">
        <v>282</v>
      </c>
      <c r="M179" s="53">
        <f t="shared" si="3"/>
        <v>505</v>
      </c>
      <c r="N179" s="50" t="s">
        <v>666</v>
      </c>
      <c r="O179" s="51" t="s">
        <v>66</v>
      </c>
      <c r="P179" s="50" t="s">
        <v>70</v>
      </c>
      <c r="Q179" s="51" t="s">
        <v>670</v>
      </c>
      <c r="R179" s="51" t="s">
        <v>670</v>
      </c>
    </row>
    <row r="180" spans="1:18" x14ac:dyDescent="0.25">
      <c r="A180" s="50" t="s">
        <v>4805</v>
      </c>
      <c r="B180" s="51" t="s">
        <v>75</v>
      </c>
      <c r="C180" s="51" t="s">
        <v>12139</v>
      </c>
      <c r="D180" s="50" t="s">
        <v>4981</v>
      </c>
      <c r="E180" s="50" t="s">
        <v>5266</v>
      </c>
      <c r="F180" s="51" t="s">
        <v>527</v>
      </c>
      <c r="G180" s="51" t="s">
        <v>45</v>
      </c>
      <c r="H180" s="51" t="s">
        <v>5267</v>
      </c>
      <c r="I180" s="50" t="s">
        <v>352</v>
      </c>
      <c r="J180" s="53">
        <v>308</v>
      </c>
      <c r="K180" s="53">
        <v>430</v>
      </c>
      <c r="M180" s="53">
        <f t="shared" si="3"/>
        <v>738</v>
      </c>
      <c r="N180" s="50" t="s">
        <v>666</v>
      </c>
      <c r="O180" s="51" t="s">
        <v>66</v>
      </c>
      <c r="P180" s="50" t="s">
        <v>70</v>
      </c>
      <c r="Q180" s="51" t="s">
        <v>670</v>
      </c>
      <c r="R180" s="51" t="s">
        <v>670</v>
      </c>
    </row>
    <row r="181" spans="1:18" x14ac:dyDescent="0.25">
      <c r="A181" s="50" t="s">
        <v>4805</v>
      </c>
      <c r="B181" s="51" t="s">
        <v>75</v>
      </c>
      <c r="C181" s="51" t="s">
        <v>12136</v>
      </c>
      <c r="D181" s="50" t="s">
        <v>4982</v>
      </c>
      <c r="E181" s="50" t="s">
        <v>5104</v>
      </c>
      <c r="F181" s="51" t="s">
        <v>558</v>
      </c>
      <c r="G181" s="51" t="s">
        <v>45</v>
      </c>
      <c r="H181" s="51" t="s">
        <v>5105</v>
      </c>
      <c r="I181" s="50" t="s">
        <v>352</v>
      </c>
      <c r="J181" s="53">
        <v>2316</v>
      </c>
      <c r="K181" s="53">
        <v>1485</v>
      </c>
      <c r="M181" s="53">
        <f t="shared" si="3"/>
        <v>3801</v>
      </c>
      <c r="N181" s="50" t="s">
        <v>666</v>
      </c>
      <c r="O181" s="51" t="s">
        <v>66</v>
      </c>
      <c r="P181" s="50" t="s">
        <v>70</v>
      </c>
      <c r="Q181" s="51" t="s">
        <v>670</v>
      </c>
      <c r="R181" s="51" t="s">
        <v>670</v>
      </c>
    </row>
    <row r="182" spans="1:18" x14ac:dyDescent="0.25">
      <c r="A182" s="50" t="s">
        <v>4805</v>
      </c>
      <c r="B182" s="51" t="s">
        <v>75</v>
      </c>
      <c r="C182" s="51" t="s">
        <v>12136</v>
      </c>
      <c r="D182" s="50" t="s">
        <v>4983</v>
      </c>
      <c r="E182" s="50" t="s">
        <v>2055</v>
      </c>
      <c r="F182" s="51" t="s">
        <v>2222</v>
      </c>
      <c r="G182" s="51" t="s">
        <v>45</v>
      </c>
      <c r="H182" s="51" t="s">
        <v>5177</v>
      </c>
      <c r="I182" s="50" t="s">
        <v>352</v>
      </c>
      <c r="J182" s="53">
        <v>282</v>
      </c>
      <c r="K182" s="53">
        <v>271</v>
      </c>
      <c r="M182" s="53">
        <f t="shared" si="3"/>
        <v>553</v>
      </c>
      <c r="N182" s="50" t="s">
        <v>666</v>
      </c>
      <c r="O182" s="51" t="s">
        <v>66</v>
      </c>
      <c r="P182" s="50" t="s">
        <v>70</v>
      </c>
      <c r="Q182" s="51" t="s">
        <v>670</v>
      </c>
      <c r="R182" s="51" t="s">
        <v>670</v>
      </c>
    </row>
    <row r="183" spans="1:18" x14ac:dyDescent="0.25">
      <c r="A183" s="50" t="s">
        <v>4805</v>
      </c>
      <c r="B183" s="51" t="s">
        <v>75</v>
      </c>
      <c r="C183" s="51" t="s">
        <v>12136</v>
      </c>
      <c r="D183" s="50" t="s">
        <v>4984</v>
      </c>
      <c r="E183" s="50" t="s">
        <v>5268</v>
      </c>
      <c r="F183" s="51" t="s">
        <v>557</v>
      </c>
      <c r="G183" s="51" t="s">
        <v>45</v>
      </c>
      <c r="H183" s="51" t="s">
        <v>5269</v>
      </c>
      <c r="I183" s="50" t="s">
        <v>352</v>
      </c>
      <c r="J183" s="53">
        <v>11647</v>
      </c>
      <c r="K183" s="53">
        <v>17160</v>
      </c>
      <c r="M183" s="53">
        <f t="shared" si="3"/>
        <v>28807</v>
      </c>
      <c r="N183" s="50" t="s">
        <v>666</v>
      </c>
      <c r="O183" s="51" t="s">
        <v>66</v>
      </c>
      <c r="P183" s="50" t="s">
        <v>70</v>
      </c>
      <c r="Q183" s="51" t="s">
        <v>670</v>
      </c>
      <c r="R183" s="51" t="s">
        <v>670</v>
      </c>
    </row>
    <row r="184" spans="1:18" x14ac:dyDescent="0.25">
      <c r="A184" s="50" t="s">
        <v>4805</v>
      </c>
      <c r="B184" s="51" t="s">
        <v>75</v>
      </c>
      <c r="C184" s="51" t="s">
        <v>12136</v>
      </c>
      <c r="D184" s="50" t="s">
        <v>4985</v>
      </c>
      <c r="E184" s="50" t="s">
        <v>5268</v>
      </c>
      <c r="F184" s="51" t="s">
        <v>428</v>
      </c>
      <c r="G184" s="51" t="s">
        <v>45</v>
      </c>
      <c r="H184" s="51" t="s">
        <v>5269</v>
      </c>
      <c r="I184" s="50" t="s">
        <v>352</v>
      </c>
      <c r="J184" s="53">
        <v>369</v>
      </c>
      <c r="K184" s="53">
        <v>431</v>
      </c>
      <c r="M184" s="53">
        <f t="shared" si="3"/>
        <v>800</v>
      </c>
      <c r="N184" s="50" t="s">
        <v>666</v>
      </c>
      <c r="O184" s="51" t="s">
        <v>66</v>
      </c>
      <c r="P184" s="50" t="s">
        <v>70</v>
      </c>
      <c r="Q184" s="51" t="s">
        <v>670</v>
      </c>
      <c r="R184" s="51" t="s">
        <v>670</v>
      </c>
    </row>
    <row r="185" spans="1:18" x14ac:dyDescent="0.25">
      <c r="A185" s="50" t="s">
        <v>4805</v>
      </c>
      <c r="B185" s="51" t="s">
        <v>75</v>
      </c>
      <c r="C185" s="51" t="s">
        <v>12135</v>
      </c>
      <c r="D185" s="50" t="s">
        <v>4986</v>
      </c>
      <c r="E185" s="50" t="s">
        <v>1415</v>
      </c>
      <c r="F185" s="51" t="s">
        <v>428</v>
      </c>
      <c r="G185" s="51" t="s">
        <v>45</v>
      </c>
      <c r="H185" s="51" t="s">
        <v>5270</v>
      </c>
      <c r="I185" s="50" t="s">
        <v>5084</v>
      </c>
      <c r="J185" s="53">
        <v>1177</v>
      </c>
      <c r="K185" s="53">
        <v>1003</v>
      </c>
      <c r="M185" s="53">
        <f t="shared" si="3"/>
        <v>2180</v>
      </c>
      <c r="N185" s="50" t="s">
        <v>666</v>
      </c>
      <c r="O185" s="51" t="s">
        <v>66</v>
      </c>
      <c r="P185" s="50" t="s">
        <v>70</v>
      </c>
      <c r="Q185" s="51" t="s">
        <v>670</v>
      </c>
      <c r="R185" s="51" t="s">
        <v>670</v>
      </c>
    </row>
    <row r="186" spans="1:18" x14ac:dyDescent="0.25">
      <c r="A186" s="50" t="s">
        <v>4805</v>
      </c>
      <c r="B186" s="51" t="s">
        <v>75</v>
      </c>
      <c r="C186" s="51" t="s">
        <v>12135</v>
      </c>
      <c r="D186" s="50" t="s">
        <v>4987</v>
      </c>
      <c r="E186" s="50" t="s">
        <v>1415</v>
      </c>
      <c r="F186" s="51" t="s">
        <v>627</v>
      </c>
      <c r="G186" s="51" t="s">
        <v>45</v>
      </c>
      <c r="H186" s="51" t="s">
        <v>5271</v>
      </c>
      <c r="I186" s="50" t="s">
        <v>5084</v>
      </c>
      <c r="J186" s="53">
        <v>1091</v>
      </c>
      <c r="K186" s="53">
        <v>1286</v>
      </c>
      <c r="M186" s="53">
        <f t="shared" si="3"/>
        <v>2377</v>
      </c>
      <c r="N186" s="50" t="s">
        <v>666</v>
      </c>
      <c r="O186" s="51" t="s">
        <v>66</v>
      </c>
      <c r="P186" s="50" t="s">
        <v>70</v>
      </c>
      <c r="Q186" s="51" t="s">
        <v>670</v>
      </c>
      <c r="R186" s="51" t="s">
        <v>670</v>
      </c>
    </row>
    <row r="187" spans="1:18" x14ac:dyDescent="0.25">
      <c r="A187" s="50" t="s">
        <v>4805</v>
      </c>
      <c r="B187" s="51" t="s">
        <v>75</v>
      </c>
      <c r="C187" s="51" t="s">
        <v>12135</v>
      </c>
      <c r="D187" s="50" t="s">
        <v>4988</v>
      </c>
      <c r="E187" s="50" t="s">
        <v>5272</v>
      </c>
      <c r="F187" s="51" t="s">
        <v>501</v>
      </c>
      <c r="G187" s="51" t="s">
        <v>45</v>
      </c>
      <c r="H187" s="51" t="s">
        <v>5273</v>
      </c>
      <c r="I187" s="50" t="s">
        <v>5084</v>
      </c>
      <c r="J187" s="53">
        <v>47</v>
      </c>
      <c r="K187" s="53">
        <v>62</v>
      </c>
      <c r="M187" s="53">
        <f t="shared" si="3"/>
        <v>109</v>
      </c>
      <c r="N187" s="50" t="s">
        <v>666</v>
      </c>
      <c r="O187" s="51" t="s">
        <v>66</v>
      </c>
      <c r="P187" s="50" t="s">
        <v>70</v>
      </c>
      <c r="Q187" s="51" t="s">
        <v>670</v>
      </c>
      <c r="R187" s="51" t="s">
        <v>670</v>
      </c>
    </row>
    <row r="188" spans="1:18" x14ac:dyDescent="0.25">
      <c r="A188" s="50" t="s">
        <v>4805</v>
      </c>
      <c r="B188" s="51" t="s">
        <v>75</v>
      </c>
      <c r="C188" s="51" t="s">
        <v>12135</v>
      </c>
      <c r="D188" s="50" t="s">
        <v>4989</v>
      </c>
      <c r="E188" s="50" t="s">
        <v>5082</v>
      </c>
      <c r="F188" s="51" t="s">
        <v>1463</v>
      </c>
      <c r="G188" s="51" t="s">
        <v>45</v>
      </c>
      <c r="H188" s="51" t="s">
        <v>5083</v>
      </c>
      <c r="I188" s="50" t="s">
        <v>5084</v>
      </c>
      <c r="J188" s="53">
        <v>327</v>
      </c>
      <c r="K188" s="53">
        <v>378</v>
      </c>
      <c r="M188" s="53">
        <f t="shared" si="3"/>
        <v>705</v>
      </c>
      <c r="N188" s="50" t="s">
        <v>666</v>
      </c>
      <c r="O188" s="51" t="s">
        <v>66</v>
      </c>
      <c r="P188" s="50" t="s">
        <v>70</v>
      </c>
      <c r="Q188" s="51" t="s">
        <v>670</v>
      </c>
      <c r="R188" s="51" t="s">
        <v>670</v>
      </c>
    </row>
    <row r="189" spans="1:18" x14ac:dyDescent="0.25">
      <c r="A189" s="50" t="s">
        <v>4805</v>
      </c>
      <c r="B189" s="51" t="s">
        <v>75</v>
      </c>
      <c r="C189" s="51" t="s">
        <v>12135</v>
      </c>
      <c r="D189" s="50" t="s">
        <v>4990</v>
      </c>
      <c r="E189" s="50" t="s">
        <v>5082</v>
      </c>
      <c r="F189" s="51" t="s">
        <v>608</v>
      </c>
      <c r="G189" s="51" t="s">
        <v>45</v>
      </c>
      <c r="H189" s="51" t="s">
        <v>5083</v>
      </c>
      <c r="I189" s="50" t="s">
        <v>5084</v>
      </c>
      <c r="J189" s="53">
        <v>363</v>
      </c>
      <c r="K189" s="53">
        <v>380</v>
      </c>
      <c r="M189" s="53">
        <f t="shared" si="3"/>
        <v>743</v>
      </c>
      <c r="N189" s="50" t="s">
        <v>666</v>
      </c>
      <c r="O189" s="51" t="s">
        <v>66</v>
      </c>
      <c r="P189" s="50" t="s">
        <v>70</v>
      </c>
      <c r="Q189" s="51" t="s">
        <v>670</v>
      </c>
      <c r="R189" s="51" t="s">
        <v>670</v>
      </c>
    </row>
    <row r="190" spans="1:18" x14ac:dyDescent="0.25">
      <c r="A190" s="50" t="s">
        <v>4805</v>
      </c>
      <c r="B190" s="51" t="s">
        <v>75</v>
      </c>
      <c r="C190" s="51" t="s">
        <v>12135</v>
      </c>
      <c r="D190" s="50" t="s">
        <v>4991</v>
      </c>
      <c r="E190" s="50" t="s">
        <v>4208</v>
      </c>
      <c r="F190" s="51" t="s">
        <v>464</v>
      </c>
      <c r="G190" s="51" t="s">
        <v>45</v>
      </c>
      <c r="H190" s="51" t="s">
        <v>5209</v>
      </c>
      <c r="I190" s="50" t="s">
        <v>5084</v>
      </c>
      <c r="J190" s="53">
        <v>727</v>
      </c>
      <c r="K190" s="53">
        <v>906</v>
      </c>
      <c r="M190" s="53">
        <f t="shared" si="3"/>
        <v>1633</v>
      </c>
      <c r="N190" s="50" t="s">
        <v>666</v>
      </c>
      <c r="O190" s="51" t="s">
        <v>66</v>
      </c>
      <c r="P190" s="50" t="s">
        <v>70</v>
      </c>
      <c r="Q190" s="51" t="s">
        <v>670</v>
      </c>
      <c r="R190" s="51" t="s">
        <v>670</v>
      </c>
    </row>
    <row r="191" spans="1:18" x14ac:dyDescent="0.25">
      <c r="A191" s="50" t="s">
        <v>4805</v>
      </c>
      <c r="B191" s="51" t="s">
        <v>75</v>
      </c>
      <c r="C191" s="51" t="s">
        <v>12135</v>
      </c>
      <c r="D191" s="50" t="s">
        <v>4992</v>
      </c>
      <c r="E191" s="50" t="s">
        <v>5175</v>
      </c>
      <c r="F191" s="51" t="s">
        <v>501</v>
      </c>
      <c r="G191" s="51" t="s">
        <v>45</v>
      </c>
      <c r="H191" s="51" t="s">
        <v>5176</v>
      </c>
      <c r="I191" s="50" t="s">
        <v>5084</v>
      </c>
      <c r="J191" s="53">
        <v>282</v>
      </c>
      <c r="K191" s="53">
        <v>308</v>
      </c>
      <c r="M191" s="53">
        <f t="shared" si="3"/>
        <v>590</v>
      </c>
      <c r="N191" s="50" t="s">
        <v>666</v>
      </c>
      <c r="O191" s="51" t="s">
        <v>66</v>
      </c>
      <c r="P191" s="50" t="s">
        <v>70</v>
      </c>
      <c r="Q191" s="51" t="s">
        <v>670</v>
      </c>
      <c r="R191" s="51" t="s">
        <v>670</v>
      </c>
    </row>
    <row r="192" spans="1:18" x14ac:dyDescent="0.25">
      <c r="A192" s="50" t="s">
        <v>4805</v>
      </c>
      <c r="B192" s="51" t="s">
        <v>75</v>
      </c>
      <c r="C192" s="51" t="s">
        <v>12135</v>
      </c>
      <c r="D192" s="50" t="s">
        <v>4993</v>
      </c>
      <c r="E192" s="50" t="s">
        <v>5175</v>
      </c>
      <c r="F192" s="51" t="s">
        <v>457</v>
      </c>
      <c r="G192" s="51" t="s">
        <v>45</v>
      </c>
      <c r="H192" s="51" t="s">
        <v>5176</v>
      </c>
      <c r="I192" s="50" t="s">
        <v>5084</v>
      </c>
      <c r="J192" s="53">
        <v>277</v>
      </c>
      <c r="K192" s="53">
        <v>311</v>
      </c>
      <c r="M192" s="53">
        <f t="shared" si="3"/>
        <v>588</v>
      </c>
      <c r="N192" s="50" t="s">
        <v>666</v>
      </c>
      <c r="O192" s="51" t="s">
        <v>66</v>
      </c>
      <c r="P192" s="50" t="s">
        <v>70</v>
      </c>
      <c r="Q192" s="51" t="s">
        <v>670</v>
      </c>
      <c r="R192" s="51" t="s">
        <v>670</v>
      </c>
    </row>
    <row r="193" spans="1:18" x14ac:dyDescent="0.25">
      <c r="A193" s="50" t="s">
        <v>4805</v>
      </c>
      <c r="B193" s="51" t="s">
        <v>75</v>
      </c>
      <c r="C193" s="51" t="s">
        <v>12135</v>
      </c>
      <c r="D193" s="50" t="s">
        <v>4994</v>
      </c>
      <c r="E193" s="50" t="s">
        <v>5175</v>
      </c>
      <c r="F193" s="51" t="s">
        <v>614</v>
      </c>
      <c r="G193" s="51" t="s">
        <v>45</v>
      </c>
      <c r="H193" s="51" t="s">
        <v>5176</v>
      </c>
      <c r="I193" s="50" t="s">
        <v>5084</v>
      </c>
      <c r="J193" s="53">
        <v>279</v>
      </c>
      <c r="K193" s="53">
        <v>260</v>
      </c>
      <c r="M193" s="53">
        <f t="shared" si="3"/>
        <v>539</v>
      </c>
      <c r="N193" s="50" t="s">
        <v>666</v>
      </c>
      <c r="O193" s="51" t="s">
        <v>66</v>
      </c>
      <c r="P193" s="50" t="s">
        <v>70</v>
      </c>
      <c r="Q193" s="51" t="s">
        <v>670</v>
      </c>
      <c r="R193" s="51" t="s">
        <v>670</v>
      </c>
    </row>
    <row r="194" spans="1:18" x14ac:dyDescent="0.25">
      <c r="A194" s="50" t="s">
        <v>4805</v>
      </c>
      <c r="B194" s="51" t="s">
        <v>75</v>
      </c>
      <c r="C194" s="51" t="s">
        <v>12135</v>
      </c>
      <c r="D194" s="50" t="s">
        <v>4995</v>
      </c>
      <c r="E194" s="50" t="s">
        <v>5274</v>
      </c>
      <c r="F194" s="51" t="s">
        <v>44</v>
      </c>
      <c r="G194" s="51" t="s">
        <v>45</v>
      </c>
      <c r="H194" s="51" t="s">
        <v>5275</v>
      </c>
      <c r="I194" s="50" t="s">
        <v>5084</v>
      </c>
      <c r="J194" s="53">
        <v>75</v>
      </c>
      <c r="K194" s="53">
        <v>84</v>
      </c>
      <c r="M194" s="53">
        <f t="shared" si="3"/>
        <v>159</v>
      </c>
      <c r="N194" s="50" t="s">
        <v>666</v>
      </c>
      <c r="O194" s="51" t="s">
        <v>66</v>
      </c>
      <c r="P194" s="50" t="s">
        <v>70</v>
      </c>
      <c r="Q194" s="51" t="s">
        <v>670</v>
      </c>
      <c r="R194" s="51" t="s">
        <v>670</v>
      </c>
    </row>
    <row r="195" spans="1:18" x14ac:dyDescent="0.25">
      <c r="A195" s="50" t="s">
        <v>4805</v>
      </c>
      <c r="B195" s="51" t="s">
        <v>75</v>
      </c>
      <c r="C195" s="51" t="s">
        <v>12139</v>
      </c>
      <c r="D195" s="50" t="s">
        <v>4996</v>
      </c>
      <c r="E195" s="50" t="s">
        <v>5276</v>
      </c>
      <c r="F195" s="51" t="s">
        <v>375</v>
      </c>
      <c r="G195" s="51" t="s">
        <v>45</v>
      </c>
      <c r="H195" s="51" t="s">
        <v>5277</v>
      </c>
      <c r="I195" s="50" t="s">
        <v>5051</v>
      </c>
      <c r="J195" s="53">
        <v>655</v>
      </c>
      <c r="K195" s="53">
        <v>828</v>
      </c>
      <c r="M195" s="53">
        <f t="shared" si="3"/>
        <v>1483</v>
      </c>
      <c r="N195" s="50" t="s">
        <v>666</v>
      </c>
      <c r="O195" s="51" t="s">
        <v>66</v>
      </c>
      <c r="P195" s="50" t="s">
        <v>70</v>
      </c>
      <c r="Q195" s="51" t="s">
        <v>670</v>
      </c>
      <c r="R195" s="51" t="s">
        <v>670</v>
      </c>
    </row>
    <row r="196" spans="1:18" x14ac:dyDescent="0.25">
      <c r="A196" s="50" t="s">
        <v>4805</v>
      </c>
      <c r="B196" s="51" t="s">
        <v>75</v>
      </c>
      <c r="C196" s="51" t="s">
        <v>12139</v>
      </c>
      <c r="D196" s="50" t="s">
        <v>4997</v>
      </c>
      <c r="E196" s="50" t="s">
        <v>5143</v>
      </c>
      <c r="F196" s="51" t="s">
        <v>2117</v>
      </c>
      <c r="G196" s="51" t="s">
        <v>45</v>
      </c>
      <c r="H196" s="51" t="s">
        <v>5144</v>
      </c>
      <c r="I196" s="50" t="s">
        <v>5051</v>
      </c>
      <c r="J196" s="53">
        <v>480</v>
      </c>
      <c r="K196" s="53">
        <v>576</v>
      </c>
      <c r="M196" s="53">
        <f t="shared" ref="M196:M247" si="4">J196+K196+L196</f>
        <v>1056</v>
      </c>
      <c r="N196" s="50" t="s">
        <v>666</v>
      </c>
      <c r="O196" s="51" t="s">
        <v>66</v>
      </c>
      <c r="P196" s="50" t="s">
        <v>70</v>
      </c>
      <c r="Q196" s="51" t="s">
        <v>670</v>
      </c>
      <c r="R196" s="51" t="s">
        <v>670</v>
      </c>
    </row>
    <row r="197" spans="1:18" x14ac:dyDescent="0.25">
      <c r="A197" s="50" t="s">
        <v>4805</v>
      </c>
      <c r="B197" s="51" t="s">
        <v>75</v>
      </c>
      <c r="C197" s="51" t="s">
        <v>12139</v>
      </c>
      <c r="D197" s="50" t="s">
        <v>4998</v>
      </c>
      <c r="E197" s="50" t="s">
        <v>5278</v>
      </c>
      <c r="F197" s="51" t="s">
        <v>368</v>
      </c>
      <c r="G197" s="51" t="s">
        <v>45</v>
      </c>
      <c r="H197" s="51" t="s">
        <v>5279</v>
      </c>
      <c r="I197" s="50" t="s">
        <v>5051</v>
      </c>
      <c r="J197" s="53">
        <v>294</v>
      </c>
      <c r="K197" s="53">
        <v>377</v>
      </c>
      <c r="M197" s="53">
        <f t="shared" si="4"/>
        <v>671</v>
      </c>
      <c r="N197" s="50" t="s">
        <v>666</v>
      </c>
      <c r="O197" s="51" t="s">
        <v>66</v>
      </c>
      <c r="P197" s="50" t="s">
        <v>70</v>
      </c>
      <c r="Q197" s="51" t="s">
        <v>670</v>
      </c>
      <c r="R197" s="51" t="s">
        <v>670</v>
      </c>
    </row>
    <row r="198" spans="1:18" x14ac:dyDescent="0.25">
      <c r="A198" s="50" t="s">
        <v>4805</v>
      </c>
      <c r="B198" s="51" t="s">
        <v>75</v>
      </c>
      <c r="C198" s="51" t="s">
        <v>12139</v>
      </c>
      <c r="D198" s="50" t="s">
        <v>4999</v>
      </c>
      <c r="E198" s="50" t="s">
        <v>5280</v>
      </c>
      <c r="F198" s="51" t="s">
        <v>428</v>
      </c>
      <c r="G198" s="51" t="s">
        <v>45</v>
      </c>
      <c r="H198" s="51" t="s">
        <v>5281</v>
      </c>
      <c r="I198" s="50" t="s">
        <v>5051</v>
      </c>
      <c r="J198" s="53">
        <v>1044</v>
      </c>
      <c r="K198" s="53">
        <v>1537</v>
      </c>
      <c r="M198" s="53">
        <f t="shared" si="4"/>
        <v>2581</v>
      </c>
      <c r="N198" s="50" t="s">
        <v>666</v>
      </c>
      <c r="O198" s="51" t="s">
        <v>66</v>
      </c>
      <c r="P198" s="50" t="s">
        <v>70</v>
      </c>
      <c r="Q198" s="51" t="s">
        <v>670</v>
      </c>
      <c r="R198" s="51" t="s">
        <v>670</v>
      </c>
    </row>
    <row r="199" spans="1:18" x14ac:dyDescent="0.25">
      <c r="A199" s="50" t="s">
        <v>4805</v>
      </c>
      <c r="B199" s="51" t="s">
        <v>75</v>
      </c>
      <c r="C199" s="51" t="s">
        <v>12139</v>
      </c>
      <c r="D199" s="50" t="s">
        <v>5000</v>
      </c>
      <c r="E199" s="50" t="s">
        <v>5282</v>
      </c>
      <c r="F199" s="51" t="s">
        <v>651</v>
      </c>
      <c r="G199" s="51" t="s">
        <v>45</v>
      </c>
      <c r="H199" s="51" t="s">
        <v>5283</v>
      </c>
      <c r="I199" s="50" t="s">
        <v>5051</v>
      </c>
      <c r="J199" s="53">
        <v>402</v>
      </c>
      <c r="K199" s="53">
        <v>553</v>
      </c>
      <c r="M199" s="53">
        <f t="shared" si="4"/>
        <v>955</v>
      </c>
      <c r="N199" s="50" t="s">
        <v>666</v>
      </c>
      <c r="O199" s="51" t="s">
        <v>66</v>
      </c>
      <c r="P199" s="50" t="s">
        <v>70</v>
      </c>
      <c r="Q199" s="51" t="s">
        <v>670</v>
      </c>
      <c r="R199" s="51" t="s">
        <v>670</v>
      </c>
    </row>
    <row r="200" spans="1:18" x14ac:dyDescent="0.25">
      <c r="A200" s="50" t="s">
        <v>4805</v>
      </c>
      <c r="B200" s="51" t="s">
        <v>75</v>
      </c>
      <c r="C200" s="51" t="s">
        <v>12139</v>
      </c>
      <c r="D200" s="50" t="s">
        <v>5001</v>
      </c>
      <c r="E200" s="50" t="s">
        <v>1971</v>
      </c>
      <c r="F200" s="51" t="s">
        <v>557</v>
      </c>
      <c r="G200" s="51" t="s">
        <v>45</v>
      </c>
      <c r="H200" s="51" t="s">
        <v>5284</v>
      </c>
      <c r="I200" s="50" t="s">
        <v>5051</v>
      </c>
      <c r="J200" s="53">
        <v>0</v>
      </c>
      <c r="K200" s="53">
        <v>72</v>
      </c>
      <c r="M200" s="53">
        <f t="shared" si="4"/>
        <v>72</v>
      </c>
      <c r="N200" s="50" t="s">
        <v>666</v>
      </c>
      <c r="O200" s="51" t="s">
        <v>66</v>
      </c>
      <c r="P200" s="50" t="s">
        <v>70</v>
      </c>
      <c r="Q200" s="51" t="s">
        <v>670</v>
      </c>
      <c r="R200" s="51" t="s">
        <v>670</v>
      </c>
    </row>
    <row r="201" spans="1:18" x14ac:dyDescent="0.25">
      <c r="A201" s="50" t="s">
        <v>4805</v>
      </c>
      <c r="B201" s="51" t="s">
        <v>75</v>
      </c>
      <c r="C201" s="51" t="s">
        <v>12139</v>
      </c>
      <c r="D201" s="50" t="s">
        <v>5002</v>
      </c>
      <c r="E201" s="50" t="s">
        <v>5224</v>
      </c>
      <c r="F201" s="51" t="s">
        <v>395</v>
      </c>
      <c r="G201" s="51" t="s">
        <v>45</v>
      </c>
      <c r="H201" s="51" t="s">
        <v>5225</v>
      </c>
      <c r="I201" s="50" t="s">
        <v>5051</v>
      </c>
      <c r="J201" s="53">
        <v>503</v>
      </c>
      <c r="K201" s="53">
        <v>637</v>
      </c>
      <c r="M201" s="53">
        <f t="shared" si="4"/>
        <v>1140</v>
      </c>
      <c r="N201" s="50" t="s">
        <v>666</v>
      </c>
      <c r="O201" s="51" t="s">
        <v>66</v>
      </c>
      <c r="P201" s="50" t="s">
        <v>70</v>
      </c>
      <c r="Q201" s="51" t="s">
        <v>670</v>
      </c>
      <c r="R201" s="51" t="s">
        <v>670</v>
      </c>
    </row>
    <row r="202" spans="1:18" x14ac:dyDescent="0.25">
      <c r="A202" s="50" t="s">
        <v>4805</v>
      </c>
      <c r="B202" s="51" t="s">
        <v>75</v>
      </c>
      <c r="C202" s="51" t="s">
        <v>12139</v>
      </c>
      <c r="D202" s="50" t="s">
        <v>5003</v>
      </c>
      <c r="E202" s="50" t="s">
        <v>5285</v>
      </c>
      <c r="F202" s="51" t="s">
        <v>368</v>
      </c>
      <c r="G202" s="51" t="s">
        <v>45</v>
      </c>
      <c r="H202" s="51" t="s">
        <v>5286</v>
      </c>
      <c r="I202" s="50" t="s">
        <v>5051</v>
      </c>
      <c r="J202" s="53">
        <v>29</v>
      </c>
      <c r="K202" s="53">
        <v>43</v>
      </c>
      <c r="M202" s="53">
        <f t="shared" si="4"/>
        <v>72</v>
      </c>
      <c r="N202" s="50" t="s">
        <v>666</v>
      </c>
      <c r="O202" s="51" t="s">
        <v>66</v>
      </c>
      <c r="P202" s="50" t="s">
        <v>70</v>
      </c>
      <c r="Q202" s="51" t="s">
        <v>670</v>
      </c>
      <c r="R202" s="51" t="s">
        <v>670</v>
      </c>
    </row>
    <row r="203" spans="1:18" x14ac:dyDescent="0.25">
      <c r="A203" s="50" t="s">
        <v>4805</v>
      </c>
      <c r="B203" s="51" t="s">
        <v>75</v>
      </c>
      <c r="C203" s="51" t="s">
        <v>12139</v>
      </c>
      <c r="D203" s="50" t="s">
        <v>5004</v>
      </c>
      <c r="E203" s="50" t="s">
        <v>5104</v>
      </c>
      <c r="F203" s="51" t="s">
        <v>44</v>
      </c>
      <c r="G203" s="51" t="s">
        <v>45</v>
      </c>
      <c r="H203" s="51" t="s">
        <v>5287</v>
      </c>
      <c r="I203" s="50" t="s">
        <v>5051</v>
      </c>
      <c r="J203" s="53">
        <v>1838</v>
      </c>
      <c r="K203" s="53">
        <v>2378</v>
      </c>
      <c r="M203" s="53">
        <f t="shared" si="4"/>
        <v>4216</v>
      </c>
      <c r="N203" s="50" t="s">
        <v>666</v>
      </c>
      <c r="O203" s="51" t="s">
        <v>66</v>
      </c>
      <c r="P203" s="50" t="s">
        <v>70</v>
      </c>
      <c r="Q203" s="51" t="s">
        <v>670</v>
      </c>
      <c r="R203" s="51" t="s">
        <v>670</v>
      </c>
    </row>
    <row r="204" spans="1:18" x14ac:dyDescent="0.25">
      <c r="A204" s="50" t="s">
        <v>4805</v>
      </c>
      <c r="B204" s="51" t="s">
        <v>75</v>
      </c>
      <c r="C204" s="51" t="s">
        <v>12139</v>
      </c>
      <c r="D204" s="50" t="s">
        <v>5005</v>
      </c>
      <c r="E204" s="50" t="s">
        <v>367</v>
      </c>
      <c r="F204" s="51" t="s">
        <v>59</v>
      </c>
      <c r="G204" s="51" t="s">
        <v>45</v>
      </c>
      <c r="H204" s="51" t="s">
        <v>5198</v>
      </c>
      <c r="I204" s="50" t="s">
        <v>5051</v>
      </c>
      <c r="J204" s="53">
        <v>45</v>
      </c>
      <c r="K204" s="53">
        <v>59</v>
      </c>
      <c r="M204" s="53">
        <f t="shared" si="4"/>
        <v>104</v>
      </c>
      <c r="N204" s="50" t="s">
        <v>666</v>
      </c>
      <c r="O204" s="51" t="s">
        <v>66</v>
      </c>
      <c r="P204" s="50" t="s">
        <v>70</v>
      </c>
      <c r="Q204" s="51" t="s">
        <v>670</v>
      </c>
      <c r="R204" s="51" t="s">
        <v>670</v>
      </c>
    </row>
    <row r="205" spans="1:18" x14ac:dyDescent="0.25">
      <c r="A205" s="50" t="s">
        <v>4805</v>
      </c>
      <c r="B205" s="51" t="s">
        <v>75</v>
      </c>
      <c r="C205" s="51" t="s">
        <v>12139</v>
      </c>
      <c r="D205" s="50" t="s">
        <v>5006</v>
      </c>
      <c r="E205" s="50" t="s">
        <v>367</v>
      </c>
      <c r="F205" s="51" t="s">
        <v>428</v>
      </c>
      <c r="G205" s="51" t="s">
        <v>45</v>
      </c>
      <c r="H205" s="51" t="s">
        <v>5198</v>
      </c>
      <c r="I205" s="50" t="s">
        <v>5051</v>
      </c>
      <c r="J205" s="53">
        <v>100</v>
      </c>
      <c r="K205" s="53">
        <v>102</v>
      </c>
      <c r="M205" s="53">
        <f t="shared" si="4"/>
        <v>202</v>
      </c>
      <c r="N205" s="50" t="s">
        <v>666</v>
      </c>
      <c r="O205" s="51" t="s">
        <v>66</v>
      </c>
      <c r="P205" s="50" t="s">
        <v>70</v>
      </c>
      <c r="Q205" s="51" t="s">
        <v>670</v>
      </c>
      <c r="R205" s="51" t="s">
        <v>670</v>
      </c>
    </row>
    <row r="206" spans="1:18" x14ac:dyDescent="0.25">
      <c r="A206" s="50" t="s">
        <v>4805</v>
      </c>
      <c r="B206" s="51" t="s">
        <v>75</v>
      </c>
      <c r="C206" s="51" t="s">
        <v>12139</v>
      </c>
      <c r="D206" s="50" t="s">
        <v>5007</v>
      </c>
      <c r="E206" s="50" t="s">
        <v>367</v>
      </c>
      <c r="F206" s="51" t="s">
        <v>368</v>
      </c>
      <c r="G206" s="51" t="s">
        <v>45</v>
      </c>
      <c r="H206" s="51" t="s">
        <v>5198</v>
      </c>
      <c r="I206" s="50" t="s">
        <v>5051</v>
      </c>
      <c r="J206" s="53">
        <v>32</v>
      </c>
      <c r="K206" s="53">
        <v>40</v>
      </c>
      <c r="M206" s="53">
        <f t="shared" si="4"/>
        <v>72</v>
      </c>
      <c r="N206" s="50" t="s">
        <v>666</v>
      </c>
      <c r="O206" s="51" t="s">
        <v>66</v>
      </c>
      <c r="P206" s="50" t="s">
        <v>70</v>
      </c>
      <c r="Q206" s="51" t="s">
        <v>670</v>
      </c>
      <c r="R206" s="51" t="s">
        <v>670</v>
      </c>
    </row>
    <row r="207" spans="1:18" x14ac:dyDescent="0.25">
      <c r="A207" s="50" t="s">
        <v>4805</v>
      </c>
      <c r="B207" s="51" t="s">
        <v>75</v>
      </c>
      <c r="C207" s="51" t="s">
        <v>12139</v>
      </c>
      <c r="D207" s="50" t="s">
        <v>5008</v>
      </c>
      <c r="E207" s="50" t="s">
        <v>367</v>
      </c>
      <c r="F207" s="51" t="s">
        <v>562</v>
      </c>
      <c r="G207" s="51" t="s">
        <v>45</v>
      </c>
      <c r="H207" s="51" t="s">
        <v>5198</v>
      </c>
      <c r="I207" s="50" t="s">
        <v>5051</v>
      </c>
      <c r="J207" s="53">
        <v>102</v>
      </c>
      <c r="K207" s="53">
        <v>135</v>
      </c>
      <c r="M207" s="53">
        <f t="shared" si="4"/>
        <v>237</v>
      </c>
      <c r="N207" s="50" t="s">
        <v>666</v>
      </c>
      <c r="O207" s="51" t="s">
        <v>66</v>
      </c>
      <c r="P207" s="50" t="s">
        <v>70</v>
      </c>
      <c r="Q207" s="51" t="s">
        <v>670</v>
      </c>
      <c r="R207" s="51" t="s">
        <v>670</v>
      </c>
    </row>
    <row r="208" spans="1:18" x14ac:dyDescent="0.25">
      <c r="A208" s="50" t="s">
        <v>4805</v>
      </c>
      <c r="B208" s="51" t="s">
        <v>75</v>
      </c>
      <c r="C208" s="51" t="s">
        <v>12139</v>
      </c>
      <c r="D208" s="50" t="s">
        <v>5009</v>
      </c>
      <c r="E208" s="50" t="s">
        <v>367</v>
      </c>
      <c r="F208" s="51" t="s">
        <v>535</v>
      </c>
      <c r="G208" s="51" t="s">
        <v>45</v>
      </c>
      <c r="H208" s="51" t="s">
        <v>5198</v>
      </c>
      <c r="I208" s="50" t="s">
        <v>5051</v>
      </c>
      <c r="J208" s="53">
        <v>63</v>
      </c>
      <c r="K208" s="53">
        <v>81</v>
      </c>
      <c r="M208" s="53">
        <f t="shared" si="4"/>
        <v>144</v>
      </c>
      <c r="N208" s="50" t="s">
        <v>666</v>
      </c>
      <c r="O208" s="51" t="s">
        <v>66</v>
      </c>
      <c r="P208" s="50" t="s">
        <v>70</v>
      </c>
      <c r="Q208" s="51" t="s">
        <v>670</v>
      </c>
      <c r="R208" s="51" t="s">
        <v>670</v>
      </c>
    </row>
    <row r="209" spans="1:18" x14ac:dyDescent="0.25">
      <c r="A209" s="50" t="s">
        <v>4805</v>
      </c>
      <c r="B209" s="51" t="s">
        <v>75</v>
      </c>
      <c r="C209" s="51" t="s">
        <v>12139</v>
      </c>
      <c r="D209" s="50" t="s">
        <v>5010</v>
      </c>
      <c r="E209" s="50" t="s">
        <v>5087</v>
      </c>
      <c r="F209" s="51" t="s">
        <v>565</v>
      </c>
      <c r="G209" s="51" t="s">
        <v>45</v>
      </c>
      <c r="H209" s="51" t="s">
        <v>5088</v>
      </c>
      <c r="I209" s="50" t="s">
        <v>5051</v>
      </c>
      <c r="J209" s="53">
        <v>132</v>
      </c>
      <c r="K209" s="53">
        <v>173</v>
      </c>
      <c r="M209" s="53">
        <f t="shared" si="4"/>
        <v>305</v>
      </c>
      <c r="N209" s="50" t="s">
        <v>666</v>
      </c>
      <c r="O209" s="51" t="s">
        <v>66</v>
      </c>
      <c r="P209" s="50" t="s">
        <v>70</v>
      </c>
      <c r="Q209" s="51" t="s">
        <v>670</v>
      </c>
      <c r="R209" s="51" t="s">
        <v>670</v>
      </c>
    </row>
    <row r="210" spans="1:18" x14ac:dyDescent="0.25">
      <c r="A210" s="50" t="s">
        <v>4805</v>
      </c>
      <c r="B210" s="51" t="s">
        <v>75</v>
      </c>
      <c r="C210" s="51" t="s">
        <v>12139</v>
      </c>
      <c r="D210" s="50" t="s">
        <v>5011</v>
      </c>
      <c r="E210" s="50" t="s">
        <v>5288</v>
      </c>
      <c r="F210" s="51" t="s">
        <v>59</v>
      </c>
      <c r="G210" s="51" t="s">
        <v>45</v>
      </c>
      <c r="H210" s="51" t="s">
        <v>5289</v>
      </c>
      <c r="I210" s="50" t="s">
        <v>5051</v>
      </c>
      <c r="J210" s="53">
        <v>435</v>
      </c>
      <c r="K210" s="53">
        <v>480</v>
      </c>
      <c r="M210" s="53">
        <f t="shared" si="4"/>
        <v>915</v>
      </c>
      <c r="N210" s="50" t="s">
        <v>666</v>
      </c>
      <c r="O210" s="51" t="s">
        <v>66</v>
      </c>
      <c r="P210" s="50" t="s">
        <v>70</v>
      </c>
      <c r="Q210" s="51" t="s">
        <v>670</v>
      </c>
      <c r="R210" s="51" t="s">
        <v>670</v>
      </c>
    </row>
    <row r="211" spans="1:18" x14ac:dyDescent="0.25">
      <c r="A211" s="50" t="s">
        <v>4805</v>
      </c>
      <c r="B211" s="51" t="s">
        <v>75</v>
      </c>
      <c r="C211" s="51" t="s">
        <v>12139</v>
      </c>
      <c r="D211" s="50" t="s">
        <v>5012</v>
      </c>
      <c r="E211" s="50" t="s">
        <v>349</v>
      </c>
      <c r="F211" s="51" t="s">
        <v>590</v>
      </c>
      <c r="G211" s="51" t="s">
        <v>45</v>
      </c>
      <c r="H211" s="51" t="s">
        <v>5099</v>
      </c>
      <c r="I211" s="50" t="s">
        <v>5051</v>
      </c>
      <c r="J211" s="53">
        <v>1649</v>
      </c>
      <c r="K211" s="53">
        <v>1794</v>
      </c>
      <c r="M211" s="53">
        <f t="shared" si="4"/>
        <v>3443</v>
      </c>
      <c r="N211" s="50" t="s">
        <v>666</v>
      </c>
      <c r="O211" s="51" t="s">
        <v>66</v>
      </c>
      <c r="P211" s="50" t="s">
        <v>70</v>
      </c>
      <c r="Q211" s="51" t="s">
        <v>670</v>
      </c>
      <c r="R211" s="51" t="s">
        <v>670</v>
      </c>
    </row>
    <row r="212" spans="1:18" x14ac:dyDescent="0.25">
      <c r="A212" s="50" t="s">
        <v>4805</v>
      </c>
      <c r="B212" s="51" t="s">
        <v>75</v>
      </c>
      <c r="C212" s="51" t="s">
        <v>12139</v>
      </c>
      <c r="D212" s="50" t="s">
        <v>5013</v>
      </c>
      <c r="E212" s="50" t="s">
        <v>349</v>
      </c>
      <c r="F212" s="51" t="s">
        <v>5290</v>
      </c>
      <c r="G212" s="51" t="s">
        <v>45</v>
      </c>
      <c r="H212" s="51" t="s">
        <v>5291</v>
      </c>
      <c r="I212" s="50" t="s">
        <v>5051</v>
      </c>
      <c r="J212" s="53">
        <v>290</v>
      </c>
      <c r="K212" s="53">
        <v>285</v>
      </c>
      <c r="M212" s="53">
        <f t="shared" si="4"/>
        <v>575</v>
      </c>
      <c r="N212" s="50" t="s">
        <v>666</v>
      </c>
      <c r="O212" s="51" t="s">
        <v>66</v>
      </c>
      <c r="P212" s="50" t="s">
        <v>70</v>
      </c>
      <c r="Q212" s="51" t="s">
        <v>670</v>
      </c>
      <c r="R212" s="51" t="s">
        <v>670</v>
      </c>
    </row>
    <row r="213" spans="1:18" x14ac:dyDescent="0.25">
      <c r="A213" s="50" t="s">
        <v>4805</v>
      </c>
      <c r="B213" s="51" t="s">
        <v>75</v>
      </c>
      <c r="C213" s="51" t="s">
        <v>12139</v>
      </c>
      <c r="D213" s="50" t="s">
        <v>5014</v>
      </c>
      <c r="E213" s="50" t="s">
        <v>349</v>
      </c>
      <c r="F213" s="51" t="s">
        <v>428</v>
      </c>
      <c r="G213" s="51" t="s">
        <v>45</v>
      </c>
      <c r="H213" s="51" t="s">
        <v>5292</v>
      </c>
      <c r="I213" s="50" t="s">
        <v>5051</v>
      </c>
      <c r="J213" s="53">
        <v>459</v>
      </c>
      <c r="K213" s="53">
        <v>556</v>
      </c>
      <c r="M213" s="53">
        <f t="shared" si="4"/>
        <v>1015</v>
      </c>
      <c r="N213" s="50" t="s">
        <v>666</v>
      </c>
      <c r="O213" s="51" t="s">
        <v>66</v>
      </c>
      <c r="P213" s="50" t="s">
        <v>70</v>
      </c>
      <c r="Q213" s="51" t="s">
        <v>670</v>
      </c>
      <c r="R213" s="51" t="s">
        <v>670</v>
      </c>
    </row>
    <row r="214" spans="1:18" x14ac:dyDescent="0.25">
      <c r="A214" s="50" t="s">
        <v>4805</v>
      </c>
      <c r="B214" s="51" t="s">
        <v>75</v>
      </c>
      <c r="C214" s="51" t="s">
        <v>12139</v>
      </c>
      <c r="D214" s="50" t="s">
        <v>5015</v>
      </c>
      <c r="E214" s="50" t="s">
        <v>349</v>
      </c>
      <c r="F214" s="51" t="s">
        <v>440</v>
      </c>
      <c r="G214" s="51" t="s">
        <v>45</v>
      </c>
      <c r="H214" s="51" t="s">
        <v>5292</v>
      </c>
      <c r="I214" s="50" t="s">
        <v>5051</v>
      </c>
      <c r="J214" s="53">
        <v>489</v>
      </c>
      <c r="K214" s="53">
        <v>503</v>
      </c>
      <c r="M214" s="53">
        <f t="shared" si="4"/>
        <v>992</v>
      </c>
      <c r="N214" s="50" t="s">
        <v>666</v>
      </c>
      <c r="O214" s="51" t="s">
        <v>66</v>
      </c>
      <c r="P214" s="50" t="s">
        <v>70</v>
      </c>
      <c r="Q214" s="51" t="s">
        <v>670</v>
      </c>
      <c r="R214" s="51" t="s">
        <v>670</v>
      </c>
    </row>
    <row r="215" spans="1:18" x14ac:dyDescent="0.25">
      <c r="A215" s="50" t="s">
        <v>4805</v>
      </c>
      <c r="B215" s="51" t="s">
        <v>75</v>
      </c>
      <c r="C215" s="51" t="s">
        <v>12139</v>
      </c>
      <c r="D215" s="50" t="s">
        <v>5016</v>
      </c>
      <c r="E215" s="50" t="s">
        <v>349</v>
      </c>
      <c r="F215" s="51" t="s">
        <v>3286</v>
      </c>
      <c r="G215" s="51" t="s">
        <v>45</v>
      </c>
      <c r="H215" s="51" t="s">
        <v>5292</v>
      </c>
      <c r="I215" s="50" t="s">
        <v>5051</v>
      </c>
      <c r="J215" s="53">
        <v>17</v>
      </c>
      <c r="K215" s="53">
        <v>26</v>
      </c>
      <c r="M215" s="53">
        <f t="shared" si="4"/>
        <v>43</v>
      </c>
      <c r="N215" s="50" t="s">
        <v>666</v>
      </c>
      <c r="O215" s="51" t="s">
        <v>66</v>
      </c>
      <c r="P215" s="50" t="s">
        <v>70</v>
      </c>
      <c r="Q215" s="51" t="s">
        <v>670</v>
      </c>
      <c r="R215" s="51" t="s">
        <v>670</v>
      </c>
    </row>
    <row r="216" spans="1:18" x14ac:dyDescent="0.25">
      <c r="A216" s="50" t="s">
        <v>4805</v>
      </c>
      <c r="B216" s="51" t="s">
        <v>75</v>
      </c>
      <c r="C216" s="51" t="s">
        <v>12139</v>
      </c>
      <c r="D216" s="50" t="s">
        <v>5017</v>
      </c>
      <c r="E216" s="50" t="s">
        <v>4227</v>
      </c>
      <c r="F216" s="51" t="s">
        <v>59</v>
      </c>
      <c r="G216" s="51" t="s">
        <v>45</v>
      </c>
      <c r="H216" s="51" t="s">
        <v>5218</v>
      </c>
      <c r="I216" s="50" t="s">
        <v>5051</v>
      </c>
      <c r="J216" s="53">
        <v>368</v>
      </c>
      <c r="K216" s="53">
        <v>456</v>
      </c>
      <c r="M216" s="53">
        <f t="shared" si="4"/>
        <v>824</v>
      </c>
      <c r="N216" s="50" t="s">
        <v>666</v>
      </c>
      <c r="O216" s="51" t="s">
        <v>66</v>
      </c>
      <c r="P216" s="50" t="s">
        <v>70</v>
      </c>
      <c r="Q216" s="51" t="s">
        <v>670</v>
      </c>
      <c r="R216" s="51" t="s">
        <v>670</v>
      </c>
    </row>
    <row r="217" spans="1:18" x14ac:dyDescent="0.25">
      <c r="A217" s="50" t="s">
        <v>4805</v>
      </c>
      <c r="B217" s="51" t="s">
        <v>75</v>
      </c>
      <c r="C217" s="51" t="s">
        <v>12139</v>
      </c>
      <c r="D217" s="50" t="s">
        <v>5018</v>
      </c>
      <c r="E217" s="50" t="s">
        <v>5097</v>
      </c>
      <c r="F217" s="51" t="s">
        <v>501</v>
      </c>
      <c r="G217" s="51" t="s">
        <v>45</v>
      </c>
      <c r="H217" s="51" t="s">
        <v>5098</v>
      </c>
      <c r="I217" s="50" t="s">
        <v>5051</v>
      </c>
      <c r="J217" s="53">
        <v>202</v>
      </c>
      <c r="K217" s="53">
        <v>287</v>
      </c>
      <c r="M217" s="53">
        <f t="shared" si="4"/>
        <v>489</v>
      </c>
      <c r="N217" s="50" t="s">
        <v>666</v>
      </c>
      <c r="O217" s="51" t="s">
        <v>66</v>
      </c>
      <c r="P217" s="50" t="s">
        <v>70</v>
      </c>
      <c r="Q217" s="51" t="s">
        <v>670</v>
      </c>
      <c r="R217" s="51" t="s">
        <v>670</v>
      </c>
    </row>
    <row r="218" spans="1:18" x14ac:dyDescent="0.25">
      <c r="A218" s="50" t="s">
        <v>4805</v>
      </c>
      <c r="B218" s="51" t="s">
        <v>75</v>
      </c>
      <c r="C218" s="51" t="s">
        <v>12137</v>
      </c>
      <c r="D218" s="50" t="s">
        <v>5019</v>
      </c>
      <c r="E218" s="50" t="s">
        <v>5293</v>
      </c>
      <c r="F218" s="51" t="s">
        <v>375</v>
      </c>
      <c r="G218" s="51" t="s">
        <v>45</v>
      </c>
      <c r="H218" s="51" t="s">
        <v>5294</v>
      </c>
      <c r="I218" s="50" t="s">
        <v>5051</v>
      </c>
      <c r="J218" s="53">
        <v>148</v>
      </c>
      <c r="K218" s="53">
        <v>181</v>
      </c>
      <c r="M218" s="53">
        <f t="shared" si="4"/>
        <v>329</v>
      </c>
      <c r="N218" s="50" t="s">
        <v>666</v>
      </c>
      <c r="O218" s="51" t="s">
        <v>66</v>
      </c>
      <c r="P218" s="50" t="s">
        <v>70</v>
      </c>
      <c r="Q218" s="51" t="s">
        <v>670</v>
      </c>
      <c r="R218" s="51" t="s">
        <v>670</v>
      </c>
    </row>
    <row r="219" spans="1:18" x14ac:dyDescent="0.25">
      <c r="A219" s="50" t="s">
        <v>4805</v>
      </c>
      <c r="B219" s="51" t="s">
        <v>75</v>
      </c>
      <c r="C219" s="51" t="s">
        <v>12137</v>
      </c>
      <c r="D219" s="50" t="s">
        <v>5020</v>
      </c>
      <c r="E219" s="50" t="s">
        <v>5132</v>
      </c>
      <c r="F219" s="51" t="s">
        <v>347</v>
      </c>
      <c r="G219" s="51" t="s">
        <v>45</v>
      </c>
      <c r="H219" s="51" t="s">
        <v>5133</v>
      </c>
      <c r="I219" s="50" t="s">
        <v>5051</v>
      </c>
      <c r="J219" s="53">
        <v>224</v>
      </c>
      <c r="K219" s="53">
        <v>244</v>
      </c>
      <c r="M219" s="53">
        <f t="shared" si="4"/>
        <v>468</v>
      </c>
      <c r="N219" s="50" t="s">
        <v>64</v>
      </c>
      <c r="O219" s="51" t="s">
        <v>66</v>
      </c>
      <c r="P219" s="50" t="s">
        <v>70</v>
      </c>
      <c r="Q219" s="51" t="s">
        <v>670</v>
      </c>
      <c r="R219" s="51" t="s">
        <v>670</v>
      </c>
    </row>
    <row r="220" spans="1:18" x14ac:dyDescent="0.25">
      <c r="A220" s="50" t="s">
        <v>4805</v>
      </c>
      <c r="B220" s="51" t="s">
        <v>75</v>
      </c>
      <c r="C220" s="51" t="s">
        <v>12137</v>
      </c>
      <c r="D220" s="50" t="s">
        <v>5021</v>
      </c>
      <c r="E220" s="50" t="s">
        <v>5132</v>
      </c>
      <c r="F220" s="51" t="s">
        <v>413</v>
      </c>
      <c r="G220" s="51" t="s">
        <v>45</v>
      </c>
      <c r="H220" s="51" t="s">
        <v>5133</v>
      </c>
      <c r="I220" s="50" t="s">
        <v>5051</v>
      </c>
      <c r="J220" s="53">
        <v>185</v>
      </c>
      <c r="K220" s="53">
        <v>197</v>
      </c>
      <c r="M220" s="53">
        <f t="shared" si="4"/>
        <v>382</v>
      </c>
      <c r="N220" s="50" t="s">
        <v>666</v>
      </c>
      <c r="O220" s="51" t="s">
        <v>66</v>
      </c>
      <c r="P220" s="50" t="s">
        <v>70</v>
      </c>
      <c r="Q220" s="51" t="s">
        <v>670</v>
      </c>
      <c r="R220" s="51" t="s">
        <v>670</v>
      </c>
    </row>
    <row r="221" spans="1:18" x14ac:dyDescent="0.25">
      <c r="A221" s="50" t="s">
        <v>4805</v>
      </c>
      <c r="B221" s="51" t="s">
        <v>75</v>
      </c>
      <c r="C221" s="51" t="s">
        <v>12140</v>
      </c>
      <c r="D221" s="50" t="s">
        <v>5022</v>
      </c>
      <c r="E221" s="50" t="s">
        <v>5295</v>
      </c>
      <c r="F221" s="51" t="s">
        <v>559</v>
      </c>
      <c r="G221" s="51" t="s">
        <v>45</v>
      </c>
      <c r="H221" s="51" t="s">
        <v>5296</v>
      </c>
      <c r="I221" s="50" t="s">
        <v>5051</v>
      </c>
      <c r="J221" s="53">
        <v>2220</v>
      </c>
      <c r="K221" s="53">
        <v>3234</v>
      </c>
      <c r="M221" s="53">
        <f t="shared" si="4"/>
        <v>5454</v>
      </c>
      <c r="N221" s="50" t="s">
        <v>666</v>
      </c>
      <c r="O221" s="51" t="s">
        <v>66</v>
      </c>
      <c r="P221" s="50" t="s">
        <v>70</v>
      </c>
      <c r="Q221" s="51" t="s">
        <v>670</v>
      </c>
      <c r="R221" s="51" t="s">
        <v>670</v>
      </c>
    </row>
    <row r="222" spans="1:18" x14ac:dyDescent="0.25">
      <c r="A222" s="50" t="s">
        <v>4805</v>
      </c>
      <c r="B222" s="51" t="s">
        <v>75</v>
      </c>
      <c r="C222" s="51" t="s">
        <v>12137</v>
      </c>
      <c r="D222" s="50" t="s">
        <v>5023</v>
      </c>
      <c r="E222" s="50" t="s">
        <v>5297</v>
      </c>
      <c r="F222" s="51" t="s">
        <v>353</v>
      </c>
      <c r="G222" s="51" t="s">
        <v>45</v>
      </c>
      <c r="H222" s="51" t="s">
        <v>5298</v>
      </c>
      <c r="I222" s="50" t="s">
        <v>5051</v>
      </c>
      <c r="J222" s="53">
        <v>207</v>
      </c>
      <c r="K222" s="53">
        <v>212</v>
      </c>
      <c r="M222" s="53">
        <f t="shared" si="4"/>
        <v>419</v>
      </c>
      <c r="N222" s="50" t="s">
        <v>666</v>
      </c>
      <c r="O222" s="51" t="s">
        <v>66</v>
      </c>
      <c r="P222" s="50" t="s">
        <v>70</v>
      </c>
      <c r="Q222" s="51" t="s">
        <v>670</v>
      </c>
      <c r="R222" s="51" t="s">
        <v>670</v>
      </c>
    </row>
    <row r="223" spans="1:18" x14ac:dyDescent="0.25">
      <c r="A223" s="50" t="s">
        <v>4805</v>
      </c>
      <c r="B223" s="51" t="s">
        <v>75</v>
      </c>
      <c r="C223" s="51" t="s">
        <v>12137</v>
      </c>
      <c r="D223" s="50" t="s">
        <v>5024</v>
      </c>
      <c r="E223" s="50" t="s">
        <v>5095</v>
      </c>
      <c r="F223" s="51" t="s">
        <v>483</v>
      </c>
      <c r="G223" s="51" t="s">
        <v>45</v>
      </c>
      <c r="H223" s="51" t="s">
        <v>5096</v>
      </c>
      <c r="I223" s="50" t="s">
        <v>5051</v>
      </c>
      <c r="J223" s="53">
        <v>289</v>
      </c>
      <c r="K223" s="53">
        <v>378</v>
      </c>
      <c r="M223" s="53">
        <f t="shared" si="4"/>
        <v>667</v>
      </c>
      <c r="N223" s="50" t="s">
        <v>666</v>
      </c>
      <c r="O223" s="51" t="s">
        <v>66</v>
      </c>
      <c r="P223" s="50" t="s">
        <v>70</v>
      </c>
      <c r="Q223" s="51" t="s">
        <v>670</v>
      </c>
      <c r="R223" s="51" t="s">
        <v>670</v>
      </c>
    </row>
    <row r="224" spans="1:18" x14ac:dyDescent="0.25">
      <c r="A224" s="50" t="s">
        <v>4805</v>
      </c>
      <c r="B224" s="51" t="s">
        <v>75</v>
      </c>
      <c r="C224" s="51" t="s">
        <v>12137</v>
      </c>
      <c r="D224" s="50" t="s">
        <v>5025</v>
      </c>
      <c r="E224" s="50" t="s">
        <v>5095</v>
      </c>
      <c r="F224" s="51" t="s">
        <v>608</v>
      </c>
      <c r="G224" s="51" t="s">
        <v>45</v>
      </c>
      <c r="H224" s="51" t="s">
        <v>5096</v>
      </c>
      <c r="I224" s="50" t="s">
        <v>5051</v>
      </c>
      <c r="J224" s="53">
        <v>944</v>
      </c>
      <c r="K224" s="53">
        <v>1354</v>
      </c>
      <c r="M224" s="53">
        <f t="shared" si="4"/>
        <v>2298</v>
      </c>
      <c r="N224" s="50" t="s">
        <v>666</v>
      </c>
      <c r="O224" s="51" t="s">
        <v>66</v>
      </c>
      <c r="P224" s="50" t="s">
        <v>70</v>
      </c>
      <c r="Q224" s="51" t="s">
        <v>670</v>
      </c>
      <c r="R224" s="51" t="s">
        <v>670</v>
      </c>
    </row>
    <row r="225" spans="1:18" x14ac:dyDescent="0.25">
      <c r="A225" s="50" t="s">
        <v>4805</v>
      </c>
      <c r="B225" s="51" t="s">
        <v>75</v>
      </c>
      <c r="C225" s="51" t="s">
        <v>12137</v>
      </c>
      <c r="D225" s="50" t="s">
        <v>5026</v>
      </c>
      <c r="E225" s="50" t="s">
        <v>5299</v>
      </c>
      <c r="F225" s="51" t="s">
        <v>636</v>
      </c>
      <c r="G225" s="51" t="s">
        <v>45</v>
      </c>
      <c r="H225" s="51" t="s">
        <v>5300</v>
      </c>
      <c r="I225" s="50" t="s">
        <v>5051</v>
      </c>
      <c r="J225" s="53">
        <v>127</v>
      </c>
      <c r="K225" s="53">
        <v>165</v>
      </c>
      <c r="M225" s="53">
        <f t="shared" si="4"/>
        <v>292</v>
      </c>
      <c r="N225" s="50" t="s">
        <v>666</v>
      </c>
      <c r="O225" s="51" t="s">
        <v>66</v>
      </c>
      <c r="P225" s="50" t="s">
        <v>70</v>
      </c>
      <c r="Q225" s="51" t="s">
        <v>670</v>
      </c>
      <c r="R225" s="51" t="s">
        <v>670</v>
      </c>
    </row>
    <row r="226" spans="1:18" x14ac:dyDescent="0.25">
      <c r="A226" s="50" t="s">
        <v>4805</v>
      </c>
      <c r="B226" s="51" t="s">
        <v>75</v>
      </c>
      <c r="C226" s="51" t="s">
        <v>12137</v>
      </c>
      <c r="D226" s="50" t="s">
        <v>5027</v>
      </c>
      <c r="E226" s="50" t="s">
        <v>2605</v>
      </c>
      <c r="F226" s="51" t="s">
        <v>368</v>
      </c>
      <c r="G226" s="51" t="s">
        <v>45</v>
      </c>
      <c r="H226" s="51" t="s">
        <v>5190</v>
      </c>
      <c r="I226" s="50" t="s">
        <v>5051</v>
      </c>
      <c r="J226" s="53">
        <v>224</v>
      </c>
      <c r="K226" s="53">
        <v>285</v>
      </c>
      <c r="M226" s="53">
        <f t="shared" si="4"/>
        <v>509</v>
      </c>
      <c r="N226" s="50" t="s">
        <v>666</v>
      </c>
      <c r="O226" s="51" t="s">
        <v>66</v>
      </c>
      <c r="P226" s="50" t="s">
        <v>70</v>
      </c>
      <c r="Q226" s="51" t="s">
        <v>670</v>
      </c>
      <c r="R226" s="51" t="s">
        <v>670</v>
      </c>
    </row>
    <row r="227" spans="1:18" x14ac:dyDescent="0.25">
      <c r="A227" s="50" t="s">
        <v>4805</v>
      </c>
      <c r="B227" s="51" t="s">
        <v>75</v>
      </c>
      <c r="C227" s="51" t="s">
        <v>12137</v>
      </c>
      <c r="D227" s="50" t="s">
        <v>5028</v>
      </c>
      <c r="E227" s="50" t="s">
        <v>2605</v>
      </c>
      <c r="F227" s="51" t="s">
        <v>537</v>
      </c>
      <c r="G227" s="51" t="s">
        <v>45</v>
      </c>
      <c r="H227" s="51" t="s">
        <v>5301</v>
      </c>
      <c r="I227" s="50" t="s">
        <v>5051</v>
      </c>
      <c r="J227" s="53">
        <v>104</v>
      </c>
      <c r="K227" s="53">
        <v>97</v>
      </c>
      <c r="M227" s="53">
        <f t="shared" si="4"/>
        <v>201</v>
      </c>
      <c r="N227" s="50" t="s">
        <v>666</v>
      </c>
      <c r="O227" s="51" t="s">
        <v>66</v>
      </c>
      <c r="P227" s="50" t="s">
        <v>70</v>
      </c>
      <c r="Q227" s="51" t="s">
        <v>670</v>
      </c>
      <c r="R227" s="51" t="s">
        <v>670</v>
      </c>
    </row>
    <row r="228" spans="1:18" x14ac:dyDescent="0.25">
      <c r="A228" s="50" t="s">
        <v>4805</v>
      </c>
      <c r="B228" s="51" t="s">
        <v>75</v>
      </c>
      <c r="C228" s="51" t="s">
        <v>12137</v>
      </c>
      <c r="D228" s="50" t="s">
        <v>5029</v>
      </c>
      <c r="E228" s="50" t="s">
        <v>484</v>
      </c>
      <c r="F228" s="51" t="s">
        <v>562</v>
      </c>
      <c r="G228" s="51" t="s">
        <v>45</v>
      </c>
      <c r="H228" s="51" t="s">
        <v>5302</v>
      </c>
      <c r="I228" s="50" t="s">
        <v>5051</v>
      </c>
      <c r="J228" s="53">
        <v>246</v>
      </c>
      <c r="K228" s="53">
        <v>271</v>
      </c>
      <c r="M228" s="53">
        <f t="shared" si="4"/>
        <v>517</v>
      </c>
      <c r="N228" s="50" t="s">
        <v>666</v>
      </c>
      <c r="O228" s="51" t="s">
        <v>66</v>
      </c>
      <c r="P228" s="50" t="s">
        <v>70</v>
      </c>
      <c r="Q228" s="51" t="s">
        <v>670</v>
      </c>
      <c r="R228" s="51" t="s">
        <v>670</v>
      </c>
    </row>
    <row r="229" spans="1:18" x14ac:dyDescent="0.25">
      <c r="A229" s="50" t="s">
        <v>4805</v>
      </c>
      <c r="B229" s="51" t="s">
        <v>75</v>
      </c>
      <c r="C229" s="51" t="s">
        <v>12137</v>
      </c>
      <c r="D229" s="50" t="s">
        <v>5030</v>
      </c>
      <c r="E229" s="50" t="s">
        <v>484</v>
      </c>
      <c r="F229" s="51" t="s">
        <v>420</v>
      </c>
      <c r="G229" s="51" t="s">
        <v>45</v>
      </c>
      <c r="H229" s="51" t="s">
        <v>5302</v>
      </c>
      <c r="I229" s="50" t="s">
        <v>5051</v>
      </c>
      <c r="J229" s="53">
        <v>121</v>
      </c>
      <c r="K229" s="53">
        <v>161</v>
      </c>
      <c r="M229" s="53">
        <f t="shared" si="4"/>
        <v>282</v>
      </c>
      <c r="N229" s="50" t="s">
        <v>666</v>
      </c>
      <c r="O229" s="51" t="s">
        <v>66</v>
      </c>
      <c r="P229" s="50" t="s">
        <v>70</v>
      </c>
      <c r="Q229" s="51" t="s">
        <v>670</v>
      </c>
      <c r="R229" s="51" t="s">
        <v>670</v>
      </c>
    </row>
    <row r="230" spans="1:18" x14ac:dyDescent="0.25">
      <c r="A230" s="50" t="s">
        <v>4805</v>
      </c>
      <c r="B230" s="51" t="s">
        <v>75</v>
      </c>
      <c r="C230" s="51" t="s">
        <v>12137</v>
      </c>
      <c r="D230" s="50" t="s">
        <v>5031</v>
      </c>
      <c r="E230" s="50" t="s">
        <v>5170</v>
      </c>
      <c r="F230" s="51" t="s">
        <v>368</v>
      </c>
      <c r="G230" s="51" t="s">
        <v>45</v>
      </c>
      <c r="H230" s="51" t="s">
        <v>5171</v>
      </c>
      <c r="I230" s="50" t="s">
        <v>5051</v>
      </c>
      <c r="J230" s="53">
        <v>177</v>
      </c>
      <c r="K230" s="53">
        <v>218</v>
      </c>
      <c r="M230" s="53">
        <f t="shared" si="4"/>
        <v>395</v>
      </c>
      <c r="N230" s="50" t="s">
        <v>666</v>
      </c>
      <c r="O230" s="51" t="s">
        <v>66</v>
      </c>
      <c r="P230" s="50" t="s">
        <v>70</v>
      </c>
      <c r="Q230" s="51" t="s">
        <v>670</v>
      </c>
      <c r="R230" s="51" t="s">
        <v>670</v>
      </c>
    </row>
    <row r="231" spans="1:18" x14ac:dyDescent="0.25">
      <c r="A231" s="50" t="s">
        <v>4805</v>
      </c>
      <c r="B231" s="51" t="s">
        <v>75</v>
      </c>
      <c r="C231" s="51" t="s">
        <v>12137</v>
      </c>
      <c r="D231" s="50" t="s">
        <v>5032</v>
      </c>
      <c r="E231" s="50" t="s">
        <v>5085</v>
      </c>
      <c r="F231" s="51" t="s">
        <v>353</v>
      </c>
      <c r="G231" s="51" t="s">
        <v>45</v>
      </c>
      <c r="H231" s="51" t="s">
        <v>5086</v>
      </c>
      <c r="I231" s="50" t="s">
        <v>5051</v>
      </c>
      <c r="J231" s="53">
        <v>12297</v>
      </c>
      <c r="K231" s="53">
        <v>15835</v>
      </c>
      <c r="M231" s="53">
        <f t="shared" si="4"/>
        <v>28132</v>
      </c>
      <c r="N231" s="50" t="s">
        <v>64</v>
      </c>
      <c r="O231" s="51" t="s">
        <v>66</v>
      </c>
      <c r="P231" s="50" t="s">
        <v>70</v>
      </c>
      <c r="Q231" s="51" t="s">
        <v>670</v>
      </c>
      <c r="R231" s="51" t="s">
        <v>670</v>
      </c>
    </row>
    <row r="232" spans="1:18" x14ac:dyDescent="0.25">
      <c r="A232" s="50" t="s">
        <v>4805</v>
      </c>
      <c r="B232" s="51" t="s">
        <v>75</v>
      </c>
      <c r="C232" s="51" t="s">
        <v>12137</v>
      </c>
      <c r="D232" s="50" t="s">
        <v>5033</v>
      </c>
      <c r="E232" s="50" t="s">
        <v>5138</v>
      </c>
      <c r="F232" s="51" t="s">
        <v>558</v>
      </c>
      <c r="G232" s="51" t="s">
        <v>45</v>
      </c>
      <c r="H232" s="51" t="s">
        <v>5139</v>
      </c>
      <c r="I232" s="50" t="s">
        <v>5051</v>
      </c>
      <c r="J232" s="53">
        <v>775</v>
      </c>
      <c r="K232" s="53">
        <v>1045</v>
      </c>
      <c r="M232" s="53">
        <f t="shared" si="4"/>
        <v>1820</v>
      </c>
      <c r="N232" s="50" t="s">
        <v>666</v>
      </c>
      <c r="O232" s="51" t="s">
        <v>66</v>
      </c>
      <c r="P232" s="50" t="s">
        <v>70</v>
      </c>
      <c r="Q232" s="51" t="s">
        <v>670</v>
      </c>
      <c r="R232" s="51" t="s">
        <v>670</v>
      </c>
    </row>
    <row r="233" spans="1:18" x14ac:dyDescent="0.25">
      <c r="A233" s="50" t="s">
        <v>4805</v>
      </c>
      <c r="B233" s="51" t="s">
        <v>75</v>
      </c>
      <c r="C233" s="51" t="s">
        <v>12137</v>
      </c>
      <c r="D233" s="50" t="s">
        <v>5034</v>
      </c>
      <c r="E233" s="50" t="s">
        <v>5303</v>
      </c>
      <c r="F233" s="51" t="s">
        <v>347</v>
      </c>
      <c r="G233" s="51" t="s">
        <v>45</v>
      </c>
      <c r="H233" s="51" t="s">
        <v>5304</v>
      </c>
      <c r="I233" s="50" t="s">
        <v>5051</v>
      </c>
      <c r="J233" s="53">
        <v>422</v>
      </c>
      <c r="K233" s="53">
        <v>501</v>
      </c>
      <c r="M233" s="53">
        <f t="shared" si="4"/>
        <v>923</v>
      </c>
      <c r="N233" s="50" t="s">
        <v>666</v>
      </c>
      <c r="O233" s="51" t="s">
        <v>66</v>
      </c>
      <c r="P233" s="50" t="s">
        <v>70</v>
      </c>
      <c r="Q233" s="51" t="s">
        <v>670</v>
      </c>
      <c r="R233" s="51" t="s">
        <v>670</v>
      </c>
    </row>
    <row r="234" spans="1:18" x14ac:dyDescent="0.25">
      <c r="A234" s="50" t="s">
        <v>4805</v>
      </c>
      <c r="B234" s="51" t="s">
        <v>75</v>
      </c>
      <c r="C234" s="51" t="s">
        <v>12137</v>
      </c>
      <c r="D234" s="50" t="s">
        <v>5035</v>
      </c>
      <c r="E234" s="50" t="s">
        <v>5303</v>
      </c>
      <c r="F234" s="51" t="s">
        <v>353</v>
      </c>
      <c r="G234" s="51" t="s">
        <v>45</v>
      </c>
      <c r="H234" s="51" t="s">
        <v>5304</v>
      </c>
      <c r="I234" s="50" t="s">
        <v>5051</v>
      </c>
      <c r="J234" s="53">
        <v>97</v>
      </c>
      <c r="K234" s="53">
        <v>135</v>
      </c>
      <c r="M234" s="53">
        <f t="shared" si="4"/>
        <v>232</v>
      </c>
      <c r="N234" s="50" t="s">
        <v>666</v>
      </c>
      <c r="O234" s="51" t="s">
        <v>66</v>
      </c>
      <c r="P234" s="50" t="s">
        <v>70</v>
      </c>
      <c r="Q234" s="51" t="s">
        <v>670</v>
      </c>
      <c r="R234" s="51" t="s">
        <v>670</v>
      </c>
    </row>
    <row r="235" spans="1:18" x14ac:dyDescent="0.25">
      <c r="A235" s="50" t="s">
        <v>4805</v>
      </c>
      <c r="B235" s="51" t="s">
        <v>75</v>
      </c>
      <c r="C235" s="51" t="s">
        <v>12137</v>
      </c>
      <c r="D235" s="50" t="s">
        <v>5036</v>
      </c>
      <c r="E235" s="50" t="s">
        <v>5303</v>
      </c>
      <c r="F235" s="51" t="s">
        <v>636</v>
      </c>
      <c r="G235" s="51" t="s">
        <v>45</v>
      </c>
      <c r="H235" s="51" t="s">
        <v>5304</v>
      </c>
      <c r="I235" s="50" t="s">
        <v>5051</v>
      </c>
      <c r="J235" s="53">
        <v>42</v>
      </c>
      <c r="K235" s="53">
        <v>61</v>
      </c>
      <c r="M235" s="53">
        <f t="shared" si="4"/>
        <v>103</v>
      </c>
      <c r="N235" s="50" t="s">
        <v>666</v>
      </c>
      <c r="O235" s="51" t="s">
        <v>66</v>
      </c>
      <c r="P235" s="50" t="s">
        <v>70</v>
      </c>
      <c r="Q235" s="51" t="s">
        <v>670</v>
      </c>
      <c r="R235" s="51" t="s">
        <v>670</v>
      </c>
    </row>
    <row r="236" spans="1:18" x14ac:dyDescent="0.25">
      <c r="A236" s="50" t="s">
        <v>4805</v>
      </c>
      <c r="B236" s="51" t="s">
        <v>75</v>
      </c>
      <c r="C236" s="51" t="s">
        <v>12137</v>
      </c>
      <c r="D236" s="50" t="s">
        <v>5037</v>
      </c>
      <c r="E236" s="50" t="s">
        <v>5303</v>
      </c>
      <c r="F236" s="51" t="s">
        <v>483</v>
      </c>
      <c r="G236" s="51" t="s">
        <v>45</v>
      </c>
      <c r="H236" s="51" t="s">
        <v>5304</v>
      </c>
      <c r="I236" s="50" t="s">
        <v>5051</v>
      </c>
      <c r="J236" s="53">
        <v>146</v>
      </c>
      <c r="K236" s="53">
        <v>194</v>
      </c>
      <c r="M236" s="53">
        <f t="shared" si="4"/>
        <v>340</v>
      </c>
      <c r="N236" s="50" t="s">
        <v>666</v>
      </c>
      <c r="O236" s="51" t="s">
        <v>66</v>
      </c>
      <c r="P236" s="50" t="s">
        <v>70</v>
      </c>
      <c r="Q236" s="51" t="s">
        <v>670</v>
      </c>
      <c r="R236" s="51" t="s">
        <v>670</v>
      </c>
    </row>
    <row r="237" spans="1:18" x14ac:dyDescent="0.25">
      <c r="A237" s="50" t="s">
        <v>4805</v>
      </c>
      <c r="B237" s="51" t="s">
        <v>75</v>
      </c>
      <c r="C237" s="51" t="s">
        <v>12137</v>
      </c>
      <c r="D237" s="50" t="s">
        <v>5038</v>
      </c>
      <c r="E237" s="50" t="s">
        <v>484</v>
      </c>
      <c r="F237" s="51" t="s">
        <v>2093</v>
      </c>
      <c r="G237" s="51" t="s">
        <v>45</v>
      </c>
      <c r="H237" s="51" t="s">
        <v>5302</v>
      </c>
      <c r="I237" s="50" t="s">
        <v>5051</v>
      </c>
      <c r="J237" s="53">
        <v>279</v>
      </c>
      <c r="K237" s="53">
        <v>345</v>
      </c>
      <c r="M237" s="53">
        <f t="shared" si="4"/>
        <v>624</v>
      </c>
      <c r="N237" s="50" t="s">
        <v>666</v>
      </c>
      <c r="O237" s="51" t="s">
        <v>66</v>
      </c>
      <c r="P237" s="50" t="s">
        <v>70</v>
      </c>
      <c r="Q237" s="51" t="s">
        <v>670</v>
      </c>
      <c r="R237" s="51" t="s">
        <v>670</v>
      </c>
    </row>
    <row r="238" spans="1:18" x14ac:dyDescent="0.25">
      <c r="A238" s="50" t="s">
        <v>4805</v>
      </c>
      <c r="B238" s="51" t="s">
        <v>75</v>
      </c>
      <c r="C238" s="51" t="s">
        <v>12137</v>
      </c>
      <c r="D238" s="50" t="s">
        <v>5039</v>
      </c>
      <c r="E238" s="50" t="s">
        <v>5154</v>
      </c>
      <c r="F238" s="51" t="s">
        <v>353</v>
      </c>
      <c r="G238" s="51" t="s">
        <v>45</v>
      </c>
      <c r="H238" s="51" t="s">
        <v>5155</v>
      </c>
      <c r="I238" s="50" t="s">
        <v>5051</v>
      </c>
      <c r="J238" s="53">
        <v>1003</v>
      </c>
      <c r="K238" s="53">
        <v>1051</v>
      </c>
      <c r="M238" s="53">
        <f t="shared" si="4"/>
        <v>2054</v>
      </c>
      <c r="N238" s="50" t="s">
        <v>666</v>
      </c>
      <c r="O238" s="51" t="s">
        <v>66</v>
      </c>
      <c r="P238" s="50" t="s">
        <v>70</v>
      </c>
      <c r="Q238" s="51" t="s">
        <v>670</v>
      </c>
      <c r="R238" s="51" t="s">
        <v>670</v>
      </c>
    </row>
    <row r="239" spans="1:18" x14ac:dyDescent="0.25">
      <c r="A239" s="50" t="s">
        <v>4805</v>
      </c>
      <c r="B239" s="51" t="s">
        <v>75</v>
      </c>
      <c r="C239" s="51" t="s">
        <v>12139</v>
      </c>
      <c r="D239" s="50" t="s">
        <v>5040</v>
      </c>
      <c r="E239" s="50" t="s">
        <v>5305</v>
      </c>
      <c r="F239" s="51" t="s">
        <v>457</v>
      </c>
      <c r="G239" s="51" t="s">
        <v>45</v>
      </c>
      <c r="H239" s="51" t="s">
        <v>5306</v>
      </c>
      <c r="I239" s="50" t="s">
        <v>5051</v>
      </c>
      <c r="J239" s="53">
        <v>75</v>
      </c>
      <c r="K239" s="53">
        <v>105</v>
      </c>
      <c r="M239" s="53">
        <f t="shared" si="4"/>
        <v>180</v>
      </c>
      <c r="N239" s="50" t="s">
        <v>666</v>
      </c>
      <c r="O239" s="51" t="s">
        <v>66</v>
      </c>
      <c r="P239" s="50" t="s">
        <v>70</v>
      </c>
      <c r="Q239" s="51" t="s">
        <v>670</v>
      </c>
      <c r="R239" s="51" t="s">
        <v>670</v>
      </c>
    </row>
    <row r="240" spans="1:18" x14ac:dyDescent="0.25">
      <c r="A240" s="50" t="s">
        <v>4805</v>
      </c>
      <c r="B240" s="51" t="s">
        <v>75</v>
      </c>
      <c r="C240" s="51" t="s">
        <v>12134</v>
      </c>
      <c r="D240" s="50" t="s">
        <v>5041</v>
      </c>
      <c r="E240" s="50" t="s">
        <v>5067</v>
      </c>
      <c r="F240" s="51" t="s">
        <v>52</v>
      </c>
      <c r="G240" s="51" t="s">
        <v>45</v>
      </c>
      <c r="H240" s="51" t="s">
        <v>5068</v>
      </c>
      <c r="I240" s="50" t="s">
        <v>50</v>
      </c>
      <c r="J240" s="53">
        <v>1026</v>
      </c>
      <c r="K240" s="53">
        <v>1253</v>
      </c>
      <c r="M240" s="53">
        <f t="shared" si="4"/>
        <v>2279</v>
      </c>
      <c r="N240" s="50" t="s">
        <v>666</v>
      </c>
      <c r="O240" s="51" t="s">
        <v>66</v>
      </c>
      <c r="P240" s="50" t="s">
        <v>70</v>
      </c>
      <c r="Q240" s="51" t="s">
        <v>670</v>
      </c>
      <c r="R240" s="51" t="s">
        <v>670</v>
      </c>
    </row>
    <row r="241" spans="1:18" x14ac:dyDescent="0.25">
      <c r="A241" s="50" t="s">
        <v>4805</v>
      </c>
      <c r="B241" s="51" t="s">
        <v>75</v>
      </c>
      <c r="C241" s="51" t="s">
        <v>12139</v>
      </c>
      <c r="D241" s="50" t="s">
        <v>5042</v>
      </c>
      <c r="E241" s="50" t="s">
        <v>5173</v>
      </c>
      <c r="F241" s="51" t="s">
        <v>395</v>
      </c>
      <c r="G241" s="51" t="s">
        <v>45</v>
      </c>
      <c r="H241" s="51" t="s">
        <v>5174</v>
      </c>
      <c r="I241" s="50" t="s">
        <v>5051</v>
      </c>
      <c r="J241" s="53">
        <v>346</v>
      </c>
      <c r="K241" s="53">
        <v>490</v>
      </c>
      <c r="M241" s="53">
        <f t="shared" si="4"/>
        <v>836</v>
      </c>
      <c r="N241" s="50" t="s">
        <v>64</v>
      </c>
      <c r="O241" s="51" t="s">
        <v>66</v>
      </c>
      <c r="P241" s="50" t="s">
        <v>70</v>
      </c>
      <c r="Q241" s="51" t="s">
        <v>670</v>
      </c>
      <c r="R241" s="51" t="s">
        <v>670</v>
      </c>
    </row>
    <row r="242" spans="1:18" x14ac:dyDescent="0.25">
      <c r="A242" s="50" t="s">
        <v>4805</v>
      </c>
      <c r="B242" s="51" t="s">
        <v>75</v>
      </c>
      <c r="C242" s="51" t="s">
        <v>12139</v>
      </c>
      <c r="D242" s="50" t="s">
        <v>5043</v>
      </c>
      <c r="E242" s="50" t="s">
        <v>1971</v>
      </c>
      <c r="F242" s="51" t="s">
        <v>2328</v>
      </c>
      <c r="G242" s="51" t="s">
        <v>45</v>
      </c>
      <c r="H242" s="51" t="s">
        <v>5307</v>
      </c>
      <c r="I242" s="50" t="s">
        <v>5051</v>
      </c>
      <c r="J242" s="53">
        <v>227</v>
      </c>
      <c r="K242" s="53">
        <v>372</v>
      </c>
      <c r="M242" s="53">
        <f t="shared" si="4"/>
        <v>599</v>
      </c>
      <c r="N242" s="50" t="s">
        <v>64</v>
      </c>
      <c r="O242" s="51" t="s">
        <v>66</v>
      </c>
      <c r="P242" s="50" t="s">
        <v>70</v>
      </c>
      <c r="Q242" s="51" t="s">
        <v>670</v>
      </c>
      <c r="R242" s="51" t="s">
        <v>670</v>
      </c>
    </row>
    <row r="243" spans="1:18" x14ac:dyDescent="0.25">
      <c r="A243" s="50" t="s">
        <v>4805</v>
      </c>
      <c r="B243" s="51" t="s">
        <v>75</v>
      </c>
      <c r="C243" s="51" t="s">
        <v>12141</v>
      </c>
      <c r="D243" s="50" t="s">
        <v>5044</v>
      </c>
      <c r="E243" s="50" t="s">
        <v>5308</v>
      </c>
      <c r="F243" s="51" t="s">
        <v>44</v>
      </c>
      <c r="G243" s="51" t="s">
        <v>45</v>
      </c>
      <c r="H243" s="51" t="s">
        <v>5309</v>
      </c>
      <c r="I243" s="50" t="s">
        <v>5051</v>
      </c>
      <c r="J243" s="53">
        <v>70</v>
      </c>
      <c r="K243" s="53">
        <v>75</v>
      </c>
      <c r="M243" s="53">
        <f t="shared" si="4"/>
        <v>145</v>
      </c>
      <c r="N243" s="50" t="s">
        <v>666</v>
      </c>
      <c r="O243" s="51" t="s">
        <v>66</v>
      </c>
      <c r="P243" s="50" t="s">
        <v>70</v>
      </c>
      <c r="Q243" s="51" t="s">
        <v>670</v>
      </c>
      <c r="R243" s="51" t="s">
        <v>670</v>
      </c>
    </row>
    <row r="244" spans="1:18" x14ac:dyDescent="0.25">
      <c r="A244" s="50" t="s">
        <v>4805</v>
      </c>
      <c r="B244" s="51" t="s">
        <v>75</v>
      </c>
      <c r="C244" s="51" t="s">
        <v>12141</v>
      </c>
      <c r="D244" s="50" t="s">
        <v>5045</v>
      </c>
      <c r="E244" s="50" t="s">
        <v>5310</v>
      </c>
      <c r="F244" s="51" t="s">
        <v>347</v>
      </c>
      <c r="G244" s="51" t="s">
        <v>45</v>
      </c>
      <c r="H244" s="51" t="s">
        <v>5311</v>
      </c>
      <c r="I244" s="50" t="s">
        <v>5051</v>
      </c>
      <c r="J244" s="53">
        <v>157</v>
      </c>
      <c r="K244" s="53">
        <v>220</v>
      </c>
      <c r="M244" s="53">
        <f t="shared" si="4"/>
        <v>377</v>
      </c>
      <c r="N244" s="50" t="s">
        <v>666</v>
      </c>
      <c r="O244" s="51" t="s">
        <v>66</v>
      </c>
      <c r="P244" s="50" t="s">
        <v>70</v>
      </c>
      <c r="Q244" s="51" t="s">
        <v>670</v>
      </c>
      <c r="R244" s="51" t="s">
        <v>670</v>
      </c>
    </row>
    <row r="245" spans="1:18" x14ac:dyDescent="0.25">
      <c r="A245" s="50" t="s">
        <v>4805</v>
      </c>
      <c r="B245" s="51" t="s">
        <v>75</v>
      </c>
      <c r="C245" s="51" t="s">
        <v>12137</v>
      </c>
      <c r="D245" s="50" t="s">
        <v>5046</v>
      </c>
      <c r="E245" s="50" t="s">
        <v>5312</v>
      </c>
      <c r="F245" s="51" t="s">
        <v>464</v>
      </c>
      <c r="G245" s="51" t="s">
        <v>45</v>
      </c>
      <c r="H245" s="51" t="s">
        <v>5313</v>
      </c>
      <c r="I245" s="50" t="s">
        <v>5051</v>
      </c>
      <c r="J245" s="53">
        <v>268</v>
      </c>
      <c r="K245" s="53">
        <v>278</v>
      </c>
      <c r="M245" s="53">
        <f t="shared" si="4"/>
        <v>546</v>
      </c>
      <c r="N245" s="50" t="s">
        <v>666</v>
      </c>
      <c r="O245" s="51" t="s">
        <v>66</v>
      </c>
      <c r="P245" s="50" t="s">
        <v>70</v>
      </c>
      <c r="Q245" s="51" t="s">
        <v>670</v>
      </c>
      <c r="R245" s="51" t="s">
        <v>670</v>
      </c>
    </row>
    <row r="246" spans="1:18" x14ac:dyDescent="0.25">
      <c r="A246" s="50" t="s">
        <v>4805</v>
      </c>
      <c r="B246" s="51" t="s">
        <v>75</v>
      </c>
      <c r="C246" s="51" t="s">
        <v>12138</v>
      </c>
      <c r="D246" s="50" t="s">
        <v>5047</v>
      </c>
      <c r="E246" s="50" t="s">
        <v>5314</v>
      </c>
      <c r="F246" s="51" t="s">
        <v>616</v>
      </c>
      <c r="G246" s="51" t="s">
        <v>45</v>
      </c>
      <c r="H246" s="51" t="s">
        <v>5315</v>
      </c>
      <c r="I246" s="50" t="s">
        <v>50</v>
      </c>
      <c r="J246" s="53">
        <v>5070</v>
      </c>
      <c r="K246" s="53">
        <v>7328</v>
      </c>
      <c r="M246" s="53">
        <f t="shared" si="4"/>
        <v>12398</v>
      </c>
      <c r="N246" s="50" t="s">
        <v>666</v>
      </c>
      <c r="O246" s="51" t="s">
        <v>66</v>
      </c>
      <c r="P246" s="50" t="s">
        <v>70</v>
      </c>
      <c r="Q246" s="51" t="s">
        <v>670</v>
      </c>
      <c r="R246" s="51" t="s">
        <v>670</v>
      </c>
    </row>
    <row r="247" spans="1:18" x14ac:dyDescent="0.25">
      <c r="A247" s="50" t="s">
        <v>4805</v>
      </c>
      <c r="B247" s="51" t="s">
        <v>75</v>
      </c>
      <c r="C247" s="51" t="s">
        <v>12139</v>
      </c>
      <c r="D247" s="50" t="s">
        <v>5048</v>
      </c>
      <c r="E247" s="50" t="s">
        <v>5316</v>
      </c>
      <c r="F247" s="51" t="s">
        <v>428</v>
      </c>
      <c r="G247" s="51" t="s">
        <v>45</v>
      </c>
      <c r="H247" s="51" t="s">
        <v>5317</v>
      </c>
      <c r="I247" s="50" t="s">
        <v>5051</v>
      </c>
      <c r="J247" s="53">
        <v>100</v>
      </c>
      <c r="K247" s="53">
        <v>115</v>
      </c>
      <c r="M247" s="53">
        <f t="shared" si="4"/>
        <v>215</v>
      </c>
      <c r="N247" s="50" t="s">
        <v>666</v>
      </c>
      <c r="O247" s="51" t="s">
        <v>66</v>
      </c>
      <c r="P247" s="50" t="s">
        <v>70</v>
      </c>
      <c r="Q247" s="51" t="s">
        <v>670</v>
      </c>
      <c r="R247" s="51" t="s">
        <v>670</v>
      </c>
    </row>
    <row r="248" spans="1:18" x14ac:dyDescent="0.25">
      <c r="J248" s="61">
        <f>SUM(J2:J247)</f>
        <v>317484</v>
      </c>
      <c r="K248" s="61">
        <f t="shared" ref="K248:M248" si="5">SUM(K2:K247)</f>
        <v>776800</v>
      </c>
      <c r="L248" s="61">
        <f t="shared" si="5"/>
        <v>40482</v>
      </c>
      <c r="M248" s="61">
        <f t="shared" si="5"/>
        <v>1134766</v>
      </c>
    </row>
  </sheetData>
  <phoneticPr fontId="2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6FC56-EE62-4DA0-A639-ECD60C98CF26}">
  <dimension ref="A1:U419"/>
  <sheetViews>
    <sheetView tabSelected="1" topLeftCell="E1" workbookViewId="0">
      <selection activeCell="M17" sqref="M17"/>
    </sheetView>
  </sheetViews>
  <sheetFormatPr defaultColWidth="9.1796875" defaultRowHeight="11.5" x14ac:dyDescent="0.25"/>
  <cols>
    <col min="1" max="1" width="24.1796875" style="50" bestFit="1" customWidth="1"/>
    <col min="2" max="2" width="19.54296875" style="51" bestFit="1" customWidth="1"/>
    <col min="3" max="3" width="21.453125" style="51" bestFit="1" customWidth="1"/>
    <col min="4" max="4" width="20.1796875" style="50" customWidth="1"/>
    <col min="5" max="5" width="46.90625" style="50" bestFit="1" customWidth="1"/>
    <col min="6" max="6" width="15.81640625" style="53" bestFit="1" customWidth="1"/>
    <col min="7" max="7" width="15.1796875" style="53" bestFit="1" customWidth="1"/>
    <col min="8" max="9" width="16.1796875" style="53" bestFit="1" customWidth="1"/>
    <col min="10" max="10" width="13.54296875" style="50" bestFit="1" customWidth="1"/>
    <col min="11" max="11" width="6.54296875" style="51" bestFit="1" customWidth="1"/>
    <col min="12" max="12" width="24.453125" style="50" bestFit="1" customWidth="1"/>
    <col min="13" max="14" width="26.81640625" style="51" bestFit="1" customWidth="1"/>
    <col min="15" max="15" width="32.08984375" style="50" bestFit="1" customWidth="1"/>
    <col min="16" max="16" width="21.453125" style="50" bestFit="1" customWidth="1"/>
    <col min="17" max="17" width="11.26953125" style="50" bestFit="1" customWidth="1"/>
    <col min="18" max="18" width="11.1796875" style="50" bestFit="1" customWidth="1"/>
    <col min="19" max="19" width="8.26953125" style="50" bestFit="1" customWidth="1"/>
    <col min="20" max="20" width="10.1796875" style="50" bestFit="1" customWidth="1"/>
    <col min="21" max="21" width="5.1796875" style="50" bestFit="1" customWidth="1"/>
    <col min="22" max="16384" width="9.1796875" style="50"/>
  </cols>
  <sheetData>
    <row r="1" spans="1:21" s="45" customFormat="1" ht="33" customHeight="1" x14ac:dyDescent="0.25">
      <c r="A1" s="45" t="s">
        <v>0</v>
      </c>
      <c r="B1" s="45" t="s">
        <v>19</v>
      </c>
      <c r="C1" s="46" t="s">
        <v>16</v>
      </c>
      <c r="D1" s="47" t="s">
        <v>1</v>
      </c>
      <c r="E1" s="45" t="s">
        <v>2</v>
      </c>
      <c r="F1" s="49" t="s">
        <v>12</v>
      </c>
      <c r="G1" s="49" t="s">
        <v>13</v>
      </c>
      <c r="H1" s="49" t="s">
        <v>14</v>
      </c>
      <c r="I1" s="49" t="s">
        <v>15</v>
      </c>
      <c r="J1" s="45" t="s">
        <v>7</v>
      </c>
      <c r="K1" s="45" t="s">
        <v>8</v>
      </c>
      <c r="L1" s="45" t="s">
        <v>18</v>
      </c>
      <c r="M1" s="45" t="s">
        <v>23</v>
      </c>
      <c r="N1" s="45" t="s">
        <v>21</v>
      </c>
      <c r="O1" s="45" t="s">
        <v>17</v>
      </c>
      <c r="P1" s="45" t="s">
        <v>22</v>
      </c>
      <c r="Q1" s="45" t="s">
        <v>9</v>
      </c>
      <c r="R1" s="45" t="s">
        <v>3</v>
      </c>
      <c r="S1" s="45" t="s">
        <v>5</v>
      </c>
      <c r="T1" s="45" t="s">
        <v>10</v>
      </c>
      <c r="U1" s="45" t="s">
        <v>11</v>
      </c>
    </row>
    <row r="2" spans="1:21" x14ac:dyDescent="0.25">
      <c r="A2" s="50" t="s">
        <v>13162</v>
      </c>
      <c r="B2" s="51" t="s">
        <v>74</v>
      </c>
      <c r="D2" s="52" t="s">
        <v>13163</v>
      </c>
      <c r="E2" s="50" t="s">
        <v>13579</v>
      </c>
      <c r="F2" s="53">
        <v>344251</v>
      </c>
      <c r="G2" s="53">
        <v>1009626</v>
      </c>
      <c r="I2" s="53">
        <f>F2+G2+H2</f>
        <v>1353877</v>
      </c>
      <c r="J2" s="50" t="s">
        <v>13998</v>
      </c>
      <c r="K2" s="50" t="s">
        <v>12610</v>
      </c>
      <c r="L2" s="50" t="s">
        <v>13991</v>
      </c>
      <c r="M2" s="51" t="s">
        <v>13996</v>
      </c>
      <c r="N2" s="50"/>
    </row>
    <row r="3" spans="1:21" x14ac:dyDescent="0.25">
      <c r="A3" s="50" t="s">
        <v>13162</v>
      </c>
      <c r="D3" s="50" t="s">
        <v>13164</v>
      </c>
      <c r="E3" s="50" t="s">
        <v>13580</v>
      </c>
      <c r="F3" s="53">
        <v>12</v>
      </c>
      <c r="G3" s="53">
        <v>0</v>
      </c>
      <c r="I3" s="53">
        <f t="shared" ref="I3:I66" si="0">F3+G3+H3</f>
        <v>12</v>
      </c>
      <c r="J3" s="50" t="s">
        <v>13999</v>
      </c>
      <c r="K3" s="51" t="s">
        <v>12217</v>
      </c>
      <c r="L3" s="50" t="s">
        <v>13992</v>
      </c>
      <c r="M3" s="51" t="s">
        <v>13996</v>
      </c>
    </row>
    <row r="4" spans="1:21" x14ac:dyDescent="0.25">
      <c r="A4" s="50" t="s">
        <v>13162</v>
      </c>
      <c r="D4" s="50" t="s">
        <v>13165</v>
      </c>
      <c r="E4" s="50" t="s">
        <v>13581</v>
      </c>
      <c r="F4" s="53">
        <v>738</v>
      </c>
      <c r="G4" s="53">
        <v>618</v>
      </c>
      <c r="I4" s="53">
        <f t="shared" si="0"/>
        <v>1356</v>
      </c>
      <c r="J4" s="50" t="s">
        <v>14000</v>
      </c>
      <c r="K4" s="51" t="s">
        <v>12610</v>
      </c>
      <c r="L4" s="50" t="s">
        <v>13993</v>
      </c>
      <c r="M4" s="51" t="s">
        <v>13997</v>
      </c>
    </row>
    <row r="5" spans="1:21" x14ac:dyDescent="0.25">
      <c r="A5" s="50" t="s">
        <v>13162</v>
      </c>
      <c r="D5" s="50" t="s">
        <v>13166</v>
      </c>
      <c r="E5" s="50" t="s">
        <v>13582</v>
      </c>
      <c r="F5" s="53">
        <v>85687</v>
      </c>
      <c r="G5" s="53">
        <v>38933</v>
      </c>
      <c r="I5" s="53">
        <f t="shared" si="0"/>
        <v>124620</v>
      </c>
      <c r="J5" s="50" t="s">
        <v>14000</v>
      </c>
      <c r="K5" s="51" t="s">
        <v>12610</v>
      </c>
      <c r="L5" s="50" t="s">
        <v>13993</v>
      </c>
      <c r="M5" s="51" t="s">
        <v>13997</v>
      </c>
    </row>
    <row r="6" spans="1:21" x14ac:dyDescent="0.25">
      <c r="A6" s="50" t="s">
        <v>13162</v>
      </c>
      <c r="D6" s="50" t="s">
        <v>13167</v>
      </c>
      <c r="E6" s="50" t="s">
        <v>13582</v>
      </c>
      <c r="F6" s="53">
        <v>165814</v>
      </c>
      <c r="G6" s="53">
        <v>102918</v>
      </c>
      <c r="I6" s="53">
        <f t="shared" si="0"/>
        <v>268732</v>
      </c>
      <c r="J6" s="50" t="s">
        <v>14000</v>
      </c>
      <c r="K6" s="51" t="s">
        <v>12610</v>
      </c>
      <c r="L6" s="50" t="s">
        <v>13993</v>
      </c>
      <c r="M6" s="51" t="s">
        <v>13997</v>
      </c>
    </row>
    <row r="7" spans="1:21" x14ac:dyDescent="0.25">
      <c r="A7" s="50" t="s">
        <v>13162</v>
      </c>
      <c r="D7" s="50" t="s">
        <v>13168</v>
      </c>
      <c r="E7" s="50" t="s">
        <v>13583</v>
      </c>
      <c r="F7" s="53">
        <v>36516</v>
      </c>
      <c r="G7" s="53">
        <v>21156</v>
      </c>
      <c r="I7" s="53">
        <f t="shared" si="0"/>
        <v>57672</v>
      </c>
      <c r="J7" s="50" t="s">
        <v>14000</v>
      </c>
      <c r="K7" s="51" t="s">
        <v>12610</v>
      </c>
      <c r="L7" s="50" t="s">
        <v>13993</v>
      </c>
      <c r="M7" s="51" t="s">
        <v>13997</v>
      </c>
    </row>
    <row r="8" spans="1:21" x14ac:dyDescent="0.25">
      <c r="A8" s="50" t="s">
        <v>13162</v>
      </c>
      <c r="D8" s="50" t="s">
        <v>13169</v>
      </c>
      <c r="E8" s="50" t="s">
        <v>13584</v>
      </c>
      <c r="F8" s="53">
        <v>117265</v>
      </c>
      <c r="G8" s="53">
        <v>42996</v>
      </c>
      <c r="I8" s="53">
        <f t="shared" si="0"/>
        <v>160261</v>
      </c>
      <c r="J8" s="50" t="s">
        <v>14000</v>
      </c>
      <c r="K8" s="51" t="s">
        <v>12610</v>
      </c>
      <c r="L8" s="50" t="s">
        <v>14026</v>
      </c>
      <c r="M8" s="51" t="s">
        <v>13997</v>
      </c>
      <c r="O8" s="50" t="s">
        <v>14018</v>
      </c>
    </row>
    <row r="9" spans="1:21" x14ac:dyDescent="0.25">
      <c r="A9" s="70" t="s">
        <v>13162</v>
      </c>
      <c r="B9" s="71"/>
      <c r="C9" s="71"/>
      <c r="D9" s="70" t="s">
        <v>13170</v>
      </c>
      <c r="E9" s="70" t="s">
        <v>13585</v>
      </c>
      <c r="F9" s="73">
        <v>90693</v>
      </c>
      <c r="G9" s="73">
        <v>0</v>
      </c>
      <c r="H9" s="73"/>
      <c r="I9" s="73">
        <f t="shared" si="0"/>
        <v>90693</v>
      </c>
      <c r="J9" s="70" t="s">
        <v>14000</v>
      </c>
      <c r="K9" s="71" t="s">
        <v>12610</v>
      </c>
      <c r="L9" s="70" t="s">
        <v>13993</v>
      </c>
      <c r="M9" s="71" t="s">
        <v>13997</v>
      </c>
      <c r="N9" s="71"/>
      <c r="O9" s="70" t="s">
        <v>14020</v>
      </c>
    </row>
    <row r="10" spans="1:21" x14ac:dyDescent="0.25">
      <c r="A10" s="50" t="s">
        <v>13162</v>
      </c>
      <c r="D10" s="50" t="s">
        <v>13171</v>
      </c>
      <c r="E10" s="50" t="s">
        <v>13586</v>
      </c>
      <c r="F10" s="53">
        <v>1582</v>
      </c>
      <c r="G10" s="53">
        <v>1490</v>
      </c>
      <c r="I10" s="53">
        <f t="shared" si="0"/>
        <v>3072</v>
      </c>
      <c r="J10" s="50" t="s">
        <v>13999</v>
      </c>
      <c r="K10" s="51" t="s">
        <v>12217</v>
      </c>
      <c r="L10" s="50" t="s">
        <v>13992</v>
      </c>
      <c r="M10" s="51" t="s">
        <v>13996</v>
      </c>
    </row>
    <row r="11" spans="1:21" x14ac:dyDescent="0.25">
      <c r="A11" s="50" t="s">
        <v>13162</v>
      </c>
      <c r="D11" s="50" t="s">
        <v>13172</v>
      </c>
      <c r="E11" s="50" t="s">
        <v>13587</v>
      </c>
      <c r="F11" s="53">
        <v>145</v>
      </c>
      <c r="G11" s="53">
        <v>145</v>
      </c>
      <c r="I11" s="53">
        <f t="shared" si="0"/>
        <v>290</v>
      </c>
      <c r="J11" s="50" t="s">
        <v>13999</v>
      </c>
      <c r="K11" s="51" t="s">
        <v>12217</v>
      </c>
      <c r="L11" s="50" t="s">
        <v>13992</v>
      </c>
      <c r="M11" s="51" t="s">
        <v>13996</v>
      </c>
    </row>
    <row r="12" spans="1:21" x14ac:dyDescent="0.25">
      <c r="A12" s="50" t="s">
        <v>13162</v>
      </c>
      <c r="D12" s="50" t="s">
        <v>13173</v>
      </c>
      <c r="E12" s="50" t="s">
        <v>13588</v>
      </c>
      <c r="F12" s="53">
        <v>0</v>
      </c>
      <c r="G12" s="53">
        <v>0</v>
      </c>
      <c r="H12" s="53">
        <v>54</v>
      </c>
      <c r="I12" s="53">
        <f t="shared" si="0"/>
        <v>54</v>
      </c>
      <c r="J12" s="50" t="s">
        <v>14001</v>
      </c>
      <c r="K12" s="51" t="s">
        <v>12217</v>
      </c>
      <c r="L12" s="50" t="s">
        <v>13994</v>
      </c>
      <c r="M12" s="51" t="s">
        <v>13996</v>
      </c>
    </row>
    <row r="13" spans="1:21" x14ac:dyDescent="0.25">
      <c r="A13" s="50" t="s">
        <v>13162</v>
      </c>
      <c r="D13" s="50" t="s">
        <v>13174</v>
      </c>
      <c r="E13" s="50" t="s">
        <v>13589</v>
      </c>
      <c r="F13" s="53">
        <v>644</v>
      </c>
      <c r="G13" s="53">
        <v>640</v>
      </c>
      <c r="I13" s="53">
        <f t="shared" si="0"/>
        <v>1284</v>
      </c>
      <c r="J13" s="50" t="s">
        <v>13999</v>
      </c>
      <c r="K13" s="51" t="s">
        <v>12217</v>
      </c>
      <c r="L13" s="50" t="s">
        <v>13995</v>
      </c>
      <c r="M13" s="51" t="s">
        <v>13997</v>
      </c>
    </row>
    <row r="14" spans="1:21" x14ac:dyDescent="0.25">
      <c r="A14" s="50" t="s">
        <v>13162</v>
      </c>
      <c r="D14" s="50" t="s">
        <v>13175</v>
      </c>
      <c r="E14" s="50" t="s">
        <v>13590</v>
      </c>
      <c r="F14" s="53">
        <v>1350</v>
      </c>
      <c r="G14" s="53">
        <v>588</v>
      </c>
      <c r="I14" s="53">
        <f t="shared" si="0"/>
        <v>1938</v>
      </c>
      <c r="J14" s="50" t="s">
        <v>13999</v>
      </c>
      <c r="K14" s="51" t="s">
        <v>12217</v>
      </c>
      <c r="L14" s="50" t="s">
        <v>13995</v>
      </c>
      <c r="M14" s="51" t="s">
        <v>13997</v>
      </c>
    </row>
    <row r="15" spans="1:21" x14ac:dyDescent="0.25">
      <c r="A15" s="50" t="s">
        <v>13162</v>
      </c>
      <c r="D15" s="50" t="s">
        <v>13176</v>
      </c>
      <c r="E15" s="50" t="s">
        <v>13591</v>
      </c>
      <c r="F15" s="53">
        <v>197</v>
      </c>
      <c r="G15" s="53">
        <v>185</v>
      </c>
      <c r="I15" s="53">
        <f t="shared" si="0"/>
        <v>382</v>
      </c>
      <c r="J15" s="50" t="s">
        <v>13999</v>
      </c>
      <c r="K15" s="51" t="s">
        <v>12217</v>
      </c>
      <c r="L15" s="50" t="s">
        <v>13995</v>
      </c>
      <c r="M15" s="51" t="s">
        <v>13997</v>
      </c>
    </row>
    <row r="16" spans="1:21" x14ac:dyDescent="0.25">
      <c r="A16" s="50" t="s">
        <v>13162</v>
      </c>
      <c r="D16" s="50" t="s">
        <v>13177</v>
      </c>
      <c r="E16" s="50" t="s">
        <v>13592</v>
      </c>
      <c r="F16" s="53">
        <v>63</v>
      </c>
      <c r="G16" s="53">
        <v>71</v>
      </c>
      <c r="I16" s="53">
        <f t="shared" si="0"/>
        <v>134</v>
      </c>
      <c r="J16" s="50" t="s">
        <v>13999</v>
      </c>
      <c r="K16" s="51" t="s">
        <v>12217</v>
      </c>
      <c r="L16" s="50" t="s">
        <v>13995</v>
      </c>
      <c r="M16" s="51" t="s">
        <v>13997</v>
      </c>
    </row>
    <row r="17" spans="1:13" x14ac:dyDescent="0.25">
      <c r="A17" s="50" t="s">
        <v>13162</v>
      </c>
      <c r="D17" s="50" t="s">
        <v>13178</v>
      </c>
      <c r="E17" s="50" t="s">
        <v>13593</v>
      </c>
      <c r="F17" s="53">
        <v>56</v>
      </c>
      <c r="G17" s="53">
        <v>61</v>
      </c>
      <c r="I17" s="53">
        <f t="shared" si="0"/>
        <v>117</v>
      </c>
      <c r="J17" s="50" t="s">
        <v>13999</v>
      </c>
      <c r="K17" s="51" t="s">
        <v>12217</v>
      </c>
      <c r="L17" s="50" t="s">
        <v>13995</v>
      </c>
      <c r="M17" s="51" t="s">
        <v>13997</v>
      </c>
    </row>
    <row r="18" spans="1:13" x14ac:dyDescent="0.25">
      <c r="A18" s="50" t="s">
        <v>13162</v>
      </c>
      <c r="D18" s="50" t="s">
        <v>13179</v>
      </c>
      <c r="E18" s="50" t="s">
        <v>13594</v>
      </c>
      <c r="F18" s="53">
        <v>275</v>
      </c>
      <c r="G18" s="53">
        <v>221</v>
      </c>
      <c r="I18" s="53">
        <f t="shared" si="0"/>
        <v>496</v>
      </c>
      <c r="J18" s="50" t="s">
        <v>13999</v>
      </c>
      <c r="K18" s="51" t="s">
        <v>12217</v>
      </c>
      <c r="L18" s="50" t="s">
        <v>13995</v>
      </c>
      <c r="M18" s="51" t="s">
        <v>13997</v>
      </c>
    </row>
    <row r="19" spans="1:13" x14ac:dyDescent="0.25">
      <c r="A19" s="50" t="s">
        <v>13162</v>
      </c>
      <c r="D19" s="50" t="s">
        <v>13180</v>
      </c>
      <c r="E19" s="50" t="s">
        <v>13595</v>
      </c>
      <c r="F19" s="53">
        <v>115</v>
      </c>
      <c r="G19" s="53">
        <v>168</v>
      </c>
      <c r="I19" s="53">
        <f t="shared" si="0"/>
        <v>283</v>
      </c>
      <c r="J19" s="50" t="s">
        <v>13999</v>
      </c>
      <c r="K19" s="51" t="s">
        <v>12217</v>
      </c>
      <c r="L19" s="50" t="s">
        <v>13995</v>
      </c>
      <c r="M19" s="51" t="s">
        <v>13997</v>
      </c>
    </row>
    <row r="20" spans="1:13" x14ac:dyDescent="0.25">
      <c r="A20" s="50" t="s">
        <v>13162</v>
      </c>
      <c r="D20" s="50" t="s">
        <v>13181</v>
      </c>
      <c r="E20" s="50" t="s">
        <v>13596</v>
      </c>
      <c r="F20" s="53">
        <v>215</v>
      </c>
      <c r="G20" s="53">
        <v>236</v>
      </c>
      <c r="I20" s="53">
        <f t="shared" si="0"/>
        <v>451</v>
      </c>
      <c r="J20" s="50" t="s">
        <v>13999</v>
      </c>
      <c r="K20" s="51" t="s">
        <v>12217</v>
      </c>
      <c r="L20" s="50" t="s">
        <v>13995</v>
      </c>
      <c r="M20" s="51" t="s">
        <v>13997</v>
      </c>
    </row>
    <row r="21" spans="1:13" x14ac:dyDescent="0.25">
      <c r="A21" s="50" t="s">
        <v>13162</v>
      </c>
      <c r="D21" s="50" t="s">
        <v>13182</v>
      </c>
      <c r="E21" s="50" t="s">
        <v>13597</v>
      </c>
      <c r="F21" s="53">
        <v>739</v>
      </c>
      <c r="G21" s="53">
        <v>0</v>
      </c>
      <c r="I21" s="53">
        <f t="shared" si="0"/>
        <v>739</v>
      </c>
      <c r="J21" s="50" t="s">
        <v>13999</v>
      </c>
      <c r="K21" s="51" t="s">
        <v>12217</v>
      </c>
      <c r="L21" s="50" t="s">
        <v>13995</v>
      </c>
      <c r="M21" s="51" t="s">
        <v>13997</v>
      </c>
    </row>
    <row r="22" spans="1:13" x14ac:dyDescent="0.25">
      <c r="A22" s="50" t="s">
        <v>13162</v>
      </c>
      <c r="D22" s="50" t="s">
        <v>13183</v>
      </c>
      <c r="E22" s="50" t="s">
        <v>13598</v>
      </c>
      <c r="F22" s="53">
        <v>98</v>
      </c>
      <c r="G22" s="53">
        <v>110</v>
      </c>
      <c r="I22" s="53">
        <f t="shared" si="0"/>
        <v>208</v>
      </c>
      <c r="J22" s="50" t="s">
        <v>13999</v>
      </c>
      <c r="K22" s="51" t="s">
        <v>12217</v>
      </c>
      <c r="L22" s="50" t="s">
        <v>13995</v>
      </c>
      <c r="M22" s="51" t="s">
        <v>13996</v>
      </c>
    </row>
    <row r="23" spans="1:13" x14ac:dyDescent="0.25">
      <c r="A23" s="50" t="s">
        <v>13162</v>
      </c>
      <c r="D23" s="50" t="s">
        <v>13184</v>
      </c>
      <c r="E23" s="50" t="s">
        <v>13599</v>
      </c>
      <c r="F23" s="53">
        <v>220</v>
      </c>
      <c r="G23" s="53">
        <v>192</v>
      </c>
      <c r="I23" s="53">
        <f t="shared" si="0"/>
        <v>412</v>
      </c>
      <c r="J23" s="50" t="s">
        <v>13999</v>
      </c>
      <c r="K23" s="51" t="s">
        <v>12217</v>
      </c>
      <c r="L23" s="50" t="s">
        <v>13992</v>
      </c>
      <c r="M23" s="51" t="s">
        <v>13997</v>
      </c>
    </row>
    <row r="24" spans="1:13" x14ac:dyDescent="0.25">
      <c r="A24" s="50" t="s">
        <v>13162</v>
      </c>
      <c r="D24" s="50" t="s">
        <v>13185</v>
      </c>
      <c r="E24" s="50" t="s">
        <v>13600</v>
      </c>
      <c r="F24" s="53">
        <v>0</v>
      </c>
      <c r="G24" s="53">
        <v>0</v>
      </c>
      <c r="H24" s="53">
        <v>1654</v>
      </c>
      <c r="I24" s="53">
        <f t="shared" si="0"/>
        <v>1654</v>
      </c>
      <c r="J24" s="50" t="s">
        <v>14001</v>
      </c>
      <c r="K24" s="51" t="s">
        <v>12217</v>
      </c>
      <c r="L24" s="50" t="s">
        <v>13992</v>
      </c>
      <c r="M24" s="51" t="s">
        <v>13997</v>
      </c>
    </row>
    <row r="25" spans="1:13" x14ac:dyDescent="0.25">
      <c r="A25" s="50" t="s">
        <v>13162</v>
      </c>
      <c r="D25" s="50" t="s">
        <v>13186</v>
      </c>
      <c r="E25" s="50" t="s">
        <v>13601</v>
      </c>
      <c r="F25" s="53">
        <v>368</v>
      </c>
      <c r="G25" s="53">
        <v>313</v>
      </c>
      <c r="I25" s="53">
        <f t="shared" si="0"/>
        <v>681</v>
      </c>
      <c r="J25" s="50" t="s">
        <v>13999</v>
      </c>
      <c r="K25" s="51" t="s">
        <v>12217</v>
      </c>
      <c r="L25" s="50" t="s">
        <v>13995</v>
      </c>
      <c r="M25" s="51" t="s">
        <v>13997</v>
      </c>
    </row>
    <row r="26" spans="1:13" x14ac:dyDescent="0.25">
      <c r="A26" s="50" t="s">
        <v>13162</v>
      </c>
      <c r="D26" s="50" t="s">
        <v>13187</v>
      </c>
      <c r="E26" s="50" t="s">
        <v>13602</v>
      </c>
      <c r="F26" s="53">
        <v>80</v>
      </c>
      <c r="G26" s="53">
        <v>80</v>
      </c>
      <c r="I26" s="53">
        <f t="shared" si="0"/>
        <v>160</v>
      </c>
      <c r="J26" s="50" t="s">
        <v>13999</v>
      </c>
      <c r="K26" s="51" t="s">
        <v>12217</v>
      </c>
      <c r="L26" s="50" t="s">
        <v>13995</v>
      </c>
      <c r="M26" s="51" t="s">
        <v>13997</v>
      </c>
    </row>
    <row r="27" spans="1:13" x14ac:dyDescent="0.25">
      <c r="A27" s="50" t="s">
        <v>13162</v>
      </c>
      <c r="D27" s="50" t="s">
        <v>13188</v>
      </c>
      <c r="E27" s="50" t="s">
        <v>13603</v>
      </c>
      <c r="F27" s="53">
        <v>106</v>
      </c>
      <c r="G27" s="53">
        <v>160</v>
      </c>
      <c r="I27" s="53">
        <f t="shared" si="0"/>
        <v>266</v>
      </c>
      <c r="J27" s="50" t="s">
        <v>13999</v>
      </c>
      <c r="K27" s="51" t="s">
        <v>12217</v>
      </c>
      <c r="L27" s="50" t="s">
        <v>13995</v>
      </c>
      <c r="M27" s="51" t="s">
        <v>13997</v>
      </c>
    </row>
    <row r="28" spans="1:13" x14ac:dyDescent="0.25">
      <c r="A28" s="50" t="s">
        <v>13162</v>
      </c>
      <c r="D28" s="50" t="s">
        <v>13189</v>
      </c>
      <c r="E28" s="50" t="s">
        <v>13604</v>
      </c>
      <c r="F28" s="53">
        <v>27</v>
      </c>
      <c r="G28" s="53">
        <v>73</v>
      </c>
      <c r="I28" s="53">
        <f t="shared" si="0"/>
        <v>100</v>
      </c>
      <c r="J28" s="50" t="s">
        <v>13999</v>
      </c>
      <c r="K28" s="51" t="s">
        <v>12217</v>
      </c>
      <c r="L28" s="50" t="s">
        <v>13995</v>
      </c>
      <c r="M28" s="51" t="s">
        <v>13997</v>
      </c>
    </row>
    <row r="29" spans="1:13" x14ac:dyDescent="0.25">
      <c r="A29" s="50" t="s">
        <v>13162</v>
      </c>
      <c r="D29" s="50" t="s">
        <v>13190</v>
      </c>
      <c r="E29" s="50" t="s">
        <v>13605</v>
      </c>
      <c r="F29" s="53">
        <v>200</v>
      </c>
      <c r="G29" s="53">
        <v>197</v>
      </c>
      <c r="I29" s="53">
        <f t="shared" si="0"/>
        <v>397</v>
      </c>
      <c r="J29" s="50" t="s">
        <v>13999</v>
      </c>
      <c r="K29" s="51" t="s">
        <v>12217</v>
      </c>
      <c r="L29" s="50" t="s">
        <v>13995</v>
      </c>
      <c r="M29" s="51" t="s">
        <v>13997</v>
      </c>
    </row>
    <row r="30" spans="1:13" x14ac:dyDescent="0.25">
      <c r="A30" s="50" t="s">
        <v>13162</v>
      </c>
      <c r="D30" s="50" t="s">
        <v>13191</v>
      </c>
      <c r="E30" s="50" t="s">
        <v>13606</v>
      </c>
      <c r="F30" s="53">
        <v>244</v>
      </c>
      <c r="G30" s="53">
        <v>253</v>
      </c>
      <c r="I30" s="53">
        <f t="shared" si="0"/>
        <v>497</v>
      </c>
      <c r="J30" s="50" t="s">
        <v>13999</v>
      </c>
      <c r="K30" s="51" t="s">
        <v>12217</v>
      </c>
      <c r="L30" s="50" t="s">
        <v>13995</v>
      </c>
      <c r="M30" s="51" t="s">
        <v>13997</v>
      </c>
    </row>
    <row r="31" spans="1:13" x14ac:dyDescent="0.25">
      <c r="A31" s="50" t="s">
        <v>13162</v>
      </c>
      <c r="D31" s="50" t="s">
        <v>13192</v>
      </c>
      <c r="E31" s="50" t="s">
        <v>13607</v>
      </c>
      <c r="F31" s="53">
        <v>580</v>
      </c>
      <c r="G31" s="53">
        <v>607</v>
      </c>
      <c r="I31" s="53">
        <f t="shared" si="0"/>
        <v>1187</v>
      </c>
      <c r="J31" s="50" t="s">
        <v>13999</v>
      </c>
      <c r="K31" s="51" t="s">
        <v>12217</v>
      </c>
      <c r="L31" s="50" t="s">
        <v>13995</v>
      </c>
      <c r="M31" s="51" t="s">
        <v>13997</v>
      </c>
    </row>
    <row r="32" spans="1:13" x14ac:dyDescent="0.25">
      <c r="A32" s="50" t="s">
        <v>13162</v>
      </c>
      <c r="D32" s="50" t="s">
        <v>13193</v>
      </c>
      <c r="E32" s="50" t="s">
        <v>13608</v>
      </c>
      <c r="F32" s="53">
        <v>43</v>
      </c>
      <c r="G32" s="53">
        <v>47</v>
      </c>
      <c r="I32" s="53">
        <f t="shared" si="0"/>
        <v>90</v>
      </c>
      <c r="J32" s="50" t="s">
        <v>13999</v>
      </c>
      <c r="K32" s="51" t="s">
        <v>12217</v>
      </c>
      <c r="L32" s="50" t="s">
        <v>13995</v>
      </c>
      <c r="M32" s="51" t="s">
        <v>13997</v>
      </c>
    </row>
    <row r="33" spans="1:13" x14ac:dyDescent="0.25">
      <c r="A33" s="50" t="s">
        <v>13162</v>
      </c>
      <c r="D33" s="50" t="s">
        <v>13194</v>
      </c>
      <c r="E33" s="50" t="s">
        <v>13609</v>
      </c>
      <c r="F33" s="53">
        <v>2791</v>
      </c>
      <c r="G33" s="53">
        <v>1204</v>
      </c>
      <c r="I33" s="53">
        <f t="shared" si="0"/>
        <v>3995</v>
      </c>
      <c r="J33" s="50" t="s">
        <v>13999</v>
      </c>
      <c r="K33" s="51" t="s">
        <v>12217</v>
      </c>
      <c r="L33" s="50" t="s">
        <v>13995</v>
      </c>
      <c r="M33" s="51" t="s">
        <v>13997</v>
      </c>
    </row>
    <row r="34" spans="1:13" x14ac:dyDescent="0.25">
      <c r="A34" s="50" t="s">
        <v>13162</v>
      </c>
      <c r="D34" s="50" t="s">
        <v>13195</v>
      </c>
      <c r="E34" s="50" t="s">
        <v>13610</v>
      </c>
      <c r="F34" s="53">
        <v>137</v>
      </c>
      <c r="G34" s="53">
        <v>166</v>
      </c>
      <c r="I34" s="53">
        <f t="shared" si="0"/>
        <v>303</v>
      </c>
      <c r="J34" s="50" t="s">
        <v>13999</v>
      </c>
      <c r="K34" s="51" t="s">
        <v>12217</v>
      </c>
      <c r="L34" s="50" t="s">
        <v>13995</v>
      </c>
      <c r="M34" s="51" t="s">
        <v>13997</v>
      </c>
    </row>
    <row r="35" spans="1:13" x14ac:dyDescent="0.25">
      <c r="A35" s="50" t="s">
        <v>13162</v>
      </c>
      <c r="D35" s="50" t="s">
        <v>13196</v>
      </c>
      <c r="E35" s="50" t="s">
        <v>13611</v>
      </c>
      <c r="F35" s="53">
        <v>61</v>
      </c>
      <c r="G35" s="53">
        <v>61</v>
      </c>
      <c r="I35" s="53">
        <f t="shared" si="0"/>
        <v>122</v>
      </c>
      <c r="J35" s="50" t="s">
        <v>13999</v>
      </c>
      <c r="K35" s="51" t="s">
        <v>12217</v>
      </c>
      <c r="L35" s="50" t="s">
        <v>13995</v>
      </c>
      <c r="M35" s="51" t="s">
        <v>13997</v>
      </c>
    </row>
    <row r="36" spans="1:13" x14ac:dyDescent="0.25">
      <c r="A36" s="50" t="s">
        <v>13162</v>
      </c>
      <c r="D36" s="50" t="s">
        <v>13197</v>
      </c>
      <c r="E36" s="50" t="s">
        <v>13612</v>
      </c>
      <c r="F36" s="53">
        <v>263</v>
      </c>
      <c r="G36" s="53">
        <v>288</v>
      </c>
      <c r="I36" s="53">
        <f t="shared" si="0"/>
        <v>551</v>
      </c>
      <c r="J36" s="50" t="s">
        <v>13999</v>
      </c>
      <c r="K36" s="51" t="s">
        <v>12217</v>
      </c>
      <c r="L36" s="50" t="s">
        <v>13995</v>
      </c>
      <c r="M36" s="51" t="s">
        <v>13997</v>
      </c>
    </row>
    <row r="37" spans="1:13" x14ac:dyDescent="0.25">
      <c r="A37" s="50" t="s">
        <v>13162</v>
      </c>
      <c r="D37" s="50" t="s">
        <v>13198</v>
      </c>
      <c r="E37" s="50" t="s">
        <v>13613</v>
      </c>
      <c r="F37" s="53">
        <v>75</v>
      </c>
      <c r="G37" s="53">
        <v>82</v>
      </c>
      <c r="I37" s="53">
        <f t="shared" si="0"/>
        <v>157</v>
      </c>
      <c r="J37" s="50" t="s">
        <v>13999</v>
      </c>
      <c r="K37" s="51" t="s">
        <v>12217</v>
      </c>
      <c r="L37" s="50" t="s">
        <v>13995</v>
      </c>
      <c r="M37" s="51" t="s">
        <v>13997</v>
      </c>
    </row>
    <row r="38" spans="1:13" x14ac:dyDescent="0.25">
      <c r="A38" s="50" t="s">
        <v>13162</v>
      </c>
      <c r="D38" s="50" t="s">
        <v>13199</v>
      </c>
      <c r="E38" s="50" t="s">
        <v>13614</v>
      </c>
      <c r="F38" s="53">
        <v>148</v>
      </c>
      <c r="G38" s="53">
        <v>150</v>
      </c>
      <c r="I38" s="53">
        <f t="shared" si="0"/>
        <v>298</v>
      </c>
      <c r="J38" s="50" t="s">
        <v>13999</v>
      </c>
      <c r="K38" s="51" t="s">
        <v>12217</v>
      </c>
      <c r="L38" s="50" t="s">
        <v>13995</v>
      </c>
      <c r="M38" s="51" t="s">
        <v>13997</v>
      </c>
    </row>
    <row r="39" spans="1:13" x14ac:dyDescent="0.25">
      <c r="A39" s="50" t="s">
        <v>13162</v>
      </c>
      <c r="D39" s="50" t="s">
        <v>13200</v>
      </c>
      <c r="E39" s="50" t="s">
        <v>13615</v>
      </c>
      <c r="F39" s="53">
        <v>102</v>
      </c>
      <c r="G39" s="53">
        <v>113</v>
      </c>
      <c r="I39" s="53">
        <f t="shared" si="0"/>
        <v>215</v>
      </c>
      <c r="J39" s="50" t="s">
        <v>13999</v>
      </c>
      <c r="K39" s="51" t="s">
        <v>12217</v>
      </c>
      <c r="L39" s="50" t="s">
        <v>13995</v>
      </c>
      <c r="M39" s="51" t="s">
        <v>13997</v>
      </c>
    </row>
    <row r="40" spans="1:13" x14ac:dyDescent="0.25">
      <c r="A40" s="50" t="s">
        <v>13162</v>
      </c>
      <c r="D40" s="50" t="s">
        <v>13201</v>
      </c>
      <c r="E40" s="50" t="s">
        <v>13616</v>
      </c>
      <c r="F40" s="53">
        <v>570</v>
      </c>
      <c r="G40" s="53">
        <v>603</v>
      </c>
      <c r="I40" s="53">
        <f t="shared" si="0"/>
        <v>1173</v>
      </c>
      <c r="J40" s="50" t="s">
        <v>13999</v>
      </c>
      <c r="K40" s="51" t="s">
        <v>12217</v>
      </c>
      <c r="L40" s="50" t="s">
        <v>13995</v>
      </c>
      <c r="M40" s="51" t="s">
        <v>13997</v>
      </c>
    </row>
    <row r="41" spans="1:13" x14ac:dyDescent="0.25">
      <c r="A41" s="50" t="s">
        <v>13162</v>
      </c>
      <c r="D41" s="50" t="s">
        <v>13202</v>
      </c>
      <c r="E41" s="50" t="s">
        <v>13617</v>
      </c>
      <c r="F41" s="53">
        <v>400</v>
      </c>
      <c r="G41" s="53">
        <v>454</v>
      </c>
      <c r="I41" s="53">
        <f t="shared" si="0"/>
        <v>854</v>
      </c>
      <c r="J41" s="50" t="s">
        <v>13999</v>
      </c>
      <c r="K41" s="51" t="s">
        <v>12217</v>
      </c>
      <c r="L41" s="50" t="s">
        <v>13995</v>
      </c>
      <c r="M41" s="51" t="s">
        <v>13997</v>
      </c>
    </row>
    <row r="42" spans="1:13" x14ac:dyDescent="0.25">
      <c r="A42" s="50" t="s">
        <v>13162</v>
      </c>
      <c r="D42" s="50" t="s">
        <v>13203</v>
      </c>
      <c r="E42" s="50" t="s">
        <v>13618</v>
      </c>
      <c r="F42" s="53">
        <v>153</v>
      </c>
      <c r="G42" s="53">
        <v>174</v>
      </c>
      <c r="I42" s="53">
        <f t="shared" si="0"/>
        <v>327</v>
      </c>
      <c r="J42" s="50" t="s">
        <v>13999</v>
      </c>
      <c r="K42" s="51" t="s">
        <v>12217</v>
      </c>
      <c r="L42" s="50" t="s">
        <v>13995</v>
      </c>
      <c r="M42" s="51" t="s">
        <v>13997</v>
      </c>
    </row>
    <row r="43" spans="1:13" x14ac:dyDescent="0.25">
      <c r="A43" s="50" t="s">
        <v>13162</v>
      </c>
      <c r="D43" s="50" t="s">
        <v>13204</v>
      </c>
      <c r="E43" s="50" t="s">
        <v>13619</v>
      </c>
      <c r="F43" s="53">
        <v>38</v>
      </c>
      <c r="G43" s="53">
        <v>45</v>
      </c>
      <c r="I43" s="53">
        <f t="shared" si="0"/>
        <v>83</v>
      </c>
      <c r="J43" s="50" t="s">
        <v>13999</v>
      </c>
      <c r="K43" s="51" t="s">
        <v>12217</v>
      </c>
      <c r="L43" s="50" t="s">
        <v>13995</v>
      </c>
      <c r="M43" s="51" t="s">
        <v>13997</v>
      </c>
    </row>
    <row r="44" spans="1:13" x14ac:dyDescent="0.25">
      <c r="A44" s="50" t="s">
        <v>13162</v>
      </c>
      <c r="D44" s="50" t="s">
        <v>13205</v>
      </c>
      <c r="E44" s="50" t="s">
        <v>13620</v>
      </c>
      <c r="F44" s="53">
        <v>89</v>
      </c>
      <c r="G44" s="53">
        <v>97</v>
      </c>
      <c r="I44" s="53">
        <f t="shared" si="0"/>
        <v>186</v>
      </c>
      <c r="J44" s="50" t="s">
        <v>13999</v>
      </c>
      <c r="K44" s="51" t="s">
        <v>12217</v>
      </c>
      <c r="L44" s="50" t="s">
        <v>13995</v>
      </c>
      <c r="M44" s="51" t="s">
        <v>13997</v>
      </c>
    </row>
    <row r="45" spans="1:13" x14ac:dyDescent="0.25">
      <c r="A45" s="50" t="s">
        <v>13162</v>
      </c>
      <c r="D45" s="50" t="s">
        <v>13206</v>
      </c>
      <c r="E45" s="50" t="s">
        <v>13621</v>
      </c>
      <c r="F45" s="53">
        <v>514</v>
      </c>
      <c r="G45" s="53">
        <v>578</v>
      </c>
      <c r="I45" s="53">
        <f t="shared" si="0"/>
        <v>1092</v>
      </c>
      <c r="J45" s="50" t="s">
        <v>13999</v>
      </c>
      <c r="K45" s="51" t="s">
        <v>12217</v>
      </c>
      <c r="L45" s="50" t="s">
        <v>13995</v>
      </c>
      <c r="M45" s="51" t="s">
        <v>13997</v>
      </c>
    </row>
    <row r="46" spans="1:13" x14ac:dyDescent="0.25">
      <c r="A46" s="50" t="s">
        <v>13162</v>
      </c>
      <c r="D46" s="50" t="s">
        <v>13207</v>
      </c>
      <c r="E46" s="50" t="s">
        <v>13622</v>
      </c>
      <c r="F46" s="53">
        <v>310</v>
      </c>
      <c r="G46" s="53">
        <v>316</v>
      </c>
      <c r="I46" s="53">
        <f t="shared" si="0"/>
        <v>626</v>
      </c>
      <c r="J46" s="50" t="s">
        <v>13999</v>
      </c>
      <c r="K46" s="51" t="s">
        <v>12217</v>
      </c>
      <c r="L46" s="50" t="s">
        <v>13995</v>
      </c>
      <c r="M46" s="51" t="s">
        <v>13997</v>
      </c>
    </row>
    <row r="47" spans="1:13" x14ac:dyDescent="0.25">
      <c r="A47" s="50" t="s">
        <v>13162</v>
      </c>
      <c r="D47" s="50" t="s">
        <v>13208</v>
      </c>
      <c r="E47" s="50" t="s">
        <v>13623</v>
      </c>
      <c r="F47" s="53">
        <v>211</v>
      </c>
      <c r="G47" s="53">
        <v>220</v>
      </c>
      <c r="I47" s="53">
        <f t="shared" si="0"/>
        <v>431</v>
      </c>
      <c r="J47" s="50" t="s">
        <v>13999</v>
      </c>
      <c r="K47" s="51" t="s">
        <v>12217</v>
      </c>
      <c r="L47" s="50" t="s">
        <v>13995</v>
      </c>
      <c r="M47" s="51" t="s">
        <v>13997</v>
      </c>
    </row>
    <row r="48" spans="1:13" x14ac:dyDescent="0.25">
      <c r="A48" s="50" t="s">
        <v>13162</v>
      </c>
      <c r="D48" s="50" t="s">
        <v>13209</v>
      </c>
      <c r="E48" s="50" t="s">
        <v>13624</v>
      </c>
      <c r="F48" s="53">
        <v>569</v>
      </c>
      <c r="G48" s="53">
        <v>497</v>
      </c>
      <c r="I48" s="53">
        <f t="shared" si="0"/>
        <v>1066</v>
      </c>
      <c r="J48" s="50" t="s">
        <v>13999</v>
      </c>
      <c r="K48" s="51" t="s">
        <v>12217</v>
      </c>
      <c r="L48" s="50" t="s">
        <v>13995</v>
      </c>
      <c r="M48" s="51" t="s">
        <v>13997</v>
      </c>
    </row>
    <row r="49" spans="1:13" x14ac:dyDescent="0.25">
      <c r="A49" s="50" t="s">
        <v>13162</v>
      </c>
      <c r="D49" s="50" t="s">
        <v>13210</v>
      </c>
      <c r="E49" s="50" t="s">
        <v>13625</v>
      </c>
      <c r="F49" s="53">
        <v>42</v>
      </c>
      <c r="G49" s="53">
        <v>20</v>
      </c>
      <c r="I49" s="53">
        <f t="shared" si="0"/>
        <v>62</v>
      </c>
      <c r="J49" s="50" t="s">
        <v>13999</v>
      </c>
      <c r="K49" s="51" t="s">
        <v>12217</v>
      </c>
      <c r="L49" s="50" t="s">
        <v>13992</v>
      </c>
      <c r="M49" s="51" t="s">
        <v>13997</v>
      </c>
    </row>
    <row r="50" spans="1:13" x14ac:dyDescent="0.25">
      <c r="A50" s="50" t="s">
        <v>13162</v>
      </c>
      <c r="D50" s="50" t="s">
        <v>13211</v>
      </c>
      <c r="E50" s="50" t="s">
        <v>13626</v>
      </c>
      <c r="F50" s="53">
        <v>104</v>
      </c>
      <c r="G50" s="53">
        <v>91</v>
      </c>
      <c r="I50" s="53">
        <f t="shared" si="0"/>
        <v>195</v>
      </c>
      <c r="J50" s="50" t="s">
        <v>13999</v>
      </c>
      <c r="K50" s="51" t="s">
        <v>12217</v>
      </c>
      <c r="L50" s="50" t="s">
        <v>13995</v>
      </c>
      <c r="M50" s="51" t="s">
        <v>13997</v>
      </c>
    </row>
    <row r="51" spans="1:13" x14ac:dyDescent="0.25">
      <c r="A51" s="50" t="s">
        <v>13162</v>
      </c>
      <c r="D51" s="50" t="s">
        <v>13212</v>
      </c>
      <c r="E51" s="50" t="s">
        <v>13627</v>
      </c>
      <c r="F51" s="53">
        <v>443</v>
      </c>
      <c r="G51" s="53">
        <v>412</v>
      </c>
      <c r="I51" s="53">
        <f t="shared" si="0"/>
        <v>855</v>
      </c>
      <c r="J51" s="50" t="s">
        <v>13999</v>
      </c>
      <c r="K51" s="51" t="s">
        <v>12217</v>
      </c>
      <c r="L51" s="50" t="s">
        <v>13995</v>
      </c>
      <c r="M51" s="51" t="s">
        <v>13997</v>
      </c>
    </row>
    <row r="52" spans="1:13" x14ac:dyDescent="0.25">
      <c r="A52" s="50" t="s">
        <v>13162</v>
      </c>
      <c r="D52" s="50" t="s">
        <v>13213</v>
      </c>
      <c r="E52" s="50" t="s">
        <v>13628</v>
      </c>
      <c r="F52" s="53">
        <v>738</v>
      </c>
      <c r="G52" s="53">
        <v>783</v>
      </c>
      <c r="I52" s="53">
        <f t="shared" si="0"/>
        <v>1521</v>
      </c>
      <c r="J52" s="50" t="s">
        <v>13999</v>
      </c>
      <c r="K52" s="51" t="s">
        <v>12217</v>
      </c>
      <c r="L52" s="50" t="s">
        <v>13995</v>
      </c>
      <c r="M52" s="51" t="s">
        <v>13997</v>
      </c>
    </row>
    <row r="53" spans="1:13" x14ac:dyDescent="0.25">
      <c r="A53" s="50" t="s">
        <v>13162</v>
      </c>
      <c r="D53" s="50" t="s">
        <v>13214</v>
      </c>
      <c r="E53" s="50" t="s">
        <v>13629</v>
      </c>
      <c r="F53" s="53">
        <v>1867</v>
      </c>
      <c r="G53" s="53">
        <v>1434</v>
      </c>
      <c r="I53" s="53">
        <f t="shared" si="0"/>
        <v>3301</v>
      </c>
      <c r="J53" s="50" t="s">
        <v>13999</v>
      </c>
      <c r="K53" s="51" t="s">
        <v>12217</v>
      </c>
      <c r="L53" s="50" t="s">
        <v>13992</v>
      </c>
      <c r="M53" s="51" t="s">
        <v>13997</v>
      </c>
    </row>
    <row r="54" spans="1:13" x14ac:dyDescent="0.25">
      <c r="A54" s="50" t="s">
        <v>13162</v>
      </c>
      <c r="D54" s="50" t="s">
        <v>13215</v>
      </c>
      <c r="E54" s="50" t="s">
        <v>13630</v>
      </c>
      <c r="F54" s="53">
        <v>3446</v>
      </c>
      <c r="G54" s="53">
        <v>4196</v>
      </c>
      <c r="I54" s="53">
        <f t="shared" si="0"/>
        <v>7642</v>
      </c>
      <c r="J54" s="50" t="s">
        <v>13999</v>
      </c>
      <c r="K54" s="51" t="s">
        <v>12217</v>
      </c>
      <c r="L54" s="50" t="s">
        <v>13995</v>
      </c>
      <c r="M54" s="51" t="s">
        <v>13997</v>
      </c>
    </row>
    <row r="55" spans="1:13" x14ac:dyDescent="0.25">
      <c r="A55" s="50" t="s">
        <v>13162</v>
      </c>
      <c r="D55" s="50" t="s">
        <v>13216</v>
      </c>
      <c r="E55" s="50" t="s">
        <v>13631</v>
      </c>
      <c r="F55" s="53">
        <v>259</v>
      </c>
      <c r="G55" s="53">
        <v>272</v>
      </c>
      <c r="I55" s="53">
        <f t="shared" si="0"/>
        <v>531</v>
      </c>
      <c r="J55" s="50" t="s">
        <v>13999</v>
      </c>
      <c r="K55" s="51" t="s">
        <v>12217</v>
      </c>
      <c r="L55" s="50" t="s">
        <v>13995</v>
      </c>
      <c r="M55" s="51" t="s">
        <v>13997</v>
      </c>
    </row>
    <row r="56" spans="1:13" x14ac:dyDescent="0.25">
      <c r="A56" s="50" t="s">
        <v>13162</v>
      </c>
      <c r="D56" s="50" t="s">
        <v>13217</v>
      </c>
      <c r="E56" s="50" t="s">
        <v>13632</v>
      </c>
      <c r="F56" s="53">
        <v>488</v>
      </c>
      <c r="G56" s="53">
        <v>460</v>
      </c>
      <c r="I56" s="53">
        <f t="shared" si="0"/>
        <v>948</v>
      </c>
      <c r="J56" s="50" t="s">
        <v>13999</v>
      </c>
      <c r="K56" s="51" t="s">
        <v>12217</v>
      </c>
      <c r="L56" s="50" t="s">
        <v>13995</v>
      </c>
      <c r="M56" s="51" t="s">
        <v>13997</v>
      </c>
    </row>
    <row r="57" spans="1:13" x14ac:dyDescent="0.25">
      <c r="A57" s="50" t="s">
        <v>13162</v>
      </c>
      <c r="D57" s="50" t="s">
        <v>13218</v>
      </c>
      <c r="E57" s="50" t="s">
        <v>13633</v>
      </c>
      <c r="F57" s="53">
        <v>1754</v>
      </c>
      <c r="G57" s="53">
        <v>1616</v>
      </c>
      <c r="I57" s="53">
        <f t="shared" si="0"/>
        <v>3370</v>
      </c>
      <c r="J57" s="50" t="s">
        <v>13999</v>
      </c>
      <c r="K57" s="51" t="s">
        <v>12217</v>
      </c>
      <c r="L57" s="50" t="s">
        <v>13995</v>
      </c>
      <c r="M57" s="51" t="s">
        <v>13997</v>
      </c>
    </row>
    <row r="58" spans="1:13" x14ac:dyDescent="0.25">
      <c r="A58" s="50" t="s">
        <v>13162</v>
      </c>
      <c r="D58" s="50" t="s">
        <v>13219</v>
      </c>
      <c r="E58" s="50" t="s">
        <v>13634</v>
      </c>
      <c r="F58" s="53">
        <v>682</v>
      </c>
      <c r="G58" s="53">
        <v>651</v>
      </c>
      <c r="I58" s="53">
        <f t="shared" si="0"/>
        <v>1333</v>
      </c>
      <c r="J58" s="50" t="s">
        <v>13999</v>
      </c>
      <c r="K58" s="51" t="s">
        <v>12217</v>
      </c>
      <c r="L58" s="50" t="s">
        <v>13995</v>
      </c>
      <c r="M58" s="51" t="s">
        <v>13997</v>
      </c>
    </row>
    <row r="59" spans="1:13" x14ac:dyDescent="0.25">
      <c r="A59" s="50" t="s">
        <v>13162</v>
      </c>
      <c r="D59" s="50" t="s">
        <v>13220</v>
      </c>
      <c r="E59" s="50" t="s">
        <v>13635</v>
      </c>
      <c r="F59" s="53">
        <v>774</v>
      </c>
      <c r="G59" s="53">
        <v>855</v>
      </c>
      <c r="I59" s="53">
        <f t="shared" si="0"/>
        <v>1629</v>
      </c>
      <c r="J59" s="50" t="s">
        <v>13999</v>
      </c>
      <c r="K59" s="51" t="s">
        <v>12217</v>
      </c>
      <c r="L59" s="50" t="s">
        <v>13995</v>
      </c>
      <c r="M59" s="51" t="s">
        <v>13997</v>
      </c>
    </row>
    <row r="60" spans="1:13" x14ac:dyDescent="0.25">
      <c r="A60" s="50" t="s">
        <v>13162</v>
      </c>
      <c r="D60" s="50" t="s">
        <v>13221</v>
      </c>
      <c r="E60" s="50" t="s">
        <v>13636</v>
      </c>
      <c r="F60" s="53">
        <v>305</v>
      </c>
      <c r="G60" s="53">
        <v>329</v>
      </c>
      <c r="I60" s="53">
        <f t="shared" si="0"/>
        <v>634</v>
      </c>
      <c r="J60" s="50" t="s">
        <v>13999</v>
      </c>
      <c r="K60" s="51" t="s">
        <v>12217</v>
      </c>
      <c r="L60" s="50" t="s">
        <v>13995</v>
      </c>
      <c r="M60" s="51" t="s">
        <v>13997</v>
      </c>
    </row>
    <row r="61" spans="1:13" x14ac:dyDescent="0.25">
      <c r="A61" s="50" t="s">
        <v>13162</v>
      </c>
      <c r="D61" s="50" t="s">
        <v>13222</v>
      </c>
      <c r="E61" s="50" t="s">
        <v>13637</v>
      </c>
      <c r="F61" s="53">
        <v>2715</v>
      </c>
      <c r="G61" s="53">
        <v>2475</v>
      </c>
      <c r="I61" s="53">
        <f t="shared" si="0"/>
        <v>5190</v>
      </c>
      <c r="J61" s="50" t="s">
        <v>13999</v>
      </c>
      <c r="K61" s="51" t="s">
        <v>12217</v>
      </c>
      <c r="L61" s="50" t="s">
        <v>13995</v>
      </c>
      <c r="M61" s="51" t="s">
        <v>13997</v>
      </c>
    </row>
    <row r="62" spans="1:13" x14ac:dyDescent="0.25">
      <c r="A62" s="50" t="s">
        <v>13162</v>
      </c>
      <c r="D62" s="50" t="s">
        <v>13223</v>
      </c>
      <c r="E62" s="50" t="s">
        <v>13638</v>
      </c>
      <c r="F62" s="53">
        <v>422</v>
      </c>
      <c r="G62" s="53">
        <v>436</v>
      </c>
      <c r="I62" s="53">
        <f t="shared" si="0"/>
        <v>858</v>
      </c>
      <c r="J62" s="50" t="s">
        <v>13999</v>
      </c>
      <c r="K62" s="51" t="s">
        <v>12217</v>
      </c>
      <c r="L62" s="50" t="s">
        <v>13995</v>
      </c>
      <c r="M62" s="51" t="s">
        <v>13997</v>
      </c>
    </row>
    <row r="63" spans="1:13" x14ac:dyDescent="0.25">
      <c r="A63" s="50" t="s">
        <v>13162</v>
      </c>
      <c r="D63" s="50" t="s">
        <v>13224</v>
      </c>
      <c r="E63" s="50" t="s">
        <v>13639</v>
      </c>
      <c r="F63" s="53">
        <v>494</v>
      </c>
      <c r="G63" s="53">
        <v>490</v>
      </c>
      <c r="I63" s="53">
        <f t="shared" si="0"/>
        <v>984</v>
      </c>
      <c r="J63" s="50" t="s">
        <v>13999</v>
      </c>
      <c r="K63" s="51" t="s">
        <v>12217</v>
      </c>
      <c r="L63" s="50" t="s">
        <v>13995</v>
      </c>
      <c r="M63" s="51" t="s">
        <v>13997</v>
      </c>
    </row>
    <row r="64" spans="1:13" x14ac:dyDescent="0.25">
      <c r="A64" s="50" t="s">
        <v>13162</v>
      </c>
      <c r="D64" s="50" t="s">
        <v>13225</v>
      </c>
      <c r="E64" s="50" t="s">
        <v>13640</v>
      </c>
      <c r="F64" s="53">
        <v>1119</v>
      </c>
      <c r="G64" s="53">
        <v>1109</v>
      </c>
      <c r="I64" s="53">
        <f t="shared" si="0"/>
        <v>2228</v>
      </c>
      <c r="J64" s="50" t="s">
        <v>13999</v>
      </c>
      <c r="K64" s="51" t="s">
        <v>12217</v>
      </c>
      <c r="L64" s="50" t="s">
        <v>13995</v>
      </c>
      <c r="M64" s="51" t="s">
        <v>13997</v>
      </c>
    </row>
    <row r="65" spans="1:13" x14ac:dyDescent="0.25">
      <c r="A65" s="50" t="s">
        <v>13162</v>
      </c>
      <c r="D65" s="50" t="s">
        <v>13226</v>
      </c>
      <c r="E65" s="50" t="s">
        <v>13641</v>
      </c>
      <c r="F65" s="53">
        <v>100</v>
      </c>
      <c r="G65" s="53">
        <v>106</v>
      </c>
      <c r="I65" s="53">
        <f t="shared" si="0"/>
        <v>206</v>
      </c>
      <c r="J65" s="50" t="s">
        <v>13999</v>
      </c>
      <c r="K65" s="51" t="s">
        <v>12217</v>
      </c>
      <c r="L65" s="50" t="s">
        <v>13992</v>
      </c>
      <c r="M65" s="51" t="s">
        <v>13997</v>
      </c>
    </row>
    <row r="66" spans="1:13" x14ac:dyDescent="0.25">
      <c r="A66" s="50" t="s">
        <v>13162</v>
      </c>
      <c r="D66" s="50" t="s">
        <v>13227</v>
      </c>
      <c r="E66" s="50" t="s">
        <v>13642</v>
      </c>
      <c r="F66" s="53">
        <v>638</v>
      </c>
      <c r="G66" s="53">
        <v>595</v>
      </c>
      <c r="I66" s="53">
        <f t="shared" si="0"/>
        <v>1233</v>
      </c>
      <c r="J66" s="50" t="s">
        <v>13999</v>
      </c>
      <c r="K66" s="51" t="s">
        <v>12217</v>
      </c>
      <c r="L66" s="50" t="s">
        <v>13995</v>
      </c>
      <c r="M66" s="51" t="s">
        <v>13997</v>
      </c>
    </row>
    <row r="67" spans="1:13" x14ac:dyDescent="0.25">
      <c r="A67" s="50" t="s">
        <v>13162</v>
      </c>
      <c r="D67" s="50" t="s">
        <v>13228</v>
      </c>
      <c r="E67" s="50" t="s">
        <v>13643</v>
      </c>
      <c r="F67" s="53">
        <v>118</v>
      </c>
      <c r="G67" s="53">
        <v>127</v>
      </c>
      <c r="I67" s="53">
        <f t="shared" ref="I67:I130" si="1">F67+G67+H67</f>
        <v>245</v>
      </c>
      <c r="J67" s="50" t="s">
        <v>13999</v>
      </c>
      <c r="K67" s="51" t="s">
        <v>12217</v>
      </c>
      <c r="L67" s="50" t="s">
        <v>13995</v>
      </c>
      <c r="M67" s="51" t="s">
        <v>13997</v>
      </c>
    </row>
    <row r="68" spans="1:13" x14ac:dyDescent="0.25">
      <c r="A68" s="50" t="s">
        <v>13162</v>
      </c>
      <c r="D68" s="50" t="s">
        <v>13229</v>
      </c>
      <c r="E68" s="50" t="s">
        <v>13644</v>
      </c>
      <c r="F68" s="53">
        <v>11</v>
      </c>
      <c r="G68" s="53">
        <v>16</v>
      </c>
      <c r="I68" s="53">
        <f t="shared" si="1"/>
        <v>27</v>
      </c>
      <c r="J68" s="50" t="s">
        <v>13999</v>
      </c>
      <c r="K68" s="51" t="s">
        <v>12217</v>
      </c>
      <c r="L68" s="50" t="s">
        <v>13992</v>
      </c>
      <c r="M68" s="51" t="s">
        <v>13997</v>
      </c>
    </row>
    <row r="69" spans="1:13" x14ac:dyDescent="0.25">
      <c r="A69" s="50" t="s">
        <v>13162</v>
      </c>
      <c r="D69" s="50" t="s">
        <v>13230</v>
      </c>
      <c r="E69" s="50" t="s">
        <v>13645</v>
      </c>
      <c r="F69" s="53">
        <v>469</v>
      </c>
      <c r="G69" s="53">
        <v>519</v>
      </c>
      <c r="I69" s="53">
        <f t="shared" si="1"/>
        <v>988</v>
      </c>
      <c r="J69" s="50" t="s">
        <v>13999</v>
      </c>
      <c r="K69" s="51" t="s">
        <v>12217</v>
      </c>
      <c r="L69" s="50" t="s">
        <v>13995</v>
      </c>
      <c r="M69" s="51" t="s">
        <v>13997</v>
      </c>
    </row>
    <row r="70" spans="1:13" x14ac:dyDescent="0.25">
      <c r="A70" s="50" t="s">
        <v>13162</v>
      </c>
      <c r="D70" s="50" t="s">
        <v>13231</v>
      </c>
      <c r="E70" s="50" t="s">
        <v>13646</v>
      </c>
      <c r="F70" s="53">
        <v>142</v>
      </c>
      <c r="G70" s="53">
        <v>152</v>
      </c>
      <c r="I70" s="53">
        <f t="shared" si="1"/>
        <v>294</v>
      </c>
      <c r="J70" s="50" t="s">
        <v>13999</v>
      </c>
      <c r="K70" s="51" t="s">
        <v>12217</v>
      </c>
      <c r="L70" s="50" t="s">
        <v>13995</v>
      </c>
      <c r="M70" s="51" t="s">
        <v>13997</v>
      </c>
    </row>
    <row r="71" spans="1:13" x14ac:dyDescent="0.25">
      <c r="A71" s="50" t="s">
        <v>13162</v>
      </c>
      <c r="D71" s="50" t="s">
        <v>13232</v>
      </c>
      <c r="E71" s="50" t="s">
        <v>13647</v>
      </c>
      <c r="F71" s="53">
        <v>254</v>
      </c>
      <c r="G71" s="53">
        <v>250</v>
      </c>
      <c r="I71" s="53">
        <f t="shared" si="1"/>
        <v>504</v>
      </c>
      <c r="J71" s="50" t="s">
        <v>13999</v>
      </c>
      <c r="K71" s="51" t="s">
        <v>12217</v>
      </c>
      <c r="L71" s="50" t="s">
        <v>13995</v>
      </c>
      <c r="M71" s="51" t="s">
        <v>13997</v>
      </c>
    </row>
    <row r="72" spans="1:13" x14ac:dyDescent="0.25">
      <c r="A72" s="50" t="s">
        <v>13162</v>
      </c>
      <c r="D72" s="50" t="s">
        <v>13233</v>
      </c>
      <c r="E72" s="50" t="s">
        <v>13648</v>
      </c>
      <c r="F72" s="53">
        <v>61</v>
      </c>
      <c r="G72" s="53">
        <v>60</v>
      </c>
      <c r="I72" s="53">
        <f t="shared" si="1"/>
        <v>121</v>
      </c>
      <c r="J72" s="50" t="s">
        <v>13999</v>
      </c>
      <c r="K72" s="51" t="s">
        <v>12217</v>
      </c>
      <c r="L72" s="50" t="s">
        <v>13992</v>
      </c>
      <c r="M72" s="51" t="s">
        <v>13997</v>
      </c>
    </row>
    <row r="73" spans="1:13" x14ac:dyDescent="0.25">
      <c r="A73" s="50" t="s">
        <v>13162</v>
      </c>
      <c r="D73" s="50" t="s">
        <v>13234</v>
      </c>
      <c r="E73" s="50" t="s">
        <v>13649</v>
      </c>
      <c r="F73" s="53">
        <v>244</v>
      </c>
      <c r="G73" s="53">
        <v>233</v>
      </c>
      <c r="I73" s="53">
        <f t="shared" si="1"/>
        <v>477</v>
      </c>
      <c r="J73" s="50" t="s">
        <v>13999</v>
      </c>
      <c r="K73" s="51" t="s">
        <v>12217</v>
      </c>
      <c r="L73" s="50" t="s">
        <v>13995</v>
      </c>
      <c r="M73" s="51" t="s">
        <v>13997</v>
      </c>
    </row>
    <row r="74" spans="1:13" x14ac:dyDescent="0.25">
      <c r="A74" s="50" t="s">
        <v>13162</v>
      </c>
      <c r="D74" s="50" t="s">
        <v>13235</v>
      </c>
      <c r="E74" s="50" t="s">
        <v>13650</v>
      </c>
      <c r="F74" s="53">
        <v>257</v>
      </c>
      <c r="G74" s="53">
        <v>252</v>
      </c>
      <c r="I74" s="53">
        <f t="shared" si="1"/>
        <v>509</v>
      </c>
      <c r="J74" s="50" t="s">
        <v>13999</v>
      </c>
      <c r="K74" s="51" t="s">
        <v>12217</v>
      </c>
      <c r="L74" s="50" t="s">
        <v>13995</v>
      </c>
      <c r="M74" s="51" t="s">
        <v>13997</v>
      </c>
    </row>
    <row r="75" spans="1:13" x14ac:dyDescent="0.25">
      <c r="A75" s="50" t="s">
        <v>13162</v>
      </c>
      <c r="D75" s="50" t="s">
        <v>13236</v>
      </c>
      <c r="E75" s="50" t="s">
        <v>13651</v>
      </c>
      <c r="F75" s="53">
        <v>199</v>
      </c>
      <c r="G75" s="53">
        <v>229</v>
      </c>
      <c r="I75" s="53">
        <f t="shared" si="1"/>
        <v>428</v>
      </c>
      <c r="J75" s="50" t="s">
        <v>13999</v>
      </c>
      <c r="K75" s="51" t="s">
        <v>12217</v>
      </c>
      <c r="L75" s="50" t="s">
        <v>13995</v>
      </c>
      <c r="M75" s="51" t="s">
        <v>13997</v>
      </c>
    </row>
    <row r="76" spans="1:13" x14ac:dyDescent="0.25">
      <c r="A76" s="50" t="s">
        <v>13162</v>
      </c>
      <c r="D76" s="50" t="s">
        <v>13237</v>
      </c>
      <c r="E76" s="50" t="s">
        <v>13652</v>
      </c>
      <c r="F76" s="53">
        <v>750</v>
      </c>
      <c r="G76" s="53">
        <v>203</v>
      </c>
      <c r="I76" s="53">
        <f t="shared" si="1"/>
        <v>953</v>
      </c>
      <c r="J76" s="50" t="s">
        <v>13999</v>
      </c>
      <c r="K76" s="51" t="s">
        <v>12217</v>
      </c>
      <c r="L76" s="50" t="s">
        <v>13992</v>
      </c>
      <c r="M76" s="51" t="s">
        <v>13997</v>
      </c>
    </row>
    <row r="77" spans="1:13" x14ac:dyDescent="0.25">
      <c r="A77" s="50" t="s">
        <v>13162</v>
      </c>
      <c r="D77" s="50" t="s">
        <v>13238</v>
      </c>
      <c r="E77" s="50" t="s">
        <v>13653</v>
      </c>
      <c r="F77" s="53">
        <v>51</v>
      </c>
      <c r="G77" s="53">
        <v>32</v>
      </c>
      <c r="I77" s="53">
        <f t="shared" si="1"/>
        <v>83</v>
      </c>
      <c r="J77" s="50" t="s">
        <v>13999</v>
      </c>
      <c r="K77" s="51" t="s">
        <v>12217</v>
      </c>
      <c r="L77" s="50" t="s">
        <v>13995</v>
      </c>
      <c r="M77" s="51" t="s">
        <v>13997</v>
      </c>
    </row>
    <row r="78" spans="1:13" x14ac:dyDescent="0.25">
      <c r="A78" s="50" t="s">
        <v>13162</v>
      </c>
      <c r="D78" s="50" t="s">
        <v>13239</v>
      </c>
      <c r="E78" s="50" t="s">
        <v>13654</v>
      </c>
      <c r="F78" s="53">
        <v>22</v>
      </c>
      <c r="G78" s="53">
        <v>22</v>
      </c>
      <c r="I78" s="53">
        <f t="shared" si="1"/>
        <v>44</v>
      </c>
      <c r="J78" s="50" t="s">
        <v>13999</v>
      </c>
      <c r="K78" s="51" t="s">
        <v>12217</v>
      </c>
      <c r="L78" s="50" t="s">
        <v>13995</v>
      </c>
      <c r="M78" s="51" t="s">
        <v>13997</v>
      </c>
    </row>
    <row r="79" spans="1:13" x14ac:dyDescent="0.25">
      <c r="A79" s="50" t="s">
        <v>13162</v>
      </c>
      <c r="D79" s="50" t="s">
        <v>13240</v>
      </c>
      <c r="E79" s="50" t="s">
        <v>13655</v>
      </c>
      <c r="F79" s="53">
        <v>246</v>
      </c>
      <c r="G79" s="53">
        <v>250</v>
      </c>
      <c r="I79" s="53">
        <f t="shared" si="1"/>
        <v>496</v>
      </c>
      <c r="J79" s="50" t="s">
        <v>13999</v>
      </c>
      <c r="K79" s="51" t="s">
        <v>12217</v>
      </c>
      <c r="L79" s="50" t="s">
        <v>13995</v>
      </c>
      <c r="M79" s="51" t="s">
        <v>13997</v>
      </c>
    </row>
    <row r="80" spans="1:13" x14ac:dyDescent="0.25">
      <c r="A80" s="50" t="s">
        <v>13162</v>
      </c>
      <c r="D80" s="50" t="s">
        <v>13241</v>
      </c>
      <c r="E80" s="50" t="s">
        <v>13656</v>
      </c>
      <c r="F80" s="53">
        <v>15</v>
      </c>
      <c r="G80" s="53">
        <v>13</v>
      </c>
      <c r="I80" s="53">
        <f t="shared" si="1"/>
        <v>28</v>
      </c>
      <c r="J80" s="50" t="s">
        <v>13999</v>
      </c>
      <c r="K80" s="51" t="s">
        <v>12217</v>
      </c>
      <c r="L80" s="50" t="s">
        <v>13992</v>
      </c>
      <c r="M80" s="51" t="s">
        <v>13997</v>
      </c>
    </row>
    <row r="81" spans="1:13" x14ac:dyDescent="0.25">
      <c r="A81" s="50" t="s">
        <v>13162</v>
      </c>
      <c r="D81" s="50" t="s">
        <v>13242</v>
      </c>
      <c r="E81" s="50" t="s">
        <v>13657</v>
      </c>
      <c r="F81" s="53">
        <v>391</v>
      </c>
      <c r="G81" s="53">
        <v>318</v>
      </c>
      <c r="I81" s="53">
        <f t="shared" si="1"/>
        <v>709</v>
      </c>
      <c r="J81" s="50" t="s">
        <v>13999</v>
      </c>
      <c r="K81" s="51" t="s">
        <v>12217</v>
      </c>
      <c r="L81" s="50" t="s">
        <v>13995</v>
      </c>
      <c r="M81" s="51" t="s">
        <v>13997</v>
      </c>
    </row>
    <row r="82" spans="1:13" x14ac:dyDescent="0.25">
      <c r="A82" s="50" t="s">
        <v>13162</v>
      </c>
      <c r="D82" s="50" t="s">
        <v>13243</v>
      </c>
      <c r="E82" s="50" t="s">
        <v>13658</v>
      </c>
      <c r="F82" s="53">
        <v>43</v>
      </c>
      <c r="G82" s="53">
        <v>52</v>
      </c>
      <c r="I82" s="53">
        <f t="shared" si="1"/>
        <v>95</v>
      </c>
      <c r="J82" s="50" t="s">
        <v>13999</v>
      </c>
      <c r="K82" s="51" t="s">
        <v>12217</v>
      </c>
      <c r="L82" s="50" t="s">
        <v>13995</v>
      </c>
      <c r="M82" s="51" t="s">
        <v>13997</v>
      </c>
    </row>
    <row r="83" spans="1:13" x14ac:dyDescent="0.25">
      <c r="A83" s="50" t="s">
        <v>13162</v>
      </c>
      <c r="D83" s="50" t="s">
        <v>13244</v>
      </c>
      <c r="E83" s="50" t="s">
        <v>13659</v>
      </c>
      <c r="F83" s="53">
        <v>270</v>
      </c>
      <c r="G83" s="53">
        <v>231</v>
      </c>
      <c r="I83" s="53">
        <f t="shared" si="1"/>
        <v>501</v>
      </c>
      <c r="J83" s="50" t="s">
        <v>13999</v>
      </c>
      <c r="K83" s="51" t="s">
        <v>12217</v>
      </c>
      <c r="L83" s="50" t="s">
        <v>13995</v>
      </c>
      <c r="M83" s="51" t="s">
        <v>13997</v>
      </c>
    </row>
    <row r="84" spans="1:13" x14ac:dyDescent="0.25">
      <c r="A84" s="50" t="s">
        <v>13162</v>
      </c>
      <c r="D84" s="50" t="s">
        <v>13245</v>
      </c>
      <c r="E84" s="50" t="s">
        <v>13660</v>
      </c>
      <c r="F84" s="53">
        <v>478</v>
      </c>
      <c r="G84" s="53">
        <v>411</v>
      </c>
      <c r="I84" s="53">
        <f t="shared" si="1"/>
        <v>889</v>
      </c>
      <c r="J84" s="50" t="s">
        <v>13999</v>
      </c>
      <c r="K84" s="51" t="s">
        <v>12217</v>
      </c>
      <c r="L84" s="50" t="s">
        <v>13995</v>
      </c>
      <c r="M84" s="51" t="s">
        <v>13997</v>
      </c>
    </row>
    <row r="85" spans="1:13" x14ac:dyDescent="0.25">
      <c r="A85" s="50" t="s">
        <v>13162</v>
      </c>
      <c r="D85" s="50" t="s">
        <v>13246</v>
      </c>
      <c r="E85" s="50" t="s">
        <v>13661</v>
      </c>
      <c r="F85" s="53">
        <v>385</v>
      </c>
      <c r="G85" s="53">
        <v>365</v>
      </c>
      <c r="I85" s="53">
        <f t="shared" si="1"/>
        <v>750</v>
      </c>
      <c r="J85" s="50" t="s">
        <v>13999</v>
      </c>
      <c r="K85" s="51" t="s">
        <v>12217</v>
      </c>
      <c r="L85" s="50" t="s">
        <v>13995</v>
      </c>
      <c r="M85" s="51" t="s">
        <v>13997</v>
      </c>
    </row>
    <row r="86" spans="1:13" x14ac:dyDescent="0.25">
      <c r="A86" s="50" t="s">
        <v>13162</v>
      </c>
      <c r="D86" s="50" t="s">
        <v>13247</v>
      </c>
      <c r="E86" s="50" t="s">
        <v>13662</v>
      </c>
      <c r="F86" s="53">
        <v>504</v>
      </c>
      <c r="G86" s="53">
        <v>483</v>
      </c>
      <c r="I86" s="53">
        <f t="shared" si="1"/>
        <v>987</v>
      </c>
      <c r="J86" s="50" t="s">
        <v>13999</v>
      </c>
      <c r="K86" s="51" t="s">
        <v>12217</v>
      </c>
      <c r="L86" s="50" t="s">
        <v>13995</v>
      </c>
      <c r="M86" s="51" t="s">
        <v>13997</v>
      </c>
    </row>
    <row r="87" spans="1:13" x14ac:dyDescent="0.25">
      <c r="A87" s="50" t="s">
        <v>13162</v>
      </c>
      <c r="D87" s="50" t="s">
        <v>13248</v>
      </c>
      <c r="E87" s="50" t="s">
        <v>13663</v>
      </c>
      <c r="F87" s="53">
        <v>75</v>
      </c>
      <c r="G87" s="53">
        <v>64</v>
      </c>
      <c r="I87" s="53">
        <f t="shared" si="1"/>
        <v>139</v>
      </c>
      <c r="J87" s="50" t="s">
        <v>13999</v>
      </c>
      <c r="K87" s="51" t="s">
        <v>12217</v>
      </c>
      <c r="L87" s="50" t="s">
        <v>13995</v>
      </c>
      <c r="M87" s="51" t="s">
        <v>13997</v>
      </c>
    </row>
    <row r="88" spans="1:13" x14ac:dyDescent="0.25">
      <c r="A88" s="50" t="s">
        <v>13162</v>
      </c>
      <c r="D88" s="50" t="s">
        <v>13249</v>
      </c>
      <c r="E88" s="50" t="s">
        <v>13664</v>
      </c>
      <c r="F88" s="53">
        <v>343</v>
      </c>
      <c r="G88" s="53">
        <v>311</v>
      </c>
      <c r="I88" s="53">
        <f t="shared" si="1"/>
        <v>654</v>
      </c>
      <c r="J88" s="50" t="s">
        <v>13999</v>
      </c>
      <c r="K88" s="51" t="s">
        <v>12217</v>
      </c>
      <c r="L88" s="50" t="s">
        <v>13995</v>
      </c>
      <c r="M88" s="51" t="s">
        <v>13997</v>
      </c>
    </row>
    <row r="89" spans="1:13" x14ac:dyDescent="0.25">
      <c r="A89" s="50" t="s">
        <v>13162</v>
      </c>
      <c r="D89" s="50" t="s">
        <v>13250</v>
      </c>
      <c r="E89" s="50" t="s">
        <v>13665</v>
      </c>
      <c r="F89" s="53">
        <v>508</v>
      </c>
      <c r="G89" s="53">
        <v>574</v>
      </c>
      <c r="I89" s="53">
        <f t="shared" si="1"/>
        <v>1082</v>
      </c>
      <c r="J89" s="50" t="s">
        <v>13999</v>
      </c>
      <c r="K89" s="51" t="s">
        <v>12217</v>
      </c>
      <c r="L89" s="50" t="s">
        <v>13995</v>
      </c>
      <c r="M89" s="51" t="s">
        <v>13997</v>
      </c>
    </row>
    <row r="90" spans="1:13" x14ac:dyDescent="0.25">
      <c r="A90" s="50" t="s">
        <v>13162</v>
      </c>
      <c r="D90" s="50" t="s">
        <v>13251</v>
      </c>
      <c r="E90" s="50" t="s">
        <v>13666</v>
      </c>
      <c r="F90" s="53">
        <v>233</v>
      </c>
      <c r="G90" s="53">
        <v>260</v>
      </c>
      <c r="I90" s="53">
        <f t="shared" si="1"/>
        <v>493</v>
      </c>
      <c r="J90" s="50" t="s">
        <v>13999</v>
      </c>
      <c r="K90" s="51" t="s">
        <v>12217</v>
      </c>
      <c r="L90" s="50" t="s">
        <v>13992</v>
      </c>
      <c r="M90" s="51" t="s">
        <v>13997</v>
      </c>
    </row>
    <row r="91" spans="1:13" x14ac:dyDescent="0.25">
      <c r="A91" s="50" t="s">
        <v>13162</v>
      </c>
      <c r="D91" s="50" t="s">
        <v>13252</v>
      </c>
      <c r="E91" s="50" t="s">
        <v>13667</v>
      </c>
      <c r="F91" s="53">
        <v>228</v>
      </c>
      <c r="G91" s="53">
        <v>230</v>
      </c>
      <c r="I91" s="53">
        <f t="shared" si="1"/>
        <v>458</v>
      </c>
      <c r="J91" s="50" t="s">
        <v>13999</v>
      </c>
      <c r="K91" s="51" t="s">
        <v>12217</v>
      </c>
      <c r="L91" s="50" t="s">
        <v>13995</v>
      </c>
      <c r="M91" s="51" t="s">
        <v>13997</v>
      </c>
    </row>
    <row r="92" spans="1:13" x14ac:dyDescent="0.25">
      <c r="A92" s="50" t="s">
        <v>13162</v>
      </c>
      <c r="D92" s="50" t="s">
        <v>13253</v>
      </c>
      <c r="E92" s="50" t="s">
        <v>13668</v>
      </c>
      <c r="F92" s="53">
        <v>306</v>
      </c>
      <c r="G92" s="53">
        <v>172</v>
      </c>
      <c r="I92" s="53">
        <f t="shared" si="1"/>
        <v>478</v>
      </c>
      <c r="J92" s="50" t="s">
        <v>13999</v>
      </c>
      <c r="K92" s="51" t="s">
        <v>12217</v>
      </c>
      <c r="L92" s="50" t="s">
        <v>13995</v>
      </c>
      <c r="M92" s="51" t="s">
        <v>13997</v>
      </c>
    </row>
    <row r="93" spans="1:13" x14ac:dyDescent="0.25">
      <c r="A93" s="50" t="s">
        <v>13162</v>
      </c>
      <c r="D93" s="50" t="s">
        <v>13254</v>
      </c>
      <c r="E93" s="50" t="s">
        <v>13669</v>
      </c>
      <c r="F93" s="53">
        <v>329</v>
      </c>
      <c r="G93" s="53">
        <v>312</v>
      </c>
      <c r="I93" s="53">
        <f t="shared" si="1"/>
        <v>641</v>
      </c>
      <c r="J93" s="50" t="s">
        <v>13999</v>
      </c>
      <c r="K93" s="51" t="s">
        <v>12217</v>
      </c>
      <c r="L93" s="50" t="s">
        <v>13992</v>
      </c>
      <c r="M93" s="51" t="s">
        <v>13997</v>
      </c>
    </row>
    <row r="94" spans="1:13" x14ac:dyDescent="0.25">
      <c r="A94" s="50" t="s">
        <v>13162</v>
      </c>
      <c r="D94" s="50" t="s">
        <v>13255</v>
      </c>
      <c r="E94" s="50" t="s">
        <v>13670</v>
      </c>
      <c r="F94" s="53">
        <v>287</v>
      </c>
      <c r="G94" s="53">
        <v>270</v>
      </c>
      <c r="I94" s="53">
        <f t="shared" si="1"/>
        <v>557</v>
      </c>
      <c r="J94" s="50" t="s">
        <v>13999</v>
      </c>
      <c r="K94" s="51" t="s">
        <v>12217</v>
      </c>
      <c r="L94" s="50" t="s">
        <v>13992</v>
      </c>
      <c r="M94" s="51" t="s">
        <v>13997</v>
      </c>
    </row>
    <row r="95" spans="1:13" x14ac:dyDescent="0.25">
      <c r="A95" s="50" t="s">
        <v>13162</v>
      </c>
      <c r="D95" s="50" t="s">
        <v>13256</v>
      </c>
      <c r="E95" s="50" t="s">
        <v>13671</v>
      </c>
      <c r="F95" s="53">
        <v>452</v>
      </c>
      <c r="G95" s="53">
        <v>497</v>
      </c>
      <c r="I95" s="53">
        <f t="shared" si="1"/>
        <v>949</v>
      </c>
      <c r="J95" s="50" t="s">
        <v>13999</v>
      </c>
      <c r="K95" s="51" t="s">
        <v>12217</v>
      </c>
      <c r="L95" s="50" t="s">
        <v>13995</v>
      </c>
      <c r="M95" s="51" t="s">
        <v>13997</v>
      </c>
    </row>
    <row r="96" spans="1:13" x14ac:dyDescent="0.25">
      <c r="A96" s="50" t="s">
        <v>13162</v>
      </c>
      <c r="D96" s="50" t="s">
        <v>13257</v>
      </c>
      <c r="E96" s="50" t="s">
        <v>13672</v>
      </c>
      <c r="F96" s="53">
        <v>90</v>
      </c>
      <c r="G96" s="53">
        <v>81</v>
      </c>
      <c r="I96" s="53">
        <f t="shared" si="1"/>
        <v>171</v>
      </c>
      <c r="J96" s="50" t="s">
        <v>13999</v>
      </c>
      <c r="K96" s="51" t="s">
        <v>12217</v>
      </c>
      <c r="L96" s="50" t="s">
        <v>13995</v>
      </c>
      <c r="M96" s="51" t="s">
        <v>13997</v>
      </c>
    </row>
    <row r="97" spans="1:13" x14ac:dyDescent="0.25">
      <c r="A97" s="50" t="s">
        <v>13162</v>
      </c>
      <c r="D97" s="50" t="s">
        <v>13258</v>
      </c>
      <c r="E97" s="50" t="s">
        <v>13673</v>
      </c>
      <c r="F97" s="53">
        <v>82</v>
      </c>
      <c r="G97" s="53">
        <v>85</v>
      </c>
      <c r="I97" s="53">
        <f t="shared" si="1"/>
        <v>167</v>
      </c>
      <c r="J97" s="50" t="s">
        <v>13999</v>
      </c>
      <c r="K97" s="51" t="s">
        <v>12217</v>
      </c>
      <c r="L97" s="50" t="s">
        <v>13995</v>
      </c>
      <c r="M97" s="51" t="s">
        <v>13997</v>
      </c>
    </row>
    <row r="98" spans="1:13" x14ac:dyDescent="0.25">
      <c r="A98" s="50" t="s">
        <v>13162</v>
      </c>
      <c r="D98" s="50" t="s">
        <v>13259</v>
      </c>
      <c r="E98" s="50" t="s">
        <v>13674</v>
      </c>
      <c r="F98" s="53">
        <v>115</v>
      </c>
      <c r="G98" s="53">
        <v>109</v>
      </c>
      <c r="I98" s="53">
        <f t="shared" si="1"/>
        <v>224</v>
      </c>
      <c r="J98" s="50" t="s">
        <v>13999</v>
      </c>
      <c r="K98" s="51" t="s">
        <v>12217</v>
      </c>
      <c r="L98" s="50" t="s">
        <v>13995</v>
      </c>
      <c r="M98" s="51" t="s">
        <v>13997</v>
      </c>
    </row>
    <row r="99" spans="1:13" x14ac:dyDescent="0.25">
      <c r="A99" s="50" t="s">
        <v>13162</v>
      </c>
      <c r="D99" s="50" t="s">
        <v>13260</v>
      </c>
      <c r="E99" s="50" t="s">
        <v>13675</v>
      </c>
      <c r="F99" s="53">
        <v>102</v>
      </c>
      <c r="G99" s="53">
        <v>98</v>
      </c>
      <c r="I99" s="53">
        <f t="shared" si="1"/>
        <v>200</v>
      </c>
      <c r="J99" s="50" t="s">
        <v>13999</v>
      </c>
      <c r="K99" s="51" t="s">
        <v>12217</v>
      </c>
      <c r="L99" s="50" t="s">
        <v>13995</v>
      </c>
      <c r="M99" s="51" t="s">
        <v>13997</v>
      </c>
    </row>
    <row r="100" spans="1:13" x14ac:dyDescent="0.25">
      <c r="A100" s="50" t="s">
        <v>13162</v>
      </c>
      <c r="D100" s="50" t="s">
        <v>13261</v>
      </c>
      <c r="E100" s="50" t="s">
        <v>13676</v>
      </c>
      <c r="F100" s="53">
        <v>136</v>
      </c>
      <c r="G100" s="53">
        <v>139</v>
      </c>
      <c r="I100" s="53">
        <f t="shared" si="1"/>
        <v>275</v>
      </c>
      <c r="J100" s="50" t="s">
        <v>13999</v>
      </c>
      <c r="K100" s="51" t="s">
        <v>12217</v>
      </c>
      <c r="L100" s="50" t="s">
        <v>13995</v>
      </c>
      <c r="M100" s="51" t="s">
        <v>13997</v>
      </c>
    </row>
    <row r="101" spans="1:13" x14ac:dyDescent="0.25">
      <c r="A101" s="50" t="s">
        <v>13162</v>
      </c>
      <c r="D101" s="50" t="s">
        <v>13262</v>
      </c>
      <c r="E101" s="50" t="s">
        <v>13677</v>
      </c>
      <c r="F101" s="53">
        <v>253</v>
      </c>
      <c r="G101" s="53">
        <v>319</v>
      </c>
      <c r="I101" s="53">
        <f t="shared" si="1"/>
        <v>572</v>
      </c>
      <c r="J101" s="50" t="s">
        <v>13999</v>
      </c>
      <c r="K101" s="51" t="s">
        <v>12217</v>
      </c>
      <c r="L101" s="50" t="s">
        <v>13992</v>
      </c>
      <c r="M101" s="51" t="s">
        <v>13997</v>
      </c>
    </row>
    <row r="102" spans="1:13" x14ac:dyDescent="0.25">
      <c r="A102" s="50" t="s">
        <v>13162</v>
      </c>
      <c r="D102" s="50" t="s">
        <v>13263</v>
      </c>
      <c r="E102" s="50" t="s">
        <v>13678</v>
      </c>
      <c r="F102" s="53">
        <v>98</v>
      </c>
      <c r="G102" s="53">
        <v>100</v>
      </c>
      <c r="I102" s="53">
        <f t="shared" si="1"/>
        <v>198</v>
      </c>
      <c r="J102" s="50" t="s">
        <v>13999</v>
      </c>
      <c r="K102" s="51" t="s">
        <v>12217</v>
      </c>
      <c r="L102" s="50" t="s">
        <v>13995</v>
      </c>
      <c r="M102" s="51" t="s">
        <v>13997</v>
      </c>
    </row>
    <row r="103" spans="1:13" x14ac:dyDescent="0.25">
      <c r="A103" s="50" t="s">
        <v>13162</v>
      </c>
      <c r="D103" s="50" t="s">
        <v>13264</v>
      </c>
      <c r="E103" s="50" t="s">
        <v>13679</v>
      </c>
      <c r="F103" s="53">
        <v>149</v>
      </c>
      <c r="G103" s="53">
        <v>188</v>
      </c>
      <c r="I103" s="53">
        <f t="shared" si="1"/>
        <v>337</v>
      </c>
      <c r="J103" s="50" t="s">
        <v>13999</v>
      </c>
      <c r="K103" s="51" t="s">
        <v>12217</v>
      </c>
      <c r="L103" s="50" t="s">
        <v>13992</v>
      </c>
      <c r="M103" s="51" t="s">
        <v>13997</v>
      </c>
    </row>
    <row r="104" spans="1:13" x14ac:dyDescent="0.25">
      <c r="A104" s="50" t="s">
        <v>13162</v>
      </c>
      <c r="D104" s="50" t="s">
        <v>13265</v>
      </c>
      <c r="E104" s="50" t="s">
        <v>13680</v>
      </c>
      <c r="F104" s="53">
        <v>403</v>
      </c>
      <c r="G104" s="53">
        <v>254</v>
      </c>
      <c r="I104" s="53">
        <f t="shared" si="1"/>
        <v>657</v>
      </c>
      <c r="J104" s="50" t="s">
        <v>13999</v>
      </c>
      <c r="K104" s="51" t="s">
        <v>12217</v>
      </c>
      <c r="L104" s="50" t="s">
        <v>13995</v>
      </c>
      <c r="M104" s="51" t="s">
        <v>13997</v>
      </c>
    </row>
    <row r="105" spans="1:13" x14ac:dyDescent="0.25">
      <c r="A105" s="50" t="s">
        <v>13162</v>
      </c>
      <c r="D105" s="50" t="s">
        <v>13266</v>
      </c>
      <c r="E105" s="50" t="s">
        <v>13681</v>
      </c>
      <c r="F105" s="53">
        <v>171</v>
      </c>
      <c r="G105" s="53">
        <v>187</v>
      </c>
      <c r="I105" s="53">
        <f t="shared" si="1"/>
        <v>358</v>
      </c>
      <c r="J105" s="50" t="s">
        <v>13999</v>
      </c>
      <c r="K105" s="51" t="s">
        <v>12217</v>
      </c>
      <c r="L105" s="50" t="s">
        <v>13995</v>
      </c>
      <c r="M105" s="51" t="s">
        <v>13997</v>
      </c>
    </row>
    <row r="106" spans="1:13" x14ac:dyDescent="0.25">
      <c r="A106" s="50" t="s">
        <v>13162</v>
      </c>
      <c r="D106" s="50" t="s">
        <v>13267</v>
      </c>
      <c r="E106" s="50" t="s">
        <v>13682</v>
      </c>
      <c r="F106" s="53">
        <v>381</v>
      </c>
      <c r="G106" s="53">
        <v>425</v>
      </c>
      <c r="I106" s="53">
        <f t="shared" si="1"/>
        <v>806</v>
      </c>
      <c r="J106" s="50" t="s">
        <v>13999</v>
      </c>
      <c r="K106" s="51" t="s">
        <v>12217</v>
      </c>
      <c r="L106" s="50" t="s">
        <v>13992</v>
      </c>
      <c r="M106" s="51" t="s">
        <v>13997</v>
      </c>
    </row>
    <row r="107" spans="1:13" x14ac:dyDescent="0.25">
      <c r="A107" s="50" t="s">
        <v>13162</v>
      </c>
      <c r="D107" s="50" t="s">
        <v>13268</v>
      </c>
      <c r="E107" s="50" t="s">
        <v>13683</v>
      </c>
      <c r="F107" s="53">
        <v>244</v>
      </c>
      <c r="G107" s="53">
        <v>263</v>
      </c>
      <c r="I107" s="53">
        <f t="shared" si="1"/>
        <v>507</v>
      </c>
      <c r="J107" s="50" t="s">
        <v>13999</v>
      </c>
      <c r="K107" s="51" t="s">
        <v>12217</v>
      </c>
      <c r="L107" s="50" t="s">
        <v>13992</v>
      </c>
      <c r="M107" s="51" t="s">
        <v>13997</v>
      </c>
    </row>
    <row r="108" spans="1:13" x14ac:dyDescent="0.25">
      <c r="A108" s="50" t="s">
        <v>13162</v>
      </c>
      <c r="D108" s="50" t="s">
        <v>13269</v>
      </c>
      <c r="E108" s="50" t="s">
        <v>13684</v>
      </c>
      <c r="F108" s="53">
        <v>11</v>
      </c>
      <c r="G108" s="53">
        <v>10</v>
      </c>
      <c r="I108" s="53">
        <f t="shared" si="1"/>
        <v>21</v>
      </c>
      <c r="J108" s="50" t="s">
        <v>13999</v>
      </c>
      <c r="K108" s="51" t="s">
        <v>12217</v>
      </c>
      <c r="L108" s="50" t="s">
        <v>13992</v>
      </c>
      <c r="M108" s="51" t="s">
        <v>13997</v>
      </c>
    </row>
    <row r="109" spans="1:13" x14ac:dyDescent="0.25">
      <c r="A109" s="50" t="s">
        <v>13162</v>
      </c>
      <c r="D109" s="50" t="s">
        <v>13270</v>
      </c>
      <c r="E109" s="50" t="s">
        <v>13685</v>
      </c>
      <c r="F109" s="53">
        <v>493</v>
      </c>
      <c r="G109" s="53">
        <v>412</v>
      </c>
      <c r="I109" s="53">
        <f t="shared" si="1"/>
        <v>905</v>
      </c>
      <c r="J109" s="50" t="s">
        <v>13999</v>
      </c>
      <c r="K109" s="51" t="s">
        <v>12217</v>
      </c>
      <c r="L109" s="50" t="s">
        <v>13992</v>
      </c>
      <c r="M109" s="51" t="s">
        <v>13997</v>
      </c>
    </row>
    <row r="110" spans="1:13" x14ac:dyDescent="0.25">
      <c r="A110" s="50" t="s">
        <v>13162</v>
      </c>
      <c r="D110" s="50" t="s">
        <v>13271</v>
      </c>
      <c r="E110" s="50" t="s">
        <v>13686</v>
      </c>
      <c r="F110" s="53">
        <v>187</v>
      </c>
      <c r="G110" s="53">
        <v>198</v>
      </c>
      <c r="I110" s="53">
        <f t="shared" si="1"/>
        <v>385</v>
      </c>
      <c r="J110" s="50" t="s">
        <v>13999</v>
      </c>
      <c r="K110" s="51" t="s">
        <v>12217</v>
      </c>
      <c r="L110" s="50" t="s">
        <v>13992</v>
      </c>
      <c r="M110" s="51" t="s">
        <v>13997</v>
      </c>
    </row>
    <row r="111" spans="1:13" x14ac:dyDescent="0.25">
      <c r="A111" s="50" t="s">
        <v>13162</v>
      </c>
      <c r="D111" s="50" t="s">
        <v>13272</v>
      </c>
      <c r="E111" s="50" t="s">
        <v>13687</v>
      </c>
      <c r="F111" s="53">
        <v>465</v>
      </c>
      <c r="G111" s="53">
        <v>443</v>
      </c>
      <c r="I111" s="53">
        <f t="shared" si="1"/>
        <v>908</v>
      </c>
      <c r="J111" s="50" t="s">
        <v>13999</v>
      </c>
      <c r="K111" s="51" t="s">
        <v>12217</v>
      </c>
      <c r="L111" s="50" t="s">
        <v>13995</v>
      </c>
      <c r="M111" s="51" t="s">
        <v>13997</v>
      </c>
    </row>
    <row r="112" spans="1:13" x14ac:dyDescent="0.25">
      <c r="A112" s="50" t="s">
        <v>13162</v>
      </c>
      <c r="D112" s="50" t="s">
        <v>13273</v>
      </c>
      <c r="E112" s="50" t="s">
        <v>13688</v>
      </c>
      <c r="F112" s="53">
        <v>334</v>
      </c>
      <c r="G112" s="53">
        <v>336</v>
      </c>
      <c r="I112" s="53">
        <f t="shared" si="1"/>
        <v>670</v>
      </c>
      <c r="J112" s="50" t="s">
        <v>13999</v>
      </c>
      <c r="K112" s="51" t="s">
        <v>12217</v>
      </c>
      <c r="L112" s="50" t="s">
        <v>13995</v>
      </c>
      <c r="M112" s="51" t="s">
        <v>13997</v>
      </c>
    </row>
    <row r="113" spans="1:13" x14ac:dyDescent="0.25">
      <c r="A113" s="50" t="s">
        <v>13162</v>
      </c>
      <c r="D113" s="50" t="s">
        <v>13274</v>
      </c>
      <c r="E113" s="50" t="s">
        <v>13689</v>
      </c>
      <c r="F113" s="53">
        <v>403</v>
      </c>
      <c r="G113" s="53">
        <v>461</v>
      </c>
      <c r="I113" s="53">
        <f t="shared" si="1"/>
        <v>864</v>
      </c>
      <c r="J113" s="50" t="s">
        <v>13999</v>
      </c>
      <c r="K113" s="51" t="s">
        <v>12217</v>
      </c>
      <c r="L113" s="50" t="s">
        <v>13995</v>
      </c>
      <c r="M113" s="51" t="s">
        <v>13997</v>
      </c>
    </row>
    <row r="114" spans="1:13" x14ac:dyDescent="0.25">
      <c r="A114" s="50" t="s">
        <v>13162</v>
      </c>
      <c r="D114" s="50" t="s">
        <v>13275</v>
      </c>
      <c r="E114" s="50" t="s">
        <v>13690</v>
      </c>
      <c r="F114" s="53">
        <v>294</v>
      </c>
      <c r="G114" s="53">
        <v>336</v>
      </c>
      <c r="I114" s="53">
        <f t="shared" si="1"/>
        <v>630</v>
      </c>
      <c r="J114" s="50" t="s">
        <v>13999</v>
      </c>
      <c r="K114" s="51" t="s">
        <v>12217</v>
      </c>
      <c r="L114" s="50" t="s">
        <v>13995</v>
      </c>
      <c r="M114" s="51" t="s">
        <v>13996</v>
      </c>
    </row>
    <row r="115" spans="1:13" x14ac:dyDescent="0.25">
      <c r="A115" s="50" t="s">
        <v>13162</v>
      </c>
      <c r="D115" s="50" t="s">
        <v>13276</v>
      </c>
      <c r="E115" s="50" t="s">
        <v>13691</v>
      </c>
      <c r="F115" s="53">
        <v>55</v>
      </c>
      <c r="G115" s="53">
        <v>66</v>
      </c>
      <c r="I115" s="53">
        <f t="shared" si="1"/>
        <v>121</v>
      </c>
      <c r="J115" s="50" t="s">
        <v>13999</v>
      </c>
      <c r="K115" s="51" t="s">
        <v>12217</v>
      </c>
      <c r="L115" s="50" t="s">
        <v>13995</v>
      </c>
      <c r="M115" s="51" t="s">
        <v>13997</v>
      </c>
    </row>
    <row r="116" spans="1:13" x14ac:dyDescent="0.25">
      <c r="A116" s="50" t="s">
        <v>13162</v>
      </c>
      <c r="D116" s="50" t="s">
        <v>13277</v>
      </c>
      <c r="E116" s="50" t="s">
        <v>13692</v>
      </c>
      <c r="F116" s="53">
        <v>115</v>
      </c>
      <c r="G116" s="53">
        <v>132</v>
      </c>
      <c r="I116" s="53">
        <f t="shared" si="1"/>
        <v>247</v>
      </c>
      <c r="J116" s="50" t="s">
        <v>13999</v>
      </c>
      <c r="K116" s="51" t="s">
        <v>12217</v>
      </c>
      <c r="L116" s="50" t="s">
        <v>13995</v>
      </c>
      <c r="M116" s="51" t="s">
        <v>13997</v>
      </c>
    </row>
    <row r="117" spans="1:13" x14ac:dyDescent="0.25">
      <c r="A117" s="50" t="s">
        <v>13162</v>
      </c>
      <c r="D117" s="50" t="s">
        <v>13278</v>
      </c>
      <c r="E117" s="50" t="s">
        <v>13693</v>
      </c>
      <c r="F117" s="53">
        <v>288</v>
      </c>
      <c r="G117" s="53">
        <v>258</v>
      </c>
      <c r="I117" s="53">
        <f t="shared" si="1"/>
        <v>546</v>
      </c>
      <c r="J117" s="50" t="s">
        <v>13999</v>
      </c>
      <c r="K117" s="51" t="s">
        <v>12217</v>
      </c>
      <c r="L117" s="50" t="s">
        <v>13995</v>
      </c>
      <c r="M117" s="51" t="s">
        <v>13996</v>
      </c>
    </row>
    <row r="118" spans="1:13" x14ac:dyDescent="0.25">
      <c r="A118" s="50" t="s">
        <v>13162</v>
      </c>
      <c r="D118" s="50" t="s">
        <v>13279</v>
      </c>
      <c r="E118" s="50" t="s">
        <v>13694</v>
      </c>
      <c r="F118" s="53">
        <v>196</v>
      </c>
      <c r="G118" s="53">
        <v>241</v>
      </c>
      <c r="I118" s="53">
        <f t="shared" si="1"/>
        <v>437</v>
      </c>
      <c r="J118" s="50" t="s">
        <v>13999</v>
      </c>
      <c r="K118" s="51" t="s">
        <v>12217</v>
      </c>
      <c r="L118" s="50" t="s">
        <v>13995</v>
      </c>
      <c r="M118" s="51" t="s">
        <v>13996</v>
      </c>
    </row>
    <row r="119" spans="1:13" x14ac:dyDescent="0.25">
      <c r="A119" s="50" t="s">
        <v>13162</v>
      </c>
      <c r="D119" s="50" t="s">
        <v>13280</v>
      </c>
      <c r="E119" s="50" t="s">
        <v>13695</v>
      </c>
      <c r="F119" s="53">
        <v>243</v>
      </c>
      <c r="G119" s="53">
        <v>265</v>
      </c>
      <c r="I119" s="53">
        <f t="shared" si="1"/>
        <v>508</v>
      </c>
      <c r="J119" s="50" t="s">
        <v>13999</v>
      </c>
      <c r="K119" s="51" t="s">
        <v>12217</v>
      </c>
      <c r="L119" s="50" t="s">
        <v>13995</v>
      </c>
      <c r="M119" s="51" t="s">
        <v>13997</v>
      </c>
    </row>
    <row r="120" spans="1:13" x14ac:dyDescent="0.25">
      <c r="A120" s="50" t="s">
        <v>13162</v>
      </c>
      <c r="D120" s="50" t="s">
        <v>13281</v>
      </c>
      <c r="E120" s="50" t="s">
        <v>13696</v>
      </c>
      <c r="F120" s="53">
        <v>30</v>
      </c>
      <c r="G120" s="53">
        <v>34</v>
      </c>
      <c r="I120" s="53">
        <f t="shared" si="1"/>
        <v>64</v>
      </c>
      <c r="J120" s="50" t="s">
        <v>13999</v>
      </c>
      <c r="K120" s="51" t="s">
        <v>12217</v>
      </c>
      <c r="L120" s="50" t="s">
        <v>13995</v>
      </c>
      <c r="M120" s="51" t="s">
        <v>13996</v>
      </c>
    </row>
    <row r="121" spans="1:13" x14ac:dyDescent="0.25">
      <c r="A121" s="50" t="s">
        <v>13162</v>
      </c>
      <c r="D121" s="50" t="s">
        <v>13282</v>
      </c>
      <c r="E121" s="50" t="s">
        <v>13697</v>
      </c>
      <c r="F121" s="53">
        <v>111</v>
      </c>
      <c r="G121" s="53">
        <v>120</v>
      </c>
      <c r="I121" s="53">
        <f t="shared" si="1"/>
        <v>231</v>
      </c>
      <c r="J121" s="50" t="s">
        <v>13999</v>
      </c>
      <c r="K121" s="51" t="s">
        <v>12217</v>
      </c>
      <c r="L121" s="50" t="s">
        <v>13992</v>
      </c>
      <c r="M121" s="51" t="s">
        <v>13997</v>
      </c>
    </row>
    <row r="122" spans="1:13" x14ac:dyDescent="0.25">
      <c r="A122" s="50" t="s">
        <v>13162</v>
      </c>
      <c r="D122" s="50" t="s">
        <v>13283</v>
      </c>
      <c r="E122" s="50" t="s">
        <v>13698</v>
      </c>
      <c r="F122" s="53">
        <v>63</v>
      </c>
      <c r="G122" s="53">
        <v>62</v>
      </c>
      <c r="I122" s="53">
        <f t="shared" si="1"/>
        <v>125</v>
      </c>
      <c r="J122" s="50" t="s">
        <v>13999</v>
      </c>
      <c r="K122" s="51" t="s">
        <v>12217</v>
      </c>
      <c r="L122" s="50" t="s">
        <v>13995</v>
      </c>
      <c r="M122" s="51" t="s">
        <v>13997</v>
      </c>
    </row>
    <row r="123" spans="1:13" x14ac:dyDescent="0.25">
      <c r="A123" s="50" t="s">
        <v>13162</v>
      </c>
      <c r="D123" s="50" t="s">
        <v>13284</v>
      </c>
      <c r="E123" s="50" t="s">
        <v>13699</v>
      </c>
      <c r="F123" s="53">
        <v>288</v>
      </c>
      <c r="G123" s="53">
        <v>271</v>
      </c>
      <c r="I123" s="53">
        <f t="shared" si="1"/>
        <v>559</v>
      </c>
      <c r="J123" s="50" t="s">
        <v>13999</v>
      </c>
      <c r="K123" s="51" t="s">
        <v>12217</v>
      </c>
      <c r="L123" s="50" t="s">
        <v>13995</v>
      </c>
      <c r="M123" s="51" t="s">
        <v>13996</v>
      </c>
    </row>
    <row r="124" spans="1:13" x14ac:dyDescent="0.25">
      <c r="A124" s="50" t="s">
        <v>13162</v>
      </c>
      <c r="D124" s="50" t="s">
        <v>13285</v>
      </c>
      <c r="E124" s="50" t="s">
        <v>13700</v>
      </c>
      <c r="F124" s="53">
        <v>641</v>
      </c>
      <c r="G124" s="53">
        <v>667</v>
      </c>
      <c r="I124" s="53">
        <f t="shared" si="1"/>
        <v>1308</v>
      </c>
      <c r="J124" s="50" t="s">
        <v>13999</v>
      </c>
      <c r="K124" s="51" t="s">
        <v>12217</v>
      </c>
      <c r="L124" s="50" t="s">
        <v>13995</v>
      </c>
      <c r="M124" s="51" t="s">
        <v>13997</v>
      </c>
    </row>
    <row r="125" spans="1:13" x14ac:dyDescent="0.25">
      <c r="A125" s="50" t="s">
        <v>13162</v>
      </c>
      <c r="D125" s="50" t="s">
        <v>13286</v>
      </c>
      <c r="E125" s="50" t="s">
        <v>13701</v>
      </c>
      <c r="F125" s="53">
        <v>67</v>
      </c>
      <c r="G125" s="53">
        <v>40</v>
      </c>
      <c r="I125" s="53">
        <f t="shared" si="1"/>
        <v>107</v>
      </c>
      <c r="J125" s="50" t="s">
        <v>13999</v>
      </c>
      <c r="K125" s="51" t="s">
        <v>12217</v>
      </c>
      <c r="L125" s="50" t="s">
        <v>13995</v>
      </c>
      <c r="M125" s="51" t="s">
        <v>13997</v>
      </c>
    </row>
    <row r="126" spans="1:13" x14ac:dyDescent="0.25">
      <c r="A126" s="50" t="s">
        <v>13162</v>
      </c>
      <c r="D126" s="50" t="s">
        <v>13287</v>
      </c>
      <c r="E126" s="50" t="s">
        <v>13702</v>
      </c>
      <c r="F126" s="53">
        <v>283</v>
      </c>
      <c r="G126" s="53">
        <v>335</v>
      </c>
      <c r="I126" s="53">
        <f t="shared" si="1"/>
        <v>618</v>
      </c>
      <c r="J126" s="50" t="s">
        <v>13999</v>
      </c>
      <c r="K126" s="51" t="s">
        <v>12217</v>
      </c>
      <c r="L126" s="50" t="s">
        <v>13995</v>
      </c>
      <c r="M126" s="51" t="s">
        <v>13997</v>
      </c>
    </row>
    <row r="127" spans="1:13" x14ac:dyDescent="0.25">
      <c r="A127" s="50" t="s">
        <v>13162</v>
      </c>
      <c r="D127" s="50" t="s">
        <v>13288</v>
      </c>
      <c r="E127" s="50" t="s">
        <v>13703</v>
      </c>
      <c r="F127" s="53">
        <v>417</v>
      </c>
      <c r="G127" s="53">
        <v>301</v>
      </c>
      <c r="I127" s="53">
        <f t="shared" si="1"/>
        <v>718</v>
      </c>
      <c r="J127" s="50" t="s">
        <v>13999</v>
      </c>
      <c r="K127" s="51" t="s">
        <v>12217</v>
      </c>
      <c r="L127" s="50" t="s">
        <v>13995</v>
      </c>
      <c r="M127" s="51" t="s">
        <v>13997</v>
      </c>
    </row>
    <row r="128" spans="1:13" x14ac:dyDescent="0.25">
      <c r="A128" s="50" t="s">
        <v>13162</v>
      </c>
      <c r="D128" s="50" t="s">
        <v>13289</v>
      </c>
      <c r="E128" s="50" t="s">
        <v>13704</v>
      </c>
      <c r="F128" s="53">
        <v>416</v>
      </c>
      <c r="G128" s="53">
        <v>393</v>
      </c>
      <c r="I128" s="53">
        <f t="shared" si="1"/>
        <v>809</v>
      </c>
      <c r="J128" s="50" t="s">
        <v>13999</v>
      </c>
      <c r="K128" s="51" t="s">
        <v>12217</v>
      </c>
      <c r="L128" s="50" t="s">
        <v>13995</v>
      </c>
      <c r="M128" s="51" t="s">
        <v>13997</v>
      </c>
    </row>
    <row r="129" spans="1:13" x14ac:dyDescent="0.25">
      <c r="A129" s="50" t="s">
        <v>13162</v>
      </c>
      <c r="D129" s="50" t="s">
        <v>13290</v>
      </c>
      <c r="E129" s="50" t="s">
        <v>13705</v>
      </c>
      <c r="F129" s="53">
        <v>8921</v>
      </c>
      <c r="G129" s="53">
        <v>5705</v>
      </c>
      <c r="I129" s="53">
        <f t="shared" si="1"/>
        <v>14626</v>
      </c>
      <c r="J129" s="50" t="s">
        <v>13999</v>
      </c>
      <c r="K129" s="51" t="s">
        <v>12217</v>
      </c>
      <c r="L129" s="50" t="s">
        <v>13995</v>
      </c>
      <c r="M129" s="51" t="s">
        <v>13996</v>
      </c>
    </row>
    <row r="130" spans="1:13" x14ac:dyDescent="0.25">
      <c r="A130" s="50" t="s">
        <v>13162</v>
      </c>
      <c r="D130" s="50" t="s">
        <v>13291</v>
      </c>
      <c r="E130" s="50" t="s">
        <v>13706</v>
      </c>
      <c r="F130" s="53">
        <v>154</v>
      </c>
      <c r="G130" s="53">
        <v>142</v>
      </c>
      <c r="I130" s="53">
        <f t="shared" si="1"/>
        <v>296</v>
      </c>
      <c r="J130" s="50" t="s">
        <v>13999</v>
      </c>
      <c r="K130" s="51" t="s">
        <v>12217</v>
      </c>
      <c r="L130" s="50" t="s">
        <v>13995</v>
      </c>
      <c r="M130" s="51" t="s">
        <v>13997</v>
      </c>
    </row>
    <row r="131" spans="1:13" x14ac:dyDescent="0.25">
      <c r="A131" s="50" t="s">
        <v>13162</v>
      </c>
      <c r="D131" s="50" t="s">
        <v>13292</v>
      </c>
      <c r="E131" s="50" t="s">
        <v>13707</v>
      </c>
      <c r="F131" s="53">
        <v>41</v>
      </c>
      <c r="G131" s="53">
        <v>43</v>
      </c>
      <c r="I131" s="53">
        <f t="shared" ref="I131:I194" si="2">F131+G131+H131</f>
        <v>84</v>
      </c>
      <c r="J131" s="50" t="s">
        <v>13999</v>
      </c>
      <c r="K131" s="51" t="s">
        <v>12217</v>
      </c>
      <c r="L131" s="50" t="s">
        <v>13992</v>
      </c>
      <c r="M131" s="51" t="s">
        <v>13996</v>
      </c>
    </row>
    <row r="132" spans="1:13" x14ac:dyDescent="0.25">
      <c r="A132" s="50" t="s">
        <v>13162</v>
      </c>
      <c r="D132" s="50" t="s">
        <v>13293</v>
      </c>
      <c r="E132" s="50" t="s">
        <v>13708</v>
      </c>
      <c r="F132" s="53">
        <v>1169</v>
      </c>
      <c r="G132" s="53">
        <v>1483</v>
      </c>
      <c r="I132" s="53">
        <f t="shared" si="2"/>
        <v>2652</v>
      </c>
      <c r="J132" s="50" t="s">
        <v>13999</v>
      </c>
      <c r="K132" s="51" t="s">
        <v>12217</v>
      </c>
      <c r="L132" s="50" t="s">
        <v>13995</v>
      </c>
      <c r="M132" s="51" t="s">
        <v>13997</v>
      </c>
    </row>
    <row r="133" spans="1:13" x14ac:dyDescent="0.25">
      <c r="A133" s="50" t="s">
        <v>13162</v>
      </c>
      <c r="D133" s="50" t="s">
        <v>13294</v>
      </c>
      <c r="E133" s="50" t="s">
        <v>13709</v>
      </c>
      <c r="F133" s="53">
        <v>616</v>
      </c>
      <c r="G133" s="53">
        <v>675</v>
      </c>
      <c r="I133" s="53">
        <f t="shared" si="2"/>
        <v>1291</v>
      </c>
      <c r="J133" s="50" t="s">
        <v>13999</v>
      </c>
      <c r="K133" s="51" t="s">
        <v>12217</v>
      </c>
      <c r="L133" s="50" t="s">
        <v>13995</v>
      </c>
      <c r="M133" s="51" t="s">
        <v>13997</v>
      </c>
    </row>
    <row r="134" spans="1:13" x14ac:dyDescent="0.25">
      <c r="A134" s="50" t="s">
        <v>13162</v>
      </c>
      <c r="D134" s="50" t="s">
        <v>13295</v>
      </c>
      <c r="E134" s="50" t="s">
        <v>13710</v>
      </c>
      <c r="F134" s="53">
        <v>74</v>
      </c>
      <c r="G134" s="53">
        <v>79</v>
      </c>
      <c r="I134" s="53">
        <f t="shared" si="2"/>
        <v>153</v>
      </c>
      <c r="J134" s="50" t="s">
        <v>13999</v>
      </c>
      <c r="K134" s="51" t="s">
        <v>12217</v>
      </c>
      <c r="L134" s="50" t="s">
        <v>13995</v>
      </c>
      <c r="M134" s="51" t="s">
        <v>13997</v>
      </c>
    </row>
    <row r="135" spans="1:13" x14ac:dyDescent="0.25">
      <c r="A135" s="50" t="s">
        <v>13162</v>
      </c>
      <c r="D135" s="50" t="s">
        <v>13296</v>
      </c>
      <c r="E135" s="50" t="s">
        <v>13711</v>
      </c>
      <c r="F135" s="53">
        <v>53</v>
      </c>
      <c r="G135" s="53">
        <v>63</v>
      </c>
      <c r="I135" s="53">
        <f t="shared" si="2"/>
        <v>116</v>
      </c>
      <c r="J135" s="50" t="s">
        <v>13999</v>
      </c>
      <c r="K135" s="51" t="s">
        <v>12217</v>
      </c>
      <c r="L135" s="50" t="s">
        <v>13995</v>
      </c>
      <c r="M135" s="51" t="s">
        <v>13997</v>
      </c>
    </row>
    <row r="136" spans="1:13" x14ac:dyDescent="0.25">
      <c r="A136" s="50" t="s">
        <v>13162</v>
      </c>
      <c r="D136" s="50" t="s">
        <v>13297</v>
      </c>
      <c r="E136" s="50" t="s">
        <v>13712</v>
      </c>
      <c r="F136" s="53">
        <v>1714</v>
      </c>
      <c r="G136" s="53">
        <v>2126</v>
      </c>
      <c r="I136" s="53">
        <f t="shared" si="2"/>
        <v>3840</v>
      </c>
      <c r="J136" s="50" t="s">
        <v>13999</v>
      </c>
      <c r="K136" s="51" t="s">
        <v>12217</v>
      </c>
      <c r="L136" s="50" t="s">
        <v>13995</v>
      </c>
      <c r="M136" s="51" t="s">
        <v>13997</v>
      </c>
    </row>
    <row r="137" spans="1:13" x14ac:dyDescent="0.25">
      <c r="A137" s="50" t="s">
        <v>13162</v>
      </c>
      <c r="D137" s="50" t="s">
        <v>13298</v>
      </c>
      <c r="E137" s="50" t="s">
        <v>13713</v>
      </c>
      <c r="F137" s="53">
        <v>1337</v>
      </c>
      <c r="G137" s="53">
        <v>1441</v>
      </c>
      <c r="I137" s="53">
        <f t="shared" si="2"/>
        <v>2778</v>
      </c>
      <c r="J137" s="50" t="s">
        <v>13999</v>
      </c>
      <c r="K137" s="51" t="s">
        <v>12217</v>
      </c>
      <c r="L137" s="50" t="s">
        <v>13995</v>
      </c>
      <c r="M137" s="51" t="s">
        <v>13997</v>
      </c>
    </row>
    <row r="138" spans="1:13" x14ac:dyDescent="0.25">
      <c r="A138" s="50" t="s">
        <v>13162</v>
      </c>
      <c r="D138" s="50" t="s">
        <v>13299</v>
      </c>
      <c r="E138" s="50" t="s">
        <v>13714</v>
      </c>
      <c r="F138" s="53">
        <v>729</v>
      </c>
      <c r="G138" s="53">
        <v>632</v>
      </c>
      <c r="I138" s="53">
        <f t="shared" si="2"/>
        <v>1361</v>
      </c>
      <c r="J138" s="50" t="s">
        <v>13999</v>
      </c>
      <c r="K138" s="51" t="s">
        <v>12217</v>
      </c>
      <c r="L138" s="50" t="s">
        <v>13995</v>
      </c>
      <c r="M138" s="51" t="s">
        <v>13997</v>
      </c>
    </row>
    <row r="139" spans="1:13" x14ac:dyDescent="0.25">
      <c r="A139" s="50" t="s">
        <v>13162</v>
      </c>
      <c r="D139" s="50" t="s">
        <v>13300</v>
      </c>
      <c r="E139" s="50" t="s">
        <v>13715</v>
      </c>
      <c r="F139" s="53">
        <v>929</v>
      </c>
      <c r="G139" s="53">
        <v>986</v>
      </c>
      <c r="I139" s="53">
        <f t="shared" si="2"/>
        <v>1915</v>
      </c>
      <c r="J139" s="50" t="s">
        <v>13999</v>
      </c>
      <c r="K139" s="51" t="s">
        <v>12217</v>
      </c>
      <c r="L139" s="50" t="s">
        <v>13995</v>
      </c>
      <c r="M139" s="51" t="s">
        <v>13997</v>
      </c>
    </row>
    <row r="140" spans="1:13" x14ac:dyDescent="0.25">
      <c r="A140" s="50" t="s">
        <v>13162</v>
      </c>
      <c r="D140" s="50" t="s">
        <v>13301</v>
      </c>
      <c r="E140" s="50" t="s">
        <v>13716</v>
      </c>
      <c r="F140" s="53">
        <v>462</v>
      </c>
      <c r="G140" s="53">
        <v>488</v>
      </c>
      <c r="I140" s="53">
        <f t="shared" si="2"/>
        <v>950</v>
      </c>
      <c r="J140" s="50" t="s">
        <v>13999</v>
      </c>
      <c r="K140" s="51" t="s">
        <v>12217</v>
      </c>
      <c r="L140" s="50" t="s">
        <v>13995</v>
      </c>
      <c r="M140" s="51" t="s">
        <v>13997</v>
      </c>
    </row>
    <row r="141" spans="1:13" x14ac:dyDescent="0.25">
      <c r="A141" s="50" t="s">
        <v>13162</v>
      </c>
      <c r="D141" s="50" t="s">
        <v>13302</v>
      </c>
      <c r="E141" s="50" t="s">
        <v>13717</v>
      </c>
      <c r="F141" s="53">
        <v>2141</v>
      </c>
      <c r="G141" s="53">
        <v>1840</v>
      </c>
      <c r="I141" s="53">
        <f t="shared" si="2"/>
        <v>3981</v>
      </c>
      <c r="J141" s="50" t="s">
        <v>13999</v>
      </c>
      <c r="K141" s="51" t="s">
        <v>12217</v>
      </c>
      <c r="L141" s="50" t="s">
        <v>13995</v>
      </c>
      <c r="M141" s="51" t="s">
        <v>13997</v>
      </c>
    </row>
    <row r="142" spans="1:13" x14ac:dyDescent="0.25">
      <c r="A142" s="50" t="s">
        <v>13162</v>
      </c>
      <c r="D142" s="50" t="s">
        <v>13303</v>
      </c>
      <c r="E142" s="50" t="s">
        <v>13718</v>
      </c>
      <c r="F142" s="53">
        <v>444</v>
      </c>
      <c r="G142" s="53">
        <v>425</v>
      </c>
      <c r="I142" s="53">
        <f t="shared" si="2"/>
        <v>869</v>
      </c>
      <c r="J142" s="50" t="s">
        <v>13999</v>
      </c>
      <c r="K142" s="51" t="s">
        <v>12217</v>
      </c>
      <c r="L142" s="50" t="s">
        <v>13995</v>
      </c>
      <c r="M142" s="51" t="s">
        <v>13997</v>
      </c>
    </row>
    <row r="143" spans="1:13" x14ac:dyDescent="0.25">
      <c r="A143" s="50" t="s">
        <v>13162</v>
      </c>
      <c r="D143" s="50" t="s">
        <v>13304</v>
      </c>
      <c r="E143" s="50" t="s">
        <v>13719</v>
      </c>
      <c r="F143" s="53">
        <v>441</v>
      </c>
      <c r="G143" s="53">
        <v>428</v>
      </c>
      <c r="I143" s="53">
        <f t="shared" si="2"/>
        <v>869</v>
      </c>
      <c r="J143" s="50" t="s">
        <v>13999</v>
      </c>
      <c r="K143" s="51" t="s">
        <v>12217</v>
      </c>
      <c r="L143" s="50" t="s">
        <v>13995</v>
      </c>
      <c r="M143" s="51" t="s">
        <v>13997</v>
      </c>
    </row>
    <row r="144" spans="1:13" x14ac:dyDescent="0.25">
      <c r="A144" s="50" t="s">
        <v>13162</v>
      </c>
      <c r="D144" s="50" t="s">
        <v>13305</v>
      </c>
      <c r="E144" s="50" t="s">
        <v>13720</v>
      </c>
      <c r="F144" s="53">
        <v>519</v>
      </c>
      <c r="G144" s="53">
        <v>560</v>
      </c>
      <c r="I144" s="53">
        <f t="shared" si="2"/>
        <v>1079</v>
      </c>
      <c r="J144" s="50" t="s">
        <v>13999</v>
      </c>
      <c r="K144" s="51" t="s">
        <v>12217</v>
      </c>
      <c r="L144" s="50" t="s">
        <v>13995</v>
      </c>
      <c r="M144" s="51" t="s">
        <v>13997</v>
      </c>
    </row>
    <row r="145" spans="1:13" x14ac:dyDescent="0.25">
      <c r="A145" s="50" t="s">
        <v>13162</v>
      </c>
      <c r="D145" s="50" t="s">
        <v>13306</v>
      </c>
      <c r="E145" s="50" t="s">
        <v>13721</v>
      </c>
      <c r="F145" s="53">
        <v>182</v>
      </c>
      <c r="G145" s="53">
        <v>174</v>
      </c>
      <c r="I145" s="53">
        <f t="shared" si="2"/>
        <v>356</v>
      </c>
      <c r="J145" s="50" t="s">
        <v>13999</v>
      </c>
      <c r="K145" s="51" t="s">
        <v>12217</v>
      </c>
      <c r="L145" s="50" t="s">
        <v>13995</v>
      </c>
      <c r="M145" s="51" t="s">
        <v>13997</v>
      </c>
    </row>
    <row r="146" spans="1:13" x14ac:dyDescent="0.25">
      <c r="A146" s="50" t="s">
        <v>13162</v>
      </c>
      <c r="D146" s="50" t="s">
        <v>13307</v>
      </c>
      <c r="E146" s="50" t="s">
        <v>13722</v>
      </c>
      <c r="F146" s="53">
        <v>201</v>
      </c>
      <c r="G146" s="53">
        <v>227</v>
      </c>
      <c r="I146" s="53">
        <f t="shared" si="2"/>
        <v>428</v>
      </c>
      <c r="J146" s="50" t="s">
        <v>13999</v>
      </c>
      <c r="K146" s="51" t="s">
        <v>12217</v>
      </c>
      <c r="L146" s="50" t="s">
        <v>13995</v>
      </c>
      <c r="M146" s="51" t="s">
        <v>13997</v>
      </c>
    </row>
    <row r="147" spans="1:13" x14ac:dyDescent="0.25">
      <c r="A147" s="50" t="s">
        <v>13162</v>
      </c>
      <c r="D147" s="50" t="s">
        <v>13308</v>
      </c>
      <c r="E147" s="50" t="s">
        <v>13723</v>
      </c>
      <c r="F147" s="53">
        <v>388</v>
      </c>
      <c r="G147" s="53">
        <v>363</v>
      </c>
      <c r="I147" s="53">
        <f t="shared" si="2"/>
        <v>751</v>
      </c>
      <c r="J147" s="50" t="s">
        <v>13999</v>
      </c>
      <c r="K147" s="51" t="s">
        <v>12217</v>
      </c>
      <c r="L147" s="50" t="s">
        <v>13995</v>
      </c>
      <c r="M147" s="51" t="s">
        <v>13997</v>
      </c>
    </row>
    <row r="148" spans="1:13" x14ac:dyDescent="0.25">
      <c r="A148" s="50" t="s">
        <v>13162</v>
      </c>
      <c r="D148" s="50" t="s">
        <v>13309</v>
      </c>
      <c r="E148" s="50" t="s">
        <v>13724</v>
      </c>
      <c r="F148" s="53">
        <v>137</v>
      </c>
      <c r="G148" s="53">
        <v>120</v>
      </c>
      <c r="I148" s="53">
        <f t="shared" si="2"/>
        <v>257</v>
      </c>
      <c r="J148" s="50" t="s">
        <v>13999</v>
      </c>
      <c r="K148" s="51" t="s">
        <v>12217</v>
      </c>
      <c r="L148" s="50" t="s">
        <v>13995</v>
      </c>
      <c r="M148" s="51" t="s">
        <v>13997</v>
      </c>
    </row>
    <row r="149" spans="1:13" x14ac:dyDescent="0.25">
      <c r="A149" s="50" t="s">
        <v>13162</v>
      </c>
      <c r="D149" s="50" t="s">
        <v>13310</v>
      </c>
      <c r="E149" s="50" t="s">
        <v>13725</v>
      </c>
      <c r="F149" s="53">
        <v>719</v>
      </c>
      <c r="G149" s="53">
        <v>680</v>
      </c>
      <c r="I149" s="53">
        <f t="shared" si="2"/>
        <v>1399</v>
      </c>
      <c r="J149" s="50" t="s">
        <v>13999</v>
      </c>
      <c r="K149" s="51" t="s">
        <v>12217</v>
      </c>
      <c r="L149" s="50" t="s">
        <v>13995</v>
      </c>
      <c r="M149" s="51" t="s">
        <v>13997</v>
      </c>
    </row>
    <row r="150" spans="1:13" x14ac:dyDescent="0.25">
      <c r="A150" s="50" t="s">
        <v>13162</v>
      </c>
      <c r="D150" s="50" t="s">
        <v>13311</v>
      </c>
      <c r="E150" s="50" t="s">
        <v>13586</v>
      </c>
      <c r="F150" s="53">
        <v>4295</v>
      </c>
      <c r="G150" s="53">
        <v>3710</v>
      </c>
      <c r="I150" s="53">
        <f t="shared" si="2"/>
        <v>8005</v>
      </c>
      <c r="J150" s="50" t="s">
        <v>13999</v>
      </c>
      <c r="K150" s="51" t="s">
        <v>12217</v>
      </c>
      <c r="L150" s="50" t="s">
        <v>13992</v>
      </c>
      <c r="M150" s="51" t="s">
        <v>13997</v>
      </c>
    </row>
    <row r="151" spans="1:13" x14ac:dyDescent="0.25">
      <c r="A151" s="50" t="s">
        <v>13162</v>
      </c>
      <c r="D151" s="50" t="s">
        <v>13312</v>
      </c>
      <c r="E151" s="50" t="s">
        <v>13726</v>
      </c>
      <c r="F151" s="53">
        <v>617</v>
      </c>
      <c r="G151" s="53">
        <v>589</v>
      </c>
      <c r="I151" s="53">
        <f t="shared" si="2"/>
        <v>1206</v>
      </c>
      <c r="J151" s="50" t="s">
        <v>13999</v>
      </c>
      <c r="K151" s="51" t="s">
        <v>12217</v>
      </c>
      <c r="L151" s="50" t="s">
        <v>13995</v>
      </c>
      <c r="M151" s="51" t="s">
        <v>13997</v>
      </c>
    </row>
    <row r="152" spans="1:13" x14ac:dyDescent="0.25">
      <c r="A152" s="50" t="s">
        <v>13162</v>
      </c>
      <c r="D152" s="50" t="s">
        <v>13313</v>
      </c>
      <c r="E152" s="50" t="s">
        <v>13727</v>
      </c>
      <c r="F152" s="53">
        <v>220</v>
      </c>
      <c r="G152" s="53">
        <v>205</v>
      </c>
      <c r="I152" s="53">
        <f t="shared" si="2"/>
        <v>425</v>
      </c>
      <c r="J152" s="50" t="s">
        <v>13999</v>
      </c>
      <c r="K152" s="51" t="s">
        <v>12217</v>
      </c>
      <c r="L152" s="50" t="s">
        <v>13995</v>
      </c>
      <c r="M152" s="51" t="s">
        <v>13997</v>
      </c>
    </row>
    <row r="153" spans="1:13" x14ac:dyDescent="0.25">
      <c r="A153" s="50" t="s">
        <v>13162</v>
      </c>
      <c r="D153" s="50" t="s">
        <v>13314</v>
      </c>
      <c r="E153" s="50" t="s">
        <v>13728</v>
      </c>
      <c r="F153" s="53">
        <v>17</v>
      </c>
      <c r="G153" s="53">
        <v>16</v>
      </c>
      <c r="I153" s="53">
        <f t="shared" si="2"/>
        <v>33</v>
      </c>
      <c r="J153" s="50" t="s">
        <v>13999</v>
      </c>
      <c r="K153" s="51" t="s">
        <v>12217</v>
      </c>
      <c r="L153" s="50" t="s">
        <v>13995</v>
      </c>
      <c r="M153" s="51" t="s">
        <v>13997</v>
      </c>
    </row>
    <row r="154" spans="1:13" x14ac:dyDescent="0.25">
      <c r="A154" s="50" t="s">
        <v>13162</v>
      </c>
      <c r="D154" s="50" t="s">
        <v>13315</v>
      </c>
      <c r="E154" s="50" t="s">
        <v>13729</v>
      </c>
      <c r="F154" s="53">
        <v>297</v>
      </c>
      <c r="G154" s="53">
        <v>305</v>
      </c>
      <c r="I154" s="53">
        <f t="shared" si="2"/>
        <v>602</v>
      </c>
      <c r="J154" s="50" t="s">
        <v>13999</v>
      </c>
      <c r="K154" s="51" t="s">
        <v>12217</v>
      </c>
      <c r="L154" s="50" t="s">
        <v>13995</v>
      </c>
      <c r="M154" s="51" t="s">
        <v>13997</v>
      </c>
    </row>
    <row r="155" spans="1:13" x14ac:dyDescent="0.25">
      <c r="A155" s="50" t="s">
        <v>13162</v>
      </c>
      <c r="D155" s="50" t="s">
        <v>13316</v>
      </c>
      <c r="E155" s="50" t="s">
        <v>13730</v>
      </c>
      <c r="F155" s="53">
        <v>48</v>
      </c>
      <c r="G155" s="53">
        <v>49</v>
      </c>
      <c r="I155" s="53">
        <f t="shared" si="2"/>
        <v>97</v>
      </c>
      <c r="J155" s="50" t="s">
        <v>13999</v>
      </c>
      <c r="K155" s="51" t="s">
        <v>12217</v>
      </c>
      <c r="L155" s="50" t="s">
        <v>13995</v>
      </c>
      <c r="M155" s="51" t="s">
        <v>13997</v>
      </c>
    </row>
    <row r="156" spans="1:13" x14ac:dyDescent="0.25">
      <c r="A156" s="50" t="s">
        <v>13162</v>
      </c>
      <c r="D156" s="50" t="s">
        <v>13317</v>
      </c>
      <c r="E156" s="50" t="s">
        <v>13731</v>
      </c>
      <c r="F156" s="53">
        <v>50</v>
      </c>
      <c r="G156" s="53">
        <v>47</v>
      </c>
      <c r="I156" s="53">
        <f t="shared" si="2"/>
        <v>97</v>
      </c>
      <c r="J156" s="50" t="s">
        <v>13999</v>
      </c>
      <c r="K156" s="51" t="s">
        <v>12217</v>
      </c>
      <c r="L156" s="50" t="s">
        <v>13995</v>
      </c>
      <c r="M156" s="51" t="s">
        <v>13997</v>
      </c>
    </row>
    <row r="157" spans="1:13" x14ac:dyDescent="0.25">
      <c r="A157" s="50" t="s">
        <v>13162</v>
      </c>
      <c r="D157" s="50" t="s">
        <v>13318</v>
      </c>
      <c r="E157" s="50" t="s">
        <v>13732</v>
      </c>
      <c r="F157" s="53">
        <v>185</v>
      </c>
      <c r="G157" s="53">
        <v>192</v>
      </c>
      <c r="I157" s="53">
        <f t="shared" si="2"/>
        <v>377</v>
      </c>
      <c r="J157" s="50" t="s">
        <v>13999</v>
      </c>
      <c r="K157" s="51" t="s">
        <v>12217</v>
      </c>
      <c r="L157" s="50" t="s">
        <v>13995</v>
      </c>
      <c r="M157" s="51" t="s">
        <v>13997</v>
      </c>
    </row>
    <row r="158" spans="1:13" x14ac:dyDescent="0.25">
      <c r="A158" s="50" t="s">
        <v>13162</v>
      </c>
      <c r="D158" s="50" t="s">
        <v>13319</v>
      </c>
      <c r="E158" s="50" t="s">
        <v>13733</v>
      </c>
      <c r="F158" s="53">
        <v>419</v>
      </c>
      <c r="G158" s="53">
        <v>442</v>
      </c>
      <c r="I158" s="53">
        <f t="shared" si="2"/>
        <v>861</v>
      </c>
      <c r="J158" s="50" t="s">
        <v>13999</v>
      </c>
      <c r="K158" s="51" t="s">
        <v>12217</v>
      </c>
      <c r="L158" s="50" t="s">
        <v>13995</v>
      </c>
      <c r="M158" s="51" t="s">
        <v>13997</v>
      </c>
    </row>
    <row r="159" spans="1:13" x14ac:dyDescent="0.25">
      <c r="A159" s="50" t="s">
        <v>13162</v>
      </c>
      <c r="D159" s="50" t="s">
        <v>13320</v>
      </c>
      <c r="E159" s="50" t="s">
        <v>13734</v>
      </c>
      <c r="F159" s="53">
        <v>299</v>
      </c>
      <c r="G159" s="53">
        <v>312</v>
      </c>
      <c r="I159" s="53">
        <f t="shared" si="2"/>
        <v>611</v>
      </c>
      <c r="J159" s="50" t="s">
        <v>13999</v>
      </c>
      <c r="K159" s="51" t="s">
        <v>12217</v>
      </c>
      <c r="L159" s="50" t="s">
        <v>13995</v>
      </c>
      <c r="M159" s="51" t="s">
        <v>13997</v>
      </c>
    </row>
    <row r="160" spans="1:13" x14ac:dyDescent="0.25">
      <c r="A160" s="50" t="s">
        <v>13162</v>
      </c>
      <c r="D160" s="50" t="s">
        <v>13321</v>
      </c>
      <c r="E160" s="50" t="s">
        <v>13735</v>
      </c>
      <c r="F160" s="53">
        <v>334</v>
      </c>
      <c r="G160" s="53">
        <v>319</v>
      </c>
      <c r="I160" s="53">
        <f t="shared" si="2"/>
        <v>653</v>
      </c>
      <c r="J160" s="50" t="s">
        <v>13999</v>
      </c>
      <c r="K160" s="51" t="s">
        <v>12217</v>
      </c>
      <c r="L160" s="50" t="s">
        <v>13995</v>
      </c>
      <c r="M160" s="51" t="s">
        <v>13997</v>
      </c>
    </row>
    <row r="161" spans="1:13" x14ac:dyDescent="0.25">
      <c r="A161" s="50" t="s">
        <v>13162</v>
      </c>
      <c r="D161" s="50" t="s">
        <v>13322</v>
      </c>
      <c r="E161" s="50" t="s">
        <v>13736</v>
      </c>
      <c r="F161" s="53">
        <v>157</v>
      </c>
      <c r="G161" s="53">
        <v>162</v>
      </c>
      <c r="I161" s="53">
        <f t="shared" si="2"/>
        <v>319</v>
      </c>
      <c r="J161" s="50" t="s">
        <v>13999</v>
      </c>
      <c r="K161" s="51" t="s">
        <v>12217</v>
      </c>
      <c r="L161" s="50" t="s">
        <v>13995</v>
      </c>
      <c r="M161" s="51" t="s">
        <v>13997</v>
      </c>
    </row>
    <row r="162" spans="1:13" x14ac:dyDescent="0.25">
      <c r="A162" s="50" t="s">
        <v>13162</v>
      </c>
      <c r="D162" s="50" t="s">
        <v>13323</v>
      </c>
      <c r="E162" s="50" t="s">
        <v>13737</v>
      </c>
      <c r="F162" s="53">
        <v>531</v>
      </c>
      <c r="G162" s="53">
        <v>498</v>
      </c>
      <c r="I162" s="53">
        <f t="shared" si="2"/>
        <v>1029</v>
      </c>
      <c r="J162" s="50" t="s">
        <v>13999</v>
      </c>
      <c r="K162" s="51" t="s">
        <v>12217</v>
      </c>
      <c r="L162" s="50" t="s">
        <v>13995</v>
      </c>
      <c r="M162" s="51" t="s">
        <v>13997</v>
      </c>
    </row>
    <row r="163" spans="1:13" x14ac:dyDescent="0.25">
      <c r="A163" s="50" t="s">
        <v>13162</v>
      </c>
      <c r="D163" s="50" t="s">
        <v>13324</v>
      </c>
      <c r="E163" s="50" t="s">
        <v>13738</v>
      </c>
      <c r="F163" s="53">
        <v>352</v>
      </c>
      <c r="G163" s="53">
        <v>363</v>
      </c>
      <c r="I163" s="53">
        <f t="shared" si="2"/>
        <v>715</v>
      </c>
      <c r="J163" s="50" t="s">
        <v>13999</v>
      </c>
      <c r="K163" s="51" t="s">
        <v>12217</v>
      </c>
      <c r="L163" s="50" t="s">
        <v>13995</v>
      </c>
      <c r="M163" s="51" t="s">
        <v>13997</v>
      </c>
    </row>
    <row r="164" spans="1:13" x14ac:dyDescent="0.25">
      <c r="A164" s="50" t="s">
        <v>13162</v>
      </c>
      <c r="D164" s="50" t="s">
        <v>13325</v>
      </c>
      <c r="E164" s="50" t="s">
        <v>13739</v>
      </c>
      <c r="F164" s="53">
        <v>287</v>
      </c>
      <c r="G164" s="53">
        <v>298</v>
      </c>
      <c r="I164" s="53">
        <f t="shared" si="2"/>
        <v>585</v>
      </c>
      <c r="J164" s="50" t="s">
        <v>13999</v>
      </c>
      <c r="K164" s="51" t="s">
        <v>12217</v>
      </c>
      <c r="L164" s="50" t="s">
        <v>13995</v>
      </c>
      <c r="M164" s="51" t="s">
        <v>13997</v>
      </c>
    </row>
    <row r="165" spans="1:13" x14ac:dyDescent="0.25">
      <c r="A165" s="50" t="s">
        <v>13162</v>
      </c>
      <c r="D165" s="50" t="s">
        <v>13326</v>
      </c>
      <c r="E165" s="50" t="s">
        <v>13740</v>
      </c>
      <c r="F165" s="53">
        <v>846</v>
      </c>
      <c r="G165" s="53">
        <v>359</v>
      </c>
      <c r="I165" s="53">
        <f t="shared" si="2"/>
        <v>1205</v>
      </c>
      <c r="J165" s="50" t="s">
        <v>13999</v>
      </c>
      <c r="K165" s="51" t="s">
        <v>12217</v>
      </c>
      <c r="L165" s="50" t="s">
        <v>13995</v>
      </c>
      <c r="M165" s="51" t="s">
        <v>13996</v>
      </c>
    </row>
    <row r="166" spans="1:13" x14ac:dyDescent="0.25">
      <c r="A166" s="50" t="s">
        <v>13162</v>
      </c>
      <c r="D166" s="50" t="s">
        <v>13327</v>
      </c>
      <c r="E166" s="50" t="s">
        <v>13741</v>
      </c>
      <c r="F166" s="53">
        <v>582</v>
      </c>
      <c r="G166" s="53">
        <v>496</v>
      </c>
      <c r="I166" s="53">
        <f t="shared" si="2"/>
        <v>1078</v>
      </c>
      <c r="J166" s="50" t="s">
        <v>13999</v>
      </c>
      <c r="K166" s="51" t="s">
        <v>12217</v>
      </c>
      <c r="L166" s="50" t="s">
        <v>13995</v>
      </c>
      <c r="M166" s="51" t="s">
        <v>13997</v>
      </c>
    </row>
    <row r="167" spans="1:13" x14ac:dyDescent="0.25">
      <c r="A167" s="50" t="s">
        <v>13162</v>
      </c>
      <c r="D167" s="50" t="s">
        <v>13328</v>
      </c>
      <c r="E167" s="50" t="s">
        <v>13742</v>
      </c>
      <c r="F167" s="53">
        <v>25</v>
      </c>
      <c r="G167" s="53">
        <v>29</v>
      </c>
      <c r="I167" s="53">
        <f t="shared" si="2"/>
        <v>54</v>
      </c>
      <c r="J167" s="50" t="s">
        <v>13999</v>
      </c>
      <c r="K167" s="51" t="s">
        <v>12217</v>
      </c>
      <c r="L167" s="50" t="s">
        <v>13995</v>
      </c>
      <c r="M167" s="51" t="s">
        <v>13997</v>
      </c>
    </row>
    <row r="168" spans="1:13" x14ac:dyDescent="0.25">
      <c r="A168" s="50" t="s">
        <v>13162</v>
      </c>
      <c r="D168" s="50" t="s">
        <v>13329</v>
      </c>
      <c r="E168" s="50" t="s">
        <v>13743</v>
      </c>
      <c r="F168" s="53">
        <v>41</v>
      </c>
      <c r="G168" s="53">
        <v>46</v>
      </c>
      <c r="I168" s="53">
        <f t="shared" si="2"/>
        <v>87</v>
      </c>
      <c r="J168" s="50" t="s">
        <v>13999</v>
      </c>
      <c r="K168" s="51" t="s">
        <v>12217</v>
      </c>
      <c r="L168" s="50" t="s">
        <v>13995</v>
      </c>
      <c r="M168" s="51" t="s">
        <v>13996</v>
      </c>
    </row>
    <row r="169" spans="1:13" x14ac:dyDescent="0.25">
      <c r="A169" s="50" t="s">
        <v>13162</v>
      </c>
      <c r="D169" s="50" t="s">
        <v>13330</v>
      </c>
      <c r="E169" s="50" t="s">
        <v>13744</v>
      </c>
      <c r="F169" s="53">
        <v>368</v>
      </c>
      <c r="G169" s="53">
        <v>432</v>
      </c>
      <c r="I169" s="53">
        <f t="shared" si="2"/>
        <v>800</v>
      </c>
      <c r="J169" s="50" t="s">
        <v>13999</v>
      </c>
      <c r="K169" s="51" t="s">
        <v>12217</v>
      </c>
      <c r="L169" s="50" t="s">
        <v>13995</v>
      </c>
      <c r="M169" s="51" t="s">
        <v>13997</v>
      </c>
    </row>
    <row r="170" spans="1:13" x14ac:dyDescent="0.25">
      <c r="A170" s="50" t="s">
        <v>13162</v>
      </c>
      <c r="D170" s="50" t="s">
        <v>13331</v>
      </c>
      <c r="E170" s="50" t="s">
        <v>13745</v>
      </c>
      <c r="F170" s="53">
        <v>1177</v>
      </c>
      <c r="G170" s="53">
        <v>1120</v>
      </c>
      <c r="I170" s="53">
        <f t="shared" si="2"/>
        <v>2297</v>
      </c>
      <c r="J170" s="50" t="s">
        <v>13999</v>
      </c>
      <c r="K170" s="51" t="s">
        <v>12217</v>
      </c>
      <c r="L170" s="50" t="s">
        <v>13995</v>
      </c>
      <c r="M170" s="51" t="s">
        <v>13997</v>
      </c>
    </row>
    <row r="171" spans="1:13" x14ac:dyDescent="0.25">
      <c r="A171" s="50" t="s">
        <v>13162</v>
      </c>
      <c r="D171" s="50" t="s">
        <v>13332</v>
      </c>
      <c r="E171" s="50" t="s">
        <v>13746</v>
      </c>
      <c r="F171" s="53">
        <v>390</v>
      </c>
      <c r="G171" s="53">
        <v>377</v>
      </c>
      <c r="I171" s="53">
        <f t="shared" si="2"/>
        <v>767</v>
      </c>
      <c r="J171" s="50" t="s">
        <v>13999</v>
      </c>
      <c r="K171" s="51" t="s">
        <v>12217</v>
      </c>
      <c r="L171" s="50" t="s">
        <v>13992</v>
      </c>
      <c r="M171" s="51" t="s">
        <v>13997</v>
      </c>
    </row>
    <row r="172" spans="1:13" x14ac:dyDescent="0.25">
      <c r="A172" s="50" t="s">
        <v>13162</v>
      </c>
      <c r="D172" s="50" t="s">
        <v>13333</v>
      </c>
      <c r="E172" s="50" t="s">
        <v>13747</v>
      </c>
      <c r="F172" s="53">
        <v>417</v>
      </c>
      <c r="G172" s="53">
        <v>383</v>
      </c>
      <c r="I172" s="53">
        <f t="shared" si="2"/>
        <v>800</v>
      </c>
      <c r="J172" s="50" t="s">
        <v>13999</v>
      </c>
      <c r="K172" s="51" t="s">
        <v>12217</v>
      </c>
      <c r="L172" s="50" t="s">
        <v>13995</v>
      </c>
      <c r="M172" s="51" t="s">
        <v>13997</v>
      </c>
    </row>
    <row r="173" spans="1:13" x14ac:dyDescent="0.25">
      <c r="A173" s="50" t="s">
        <v>13162</v>
      </c>
      <c r="D173" s="50" t="s">
        <v>13334</v>
      </c>
      <c r="E173" s="50" t="s">
        <v>13748</v>
      </c>
      <c r="F173" s="53">
        <v>319</v>
      </c>
      <c r="G173" s="53">
        <v>331</v>
      </c>
      <c r="I173" s="53">
        <f t="shared" si="2"/>
        <v>650</v>
      </c>
      <c r="J173" s="50" t="s">
        <v>13999</v>
      </c>
      <c r="K173" s="51" t="s">
        <v>12217</v>
      </c>
      <c r="L173" s="50" t="s">
        <v>13995</v>
      </c>
      <c r="M173" s="51" t="s">
        <v>13997</v>
      </c>
    </row>
    <row r="174" spans="1:13" x14ac:dyDescent="0.25">
      <c r="A174" s="50" t="s">
        <v>13162</v>
      </c>
      <c r="D174" s="50" t="s">
        <v>13335</v>
      </c>
      <c r="E174" s="50" t="s">
        <v>13749</v>
      </c>
      <c r="F174" s="53">
        <v>287</v>
      </c>
      <c r="G174" s="53">
        <v>267</v>
      </c>
      <c r="I174" s="53">
        <f t="shared" si="2"/>
        <v>554</v>
      </c>
      <c r="J174" s="50" t="s">
        <v>13999</v>
      </c>
      <c r="K174" s="51" t="s">
        <v>12217</v>
      </c>
      <c r="L174" s="50" t="s">
        <v>13995</v>
      </c>
      <c r="M174" s="51" t="s">
        <v>13997</v>
      </c>
    </row>
    <row r="175" spans="1:13" x14ac:dyDescent="0.25">
      <c r="A175" s="50" t="s">
        <v>13162</v>
      </c>
      <c r="D175" s="50" t="s">
        <v>13336</v>
      </c>
      <c r="E175" s="50" t="s">
        <v>13750</v>
      </c>
      <c r="F175" s="53">
        <v>1783</v>
      </c>
      <c r="G175" s="53">
        <v>1703</v>
      </c>
      <c r="I175" s="53">
        <f t="shared" si="2"/>
        <v>3486</v>
      </c>
      <c r="J175" s="50" t="s">
        <v>13999</v>
      </c>
      <c r="K175" s="51" t="s">
        <v>12217</v>
      </c>
      <c r="L175" s="50" t="s">
        <v>13995</v>
      </c>
      <c r="M175" s="51" t="s">
        <v>13997</v>
      </c>
    </row>
    <row r="176" spans="1:13" x14ac:dyDescent="0.25">
      <c r="A176" s="50" t="s">
        <v>13162</v>
      </c>
      <c r="D176" s="50" t="s">
        <v>13337</v>
      </c>
      <c r="E176" s="50" t="s">
        <v>13751</v>
      </c>
      <c r="F176" s="53">
        <v>1059</v>
      </c>
      <c r="G176" s="53">
        <v>933</v>
      </c>
      <c r="I176" s="53">
        <f t="shared" si="2"/>
        <v>1992</v>
      </c>
      <c r="J176" s="50" t="s">
        <v>13999</v>
      </c>
      <c r="K176" s="51" t="s">
        <v>12217</v>
      </c>
      <c r="L176" s="50" t="s">
        <v>13995</v>
      </c>
      <c r="M176" s="51" t="s">
        <v>13997</v>
      </c>
    </row>
    <row r="177" spans="1:15" x14ac:dyDescent="0.25">
      <c r="A177" s="50" t="s">
        <v>13162</v>
      </c>
      <c r="D177" s="50" t="s">
        <v>13338</v>
      </c>
      <c r="E177" s="50" t="s">
        <v>13752</v>
      </c>
      <c r="F177" s="53">
        <v>6</v>
      </c>
      <c r="G177" s="53">
        <v>0</v>
      </c>
      <c r="I177" s="53">
        <f t="shared" si="2"/>
        <v>6</v>
      </c>
      <c r="J177" s="50" t="s">
        <v>13999</v>
      </c>
      <c r="K177" s="51" t="s">
        <v>12217</v>
      </c>
      <c r="L177" s="50" t="s">
        <v>13995</v>
      </c>
      <c r="M177" s="51" t="s">
        <v>13997</v>
      </c>
    </row>
    <row r="178" spans="1:15" x14ac:dyDescent="0.25">
      <c r="A178" s="50" t="s">
        <v>13162</v>
      </c>
      <c r="D178" s="50" t="s">
        <v>13339</v>
      </c>
      <c r="E178" s="50" t="s">
        <v>13753</v>
      </c>
      <c r="F178" s="53">
        <v>252</v>
      </c>
      <c r="G178" s="53">
        <v>256</v>
      </c>
      <c r="I178" s="53">
        <f t="shared" si="2"/>
        <v>508</v>
      </c>
      <c r="J178" s="50" t="s">
        <v>13999</v>
      </c>
      <c r="K178" s="51" t="s">
        <v>12217</v>
      </c>
      <c r="L178" s="50" t="s">
        <v>13995</v>
      </c>
      <c r="M178" s="51" t="s">
        <v>13997</v>
      </c>
    </row>
    <row r="179" spans="1:15" x14ac:dyDescent="0.25">
      <c r="A179" s="50" t="s">
        <v>13162</v>
      </c>
      <c r="D179" s="50" t="s">
        <v>13340</v>
      </c>
      <c r="E179" s="50" t="s">
        <v>13754</v>
      </c>
      <c r="F179" s="53">
        <v>6622</v>
      </c>
      <c r="G179" s="53">
        <v>6341</v>
      </c>
      <c r="I179" s="53">
        <f t="shared" si="2"/>
        <v>12963</v>
      </c>
      <c r="J179" s="50" t="s">
        <v>13999</v>
      </c>
      <c r="K179" s="51" t="s">
        <v>12217</v>
      </c>
      <c r="L179" s="50" t="s">
        <v>13995</v>
      </c>
      <c r="M179" s="51" t="s">
        <v>13997</v>
      </c>
    </row>
    <row r="180" spans="1:15" x14ac:dyDescent="0.25">
      <c r="A180" s="50" t="s">
        <v>13162</v>
      </c>
      <c r="D180" s="50" t="s">
        <v>13341</v>
      </c>
      <c r="E180" s="50" t="s">
        <v>13755</v>
      </c>
      <c r="F180" s="53">
        <v>158</v>
      </c>
      <c r="G180" s="53">
        <v>172</v>
      </c>
      <c r="I180" s="53">
        <f t="shared" si="2"/>
        <v>330</v>
      </c>
      <c r="J180" s="50" t="s">
        <v>13999</v>
      </c>
      <c r="K180" s="51" t="s">
        <v>12217</v>
      </c>
      <c r="L180" s="50" t="s">
        <v>13995</v>
      </c>
      <c r="M180" s="51" t="s">
        <v>13997</v>
      </c>
      <c r="O180" s="50" t="s">
        <v>14011</v>
      </c>
    </row>
    <row r="181" spans="1:15" x14ac:dyDescent="0.25">
      <c r="A181" s="50" t="s">
        <v>13162</v>
      </c>
      <c r="D181" s="50" t="s">
        <v>13342</v>
      </c>
      <c r="E181" s="50" t="s">
        <v>13756</v>
      </c>
      <c r="F181" s="53">
        <v>150</v>
      </c>
      <c r="G181" s="53">
        <v>146</v>
      </c>
      <c r="I181" s="53">
        <f t="shared" si="2"/>
        <v>296</v>
      </c>
      <c r="J181" s="50" t="s">
        <v>13999</v>
      </c>
      <c r="K181" s="51" t="s">
        <v>12217</v>
      </c>
      <c r="L181" s="50" t="s">
        <v>13995</v>
      </c>
      <c r="M181" s="51" t="s">
        <v>13997</v>
      </c>
    </row>
    <row r="182" spans="1:15" x14ac:dyDescent="0.25">
      <c r="A182" s="50" t="s">
        <v>13162</v>
      </c>
      <c r="D182" s="50" t="s">
        <v>13343</v>
      </c>
      <c r="E182" s="50" t="s">
        <v>13757</v>
      </c>
      <c r="F182" s="53">
        <v>2619</v>
      </c>
      <c r="G182" s="53">
        <v>2537</v>
      </c>
      <c r="I182" s="53">
        <f t="shared" si="2"/>
        <v>5156</v>
      </c>
      <c r="J182" s="50" t="s">
        <v>13999</v>
      </c>
      <c r="K182" s="51" t="s">
        <v>12217</v>
      </c>
      <c r="L182" s="50" t="s">
        <v>13995</v>
      </c>
      <c r="M182" s="51" t="s">
        <v>13997</v>
      </c>
    </row>
    <row r="183" spans="1:15" x14ac:dyDescent="0.25">
      <c r="A183" s="50" t="s">
        <v>13162</v>
      </c>
      <c r="D183" s="50" t="s">
        <v>13344</v>
      </c>
      <c r="E183" s="50" t="s">
        <v>13758</v>
      </c>
      <c r="F183" s="53">
        <v>47</v>
      </c>
      <c r="G183" s="53">
        <v>49</v>
      </c>
      <c r="I183" s="53">
        <f t="shared" si="2"/>
        <v>96</v>
      </c>
      <c r="J183" s="50" t="s">
        <v>13999</v>
      </c>
      <c r="K183" s="51" t="s">
        <v>12217</v>
      </c>
      <c r="L183" s="50" t="s">
        <v>13995</v>
      </c>
      <c r="M183" s="51" t="s">
        <v>13997</v>
      </c>
    </row>
    <row r="184" spans="1:15" x14ac:dyDescent="0.25">
      <c r="A184" s="50" t="s">
        <v>13162</v>
      </c>
      <c r="D184" s="50" t="s">
        <v>13345</v>
      </c>
      <c r="E184" s="50" t="s">
        <v>13759</v>
      </c>
      <c r="F184" s="53">
        <v>251</v>
      </c>
      <c r="G184" s="53">
        <v>263</v>
      </c>
      <c r="I184" s="53">
        <f t="shared" si="2"/>
        <v>514</v>
      </c>
      <c r="J184" s="50" t="s">
        <v>13999</v>
      </c>
      <c r="K184" s="51" t="s">
        <v>12217</v>
      </c>
      <c r="L184" s="50" t="s">
        <v>13995</v>
      </c>
      <c r="M184" s="51" t="s">
        <v>13997</v>
      </c>
    </row>
    <row r="185" spans="1:15" x14ac:dyDescent="0.25">
      <c r="A185" s="50" t="s">
        <v>13162</v>
      </c>
      <c r="D185" s="50" t="s">
        <v>13346</v>
      </c>
      <c r="E185" s="50" t="s">
        <v>13760</v>
      </c>
      <c r="F185" s="53">
        <v>507</v>
      </c>
      <c r="G185" s="53">
        <v>627</v>
      </c>
      <c r="I185" s="53">
        <f t="shared" si="2"/>
        <v>1134</v>
      </c>
      <c r="J185" s="50" t="s">
        <v>13999</v>
      </c>
      <c r="K185" s="51" t="s">
        <v>12217</v>
      </c>
      <c r="L185" s="50" t="s">
        <v>13995</v>
      </c>
      <c r="M185" s="51" t="s">
        <v>13997</v>
      </c>
    </row>
    <row r="186" spans="1:15" x14ac:dyDescent="0.25">
      <c r="A186" s="50" t="s">
        <v>13162</v>
      </c>
      <c r="D186" s="50" t="s">
        <v>13347</v>
      </c>
      <c r="E186" s="50" t="s">
        <v>13761</v>
      </c>
      <c r="F186" s="53">
        <v>1609</v>
      </c>
      <c r="G186" s="53">
        <v>1577</v>
      </c>
      <c r="I186" s="53">
        <f t="shared" si="2"/>
        <v>3186</v>
      </c>
      <c r="J186" s="50" t="s">
        <v>13999</v>
      </c>
      <c r="K186" s="51" t="s">
        <v>12217</v>
      </c>
      <c r="L186" s="50" t="s">
        <v>13995</v>
      </c>
      <c r="M186" s="51" t="s">
        <v>13997</v>
      </c>
    </row>
    <row r="187" spans="1:15" x14ac:dyDescent="0.25">
      <c r="A187" s="50" t="s">
        <v>13162</v>
      </c>
      <c r="D187" s="50" t="s">
        <v>13348</v>
      </c>
      <c r="E187" s="50" t="s">
        <v>13762</v>
      </c>
      <c r="F187" s="53">
        <v>4425</v>
      </c>
      <c r="G187" s="53">
        <v>4428</v>
      </c>
      <c r="I187" s="53">
        <f t="shared" si="2"/>
        <v>8853</v>
      </c>
      <c r="J187" s="50" t="s">
        <v>13999</v>
      </c>
      <c r="K187" s="51" t="s">
        <v>12217</v>
      </c>
      <c r="L187" s="50" t="s">
        <v>13995</v>
      </c>
      <c r="M187" s="51" t="s">
        <v>13997</v>
      </c>
    </row>
    <row r="188" spans="1:15" x14ac:dyDescent="0.25">
      <c r="A188" s="50" t="s">
        <v>13162</v>
      </c>
      <c r="D188" s="50" t="s">
        <v>13349</v>
      </c>
      <c r="E188" s="50" t="s">
        <v>13763</v>
      </c>
      <c r="F188" s="53">
        <v>1125</v>
      </c>
      <c r="G188" s="53">
        <v>1364</v>
      </c>
      <c r="I188" s="53">
        <f t="shared" si="2"/>
        <v>2489</v>
      </c>
      <c r="J188" s="50" t="s">
        <v>13999</v>
      </c>
      <c r="K188" s="51" t="s">
        <v>12217</v>
      </c>
      <c r="L188" s="50" t="s">
        <v>13995</v>
      </c>
      <c r="M188" s="51" t="s">
        <v>13997</v>
      </c>
    </row>
    <row r="189" spans="1:15" x14ac:dyDescent="0.25">
      <c r="A189" s="50" t="s">
        <v>13162</v>
      </c>
      <c r="D189" s="50" t="s">
        <v>13350</v>
      </c>
      <c r="E189" s="50" t="s">
        <v>13764</v>
      </c>
      <c r="F189" s="53">
        <v>1319</v>
      </c>
      <c r="G189" s="53">
        <v>1212</v>
      </c>
      <c r="I189" s="53">
        <f t="shared" si="2"/>
        <v>2531</v>
      </c>
      <c r="J189" s="50" t="s">
        <v>13999</v>
      </c>
      <c r="K189" s="51" t="s">
        <v>12217</v>
      </c>
      <c r="L189" s="50" t="s">
        <v>13995</v>
      </c>
      <c r="M189" s="51" t="s">
        <v>13997</v>
      </c>
    </row>
    <row r="190" spans="1:15" x14ac:dyDescent="0.25">
      <c r="A190" s="50" t="s">
        <v>13162</v>
      </c>
      <c r="D190" s="50" t="s">
        <v>13351</v>
      </c>
      <c r="E190" s="50" t="s">
        <v>13765</v>
      </c>
      <c r="F190" s="53">
        <v>235</v>
      </c>
      <c r="G190" s="53">
        <v>241</v>
      </c>
      <c r="I190" s="53">
        <f t="shared" si="2"/>
        <v>476</v>
      </c>
      <c r="J190" s="50" t="s">
        <v>13999</v>
      </c>
      <c r="K190" s="51" t="s">
        <v>12217</v>
      </c>
      <c r="L190" s="50" t="s">
        <v>13995</v>
      </c>
      <c r="M190" s="51" t="s">
        <v>13997</v>
      </c>
    </row>
    <row r="191" spans="1:15" x14ac:dyDescent="0.25">
      <c r="A191" s="50" t="s">
        <v>13162</v>
      </c>
      <c r="D191" s="50" t="s">
        <v>13352</v>
      </c>
      <c r="E191" s="50" t="s">
        <v>13766</v>
      </c>
      <c r="F191" s="53">
        <v>2676</v>
      </c>
      <c r="G191" s="53">
        <v>2984</v>
      </c>
      <c r="I191" s="53">
        <f t="shared" si="2"/>
        <v>5660</v>
      </c>
      <c r="J191" s="50" t="s">
        <v>13999</v>
      </c>
      <c r="K191" s="51" t="s">
        <v>12217</v>
      </c>
      <c r="L191" s="50" t="s">
        <v>13995</v>
      </c>
      <c r="M191" s="51" t="s">
        <v>13997</v>
      </c>
    </row>
    <row r="192" spans="1:15" x14ac:dyDescent="0.25">
      <c r="A192" s="50" t="s">
        <v>13162</v>
      </c>
      <c r="D192" s="50" t="s">
        <v>13353</v>
      </c>
      <c r="E192" s="50" t="s">
        <v>13767</v>
      </c>
      <c r="F192" s="53">
        <v>1085</v>
      </c>
      <c r="G192" s="53">
        <v>786</v>
      </c>
      <c r="I192" s="53">
        <f t="shared" si="2"/>
        <v>1871</v>
      </c>
      <c r="J192" s="50" t="s">
        <v>13999</v>
      </c>
      <c r="K192" s="51" t="s">
        <v>12217</v>
      </c>
      <c r="L192" s="50" t="s">
        <v>13995</v>
      </c>
      <c r="M192" s="51" t="s">
        <v>13996</v>
      </c>
    </row>
    <row r="193" spans="1:13" x14ac:dyDescent="0.25">
      <c r="A193" s="50" t="s">
        <v>13162</v>
      </c>
      <c r="D193" s="50" t="s">
        <v>13354</v>
      </c>
      <c r="E193" s="50" t="s">
        <v>13768</v>
      </c>
      <c r="F193" s="53">
        <v>1501</v>
      </c>
      <c r="G193" s="53">
        <v>1501</v>
      </c>
      <c r="I193" s="53">
        <f t="shared" si="2"/>
        <v>3002</v>
      </c>
      <c r="J193" s="50" t="s">
        <v>13999</v>
      </c>
      <c r="K193" s="51" t="s">
        <v>12217</v>
      </c>
      <c r="L193" s="50" t="s">
        <v>13992</v>
      </c>
      <c r="M193" s="51" t="s">
        <v>13997</v>
      </c>
    </row>
    <row r="194" spans="1:13" x14ac:dyDescent="0.25">
      <c r="A194" s="50" t="s">
        <v>13162</v>
      </c>
      <c r="D194" s="50" t="s">
        <v>13355</v>
      </c>
      <c r="E194" s="50" t="s">
        <v>13769</v>
      </c>
      <c r="F194" s="53">
        <v>300</v>
      </c>
      <c r="G194" s="53">
        <v>1741</v>
      </c>
      <c r="I194" s="53">
        <f t="shared" si="2"/>
        <v>2041</v>
      </c>
      <c r="J194" s="50" t="s">
        <v>13999</v>
      </c>
      <c r="K194" s="51" t="s">
        <v>12217</v>
      </c>
      <c r="L194" s="50" t="s">
        <v>13995</v>
      </c>
      <c r="M194" s="51" t="s">
        <v>13997</v>
      </c>
    </row>
    <row r="195" spans="1:13" x14ac:dyDescent="0.25">
      <c r="A195" s="50" t="s">
        <v>13162</v>
      </c>
      <c r="D195" s="50" t="s">
        <v>13356</v>
      </c>
      <c r="E195" s="50" t="s">
        <v>13770</v>
      </c>
      <c r="F195" s="53">
        <v>175</v>
      </c>
      <c r="G195" s="53">
        <v>154</v>
      </c>
      <c r="I195" s="53">
        <f t="shared" ref="I195:I258" si="3">F195+G195+H195</f>
        <v>329</v>
      </c>
      <c r="J195" s="50" t="s">
        <v>13999</v>
      </c>
      <c r="K195" s="51" t="s">
        <v>12217</v>
      </c>
      <c r="L195" s="50" t="s">
        <v>13995</v>
      </c>
      <c r="M195" s="51" t="s">
        <v>13997</v>
      </c>
    </row>
    <row r="196" spans="1:13" x14ac:dyDescent="0.25">
      <c r="A196" s="50" t="s">
        <v>13162</v>
      </c>
      <c r="D196" s="50" t="s">
        <v>13357</v>
      </c>
      <c r="E196" s="50" t="s">
        <v>13771</v>
      </c>
      <c r="F196" s="53">
        <v>191</v>
      </c>
      <c r="G196" s="53">
        <v>205</v>
      </c>
      <c r="I196" s="53">
        <f t="shared" si="3"/>
        <v>396</v>
      </c>
      <c r="J196" s="50" t="s">
        <v>13999</v>
      </c>
      <c r="K196" s="51" t="s">
        <v>12217</v>
      </c>
      <c r="L196" s="50" t="s">
        <v>13995</v>
      </c>
      <c r="M196" s="51" t="s">
        <v>13997</v>
      </c>
    </row>
    <row r="197" spans="1:13" x14ac:dyDescent="0.25">
      <c r="A197" s="50" t="s">
        <v>13162</v>
      </c>
      <c r="D197" s="50" t="s">
        <v>13358</v>
      </c>
      <c r="E197" s="50" t="s">
        <v>13772</v>
      </c>
      <c r="F197" s="53">
        <v>2131</v>
      </c>
      <c r="G197" s="53">
        <v>1920</v>
      </c>
      <c r="I197" s="53">
        <f t="shared" si="3"/>
        <v>4051</v>
      </c>
      <c r="J197" s="50" t="s">
        <v>13999</v>
      </c>
      <c r="K197" s="51" t="s">
        <v>12217</v>
      </c>
      <c r="L197" s="50" t="s">
        <v>13995</v>
      </c>
      <c r="M197" s="51" t="s">
        <v>13997</v>
      </c>
    </row>
    <row r="198" spans="1:13" x14ac:dyDescent="0.25">
      <c r="A198" s="50" t="s">
        <v>13162</v>
      </c>
      <c r="D198" s="50" t="s">
        <v>13359</v>
      </c>
      <c r="E198" s="50" t="s">
        <v>13773</v>
      </c>
      <c r="F198" s="53">
        <v>570</v>
      </c>
      <c r="G198" s="53">
        <v>525</v>
      </c>
      <c r="I198" s="53">
        <f t="shared" si="3"/>
        <v>1095</v>
      </c>
      <c r="J198" s="50" t="s">
        <v>13999</v>
      </c>
      <c r="K198" s="51" t="s">
        <v>12217</v>
      </c>
      <c r="L198" s="50" t="s">
        <v>13995</v>
      </c>
      <c r="M198" s="51" t="s">
        <v>13997</v>
      </c>
    </row>
    <row r="199" spans="1:13" x14ac:dyDescent="0.25">
      <c r="A199" s="50" t="s">
        <v>13162</v>
      </c>
      <c r="D199" s="50" t="s">
        <v>13360</v>
      </c>
      <c r="E199" s="50" t="s">
        <v>13774</v>
      </c>
      <c r="F199" s="53">
        <v>380</v>
      </c>
      <c r="G199" s="53">
        <v>395</v>
      </c>
      <c r="I199" s="53">
        <f t="shared" si="3"/>
        <v>775</v>
      </c>
      <c r="J199" s="50" t="s">
        <v>13999</v>
      </c>
      <c r="K199" s="51" t="s">
        <v>12217</v>
      </c>
      <c r="L199" s="50" t="s">
        <v>13995</v>
      </c>
      <c r="M199" s="51" t="s">
        <v>13997</v>
      </c>
    </row>
    <row r="200" spans="1:13" x14ac:dyDescent="0.25">
      <c r="A200" s="50" t="s">
        <v>13162</v>
      </c>
      <c r="D200" s="50" t="s">
        <v>13361</v>
      </c>
      <c r="E200" s="50" t="s">
        <v>13775</v>
      </c>
      <c r="F200" s="53">
        <v>80</v>
      </c>
      <c r="G200" s="53">
        <v>91</v>
      </c>
      <c r="I200" s="53">
        <f t="shared" si="3"/>
        <v>171</v>
      </c>
      <c r="J200" s="50" t="s">
        <v>13999</v>
      </c>
      <c r="K200" s="51" t="s">
        <v>12217</v>
      </c>
      <c r="L200" s="50" t="s">
        <v>13995</v>
      </c>
      <c r="M200" s="51" t="s">
        <v>13997</v>
      </c>
    </row>
    <row r="201" spans="1:13" x14ac:dyDescent="0.25">
      <c r="A201" s="50" t="s">
        <v>13162</v>
      </c>
      <c r="D201" s="50" t="s">
        <v>13362</v>
      </c>
      <c r="E201" s="50" t="s">
        <v>13776</v>
      </c>
      <c r="F201" s="53">
        <v>392</v>
      </c>
      <c r="G201" s="53">
        <v>416</v>
      </c>
      <c r="I201" s="53">
        <f t="shared" si="3"/>
        <v>808</v>
      </c>
      <c r="J201" s="50" t="s">
        <v>13999</v>
      </c>
      <c r="K201" s="51" t="s">
        <v>12217</v>
      </c>
      <c r="L201" s="50" t="s">
        <v>13995</v>
      </c>
      <c r="M201" s="51" t="s">
        <v>13997</v>
      </c>
    </row>
    <row r="202" spans="1:13" x14ac:dyDescent="0.25">
      <c r="A202" s="50" t="s">
        <v>13162</v>
      </c>
      <c r="D202" s="50" t="s">
        <v>13363</v>
      </c>
      <c r="E202" s="50" t="s">
        <v>13777</v>
      </c>
      <c r="F202" s="53">
        <v>137</v>
      </c>
      <c r="G202" s="53">
        <v>147</v>
      </c>
      <c r="I202" s="53">
        <f t="shared" si="3"/>
        <v>284</v>
      </c>
      <c r="J202" s="50" t="s">
        <v>13999</v>
      </c>
      <c r="K202" s="51" t="s">
        <v>12217</v>
      </c>
      <c r="L202" s="50" t="s">
        <v>13995</v>
      </c>
      <c r="M202" s="51" t="s">
        <v>13997</v>
      </c>
    </row>
    <row r="203" spans="1:13" x14ac:dyDescent="0.25">
      <c r="A203" s="50" t="s">
        <v>13162</v>
      </c>
      <c r="D203" s="50" t="s">
        <v>13364</v>
      </c>
      <c r="E203" s="50" t="s">
        <v>13778</v>
      </c>
      <c r="F203" s="53">
        <v>2848</v>
      </c>
      <c r="G203" s="53">
        <v>2926</v>
      </c>
      <c r="I203" s="53">
        <f t="shared" si="3"/>
        <v>5774</v>
      </c>
      <c r="J203" s="50" t="s">
        <v>13999</v>
      </c>
      <c r="K203" s="51" t="s">
        <v>12217</v>
      </c>
      <c r="L203" s="50" t="s">
        <v>13995</v>
      </c>
      <c r="M203" s="51" t="s">
        <v>13997</v>
      </c>
    </row>
    <row r="204" spans="1:13" x14ac:dyDescent="0.25">
      <c r="A204" s="50" t="s">
        <v>13162</v>
      </c>
      <c r="D204" s="50" t="s">
        <v>13365</v>
      </c>
      <c r="E204" s="50" t="s">
        <v>13779</v>
      </c>
      <c r="F204" s="53">
        <v>440</v>
      </c>
      <c r="G204" s="53">
        <v>438</v>
      </c>
      <c r="I204" s="53">
        <f t="shared" si="3"/>
        <v>878</v>
      </c>
      <c r="J204" s="50" t="s">
        <v>13999</v>
      </c>
      <c r="K204" s="51" t="s">
        <v>12217</v>
      </c>
      <c r="L204" s="50" t="s">
        <v>13992</v>
      </c>
      <c r="M204" s="51" t="s">
        <v>13997</v>
      </c>
    </row>
    <row r="205" spans="1:13" x14ac:dyDescent="0.25">
      <c r="A205" s="50" t="s">
        <v>13162</v>
      </c>
      <c r="D205" s="50" t="s">
        <v>13366</v>
      </c>
      <c r="E205" s="50" t="s">
        <v>13780</v>
      </c>
      <c r="F205" s="53">
        <v>2647</v>
      </c>
      <c r="G205" s="53">
        <v>924</v>
      </c>
      <c r="I205" s="53">
        <f t="shared" si="3"/>
        <v>3571</v>
      </c>
      <c r="J205" s="50" t="s">
        <v>13999</v>
      </c>
      <c r="K205" s="51" t="s">
        <v>12217</v>
      </c>
      <c r="L205" s="50" t="s">
        <v>13992</v>
      </c>
      <c r="M205" s="51" t="s">
        <v>13996</v>
      </c>
    </row>
    <row r="206" spans="1:13" x14ac:dyDescent="0.25">
      <c r="A206" s="50" t="s">
        <v>13162</v>
      </c>
      <c r="D206" s="50" t="s">
        <v>13367</v>
      </c>
      <c r="E206" s="50" t="s">
        <v>13781</v>
      </c>
      <c r="F206" s="53">
        <v>486</v>
      </c>
      <c r="G206" s="53">
        <v>469</v>
      </c>
      <c r="I206" s="53">
        <f t="shared" si="3"/>
        <v>955</v>
      </c>
      <c r="J206" s="50" t="s">
        <v>13999</v>
      </c>
      <c r="K206" s="51" t="s">
        <v>12217</v>
      </c>
      <c r="L206" s="50" t="s">
        <v>13995</v>
      </c>
      <c r="M206" s="51" t="s">
        <v>13997</v>
      </c>
    </row>
    <row r="207" spans="1:13" x14ac:dyDescent="0.25">
      <c r="A207" s="50" t="s">
        <v>13162</v>
      </c>
      <c r="D207" s="50" t="s">
        <v>13368</v>
      </c>
      <c r="E207" s="50" t="s">
        <v>13782</v>
      </c>
      <c r="F207" s="53">
        <v>197</v>
      </c>
      <c r="G207" s="53">
        <v>166</v>
      </c>
      <c r="I207" s="53">
        <f t="shared" si="3"/>
        <v>363</v>
      </c>
      <c r="J207" s="50" t="s">
        <v>13999</v>
      </c>
      <c r="K207" s="51" t="s">
        <v>12217</v>
      </c>
      <c r="L207" s="50" t="s">
        <v>13995</v>
      </c>
      <c r="M207" s="51" t="s">
        <v>13997</v>
      </c>
    </row>
    <row r="208" spans="1:13" x14ac:dyDescent="0.25">
      <c r="A208" s="50" t="s">
        <v>13162</v>
      </c>
      <c r="D208" s="50" t="s">
        <v>13369</v>
      </c>
      <c r="E208" s="50" t="s">
        <v>13783</v>
      </c>
      <c r="F208" s="53">
        <v>158</v>
      </c>
      <c r="G208" s="53">
        <v>184</v>
      </c>
      <c r="I208" s="53">
        <f t="shared" si="3"/>
        <v>342</v>
      </c>
      <c r="J208" s="50" t="s">
        <v>13999</v>
      </c>
      <c r="K208" s="51" t="s">
        <v>12217</v>
      </c>
      <c r="L208" s="50" t="s">
        <v>13995</v>
      </c>
      <c r="M208" s="51" t="s">
        <v>13997</v>
      </c>
    </row>
    <row r="209" spans="1:13" x14ac:dyDescent="0.25">
      <c r="A209" s="50" t="s">
        <v>13162</v>
      </c>
      <c r="D209" s="50" t="s">
        <v>13370</v>
      </c>
      <c r="E209" s="50" t="s">
        <v>13784</v>
      </c>
      <c r="F209" s="53">
        <v>434</v>
      </c>
      <c r="G209" s="53">
        <v>457</v>
      </c>
      <c r="I209" s="53">
        <f t="shared" si="3"/>
        <v>891</v>
      </c>
      <c r="J209" s="50" t="s">
        <v>13999</v>
      </c>
      <c r="K209" s="51" t="s">
        <v>12217</v>
      </c>
      <c r="L209" s="50" t="s">
        <v>13995</v>
      </c>
      <c r="M209" s="51" t="s">
        <v>13997</v>
      </c>
    </row>
    <row r="210" spans="1:13" x14ac:dyDescent="0.25">
      <c r="A210" s="50" t="s">
        <v>13162</v>
      </c>
      <c r="D210" s="50" t="s">
        <v>13371</v>
      </c>
      <c r="E210" s="50" t="s">
        <v>13785</v>
      </c>
      <c r="F210" s="53">
        <v>301</v>
      </c>
      <c r="G210" s="53">
        <v>239</v>
      </c>
      <c r="I210" s="53">
        <f t="shared" si="3"/>
        <v>540</v>
      </c>
      <c r="J210" s="50" t="s">
        <v>13999</v>
      </c>
      <c r="K210" s="51" t="s">
        <v>12217</v>
      </c>
      <c r="L210" s="50" t="s">
        <v>13995</v>
      </c>
      <c r="M210" s="51" t="s">
        <v>13997</v>
      </c>
    </row>
    <row r="211" spans="1:13" x14ac:dyDescent="0.25">
      <c r="A211" s="50" t="s">
        <v>13162</v>
      </c>
      <c r="D211" s="50" t="s">
        <v>13372</v>
      </c>
      <c r="E211" s="50" t="s">
        <v>13786</v>
      </c>
      <c r="F211" s="53">
        <v>399</v>
      </c>
      <c r="G211" s="53">
        <v>372</v>
      </c>
      <c r="I211" s="53">
        <f t="shared" si="3"/>
        <v>771</v>
      </c>
      <c r="J211" s="50" t="s">
        <v>13999</v>
      </c>
      <c r="K211" s="51" t="s">
        <v>12217</v>
      </c>
      <c r="L211" s="50" t="s">
        <v>13995</v>
      </c>
      <c r="M211" s="51" t="s">
        <v>13997</v>
      </c>
    </row>
    <row r="212" spans="1:13" x14ac:dyDescent="0.25">
      <c r="A212" s="50" t="s">
        <v>13162</v>
      </c>
      <c r="D212" s="50" t="s">
        <v>13373</v>
      </c>
      <c r="E212" s="50" t="s">
        <v>13787</v>
      </c>
      <c r="F212" s="53">
        <v>477</v>
      </c>
      <c r="G212" s="53">
        <v>477</v>
      </c>
      <c r="I212" s="53">
        <f t="shared" si="3"/>
        <v>954</v>
      </c>
      <c r="J212" s="50" t="s">
        <v>13999</v>
      </c>
      <c r="K212" s="51" t="s">
        <v>12217</v>
      </c>
      <c r="L212" s="50" t="s">
        <v>13995</v>
      </c>
      <c r="M212" s="51" t="s">
        <v>13997</v>
      </c>
    </row>
    <row r="213" spans="1:13" x14ac:dyDescent="0.25">
      <c r="A213" s="50" t="s">
        <v>13162</v>
      </c>
      <c r="D213" s="50" t="s">
        <v>13374</v>
      </c>
      <c r="E213" s="50" t="s">
        <v>13788</v>
      </c>
      <c r="F213" s="53">
        <v>314</v>
      </c>
      <c r="G213" s="53">
        <v>332</v>
      </c>
      <c r="I213" s="53">
        <f t="shared" si="3"/>
        <v>646</v>
      </c>
      <c r="J213" s="50" t="s">
        <v>13999</v>
      </c>
      <c r="K213" s="51" t="s">
        <v>12217</v>
      </c>
      <c r="L213" s="50" t="s">
        <v>13992</v>
      </c>
      <c r="M213" s="51" t="s">
        <v>13997</v>
      </c>
    </row>
    <row r="214" spans="1:13" x14ac:dyDescent="0.25">
      <c r="A214" s="50" t="s">
        <v>13162</v>
      </c>
      <c r="D214" s="50" t="s">
        <v>13375</v>
      </c>
      <c r="E214" s="50" t="s">
        <v>13789</v>
      </c>
      <c r="F214" s="53">
        <v>356</v>
      </c>
      <c r="G214" s="53">
        <v>329</v>
      </c>
      <c r="I214" s="53">
        <f t="shared" si="3"/>
        <v>685</v>
      </c>
      <c r="J214" s="50" t="s">
        <v>13999</v>
      </c>
      <c r="K214" s="51" t="s">
        <v>12217</v>
      </c>
      <c r="L214" s="50" t="s">
        <v>13995</v>
      </c>
      <c r="M214" s="51" t="s">
        <v>13997</v>
      </c>
    </row>
    <row r="215" spans="1:13" x14ac:dyDescent="0.25">
      <c r="A215" s="50" t="s">
        <v>13162</v>
      </c>
      <c r="D215" s="50" t="s">
        <v>13376</v>
      </c>
      <c r="E215" s="50" t="s">
        <v>13790</v>
      </c>
      <c r="F215" s="53">
        <v>107</v>
      </c>
      <c r="G215" s="53">
        <v>108</v>
      </c>
      <c r="I215" s="53">
        <f t="shared" si="3"/>
        <v>215</v>
      </c>
      <c r="J215" s="50" t="s">
        <v>13999</v>
      </c>
      <c r="K215" s="51" t="s">
        <v>12217</v>
      </c>
      <c r="L215" s="50" t="s">
        <v>13995</v>
      </c>
      <c r="M215" s="51" t="s">
        <v>13997</v>
      </c>
    </row>
    <row r="216" spans="1:13" x14ac:dyDescent="0.25">
      <c r="A216" s="50" t="s">
        <v>13162</v>
      </c>
      <c r="D216" s="50" t="s">
        <v>13377</v>
      </c>
      <c r="E216" s="50" t="s">
        <v>13791</v>
      </c>
      <c r="F216" s="53">
        <v>1646</v>
      </c>
      <c r="G216" s="53">
        <v>1714</v>
      </c>
      <c r="I216" s="53">
        <f t="shared" si="3"/>
        <v>3360</v>
      </c>
      <c r="J216" s="50" t="s">
        <v>13999</v>
      </c>
      <c r="K216" s="51" t="s">
        <v>12217</v>
      </c>
      <c r="L216" s="50" t="s">
        <v>13995</v>
      </c>
      <c r="M216" s="51" t="s">
        <v>13997</v>
      </c>
    </row>
    <row r="217" spans="1:13" x14ac:dyDescent="0.25">
      <c r="A217" s="50" t="s">
        <v>13162</v>
      </c>
      <c r="D217" s="50" t="s">
        <v>13378</v>
      </c>
      <c r="E217" s="50" t="s">
        <v>13792</v>
      </c>
      <c r="F217" s="53">
        <v>1179</v>
      </c>
      <c r="G217" s="53">
        <v>1161</v>
      </c>
      <c r="I217" s="53">
        <f t="shared" si="3"/>
        <v>2340</v>
      </c>
      <c r="J217" s="50" t="s">
        <v>13999</v>
      </c>
      <c r="K217" s="51" t="s">
        <v>12217</v>
      </c>
      <c r="L217" s="50" t="s">
        <v>13995</v>
      </c>
      <c r="M217" s="51" t="s">
        <v>13997</v>
      </c>
    </row>
    <row r="218" spans="1:13" x14ac:dyDescent="0.25">
      <c r="A218" s="50" t="s">
        <v>13162</v>
      </c>
      <c r="D218" s="50" t="s">
        <v>13379</v>
      </c>
      <c r="E218" s="50" t="s">
        <v>13793</v>
      </c>
      <c r="F218" s="53">
        <v>834</v>
      </c>
      <c r="G218" s="53">
        <v>865</v>
      </c>
      <c r="I218" s="53">
        <f t="shared" si="3"/>
        <v>1699</v>
      </c>
      <c r="J218" s="50" t="s">
        <v>13999</v>
      </c>
      <c r="K218" s="51" t="s">
        <v>12217</v>
      </c>
      <c r="L218" s="50" t="s">
        <v>13995</v>
      </c>
      <c r="M218" s="51" t="s">
        <v>13997</v>
      </c>
    </row>
    <row r="219" spans="1:13" x14ac:dyDescent="0.25">
      <c r="A219" s="50" t="s">
        <v>13162</v>
      </c>
      <c r="D219" s="50" t="s">
        <v>13380</v>
      </c>
      <c r="E219" s="50" t="s">
        <v>13794</v>
      </c>
      <c r="F219" s="53">
        <v>0</v>
      </c>
      <c r="G219" s="53">
        <v>0</v>
      </c>
      <c r="I219" s="53">
        <f t="shared" si="3"/>
        <v>0</v>
      </c>
      <c r="J219" s="50" t="s">
        <v>13999</v>
      </c>
      <c r="K219" s="51" t="s">
        <v>12217</v>
      </c>
      <c r="L219" s="50" t="s">
        <v>13995</v>
      </c>
      <c r="M219" s="51" t="s">
        <v>13997</v>
      </c>
    </row>
    <row r="220" spans="1:13" x14ac:dyDescent="0.25">
      <c r="A220" s="50" t="s">
        <v>13162</v>
      </c>
      <c r="D220" s="50" t="s">
        <v>13381</v>
      </c>
      <c r="E220" s="50" t="s">
        <v>13795</v>
      </c>
      <c r="F220" s="53">
        <v>6532</v>
      </c>
      <c r="G220" s="53">
        <v>6710</v>
      </c>
      <c r="I220" s="53">
        <f t="shared" si="3"/>
        <v>13242</v>
      </c>
      <c r="J220" s="50" t="s">
        <v>13999</v>
      </c>
      <c r="K220" s="51" t="s">
        <v>12217</v>
      </c>
      <c r="L220" s="50" t="s">
        <v>13995</v>
      </c>
      <c r="M220" s="51" t="s">
        <v>13997</v>
      </c>
    </row>
    <row r="221" spans="1:13" x14ac:dyDescent="0.25">
      <c r="A221" s="50" t="s">
        <v>13162</v>
      </c>
      <c r="D221" s="50" t="s">
        <v>13382</v>
      </c>
      <c r="E221" s="50" t="s">
        <v>13796</v>
      </c>
      <c r="F221" s="53">
        <v>476</v>
      </c>
      <c r="G221" s="53">
        <v>451</v>
      </c>
      <c r="I221" s="53">
        <f t="shared" si="3"/>
        <v>927</v>
      </c>
      <c r="J221" s="50" t="s">
        <v>13999</v>
      </c>
      <c r="K221" s="51" t="s">
        <v>12217</v>
      </c>
      <c r="L221" s="50" t="s">
        <v>13992</v>
      </c>
      <c r="M221" s="51" t="s">
        <v>13997</v>
      </c>
    </row>
    <row r="222" spans="1:13" x14ac:dyDescent="0.25">
      <c r="A222" s="50" t="s">
        <v>13162</v>
      </c>
      <c r="D222" s="50" t="s">
        <v>13383</v>
      </c>
      <c r="E222" s="50" t="s">
        <v>13797</v>
      </c>
      <c r="F222" s="53">
        <v>1158</v>
      </c>
      <c r="G222" s="53">
        <v>1187</v>
      </c>
      <c r="I222" s="53">
        <f t="shared" si="3"/>
        <v>2345</v>
      </c>
      <c r="J222" s="50" t="s">
        <v>13999</v>
      </c>
      <c r="K222" s="51" t="s">
        <v>12217</v>
      </c>
      <c r="L222" s="50" t="s">
        <v>13992</v>
      </c>
      <c r="M222" s="51" t="s">
        <v>13997</v>
      </c>
    </row>
    <row r="223" spans="1:13" x14ac:dyDescent="0.25">
      <c r="A223" s="50" t="s">
        <v>13162</v>
      </c>
      <c r="D223" s="50" t="s">
        <v>13384</v>
      </c>
      <c r="E223" s="50" t="s">
        <v>13798</v>
      </c>
      <c r="F223" s="53">
        <v>157</v>
      </c>
      <c r="G223" s="53">
        <v>153</v>
      </c>
      <c r="I223" s="53">
        <f t="shared" si="3"/>
        <v>310</v>
      </c>
      <c r="J223" s="50" t="s">
        <v>13999</v>
      </c>
      <c r="K223" s="51" t="s">
        <v>12217</v>
      </c>
      <c r="L223" s="50" t="s">
        <v>13995</v>
      </c>
      <c r="M223" s="51" t="s">
        <v>13997</v>
      </c>
    </row>
    <row r="224" spans="1:13" x14ac:dyDescent="0.25">
      <c r="A224" s="50" t="s">
        <v>13162</v>
      </c>
      <c r="D224" s="50" t="s">
        <v>13385</v>
      </c>
      <c r="E224" s="50" t="s">
        <v>13799</v>
      </c>
      <c r="F224" s="53">
        <v>319</v>
      </c>
      <c r="G224" s="53">
        <v>342</v>
      </c>
      <c r="I224" s="53">
        <f t="shared" si="3"/>
        <v>661</v>
      </c>
      <c r="J224" s="50" t="s">
        <v>13999</v>
      </c>
      <c r="K224" s="51" t="s">
        <v>12217</v>
      </c>
      <c r="L224" s="50" t="s">
        <v>13995</v>
      </c>
      <c r="M224" s="51" t="s">
        <v>13997</v>
      </c>
    </row>
    <row r="225" spans="1:13" x14ac:dyDescent="0.25">
      <c r="A225" s="50" t="s">
        <v>13162</v>
      </c>
      <c r="D225" s="50" t="s">
        <v>13386</v>
      </c>
      <c r="E225" s="50" t="s">
        <v>13800</v>
      </c>
      <c r="F225" s="53">
        <v>985</v>
      </c>
      <c r="G225" s="53">
        <v>1035</v>
      </c>
      <c r="I225" s="53">
        <f t="shared" si="3"/>
        <v>2020</v>
      </c>
      <c r="J225" s="50" t="s">
        <v>13999</v>
      </c>
      <c r="K225" s="51" t="s">
        <v>12217</v>
      </c>
      <c r="L225" s="50" t="s">
        <v>13995</v>
      </c>
      <c r="M225" s="51" t="s">
        <v>13997</v>
      </c>
    </row>
    <row r="226" spans="1:13" x14ac:dyDescent="0.25">
      <c r="A226" s="50" t="s">
        <v>13162</v>
      </c>
      <c r="D226" s="50" t="s">
        <v>13387</v>
      </c>
      <c r="E226" s="50" t="s">
        <v>13801</v>
      </c>
      <c r="F226" s="53">
        <v>925</v>
      </c>
      <c r="G226" s="53">
        <v>970</v>
      </c>
      <c r="I226" s="53">
        <f t="shared" si="3"/>
        <v>1895</v>
      </c>
      <c r="J226" s="50" t="s">
        <v>13999</v>
      </c>
      <c r="K226" s="51" t="s">
        <v>12217</v>
      </c>
      <c r="L226" s="50" t="s">
        <v>13995</v>
      </c>
      <c r="M226" s="51" t="s">
        <v>13997</v>
      </c>
    </row>
    <row r="227" spans="1:13" x14ac:dyDescent="0.25">
      <c r="A227" s="50" t="s">
        <v>13162</v>
      </c>
      <c r="D227" s="50" t="s">
        <v>13388</v>
      </c>
      <c r="E227" s="50" t="s">
        <v>13802</v>
      </c>
      <c r="F227" s="53">
        <v>1344</v>
      </c>
      <c r="G227" s="53">
        <v>1508</v>
      </c>
      <c r="I227" s="53">
        <f t="shared" si="3"/>
        <v>2852</v>
      </c>
      <c r="J227" s="50" t="s">
        <v>13999</v>
      </c>
      <c r="K227" s="51" t="s">
        <v>12217</v>
      </c>
      <c r="L227" s="50" t="s">
        <v>13995</v>
      </c>
      <c r="M227" s="51" t="s">
        <v>13997</v>
      </c>
    </row>
    <row r="228" spans="1:13" x14ac:dyDescent="0.25">
      <c r="A228" s="50" t="s">
        <v>13162</v>
      </c>
      <c r="D228" s="50" t="s">
        <v>13389</v>
      </c>
      <c r="E228" s="50" t="s">
        <v>13803</v>
      </c>
      <c r="F228" s="53">
        <v>691</v>
      </c>
      <c r="G228" s="53">
        <v>768</v>
      </c>
      <c r="I228" s="53">
        <f t="shared" si="3"/>
        <v>1459</v>
      </c>
      <c r="J228" s="50" t="s">
        <v>13999</v>
      </c>
      <c r="K228" s="51" t="s">
        <v>12217</v>
      </c>
      <c r="L228" s="50" t="s">
        <v>13995</v>
      </c>
      <c r="M228" s="51" t="s">
        <v>13996</v>
      </c>
    </row>
    <row r="229" spans="1:13" x14ac:dyDescent="0.25">
      <c r="A229" s="50" t="s">
        <v>13162</v>
      </c>
      <c r="D229" s="50" t="s">
        <v>13390</v>
      </c>
      <c r="E229" s="50" t="s">
        <v>13804</v>
      </c>
      <c r="F229" s="53">
        <v>135</v>
      </c>
      <c r="G229" s="53">
        <v>148</v>
      </c>
      <c r="I229" s="53">
        <f t="shared" si="3"/>
        <v>283</v>
      </c>
      <c r="J229" s="50" t="s">
        <v>13999</v>
      </c>
      <c r="K229" s="51" t="s">
        <v>12217</v>
      </c>
      <c r="L229" s="50" t="s">
        <v>13995</v>
      </c>
      <c r="M229" s="51" t="s">
        <v>13997</v>
      </c>
    </row>
    <row r="230" spans="1:13" x14ac:dyDescent="0.25">
      <c r="A230" s="50" t="s">
        <v>13162</v>
      </c>
      <c r="D230" s="50" t="s">
        <v>13391</v>
      </c>
      <c r="E230" s="50" t="s">
        <v>13805</v>
      </c>
      <c r="F230" s="53">
        <v>1653</v>
      </c>
      <c r="G230" s="53">
        <v>923</v>
      </c>
      <c r="I230" s="53">
        <f t="shared" si="3"/>
        <v>2576</v>
      </c>
      <c r="J230" s="50" t="s">
        <v>13999</v>
      </c>
      <c r="K230" s="51" t="s">
        <v>12217</v>
      </c>
      <c r="L230" s="50" t="s">
        <v>13995</v>
      </c>
      <c r="M230" s="51" t="s">
        <v>13997</v>
      </c>
    </row>
    <row r="231" spans="1:13" x14ac:dyDescent="0.25">
      <c r="A231" s="50" t="s">
        <v>13162</v>
      </c>
      <c r="D231" s="50" t="s">
        <v>13392</v>
      </c>
      <c r="E231" s="50" t="s">
        <v>13806</v>
      </c>
      <c r="F231" s="53">
        <v>1094</v>
      </c>
      <c r="G231" s="53">
        <v>691</v>
      </c>
      <c r="I231" s="53">
        <f t="shared" si="3"/>
        <v>1785</v>
      </c>
      <c r="J231" s="50" t="s">
        <v>13999</v>
      </c>
      <c r="K231" s="51" t="s">
        <v>12217</v>
      </c>
      <c r="L231" s="50" t="s">
        <v>13995</v>
      </c>
      <c r="M231" s="51" t="s">
        <v>13997</v>
      </c>
    </row>
    <row r="232" spans="1:13" x14ac:dyDescent="0.25">
      <c r="A232" s="50" t="s">
        <v>13162</v>
      </c>
      <c r="D232" s="50" t="s">
        <v>13393</v>
      </c>
      <c r="E232" s="50" t="s">
        <v>13807</v>
      </c>
      <c r="F232" s="53">
        <v>131</v>
      </c>
      <c r="G232" s="53">
        <v>146</v>
      </c>
      <c r="I232" s="53">
        <f t="shared" si="3"/>
        <v>277</v>
      </c>
      <c r="J232" s="50" t="s">
        <v>13999</v>
      </c>
      <c r="K232" s="51" t="s">
        <v>12217</v>
      </c>
      <c r="L232" s="50" t="s">
        <v>13995</v>
      </c>
      <c r="M232" s="51" t="s">
        <v>13997</v>
      </c>
    </row>
    <row r="233" spans="1:13" x14ac:dyDescent="0.25">
      <c r="A233" s="50" t="s">
        <v>13162</v>
      </c>
      <c r="D233" s="50" t="s">
        <v>13394</v>
      </c>
      <c r="E233" s="50" t="s">
        <v>13808</v>
      </c>
      <c r="F233" s="53">
        <v>1037</v>
      </c>
      <c r="G233" s="53">
        <v>1115</v>
      </c>
      <c r="I233" s="53">
        <f t="shared" si="3"/>
        <v>2152</v>
      </c>
      <c r="J233" s="50" t="s">
        <v>13999</v>
      </c>
      <c r="K233" s="51" t="s">
        <v>12217</v>
      </c>
      <c r="L233" s="50" t="s">
        <v>13995</v>
      </c>
      <c r="M233" s="51" t="s">
        <v>13997</v>
      </c>
    </row>
    <row r="234" spans="1:13" x14ac:dyDescent="0.25">
      <c r="A234" s="50" t="s">
        <v>13162</v>
      </c>
      <c r="D234" s="50" t="s">
        <v>13395</v>
      </c>
      <c r="E234" s="50" t="s">
        <v>13809</v>
      </c>
      <c r="F234" s="53">
        <v>2334</v>
      </c>
      <c r="G234" s="53">
        <v>2458</v>
      </c>
      <c r="I234" s="53">
        <f t="shared" si="3"/>
        <v>4792</v>
      </c>
      <c r="J234" s="50" t="s">
        <v>13999</v>
      </c>
      <c r="K234" s="51" t="s">
        <v>12217</v>
      </c>
      <c r="L234" s="50" t="s">
        <v>13995</v>
      </c>
      <c r="M234" s="51" t="s">
        <v>13997</v>
      </c>
    </row>
    <row r="235" spans="1:13" x14ac:dyDescent="0.25">
      <c r="A235" s="50" t="s">
        <v>13162</v>
      </c>
      <c r="D235" s="50" t="s">
        <v>13396</v>
      </c>
      <c r="E235" s="50" t="s">
        <v>13810</v>
      </c>
      <c r="F235" s="53">
        <v>1559</v>
      </c>
      <c r="G235" s="53">
        <v>1570</v>
      </c>
      <c r="I235" s="53">
        <f t="shared" si="3"/>
        <v>3129</v>
      </c>
      <c r="J235" s="50" t="s">
        <v>13999</v>
      </c>
      <c r="K235" s="51" t="s">
        <v>12217</v>
      </c>
      <c r="L235" s="50" t="s">
        <v>13995</v>
      </c>
      <c r="M235" s="51" t="s">
        <v>13997</v>
      </c>
    </row>
    <row r="236" spans="1:13" x14ac:dyDescent="0.25">
      <c r="A236" s="50" t="s">
        <v>13162</v>
      </c>
      <c r="D236" s="50" t="s">
        <v>13397</v>
      </c>
      <c r="E236" s="50" t="s">
        <v>13811</v>
      </c>
      <c r="F236" s="53">
        <v>366</v>
      </c>
      <c r="G236" s="53">
        <v>403</v>
      </c>
      <c r="I236" s="53">
        <f t="shared" si="3"/>
        <v>769</v>
      </c>
      <c r="J236" s="50" t="s">
        <v>13999</v>
      </c>
      <c r="K236" s="51" t="s">
        <v>12217</v>
      </c>
      <c r="L236" s="50" t="s">
        <v>13995</v>
      </c>
      <c r="M236" s="51" t="s">
        <v>13997</v>
      </c>
    </row>
    <row r="237" spans="1:13" x14ac:dyDescent="0.25">
      <c r="A237" s="50" t="s">
        <v>13162</v>
      </c>
      <c r="D237" s="50" t="s">
        <v>13398</v>
      </c>
      <c r="E237" s="50" t="s">
        <v>13812</v>
      </c>
      <c r="F237" s="53">
        <v>492</v>
      </c>
      <c r="G237" s="53">
        <v>487</v>
      </c>
      <c r="I237" s="53">
        <f t="shared" si="3"/>
        <v>979</v>
      </c>
      <c r="J237" s="50" t="s">
        <v>13999</v>
      </c>
      <c r="K237" s="51" t="s">
        <v>12217</v>
      </c>
      <c r="L237" s="50" t="s">
        <v>13995</v>
      </c>
      <c r="M237" s="51" t="s">
        <v>13997</v>
      </c>
    </row>
    <row r="238" spans="1:13" x14ac:dyDescent="0.25">
      <c r="A238" s="50" t="s">
        <v>13162</v>
      </c>
      <c r="D238" s="50" t="s">
        <v>13399</v>
      </c>
      <c r="E238" s="50" t="s">
        <v>13813</v>
      </c>
      <c r="F238" s="53">
        <v>174</v>
      </c>
      <c r="G238" s="53">
        <v>162</v>
      </c>
      <c r="I238" s="53">
        <f t="shared" si="3"/>
        <v>336</v>
      </c>
      <c r="J238" s="50" t="s">
        <v>13999</v>
      </c>
      <c r="K238" s="51" t="s">
        <v>12217</v>
      </c>
      <c r="L238" s="50" t="s">
        <v>13995</v>
      </c>
      <c r="M238" s="51" t="s">
        <v>13997</v>
      </c>
    </row>
    <row r="239" spans="1:13" x14ac:dyDescent="0.25">
      <c r="A239" s="50" t="s">
        <v>13162</v>
      </c>
      <c r="D239" s="50" t="s">
        <v>13400</v>
      </c>
      <c r="E239" s="50" t="s">
        <v>13814</v>
      </c>
      <c r="F239" s="53">
        <v>379</v>
      </c>
      <c r="G239" s="53">
        <v>359</v>
      </c>
      <c r="I239" s="53">
        <f t="shared" si="3"/>
        <v>738</v>
      </c>
      <c r="J239" s="50" t="s">
        <v>13999</v>
      </c>
      <c r="K239" s="51" t="s">
        <v>12217</v>
      </c>
      <c r="L239" s="50" t="s">
        <v>13995</v>
      </c>
      <c r="M239" s="51" t="s">
        <v>13997</v>
      </c>
    </row>
    <row r="240" spans="1:13" x14ac:dyDescent="0.25">
      <c r="A240" s="50" t="s">
        <v>13162</v>
      </c>
      <c r="D240" s="50" t="s">
        <v>13401</v>
      </c>
      <c r="E240" s="50" t="s">
        <v>13815</v>
      </c>
      <c r="F240" s="53">
        <v>434</v>
      </c>
      <c r="G240" s="53">
        <v>415</v>
      </c>
      <c r="I240" s="53">
        <f t="shared" si="3"/>
        <v>849</v>
      </c>
      <c r="J240" s="50" t="s">
        <v>13999</v>
      </c>
      <c r="K240" s="51" t="s">
        <v>12217</v>
      </c>
      <c r="L240" s="50" t="s">
        <v>13995</v>
      </c>
      <c r="M240" s="51" t="s">
        <v>13997</v>
      </c>
    </row>
    <row r="241" spans="1:13" x14ac:dyDescent="0.25">
      <c r="A241" s="50" t="s">
        <v>13162</v>
      </c>
      <c r="D241" s="50" t="s">
        <v>13402</v>
      </c>
      <c r="E241" s="50" t="s">
        <v>13816</v>
      </c>
      <c r="F241" s="53">
        <v>620</v>
      </c>
      <c r="G241" s="53">
        <v>0</v>
      </c>
      <c r="I241" s="53">
        <f t="shared" si="3"/>
        <v>620</v>
      </c>
      <c r="J241" s="50" t="s">
        <v>13999</v>
      </c>
      <c r="K241" s="51" t="s">
        <v>12217</v>
      </c>
      <c r="L241" s="50" t="s">
        <v>13995</v>
      </c>
      <c r="M241" s="51" t="s">
        <v>13997</v>
      </c>
    </row>
    <row r="242" spans="1:13" x14ac:dyDescent="0.25">
      <c r="A242" s="50" t="s">
        <v>13162</v>
      </c>
      <c r="D242" s="50" t="s">
        <v>13403</v>
      </c>
      <c r="E242" s="50" t="s">
        <v>13817</v>
      </c>
      <c r="F242" s="53">
        <v>216</v>
      </c>
      <c r="G242" s="53">
        <v>212</v>
      </c>
      <c r="I242" s="53">
        <f t="shared" si="3"/>
        <v>428</v>
      </c>
      <c r="J242" s="50" t="s">
        <v>13999</v>
      </c>
      <c r="K242" s="51" t="s">
        <v>12217</v>
      </c>
      <c r="L242" s="50" t="s">
        <v>13995</v>
      </c>
      <c r="M242" s="51" t="s">
        <v>13997</v>
      </c>
    </row>
    <row r="243" spans="1:13" x14ac:dyDescent="0.25">
      <c r="A243" s="50" t="s">
        <v>13162</v>
      </c>
      <c r="D243" s="50" t="s">
        <v>13404</v>
      </c>
      <c r="E243" s="50" t="s">
        <v>13818</v>
      </c>
      <c r="F243" s="53">
        <v>2</v>
      </c>
      <c r="G243" s="53">
        <v>0</v>
      </c>
      <c r="I243" s="53">
        <f t="shared" si="3"/>
        <v>2</v>
      </c>
      <c r="J243" s="50" t="s">
        <v>13999</v>
      </c>
      <c r="K243" s="51" t="s">
        <v>12217</v>
      </c>
      <c r="L243" s="50" t="s">
        <v>13995</v>
      </c>
      <c r="M243" s="51" t="s">
        <v>13997</v>
      </c>
    </row>
    <row r="244" spans="1:13" x14ac:dyDescent="0.25">
      <c r="A244" s="50" t="s">
        <v>13162</v>
      </c>
      <c r="D244" s="50" t="s">
        <v>13405</v>
      </c>
      <c r="E244" s="50" t="s">
        <v>13819</v>
      </c>
      <c r="F244" s="53">
        <v>131</v>
      </c>
      <c r="G244" s="53">
        <v>139</v>
      </c>
      <c r="I244" s="53">
        <f t="shared" si="3"/>
        <v>270</v>
      </c>
      <c r="J244" s="50" t="s">
        <v>13999</v>
      </c>
      <c r="K244" s="51" t="s">
        <v>12217</v>
      </c>
      <c r="L244" s="50" t="s">
        <v>13995</v>
      </c>
      <c r="M244" s="51" t="s">
        <v>13997</v>
      </c>
    </row>
    <row r="245" spans="1:13" x14ac:dyDescent="0.25">
      <c r="A245" s="50" t="s">
        <v>13162</v>
      </c>
      <c r="D245" s="50" t="s">
        <v>13406</v>
      </c>
      <c r="E245" s="50" t="s">
        <v>13820</v>
      </c>
      <c r="F245" s="53">
        <v>68</v>
      </c>
      <c r="G245" s="53">
        <v>52</v>
      </c>
      <c r="I245" s="53">
        <f t="shared" si="3"/>
        <v>120</v>
      </c>
      <c r="J245" s="50" t="s">
        <v>13999</v>
      </c>
      <c r="K245" s="51" t="s">
        <v>12217</v>
      </c>
      <c r="L245" s="50" t="s">
        <v>13995</v>
      </c>
      <c r="M245" s="51" t="s">
        <v>13997</v>
      </c>
    </row>
    <row r="246" spans="1:13" x14ac:dyDescent="0.25">
      <c r="A246" s="50" t="s">
        <v>13162</v>
      </c>
      <c r="D246" s="50" t="s">
        <v>13407</v>
      </c>
      <c r="E246" s="50" t="s">
        <v>13821</v>
      </c>
      <c r="F246" s="53">
        <v>9833</v>
      </c>
      <c r="G246" s="53">
        <v>9438</v>
      </c>
      <c r="I246" s="53">
        <f t="shared" si="3"/>
        <v>19271</v>
      </c>
      <c r="J246" s="50" t="s">
        <v>13999</v>
      </c>
      <c r="K246" s="51" t="s">
        <v>12217</v>
      </c>
      <c r="L246" s="50" t="s">
        <v>13995</v>
      </c>
      <c r="M246" s="51" t="s">
        <v>13997</v>
      </c>
    </row>
    <row r="247" spans="1:13" x14ac:dyDescent="0.25">
      <c r="A247" s="50" t="s">
        <v>13162</v>
      </c>
      <c r="D247" s="50" t="s">
        <v>13408</v>
      </c>
      <c r="E247" s="50" t="s">
        <v>13822</v>
      </c>
      <c r="F247" s="53">
        <v>88</v>
      </c>
      <c r="G247" s="53">
        <v>83</v>
      </c>
      <c r="I247" s="53">
        <f t="shared" si="3"/>
        <v>171</v>
      </c>
      <c r="J247" s="50" t="s">
        <v>13999</v>
      </c>
      <c r="K247" s="51" t="s">
        <v>12217</v>
      </c>
      <c r="L247" s="50" t="s">
        <v>13995</v>
      </c>
      <c r="M247" s="51" t="s">
        <v>13997</v>
      </c>
    </row>
    <row r="248" spans="1:13" x14ac:dyDescent="0.25">
      <c r="A248" s="50" t="s">
        <v>13162</v>
      </c>
      <c r="D248" s="50" t="s">
        <v>13409</v>
      </c>
      <c r="E248" s="50" t="s">
        <v>13823</v>
      </c>
      <c r="F248" s="53">
        <v>399</v>
      </c>
      <c r="G248" s="53">
        <v>433</v>
      </c>
      <c r="I248" s="53">
        <f t="shared" si="3"/>
        <v>832</v>
      </c>
      <c r="J248" s="50" t="s">
        <v>13999</v>
      </c>
      <c r="K248" s="51" t="s">
        <v>12217</v>
      </c>
      <c r="L248" s="50" t="s">
        <v>13995</v>
      </c>
      <c r="M248" s="51" t="s">
        <v>13997</v>
      </c>
    </row>
    <row r="249" spans="1:13" x14ac:dyDescent="0.25">
      <c r="A249" s="50" t="s">
        <v>13162</v>
      </c>
      <c r="D249" s="50" t="s">
        <v>13410</v>
      </c>
      <c r="E249" s="50" t="s">
        <v>13824</v>
      </c>
      <c r="F249" s="53">
        <v>199</v>
      </c>
      <c r="G249" s="53">
        <v>224</v>
      </c>
      <c r="I249" s="53">
        <f t="shared" si="3"/>
        <v>423</v>
      </c>
      <c r="J249" s="50" t="s">
        <v>13999</v>
      </c>
      <c r="K249" s="51" t="s">
        <v>12217</v>
      </c>
      <c r="L249" s="50" t="s">
        <v>13992</v>
      </c>
      <c r="M249" s="51" t="s">
        <v>13997</v>
      </c>
    </row>
    <row r="250" spans="1:13" x14ac:dyDescent="0.25">
      <c r="A250" s="50" t="s">
        <v>13162</v>
      </c>
      <c r="D250" s="50" t="s">
        <v>13411</v>
      </c>
      <c r="E250" s="50" t="s">
        <v>13825</v>
      </c>
      <c r="F250" s="53">
        <v>45</v>
      </c>
      <c r="G250" s="53">
        <v>49</v>
      </c>
      <c r="I250" s="53">
        <f t="shared" si="3"/>
        <v>94</v>
      </c>
      <c r="J250" s="50" t="s">
        <v>13999</v>
      </c>
      <c r="K250" s="51" t="s">
        <v>12217</v>
      </c>
      <c r="L250" s="50" t="s">
        <v>13995</v>
      </c>
      <c r="M250" s="51" t="s">
        <v>13997</v>
      </c>
    </row>
    <row r="251" spans="1:13" x14ac:dyDescent="0.25">
      <c r="A251" s="50" t="s">
        <v>13162</v>
      </c>
      <c r="D251" s="50" t="s">
        <v>13412</v>
      </c>
      <c r="E251" s="50" t="s">
        <v>13826</v>
      </c>
      <c r="F251" s="53">
        <v>49</v>
      </c>
      <c r="G251" s="53">
        <v>57</v>
      </c>
      <c r="I251" s="53">
        <f t="shared" si="3"/>
        <v>106</v>
      </c>
      <c r="J251" s="50" t="s">
        <v>13999</v>
      </c>
      <c r="K251" s="51" t="s">
        <v>12217</v>
      </c>
      <c r="L251" s="50" t="s">
        <v>13992</v>
      </c>
      <c r="M251" s="51" t="s">
        <v>13997</v>
      </c>
    </row>
    <row r="252" spans="1:13" x14ac:dyDescent="0.25">
      <c r="A252" s="50" t="s">
        <v>13162</v>
      </c>
      <c r="D252" s="50" t="s">
        <v>13413</v>
      </c>
      <c r="E252" s="50" t="s">
        <v>13827</v>
      </c>
      <c r="F252" s="53">
        <v>172</v>
      </c>
      <c r="G252" s="53">
        <v>176</v>
      </c>
      <c r="I252" s="53">
        <f t="shared" si="3"/>
        <v>348</v>
      </c>
      <c r="J252" s="50" t="s">
        <v>13999</v>
      </c>
      <c r="K252" s="51" t="s">
        <v>12217</v>
      </c>
      <c r="L252" s="50" t="s">
        <v>13995</v>
      </c>
      <c r="M252" s="51" t="s">
        <v>13997</v>
      </c>
    </row>
    <row r="253" spans="1:13" x14ac:dyDescent="0.25">
      <c r="A253" s="50" t="s">
        <v>13162</v>
      </c>
      <c r="D253" s="50" t="s">
        <v>13414</v>
      </c>
      <c r="E253" s="50" t="s">
        <v>13828</v>
      </c>
      <c r="F253" s="53">
        <v>1317</v>
      </c>
      <c r="G253" s="53">
        <v>1237</v>
      </c>
      <c r="I253" s="53">
        <f t="shared" si="3"/>
        <v>2554</v>
      </c>
      <c r="J253" s="50" t="s">
        <v>13999</v>
      </c>
      <c r="K253" s="51" t="s">
        <v>12217</v>
      </c>
      <c r="L253" s="50" t="s">
        <v>13995</v>
      </c>
      <c r="M253" s="51" t="s">
        <v>13997</v>
      </c>
    </row>
    <row r="254" spans="1:13" x14ac:dyDescent="0.25">
      <c r="A254" s="50" t="s">
        <v>13162</v>
      </c>
      <c r="D254" s="50" t="s">
        <v>13415</v>
      </c>
      <c r="E254" s="50" t="s">
        <v>13829</v>
      </c>
      <c r="F254" s="53">
        <v>931</v>
      </c>
      <c r="G254" s="53">
        <v>895</v>
      </c>
      <c r="I254" s="53">
        <f t="shared" si="3"/>
        <v>1826</v>
      </c>
      <c r="J254" s="50" t="s">
        <v>13999</v>
      </c>
      <c r="K254" s="51" t="s">
        <v>12217</v>
      </c>
      <c r="L254" s="50" t="s">
        <v>13995</v>
      </c>
      <c r="M254" s="51" t="s">
        <v>13997</v>
      </c>
    </row>
    <row r="255" spans="1:13" x14ac:dyDescent="0.25">
      <c r="A255" s="50" t="s">
        <v>13162</v>
      </c>
      <c r="D255" s="50" t="s">
        <v>13416</v>
      </c>
      <c r="E255" s="50" t="s">
        <v>13830</v>
      </c>
      <c r="F255" s="53">
        <v>2496</v>
      </c>
      <c r="G255" s="53">
        <v>2375</v>
      </c>
      <c r="I255" s="53">
        <f t="shared" si="3"/>
        <v>4871</v>
      </c>
      <c r="J255" s="50" t="s">
        <v>13999</v>
      </c>
      <c r="K255" s="51" t="s">
        <v>12217</v>
      </c>
      <c r="L255" s="50" t="s">
        <v>13995</v>
      </c>
      <c r="M255" s="51" t="s">
        <v>13997</v>
      </c>
    </row>
    <row r="256" spans="1:13" x14ac:dyDescent="0.25">
      <c r="A256" s="50" t="s">
        <v>13162</v>
      </c>
      <c r="D256" s="50" t="s">
        <v>13417</v>
      </c>
      <c r="E256" s="50" t="s">
        <v>13831</v>
      </c>
      <c r="F256" s="53">
        <v>47</v>
      </c>
      <c r="G256" s="53">
        <v>46</v>
      </c>
      <c r="I256" s="53">
        <f t="shared" si="3"/>
        <v>93</v>
      </c>
      <c r="J256" s="50" t="s">
        <v>13999</v>
      </c>
      <c r="K256" s="51" t="s">
        <v>12217</v>
      </c>
      <c r="L256" s="50" t="s">
        <v>13995</v>
      </c>
      <c r="M256" s="51" t="s">
        <v>13997</v>
      </c>
    </row>
    <row r="257" spans="1:13" x14ac:dyDescent="0.25">
      <c r="A257" s="50" t="s">
        <v>13162</v>
      </c>
      <c r="D257" s="50" t="s">
        <v>13418</v>
      </c>
      <c r="E257" s="50" t="s">
        <v>13832</v>
      </c>
      <c r="F257" s="53">
        <v>1393</v>
      </c>
      <c r="G257" s="53">
        <v>1084</v>
      </c>
      <c r="I257" s="53">
        <f t="shared" si="3"/>
        <v>2477</v>
      </c>
      <c r="J257" s="50" t="s">
        <v>13999</v>
      </c>
      <c r="K257" s="51" t="s">
        <v>12217</v>
      </c>
      <c r="L257" s="50" t="s">
        <v>13995</v>
      </c>
      <c r="M257" s="51" t="s">
        <v>13997</v>
      </c>
    </row>
    <row r="258" spans="1:13" x14ac:dyDescent="0.25">
      <c r="A258" s="50" t="s">
        <v>13162</v>
      </c>
      <c r="D258" s="50" t="s">
        <v>13419</v>
      </c>
      <c r="E258" s="50" t="s">
        <v>13833</v>
      </c>
      <c r="F258" s="53">
        <v>163</v>
      </c>
      <c r="G258" s="53">
        <v>82</v>
      </c>
      <c r="I258" s="53">
        <f t="shared" si="3"/>
        <v>245</v>
      </c>
      <c r="J258" s="50" t="s">
        <v>13999</v>
      </c>
      <c r="K258" s="51" t="s">
        <v>12217</v>
      </c>
      <c r="L258" s="50" t="s">
        <v>13995</v>
      </c>
      <c r="M258" s="51" t="s">
        <v>13997</v>
      </c>
    </row>
    <row r="259" spans="1:13" x14ac:dyDescent="0.25">
      <c r="A259" s="50" t="s">
        <v>13162</v>
      </c>
      <c r="D259" s="50" t="s">
        <v>13420</v>
      </c>
      <c r="E259" s="50" t="s">
        <v>13834</v>
      </c>
      <c r="F259" s="53">
        <v>727</v>
      </c>
      <c r="G259" s="53">
        <v>381</v>
      </c>
      <c r="I259" s="53">
        <f t="shared" ref="I259:I322" si="4">F259+G259+H259</f>
        <v>1108</v>
      </c>
      <c r="J259" s="50" t="s">
        <v>13999</v>
      </c>
      <c r="K259" s="51" t="s">
        <v>12217</v>
      </c>
      <c r="L259" s="50" t="s">
        <v>13995</v>
      </c>
      <c r="M259" s="51" t="s">
        <v>13997</v>
      </c>
    </row>
    <row r="260" spans="1:13" x14ac:dyDescent="0.25">
      <c r="A260" s="50" t="s">
        <v>13162</v>
      </c>
      <c r="D260" s="50" t="s">
        <v>13421</v>
      </c>
      <c r="E260" s="50" t="s">
        <v>13835</v>
      </c>
      <c r="F260" s="53">
        <v>32</v>
      </c>
      <c r="G260" s="53">
        <v>38</v>
      </c>
      <c r="I260" s="53">
        <f t="shared" si="4"/>
        <v>70</v>
      </c>
      <c r="J260" s="50" t="s">
        <v>13999</v>
      </c>
      <c r="K260" s="51" t="s">
        <v>12217</v>
      </c>
      <c r="L260" s="50" t="s">
        <v>13995</v>
      </c>
      <c r="M260" s="51" t="s">
        <v>13997</v>
      </c>
    </row>
    <row r="261" spans="1:13" x14ac:dyDescent="0.25">
      <c r="A261" s="50" t="s">
        <v>13162</v>
      </c>
      <c r="D261" s="50" t="s">
        <v>13422</v>
      </c>
      <c r="E261" s="50" t="s">
        <v>13836</v>
      </c>
      <c r="F261" s="53">
        <v>139</v>
      </c>
      <c r="G261" s="53">
        <v>136</v>
      </c>
      <c r="I261" s="53">
        <f t="shared" si="4"/>
        <v>275</v>
      </c>
      <c r="J261" s="50" t="s">
        <v>13999</v>
      </c>
      <c r="K261" s="51" t="s">
        <v>12217</v>
      </c>
      <c r="L261" s="50" t="s">
        <v>13995</v>
      </c>
      <c r="M261" s="51" t="s">
        <v>13997</v>
      </c>
    </row>
    <row r="262" spans="1:13" x14ac:dyDescent="0.25">
      <c r="A262" s="50" t="s">
        <v>13162</v>
      </c>
      <c r="D262" s="50" t="s">
        <v>13423</v>
      </c>
      <c r="E262" s="50" t="s">
        <v>13837</v>
      </c>
      <c r="F262" s="53">
        <v>423</v>
      </c>
      <c r="G262" s="53">
        <v>373</v>
      </c>
      <c r="I262" s="53">
        <f t="shared" si="4"/>
        <v>796</v>
      </c>
      <c r="J262" s="50" t="s">
        <v>13999</v>
      </c>
      <c r="K262" s="51" t="s">
        <v>12217</v>
      </c>
      <c r="L262" s="50" t="s">
        <v>13995</v>
      </c>
      <c r="M262" s="51" t="s">
        <v>13997</v>
      </c>
    </row>
    <row r="263" spans="1:13" x14ac:dyDescent="0.25">
      <c r="A263" s="50" t="s">
        <v>13162</v>
      </c>
      <c r="D263" s="50" t="s">
        <v>13424</v>
      </c>
      <c r="E263" s="50" t="s">
        <v>13838</v>
      </c>
      <c r="F263" s="53">
        <v>284</v>
      </c>
      <c r="G263" s="53">
        <v>288</v>
      </c>
      <c r="I263" s="53">
        <f t="shared" si="4"/>
        <v>572</v>
      </c>
      <c r="J263" s="50" t="s">
        <v>13999</v>
      </c>
      <c r="K263" s="51" t="s">
        <v>12217</v>
      </c>
      <c r="L263" s="50" t="s">
        <v>13995</v>
      </c>
      <c r="M263" s="51" t="s">
        <v>13997</v>
      </c>
    </row>
    <row r="264" spans="1:13" x14ac:dyDescent="0.25">
      <c r="A264" s="50" t="s">
        <v>13162</v>
      </c>
      <c r="D264" s="50" t="s">
        <v>13425</v>
      </c>
      <c r="E264" s="50" t="s">
        <v>13839</v>
      </c>
      <c r="F264" s="53">
        <v>324</v>
      </c>
      <c r="G264" s="53">
        <v>350</v>
      </c>
      <c r="I264" s="53">
        <f t="shared" si="4"/>
        <v>674</v>
      </c>
      <c r="J264" s="50" t="s">
        <v>13999</v>
      </c>
      <c r="K264" s="51" t="s">
        <v>12217</v>
      </c>
      <c r="L264" s="50" t="s">
        <v>13995</v>
      </c>
      <c r="M264" s="51" t="s">
        <v>13996</v>
      </c>
    </row>
    <row r="265" spans="1:13" x14ac:dyDescent="0.25">
      <c r="A265" s="50" t="s">
        <v>13162</v>
      </c>
      <c r="D265" s="50" t="s">
        <v>13426</v>
      </c>
      <c r="E265" s="50" t="s">
        <v>13840</v>
      </c>
      <c r="F265" s="53">
        <v>2727</v>
      </c>
      <c r="G265" s="53">
        <v>3154</v>
      </c>
      <c r="I265" s="53">
        <f t="shared" si="4"/>
        <v>5881</v>
      </c>
      <c r="J265" s="50" t="s">
        <v>13999</v>
      </c>
      <c r="K265" s="51" t="s">
        <v>12217</v>
      </c>
      <c r="L265" s="50" t="s">
        <v>13995</v>
      </c>
      <c r="M265" s="51" t="s">
        <v>13997</v>
      </c>
    </row>
    <row r="266" spans="1:13" x14ac:dyDescent="0.25">
      <c r="A266" s="50" t="s">
        <v>13162</v>
      </c>
      <c r="D266" s="50" t="s">
        <v>13427</v>
      </c>
      <c r="E266" s="50" t="s">
        <v>13841</v>
      </c>
      <c r="F266" s="53">
        <v>1346</v>
      </c>
      <c r="G266" s="53">
        <v>1368</v>
      </c>
      <c r="I266" s="53">
        <f t="shared" si="4"/>
        <v>2714</v>
      </c>
      <c r="J266" s="50" t="s">
        <v>13999</v>
      </c>
      <c r="K266" s="51" t="s">
        <v>12217</v>
      </c>
      <c r="L266" s="50" t="s">
        <v>13995</v>
      </c>
      <c r="M266" s="51" t="s">
        <v>13997</v>
      </c>
    </row>
    <row r="267" spans="1:13" x14ac:dyDescent="0.25">
      <c r="A267" s="50" t="s">
        <v>13162</v>
      </c>
      <c r="D267" s="50" t="s">
        <v>13428</v>
      </c>
      <c r="E267" s="50" t="s">
        <v>13842</v>
      </c>
      <c r="F267" s="53">
        <v>32</v>
      </c>
      <c r="G267" s="53">
        <v>33</v>
      </c>
      <c r="I267" s="53">
        <f t="shared" si="4"/>
        <v>65</v>
      </c>
      <c r="J267" s="50" t="s">
        <v>13999</v>
      </c>
      <c r="K267" s="51" t="s">
        <v>12217</v>
      </c>
      <c r="L267" s="50" t="s">
        <v>13995</v>
      </c>
      <c r="M267" s="51" t="s">
        <v>13997</v>
      </c>
    </row>
    <row r="268" spans="1:13" x14ac:dyDescent="0.25">
      <c r="A268" s="50" t="s">
        <v>13162</v>
      </c>
      <c r="D268" s="50" t="s">
        <v>13429</v>
      </c>
      <c r="E268" s="50" t="s">
        <v>13843</v>
      </c>
      <c r="F268" s="53">
        <v>56</v>
      </c>
      <c r="G268" s="53">
        <v>65</v>
      </c>
      <c r="I268" s="53">
        <f t="shared" si="4"/>
        <v>121</v>
      </c>
      <c r="J268" s="50" t="s">
        <v>13999</v>
      </c>
      <c r="K268" s="51" t="s">
        <v>12217</v>
      </c>
      <c r="L268" s="50" t="s">
        <v>13995</v>
      </c>
      <c r="M268" s="51" t="s">
        <v>13997</v>
      </c>
    </row>
    <row r="269" spans="1:13" x14ac:dyDescent="0.25">
      <c r="A269" s="50" t="s">
        <v>13162</v>
      </c>
      <c r="D269" s="50" t="s">
        <v>13430</v>
      </c>
      <c r="E269" s="50" t="s">
        <v>13844</v>
      </c>
      <c r="F269" s="53">
        <v>256</v>
      </c>
      <c r="G269" s="53">
        <v>223</v>
      </c>
      <c r="I269" s="53">
        <f t="shared" si="4"/>
        <v>479</v>
      </c>
      <c r="J269" s="50" t="s">
        <v>13999</v>
      </c>
      <c r="K269" s="51" t="s">
        <v>12217</v>
      </c>
      <c r="L269" s="50" t="s">
        <v>13995</v>
      </c>
      <c r="M269" s="51" t="s">
        <v>13997</v>
      </c>
    </row>
    <row r="270" spans="1:13" x14ac:dyDescent="0.25">
      <c r="A270" s="50" t="s">
        <v>13162</v>
      </c>
      <c r="D270" s="50" t="s">
        <v>13431</v>
      </c>
      <c r="E270" s="50" t="s">
        <v>13845</v>
      </c>
      <c r="F270" s="53">
        <v>262</v>
      </c>
      <c r="G270" s="53">
        <v>265</v>
      </c>
      <c r="I270" s="53">
        <f t="shared" si="4"/>
        <v>527</v>
      </c>
      <c r="J270" s="50" t="s">
        <v>13999</v>
      </c>
      <c r="K270" s="51" t="s">
        <v>12217</v>
      </c>
      <c r="L270" s="50" t="s">
        <v>13995</v>
      </c>
      <c r="M270" s="51" t="s">
        <v>13997</v>
      </c>
    </row>
    <row r="271" spans="1:13" x14ac:dyDescent="0.25">
      <c r="A271" s="50" t="s">
        <v>13162</v>
      </c>
      <c r="D271" s="50" t="s">
        <v>13432</v>
      </c>
      <c r="E271" s="50" t="s">
        <v>13846</v>
      </c>
      <c r="F271" s="53">
        <v>29</v>
      </c>
      <c r="G271" s="53">
        <v>30</v>
      </c>
      <c r="I271" s="53">
        <f t="shared" si="4"/>
        <v>59</v>
      </c>
      <c r="J271" s="50" t="s">
        <v>13999</v>
      </c>
      <c r="K271" s="51" t="s">
        <v>12217</v>
      </c>
      <c r="L271" s="50" t="s">
        <v>13992</v>
      </c>
      <c r="M271" s="51" t="s">
        <v>13997</v>
      </c>
    </row>
    <row r="272" spans="1:13" x14ac:dyDescent="0.25">
      <c r="A272" s="50" t="s">
        <v>13162</v>
      </c>
      <c r="D272" s="50" t="s">
        <v>13433</v>
      </c>
      <c r="E272" s="50" t="s">
        <v>13847</v>
      </c>
      <c r="F272" s="53">
        <v>38</v>
      </c>
      <c r="G272" s="53">
        <v>43</v>
      </c>
      <c r="I272" s="53">
        <f t="shared" si="4"/>
        <v>81</v>
      </c>
      <c r="J272" s="50" t="s">
        <v>13999</v>
      </c>
      <c r="K272" s="51" t="s">
        <v>12217</v>
      </c>
      <c r="L272" s="50" t="s">
        <v>13995</v>
      </c>
      <c r="M272" s="51" t="s">
        <v>13997</v>
      </c>
    </row>
    <row r="273" spans="1:13" x14ac:dyDescent="0.25">
      <c r="A273" s="50" t="s">
        <v>13162</v>
      </c>
      <c r="D273" s="50" t="s">
        <v>13434</v>
      </c>
      <c r="E273" s="50" t="s">
        <v>13848</v>
      </c>
      <c r="F273" s="53">
        <v>1260</v>
      </c>
      <c r="G273" s="53">
        <v>1283</v>
      </c>
      <c r="I273" s="53">
        <f t="shared" si="4"/>
        <v>2543</v>
      </c>
      <c r="J273" s="50" t="s">
        <v>13999</v>
      </c>
      <c r="K273" s="51" t="s">
        <v>12217</v>
      </c>
      <c r="L273" s="50" t="s">
        <v>13995</v>
      </c>
      <c r="M273" s="51" t="s">
        <v>13997</v>
      </c>
    </row>
    <row r="274" spans="1:13" x14ac:dyDescent="0.25">
      <c r="A274" s="50" t="s">
        <v>13162</v>
      </c>
      <c r="D274" s="50" t="s">
        <v>13435</v>
      </c>
      <c r="E274" s="50" t="s">
        <v>13849</v>
      </c>
      <c r="F274" s="53">
        <v>882</v>
      </c>
      <c r="G274" s="53">
        <v>867</v>
      </c>
      <c r="I274" s="53">
        <f t="shared" si="4"/>
        <v>1749</v>
      </c>
      <c r="J274" s="50" t="s">
        <v>13999</v>
      </c>
      <c r="K274" s="51" t="s">
        <v>12217</v>
      </c>
      <c r="L274" s="50" t="s">
        <v>13995</v>
      </c>
      <c r="M274" s="51" t="s">
        <v>13997</v>
      </c>
    </row>
    <row r="275" spans="1:13" x14ac:dyDescent="0.25">
      <c r="A275" s="50" t="s">
        <v>13162</v>
      </c>
      <c r="D275" s="50" t="s">
        <v>13436</v>
      </c>
      <c r="E275" s="50" t="s">
        <v>13850</v>
      </c>
      <c r="F275" s="53">
        <v>151</v>
      </c>
      <c r="G275" s="53">
        <v>143</v>
      </c>
      <c r="I275" s="53">
        <f t="shared" si="4"/>
        <v>294</v>
      </c>
      <c r="J275" s="50" t="s">
        <v>13999</v>
      </c>
      <c r="K275" s="51" t="s">
        <v>12217</v>
      </c>
      <c r="L275" s="50" t="s">
        <v>13995</v>
      </c>
      <c r="M275" s="51" t="s">
        <v>13997</v>
      </c>
    </row>
    <row r="276" spans="1:13" x14ac:dyDescent="0.25">
      <c r="A276" s="50" t="s">
        <v>13162</v>
      </c>
      <c r="D276" s="50" t="s">
        <v>13437</v>
      </c>
      <c r="E276" s="50" t="s">
        <v>13851</v>
      </c>
      <c r="F276" s="53">
        <v>80</v>
      </c>
      <c r="G276" s="53">
        <v>78</v>
      </c>
      <c r="I276" s="53">
        <f t="shared" si="4"/>
        <v>158</v>
      </c>
      <c r="J276" s="50" t="s">
        <v>13999</v>
      </c>
      <c r="K276" s="51" t="s">
        <v>12217</v>
      </c>
      <c r="L276" s="50" t="s">
        <v>13995</v>
      </c>
      <c r="M276" s="51" t="s">
        <v>13997</v>
      </c>
    </row>
    <row r="277" spans="1:13" x14ac:dyDescent="0.25">
      <c r="A277" s="50" t="s">
        <v>13162</v>
      </c>
      <c r="D277" s="50" t="s">
        <v>13438</v>
      </c>
      <c r="E277" s="50" t="s">
        <v>13852</v>
      </c>
      <c r="F277" s="53">
        <v>740</v>
      </c>
      <c r="G277" s="53">
        <v>631</v>
      </c>
      <c r="I277" s="53">
        <f t="shared" si="4"/>
        <v>1371</v>
      </c>
      <c r="J277" s="50" t="s">
        <v>13999</v>
      </c>
      <c r="K277" s="51" t="s">
        <v>12217</v>
      </c>
      <c r="L277" s="50" t="s">
        <v>13995</v>
      </c>
      <c r="M277" s="51" t="s">
        <v>13997</v>
      </c>
    </row>
    <row r="278" spans="1:13" x14ac:dyDescent="0.25">
      <c r="A278" s="50" t="s">
        <v>13162</v>
      </c>
      <c r="D278" s="50" t="s">
        <v>13439</v>
      </c>
      <c r="E278" s="50" t="s">
        <v>13853</v>
      </c>
      <c r="F278" s="53">
        <v>117</v>
      </c>
      <c r="G278" s="53">
        <v>122</v>
      </c>
      <c r="I278" s="53">
        <f t="shared" si="4"/>
        <v>239</v>
      </c>
      <c r="J278" s="50" t="s">
        <v>13999</v>
      </c>
      <c r="K278" s="51" t="s">
        <v>12217</v>
      </c>
      <c r="L278" s="50" t="s">
        <v>13995</v>
      </c>
      <c r="M278" s="51" t="s">
        <v>13997</v>
      </c>
    </row>
    <row r="279" spans="1:13" x14ac:dyDescent="0.25">
      <c r="A279" s="50" t="s">
        <v>13162</v>
      </c>
      <c r="D279" s="50" t="s">
        <v>13440</v>
      </c>
      <c r="E279" s="50" t="s">
        <v>13854</v>
      </c>
      <c r="F279" s="53">
        <v>292</v>
      </c>
      <c r="G279" s="53">
        <v>312</v>
      </c>
      <c r="I279" s="53">
        <f t="shared" si="4"/>
        <v>604</v>
      </c>
      <c r="J279" s="50" t="s">
        <v>13999</v>
      </c>
      <c r="K279" s="51" t="s">
        <v>12217</v>
      </c>
      <c r="L279" s="50" t="s">
        <v>13995</v>
      </c>
      <c r="M279" s="51" t="s">
        <v>13997</v>
      </c>
    </row>
    <row r="280" spans="1:13" x14ac:dyDescent="0.25">
      <c r="A280" s="50" t="s">
        <v>13162</v>
      </c>
      <c r="D280" s="50" t="s">
        <v>13441</v>
      </c>
      <c r="E280" s="50" t="s">
        <v>13855</v>
      </c>
      <c r="F280" s="53">
        <v>2800</v>
      </c>
      <c r="G280" s="53">
        <v>0</v>
      </c>
      <c r="I280" s="53">
        <f t="shared" si="4"/>
        <v>2800</v>
      </c>
      <c r="J280" s="50" t="s">
        <v>14001</v>
      </c>
      <c r="K280" s="51" t="s">
        <v>12217</v>
      </c>
      <c r="L280" s="50" t="s">
        <v>13992</v>
      </c>
      <c r="M280" s="51" t="s">
        <v>13997</v>
      </c>
    </row>
    <row r="281" spans="1:13" x14ac:dyDescent="0.25">
      <c r="A281" s="50" t="s">
        <v>13162</v>
      </c>
      <c r="D281" s="50" t="s">
        <v>13442</v>
      </c>
      <c r="E281" s="50" t="s">
        <v>13856</v>
      </c>
      <c r="F281" s="53">
        <v>86</v>
      </c>
      <c r="G281" s="53">
        <v>95</v>
      </c>
      <c r="I281" s="53">
        <f t="shared" si="4"/>
        <v>181</v>
      </c>
      <c r="J281" s="50" t="s">
        <v>13999</v>
      </c>
      <c r="K281" s="51" t="s">
        <v>12217</v>
      </c>
      <c r="L281" s="50" t="s">
        <v>13995</v>
      </c>
      <c r="M281" s="51" t="s">
        <v>13997</v>
      </c>
    </row>
    <row r="282" spans="1:13" x14ac:dyDescent="0.25">
      <c r="A282" s="50" t="s">
        <v>13162</v>
      </c>
      <c r="D282" s="50" t="s">
        <v>13443</v>
      </c>
      <c r="E282" s="50" t="s">
        <v>13857</v>
      </c>
      <c r="F282" s="53">
        <v>28</v>
      </c>
      <c r="G282" s="53">
        <v>25</v>
      </c>
      <c r="I282" s="53">
        <f t="shared" si="4"/>
        <v>53</v>
      </c>
      <c r="J282" s="50" t="s">
        <v>13999</v>
      </c>
      <c r="K282" s="51" t="s">
        <v>12217</v>
      </c>
      <c r="L282" s="50" t="s">
        <v>13995</v>
      </c>
      <c r="M282" s="51" t="s">
        <v>13997</v>
      </c>
    </row>
    <row r="283" spans="1:13" x14ac:dyDescent="0.25">
      <c r="A283" s="50" t="s">
        <v>13162</v>
      </c>
      <c r="D283" s="50" t="s">
        <v>13444</v>
      </c>
      <c r="E283" s="50" t="s">
        <v>13858</v>
      </c>
      <c r="F283" s="53">
        <v>126</v>
      </c>
      <c r="G283" s="53">
        <v>117</v>
      </c>
      <c r="I283" s="53">
        <f t="shared" si="4"/>
        <v>243</v>
      </c>
      <c r="J283" s="50" t="s">
        <v>13999</v>
      </c>
      <c r="K283" s="51" t="s">
        <v>12217</v>
      </c>
      <c r="L283" s="50" t="s">
        <v>13995</v>
      </c>
      <c r="M283" s="51" t="s">
        <v>13997</v>
      </c>
    </row>
    <row r="284" spans="1:13" x14ac:dyDescent="0.25">
      <c r="A284" s="50" t="s">
        <v>13162</v>
      </c>
      <c r="D284" s="50" t="s">
        <v>13445</v>
      </c>
      <c r="E284" s="50" t="s">
        <v>13859</v>
      </c>
      <c r="F284" s="53">
        <v>662</v>
      </c>
      <c r="G284" s="53">
        <v>676</v>
      </c>
      <c r="I284" s="53">
        <f t="shared" si="4"/>
        <v>1338</v>
      </c>
      <c r="J284" s="50" t="s">
        <v>13999</v>
      </c>
      <c r="K284" s="51" t="s">
        <v>12217</v>
      </c>
      <c r="L284" s="50" t="s">
        <v>13995</v>
      </c>
      <c r="M284" s="51" t="s">
        <v>13997</v>
      </c>
    </row>
    <row r="285" spans="1:13" x14ac:dyDescent="0.25">
      <c r="A285" s="50" t="s">
        <v>13162</v>
      </c>
      <c r="D285" s="50" t="s">
        <v>13446</v>
      </c>
      <c r="E285" s="50" t="s">
        <v>13860</v>
      </c>
      <c r="F285" s="53">
        <v>304</v>
      </c>
      <c r="G285" s="53">
        <v>300</v>
      </c>
      <c r="I285" s="53">
        <f t="shared" si="4"/>
        <v>604</v>
      </c>
      <c r="J285" s="50" t="s">
        <v>13999</v>
      </c>
      <c r="K285" s="51" t="s">
        <v>12217</v>
      </c>
      <c r="L285" s="50" t="s">
        <v>13995</v>
      </c>
      <c r="M285" s="51" t="s">
        <v>13997</v>
      </c>
    </row>
    <row r="286" spans="1:13" x14ac:dyDescent="0.25">
      <c r="A286" s="50" t="s">
        <v>13162</v>
      </c>
      <c r="D286" s="50" t="s">
        <v>13447</v>
      </c>
      <c r="E286" s="50" t="s">
        <v>13861</v>
      </c>
      <c r="F286" s="53">
        <v>370</v>
      </c>
      <c r="G286" s="53">
        <v>353</v>
      </c>
      <c r="I286" s="53">
        <f t="shared" si="4"/>
        <v>723</v>
      </c>
      <c r="J286" s="50" t="s">
        <v>13999</v>
      </c>
      <c r="K286" s="51" t="s">
        <v>12217</v>
      </c>
      <c r="L286" s="50" t="s">
        <v>13995</v>
      </c>
      <c r="M286" s="51" t="s">
        <v>13997</v>
      </c>
    </row>
    <row r="287" spans="1:13" x14ac:dyDescent="0.25">
      <c r="A287" s="50" t="s">
        <v>13162</v>
      </c>
      <c r="D287" s="50" t="s">
        <v>13448</v>
      </c>
      <c r="E287" s="50" t="s">
        <v>13862</v>
      </c>
      <c r="F287" s="53">
        <v>451</v>
      </c>
      <c r="G287" s="53">
        <v>413</v>
      </c>
      <c r="I287" s="53">
        <f t="shared" si="4"/>
        <v>864</v>
      </c>
      <c r="J287" s="50" t="s">
        <v>13999</v>
      </c>
      <c r="K287" s="51" t="s">
        <v>12217</v>
      </c>
      <c r="L287" s="50" t="s">
        <v>13995</v>
      </c>
      <c r="M287" s="51" t="s">
        <v>13997</v>
      </c>
    </row>
    <row r="288" spans="1:13" x14ac:dyDescent="0.25">
      <c r="A288" s="50" t="s">
        <v>13162</v>
      </c>
      <c r="D288" s="50" t="s">
        <v>13449</v>
      </c>
      <c r="E288" s="50" t="s">
        <v>13863</v>
      </c>
      <c r="F288" s="53">
        <v>129</v>
      </c>
      <c r="G288" s="53">
        <v>141</v>
      </c>
      <c r="I288" s="53">
        <f t="shared" si="4"/>
        <v>270</v>
      </c>
      <c r="J288" s="50" t="s">
        <v>13999</v>
      </c>
      <c r="K288" s="51" t="s">
        <v>12217</v>
      </c>
      <c r="L288" s="50" t="s">
        <v>13995</v>
      </c>
      <c r="M288" s="51" t="s">
        <v>13997</v>
      </c>
    </row>
    <row r="289" spans="1:15" x14ac:dyDescent="0.25">
      <c r="A289" s="50" t="s">
        <v>13162</v>
      </c>
      <c r="D289" s="50" t="s">
        <v>13450</v>
      </c>
      <c r="E289" s="50" t="s">
        <v>13864</v>
      </c>
      <c r="F289" s="53">
        <v>1746</v>
      </c>
      <c r="G289" s="53">
        <v>1079</v>
      </c>
      <c r="I289" s="53">
        <f t="shared" si="4"/>
        <v>2825</v>
      </c>
      <c r="J289" s="50" t="s">
        <v>13999</v>
      </c>
      <c r="K289" s="51" t="s">
        <v>12217</v>
      </c>
      <c r="L289" s="50" t="s">
        <v>13995</v>
      </c>
      <c r="M289" s="51" t="s">
        <v>13997</v>
      </c>
    </row>
    <row r="290" spans="1:15" x14ac:dyDescent="0.25">
      <c r="A290" s="50" t="s">
        <v>13162</v>
      </c>
      <c r="D290" s="50" t="s">
        <v>13451</v>
      </c>
      <c r="E290" s="50" t="s">
        <v>13865</v>
      </c>
      <c r="F290" s="53">
        <v>106</v>
      </c>
      <c r="G290" s="53">
        <v>115</v>
      </c>
      <c r="I290" s="53">
        <f t="shared" si="4"/>
        <v>221</v>
      </c>
      <c r="J290" s="50" t="s">
        <v>13999</v>
      </c>
      <c r="K290" s="51" t="s">
        <v>12217</v>
      </c>
      <c r="L290" s="50" t="s">
        <v>13995</v>
      </c>
      <c r="M290" s="51" t="s">
        <v>13997</v>
      </c>
    </row>
    <row r="291" spans="1:15" x14ac:dyDescent="0.25">
      <c r="A291" s="50" t="s">
        <v>13162</v>
      </c>
      <c r="D291" s="50" t="s">
        <v>13452</v>
      </c>
      <c r="E291" s="50" t="s">
        <v>13866</v>
      </c>
      <c r="F291" s="53">
        <v>354</v>
      </c>
      <c r="G291" s="53">
        <v>378</v>
      </c>
      <c r="I291" s="53">
        <f t="shared" si="4"/>
        <v>732</v>
      </c>
      <c r="J291" s="50" t="s">
        <v>13999</v>
      </c>
      <c r="K291" s="51" t="s">
        <v>12217</v>
      </c>
      <c r="L291" s="50" t="s">
        <v>13995</v>
      </c>
      <c r="M291" s="51" t="s">
        <v>13997</v>
      </c>
    </row>
    <row r="292" spans="1:15" x14ac:dyDescent="0.25">
      <c r="A292" s="50" t="s">
        <v>13162</v>
      </c>
      <c r="D292" s="50" t="s">
        <v>13453</v>
      </c>
      <c r="E292" s="50" t="s">
        <v>13867</v>
      </c>
      <c r="F292" s="53">
        <v>1178</v>
      </c>
      <c r="G292" s="53">
        <v>1352</v>
      </c>
      <c r="I292" s="53">
        <f t="shared" si="4"/>
        <v>2530</v>
      </c>
      <c r="J292" s="50" t="s">
        <v>13999</v>
      </c>
      <c r="K292" s="51" t="s">
        <v>12217</v>
      </c>
      <c r="L292" s="50" t="s">
        <v>13995</v>
      </c>
      <c r="M292" s="51" t="s">
        <v>13996</v>
      </c>
    </row>
    <row r="293" spans="1:15" x14ac:dyDescent="0.25">
      <c r="A293" s="50" t="s">
        <v>13162</v>
      </c>
      <c r="D293" s="50" t="s">
        <v>13454</v>
      </c>
      <c r="E293" s="50" t="s">
        <v>13868</v>
      </c>
      <c r="F293" s="53">
        <v>122</v>
      </c>
      <c r="G293" s="53">
        <v>133</v>
      </c>
      <c r="I293" s="53">
        <f t="shared" si="4"/>
        <v>255</v>
      </c>
      <c r="J293" s="50" t="s">
        <v>13999</v>
      </c>
      <c r="K293" s="51" t="s">
        <v>12217</v>
      </c>
      <c r="L293" s="50" t="s">
        <v>13995</v>
      </c>
      <c r="M293" s="51" t="s">
        <v>13996</v>
      </c>
    </row>
    <row r="294" spans="1:15" x14ac:dyDescent="0.25">
      <c r="A294" s="50" t="s">
        <v>13162</v>
      </c>
      <c r="D294" s="50" t="s">
        <v>13455</v>
      </c>
      <c r="E294" s="50" t="s">
        <v>13869</v>
      </c>
      <c r="F294" s="53">
        <v>77</v>
      </c>
      <c r="G294" s="53">
        <v>31</v>
      </c>
      <c r="I294" s="53">
        <f t="shared" si="4"/>
        <v>108</v>
      </c>
      <c r="J294" s="50" t="s">
        <v>13999</v>
      </c>
      <c r="K294" s="51" t="s">
        <v>12217</v>
      </c>
      <c r="L294" s="50" t="s">
        <v>13995</v>
      </c>
      <c r="M294" s="51" t="s">
        <v>13996</v>
      </c>
    </row>
    <row r="295" spans="1:15" x14ac:dyDescent="0.25">
      <c r="A295" s="50" t="s">
        <v>13162</v>
      </c>
      <c r="D295" s="50" t="s">
        <v>13456</v>
      </c>
      <c r="E295" s="50" t="s">
        <v>13870</v>
      </c>
      <c r="F295" s="53">
        <v>5922</v>
      </c>
      <c r="G295" s="53">
        <v>7096</v>
      </c>
      <c r="I295" s="53">
        <f t="shared" si="4"/>
        <v>13018</v>
      </c>
      <c r="J295" s="50" t="s">
        <v>13999</v>
      </c>
      <c r="K295" s="51" t="s">
        <v>12217</v>
      </c>
      <c r="L295" s="50" t="s">
        <v>13995</v>
      </c>
      <c r="M295" s="51" t="s">
        <v>13997</v>
      </c>
      <c r="O295" s="50" t="s">
        <v>14012</v>
      </c>
    </row>
    <row r="296" spans="1:15" x14ac:dyDescent="0.25">
      <c r="A296" s="50" t="s">
        <v>13162</v>
      </c>
      <c r="D296" s="50" t="s">
        <v>13457</v>
      </c>
      <c r="E296" s="50" t="s">
        <v>13871</v>
      </c>
      <c r="F296" s="53">
        <v>39</v>
      </c>
      <c r="G296" s="53">
        <v>43</v>
      </c>
      <c r="I296" s="53">
        <f t="shared" si="4"/>
        <v>82</v>
      </c>
      <c r="J296" s="50" t="s">
        <v>13999</v>
      </c>
      <c r="K296" s="51" t="s">
        <v>12217</v>
      </c>
      <c r="L296" s="50" t="s">
        <v>13995</v>
      </c>
      <c r="M296" s="51" t="s">
        <v>13996</v>
      </c>
    </row>
    <row r="297" spans="1:15" x14ac:dyDescent="0.25">
      <c r="A297" s="50" t="s">
        <v>13162</v>
      </c>
      <c r="D297" s="50" t="s">
        <v>13458</v>
      </c>
      <c r="E297" s="50" t="s">
        <v>13872</v>
      </c>
      <c r="F297" s="53">
        <v>106</v>
      </c>
      <c r="G297" s="53">
        <v>123</v>
      </c>
      <c r="I297" s="53">
        <f t="shared" si="4"/>
        <v>229</v>
      </c>
      <c r="J297" s="50" t="s">
        <v>13999</v>
      </c>
      <c r="K297" s="51" t="s">
        <v>12217</v>
      </c>
      <c r="L297" s="50" t="s">
        <v>13995</v>
      </c>
      <c r="M297" s="51" t="s">
        <v>13996</v>
      </c>
    </row>
    <row r="298" spans="1:15" x14ac:dyDescent="0.25">
      <c r="A298" s="50" t="s">
        <v>13162</v>
      </c>
      <c r="D298" s="50" t="s">
        <v>13459</v>
      </c>
      <c r="E298" s="50" t="s">
        <v>13873</v>
      </c>
      <c r="F298" s="53">
        <v>0</v>
      </c>
      <c r="G298" s="53">
        <v>0</v>
      </c>
      <c r="I298" s="53">
        <f t="shared" si="4"/>
        <v>0</v>
      </c>
      <c r="J298" s="50" t="s">
        <v>13999</v>
      </c>
      <c r="K298" s="51" t="s">
        <v>12217</v>
      </c>
      <c r="L298" s="50" t="s">
        <v>13995</v>
      </c>
      <c r="M298" s="51" t="s">
        <v>13997</v>
      </c>
    </row>
    <row r="299" spans="1:15" x14ac:dyDescent="0.25">
      <c r="A299" s="50" t="s">
        <v>13162</v>
      </c>
      <c r="D299" s="50" t="s">
        <v>13460</v>
      </c>
      <c r="E299" s="50" t="s">
        <v>13874</v>
      </c>
      <c r="F299" s="53">
        <v>658</v>
      </c>
      <c r="G299" s="53">
        <v>666</v>
      </c>
      <c r="I299" s="53">
        <f t="shared" si="4"/>
        <v>1324</v>
      </c>
      <c r="J299" s="50" t="s">
        <v>13999</v>
      </c>
      <c r="K299" s="51" t="s">
        <v>12217</v>
      </c>
      <c r="L299" s="50" t="s">
        <v>13995</v>
      </c>
      <c r="M299" s="51" t="s">
        <v>13997</v>
      </c>
    </row>
    <row r="300" spans="1:15" x14ac:dyDescent="0.25">
      <c r="A300" s="50" t="s">
        <v>13162</v>
      </c>
      <c r="D300" s="50" t="s">
        <v>13461</v>
      </c>
      <c r="E300" s="50" t="s">
        <v>13875</v>
      </c>
      <c r="F300" s="53">
        <v>281</v>
      </c>
      <c r="G300" s="53">
        <v>256</v>
      </c>
      <c r="I300" s="53">
        <f t="shared" si="4"/>
        <v>537</v>
      </c>
      <c r="J300" s="50" t="s">
        <v>13999</v>
      </c>
      <c r="K300" s="51" t="s">
        <v>12217</v>
      </c>
      <c r="L300" s="50" t="s">
        <v>13995</v>
      </c>
      <c r="M300" s="51" t="s">
        <v>13996</v>
      </c>
    </row>
    <row r="301" spans="1:15" x14ac:dyDescent="0.25">
      <c r="A301" s="50" t="s">
        <v>13162</v>
      </c>
      <c r="D301" s="50" t="s">
        <v>13462</v>
      </c>
      <c r="E301" s="50" t="s">
        <v>13876</v>
      </c>
      <c r="F301" s="53">
        <v>615</v>
      </c>
      <c r="G301" s="53">
        <v>605</v>
      </c>
      <c r="I301" s="53">
        <f t="shared" si="4"/>
        <v>1220</v>
      </c>
      <c r="J301" s="50" t="s">
        <v>13999</v>
      </c>
      <c r="K301" s="51" t="s">
        <v>12217</v>
      </c>
      <c r="L301" s="50" t="s">
        <v>13995</v>
      </c>
      <c r="M301" s="51" t="s">
        <v>13997</v>
      </c>
    </row>
    <row r="302" spans="1:15" x14ac:dyDescent="0.25">
      <c r="A302" s="50" t="s">
        <v>13162</v>
      </c>
      <c r="D302" s="50" t="s">
        <v>13463</v>
      </c>
      <c r="E302" s="50" t="s">
        <v>13877</v>
      </c>
      <c r="F302" s="53">
        <v>120</v>
      </c>
      <c r="G302" s="53">
        <v>138</v>
      </c>
      <c r="I302" s="53">
        <f t="shared" si="4"/>
        <v>258</v>
      </c>
      <c r="J302" s="50" t="s">
        <v>13999</v>
      </c>
      <c r="K302" s="51" t="s">
        <v>12217</v>
      </c>
      <c r="L302" s="50" t="s">
        <v>13995</v>
      </c>
      <c r="M302" s="51" t="s">
        <v>13996</v>
      </c>
    </row>
    <row r="303" spans="1:15" x14ac:dyDescent="0.25">
      <c r="A303" s="50" t="s">
        <v>13162</v>
      </c>
      <c r="D303" s="50" t="s">
        <v>13464</v>
      </c>
      <c r="E303" s="50" t="s">
        <v>13878</v>
      </c>
      <c r="F303" s="53">
        <v>109</v>
      </c>
      <c r="G303" s="53">
        <v>120</v>
      </c>
      <c r="I303" s="53">
        <f t="shared" si="4"/>
        <v>229</v>
      </c>
      <c r="J303" s="50" t="s">
        <v>13999</v>
      </c>
      <c r="K303" s="51" t="s">
        <v>12217</v>
      </c>
      <c r="L303" s="50" t="s">
        <v>13995</v>
      </c>
      <c r="M303" s="51" t="s">
        <v>13997</v>
      </c>
    </row>
    <row r="304" spans="1:15" x14ac:dyDescent="0.25">
      <c r="A304" s="50" t="s">
        <v>13162</v>
      </c>
      <c r="D304" s="50" t="s">
        <v>13465</v>
      </c>
      <c r="E304" s="50" t="s">
        <v>13879</v>
      </c>
      <c r="F304" s="53">
        <v>29</v>
      </c>
      <c r="G304" s="53">
        <v>35</v>
      </c>
      <c r="I304" s="53">
        <f t="shared" si="4"/>
        <v>64</v>
      </c>
      <c r="J304" s="50" t="s">
        <v>13999</v>
      </c>
      <c r="K304" s="51" t="s">
        <v>12217</v>
      </c>
      <c r="L304" s="50" t="s">
        <v>13992</v>
      </c>
      <c r="M304" s="51" t="s">
        <v>13996</v>
      </c>
    </row>
    <row r="305" spans="1:15" x14ac:dyDescent="0.25">
      <c r="A305" s="50" t="s">
        <v>13162</v>
      </c>
      <c r="D305" s="50" t="s">
        <v>13466</v>
      </c>
      <c r="E305" s="50" t="s">
        <v>13880</v>
      </c>
      <c r="F305" s="53">
        <v>2152</v>
      </c>
      <c r="G305" s="53">
        <v>1931</v>
      </c>
      <c r="I305" s="53">
        <f t="shared" si="4"/>
        <v>4083</v>
      </c>
      <c r="J305" s="50" t="s">
        <v>13999</v>
      </c>
      <c r="K305" s="51" t="s">
        <v>12217</v>
      </c>
      <c r="L305" s="50" t="s">
        <v>13995</v>
      </c>
      <c r="M305" s="51" t="s">
        <v>13997</v>
      </c>
    </row>
    <row r="306" spans="1:15" x14ac:dyDescent="0.25">
      <c r="A306" s="50" t="s">
        <v>13162</v>
      </c>
      <c r="D306" s="50" t="s">
        <v>13467</v>
      </c>
      <c r="E306" s="50" t="s">
        <v>13881</v>
      </c>
      <c r="F306" s="53">
        <v>26225</v>
      </c>
      <c r="G306" s="53">
        <v>33215</v>
      </c>
      <c r="I306" s="53">
        <f t="shared" si="4"/>
        <v>59440</v>
      </c>
      <c r="J306" s="50" t="s">
        <v>13999</v>
      </c>
      <c r="K306" s="51" t="s">
        <v>12217</v>
      </c>
      <c r="L306" s="50" t="s">
        <v>13995</v>
      </c>
      <c r="M306" s="51" t="s">
        <v>13997</v>
      </c>
    </row>
    <row r="307" spans="1:15" x14ac:dyDescent="0.25">
      <c r="A307" s="50" t="s">
        <v>13162</v>
      </c>
      <c r="D307" s="50" t="s">
        <v>13468</v>
      </c>
      <c r="E307" s="50" t="s">
        <v>13882</v>
      </c>
      <c r="F307" s="53">
        <v>169</v>
      </c>
      <c r="G307" s="53">
        <v>153</v>
      </c>
      <c r="I307" s="53">
        <f t="shared" si="4"/>
        <v>322</v>
      </c>
      <c r="J307" s="50" t="s">
        <v>13999</v>
      </c>
      <c r="K307" s="51" t="s">
        <v>12217</v>
      </c>
      <c r="L307" s="50" t="s">
        <v>13995</v>
      </c>
      <c r="M307" s="51" t="s">
        <v>13997</v>
      </c>
    </row>
    <row r="308" spans="1:15" x14ac:dyDescent="0.25">
      <c r="A308" s="50" t="s">
        <v>13162</v>
      </c>
      <c r="D308" s="50" t="s">
        <v>13469</v>
      </c>
      <c r="E308" s="50" t="s">
        <v>13883</v>
      </c>
      <c r="F308" s="53">
        <v>565</v>
      </c>
      <c r="G308" s="53">
        <v>203</v>
      </c>
      <c r="I308" s="53">
        <f t="shared" si="4"/>
        <v>768</v>
      </c>
      <c r="J308" s="50" t="s">
        <v>13999</v>
      </c>
      <c r="K308" s="51" t="s">
        <v>12217</v>
      </c>
      <c r="L308" s="50" t="s">
        <v>13995</v>
      </c>
      <c r="M308" s="51" t="s">
        <v>13997</v>
      </c>
    </row>
    <row r="309" spans="1:15" x14ac:dyDescent="0.25">
      <c r="A309" s="50" t="s">
        <v>13162</v>
      </c>
      <c r="D309" s="50" t="s">
        <v>13470</v>
      </c>
      <c r="E309" s="50" t="s">
        <v>13884</v>
      </c>
      <c r="F309" s="53">
        <v>681</v>
      </c>
      <c r="G309" s="53">
        <v>770</v>
      </c>
      <c r="I309" s="53">
        <f t="shared" si="4"/>
        <v>1451</v>
      </c>
      <c r="J309" s="50" t="s">
        <v>13999</v>
      </c>
      <c r="K309" s="51" t="s">
        <v>12217</v>
      </c>
      <c r="L309" s="50" t="s">
        <v>13995</v>
      </c>
      <c r="M309" s="51" t="s">
        <v>13997</v>
      </c>
    </row>
    <row r="310" spans="1:15" x14ac:dyDescent="0.25">
      <c r="A310" s="50" t="s">
        <v>13162</v>
      </c>
      <c r="D310" s="50" t="s">
        <v>13471</v>
      </c>
      <c r="E310" s="50" t="s">
        <v>13885</v>
      </c>
      <c r="F310" s="53">
        <v>453</v>
      </c>
      <c r="G310" s="53">
        <v>1240</v>
      </c>
      <c r="I310" s="53">
        <f t="shared" si="4"/>
        <v>1693</v>
      </c>
      <c r="J310" s="50" t="s">
        <v>13999</v>
      </c>
      <c r="K310" s="51" t="s">
        <v>12217</v>
      </c>
      <c r="L310" s="50" t="s">
        <v>13995</v>
      </c>
      <c r="M310" s="51" t="s">
        <v>13997</v>
      </c>
    </row>
    <row r="311" spans="1:15" x14ac:dyDescent="0.25">
      <c r="A311" s="50" t="s">
        <v>13162</v>
      </c>
      <c r="D311" s="50" t="s">
        <v>13472</v>
      </c>
      <c r="E311" s="50" t="s">
        <v>13886</v>
      </c>
      <c r="F311" s="53">
        <v>91</v>
      </c>
      <c r="G311" s="53">
        <v>104</v>
      </c>
      <c r="I311" s="53">
        <f t="shared" si="4"/>
        <v>195</v>
      </c>
      <c r="J311" s="50" t="s">
        <v>13999</v>
      </c>
      <c r="K311" s="51" t="s">
        <v>12217</v>
      </c>
      <c r="L311" s="50" t="s">
        <v>13995</v>
      </c>
      <c r="M311" s="51" t="s">
        <v>13997</v>
      </c>
      <c r="O311" s="50" t="s">
        <v>14013</v>
      </c>
    </row>
    <row r="312" spans="1:15" x14ac:dyDescent="0.25">
      <c r="A312" s="50" t="s">
        <v>13162</v>
      </c>
      <c r="D312" s="50" t="s">
        <v>13473</v>
      </c>
      <c r="E312" s="50" t="s">
        <v>13887</v>
      </c>
      <c r="F312" s="53">
        <v>985</v>
      </c>
      <c r="G312" s="53">
        <v>508</v>
      </c>
      <c r="I312" s="53">
        <f t="shared" si="4"/>
        <v>1493</v>
      </c>
      <c r="J312" s="50" t="s">
        <v>13999</v>
      </c>
      <c r="K312" s="51" t="s">
        <v>12217</v>
      </c>
      <c r="L312" s="50" t="s">
        <v>13995</v>
      </c>
      <c r="M312" s="51" t="s">
        <v>13997</v>
      </c>
    </row>
    <row r="313" spans="1:15" x14ac:dyDescent="0.25">
      <c r="A313" s="50" t="s">
        <v>13162</v>
      </c>
      <c r="D313" s="50" t="s">
        <v>13474</v>
      </c>
      <c r="E313" s="50" t="s">
        <v>13888</v>
      </c>
      <c r="F313" s="53">
        <v>920</v>
      </c>
      <c r="G313" s="53">
        <v>1130</v>
      </c>
      <c r="I313" s="53">
        <f t="shared" si="4"/>
        <v>2050</v>
      </c>
      <c r="J313" s="50" t="s">
        <v>13999</v>
      </c>
      <c r="K313" s="51" t="s">
        <v>12217</v>
      </c>
      <c r="L313" s="50" t="s">
        <v>13995</v>
      </c>
      <c r="M313" s="51" t="s">
        <v>13997</v>
      </c>
    </row>
    <row r="314" spans="1:15" x14ac:dyDescent="0.25">
      <c r="A314" s="50" t="s">
        <v>13162</v>
      </c>
      <c r="D314" s="50" t="s">
        <v>13475</v>
      </c>
      <c r="E314" s="50" t="s">
        <v>13889</v>
      </c>
      <c r="F314" s="53">
        <v>260</v>
      </c>
      <c r="G314" s="53">
        <v>160</v>
      </c>
      <c r="I314" s="53">
        <f t="shared" si="4"/>
        <v>420</v>
      </c>
      <c r="J314" s="50" t="s">
        <v>13999</v>
      </c>
      <c r="K314" s="51" t="s">
        <v>12217</v>
      </c>
      <c r="L314" s="50" t="s">
        <v>13995</v>
      </c>
      <c r="M314" s="51" t="s">
        <v>13997</v>
      </c>
    </row>
    <row r="315" spans="1:15" x14ac:dyDescent="0.25">
      <c r="A315" s="50" t="s">
        <v>13162</v>
      </c>
      <c r="D315" s="50" t="s">
        <v>13476</v>
      </c>
      <c r="E315" s="50" t="s">
        <v>13890</v>
      </c>
      <c r="F315" s="53">
        <v>6148</v>
      </c>
      <c r="G315" s="53">
        <v>6207</v>
      </c>
      <c r="I315" s="53">
        <f t="shared" si="4"/>
        <v>12355</v>
      </c>
      <c r="J315" s="50" t="s">
        <v>13999</v>
      </c>
      <c r="K315" s="51" t="s">
        <v>12217</v>
      </c>
      <c r="L315" s="50" t="s">
        <v>13995</v>
      </c>
      <c r="M315" s="51" t="s">
        <v>13997</v>
      </c>
    </row>
    <row r="316" spans="1:15" x14ac:dyDescent="0.25">
      <c r="A316" s="50" t="s">
        <v>13162</v>
      </c>
      <c r="D316" s="50" t="s">
        <v>13477</v>
      </c>
      <c r="E316" s="50" t="s">
        <v>13891</v>
      </c>
      <c r="F316" s="53">
        <v>442</v>
      </c>
      <c r="G316" s="53">
        <v>358</v>
      </c>
      <c r="I316" s="53">
        <f t="shared" si="4"/>
        <v>800</v>
      </c>
      <c r="J316" s="50" t="s">
        <v>13999</v>
      </c>
      <c r="K316" s="51" t="s">
        <v>12217</v>
      </c>
      <c r="L316" s="50" t="s">
        <v>13995</v>
      </c>
      <c r="M316" s="51" t="s">
        <v>13997</v>
      </c>
    </row>
    <row r="317" spans="1:15" x14ac:dyDescent="0.25">
      <c r="A317" s="50" t="s">
        <v>13162</v>
      </c>
      <c r="D317" s="50" t="s">
        <v>13478</v>
      </c>
      <c r="E317" s="50" t="s">
        <v>13892</v>
      </c>
      <c r="F317" s="53">
        <v>890</v>
      </c>
      <c r="G317" s="53">
        <v>2120</v>
      </c>
      <c r="I317" s="53">
        <f t="shared" si="4"/>
        <v>3010</v>
      </c>
      <c r="J317" s="50" t="s">
        <v>13999</v>
      </c>
      <c r="K317" s="51" t="s">
        <v>12217</v>
      </c>
      <c r="L317" s="50" t="s">
        <v>13992</v>
      </c>
      <c r="M317" s="51" t="s">
        <v>13997</v>
      </c>
      <c r="O317" s="50" t="s">
        <v>14019</v>
      </c>
    </row>
    <row r="318" spans="1:15" x14ac:dyDescent="0.25">
      <c r="A318" s="50" t="s">
        <v>13162</v>
      </c>
      <c r="D318" s="50" t="s">
        <v>13479</v>
      </c>
      <c r="E318" s="50" t="s">
        <v>13893</v>
      </c>
      <c r="F318" s="53">
        <v>3</v>
      </c>
      <c r="G318" s="53">
        <v>0</v>
      </c>
      <c r="I318" s="53">
        <f t="shared" si="4"/>
        <v>3</v>
      </c>
      <c r="J318" s="50" t="s">
        <v>13999</v>
      </c>
      <c r="K318" s="51" t="s">
        <v>12217</v>
      </c>
      <c r="L318" s="50" t="s">
        <v>13995</v>
      </c>
      <c r="M318" s="51" t="s">
        <v>13997</v>
      </c>
    </row>
    <row r="319" spans="1:15" x14ac:dyDescent="0.25">
      <c r="A319" s="50" t="s">
        <v>13162</v>
      </c>
      <c r="D319" s="50" t="s">
        <v>13480</v>
      </c>
      <c r="E319" s="50" t="s">
        <v>13894</v>
      </c>
      <c r="F319" s="53">
        <v>60</v>
      </c>
      <c r="G319" s="53">
        <v>63</v>
      </c>
      <c r="I319" s="53">
        <f t="shared" si="4"/>
        <v>123</v>
      </c>
      <c r="J319" s="50" t="s">
        <v>13999</v>
      </c>
      <c r="K319" s="51" t="s">
        <v>12217</v>
      </c>
      <c r="L319" s="50" t="s">
        <v>13995</v>
      </c>
      <c r="M319" s="51" t="s">
        <v>13997</v>
      </c>
    </row>
    <row r="320" spans="1:15" x14ac:dyDescent="0.25">
      <c r="A320" s="50" t="s">
        <v>13162</v>
      </c>
      <c r="D320" s="50" t="s">
        <v>13481</v>
      </c>
      <c r="E320" s="50" t="s">
        <v>13895</v>
      </c>
      <c r="F320" s="53">
        <v>160</v>
      </c>
      <c r="G320" s="53">
        <v>168</v>
      </c>
      <c r="I320" s="53">
        <f t="shared" si="4"/>
        <v>328</v>
      </c>
      <c r="J320" s="50" t="s">
        <v>13999</v>
      </c>
      <c r="K320" s="51" t="s">
        <v>12217</v>
      </c>
      <c r="L320" s="50" t="s">
        <v>13995</v>
      </c>
      <c r="M320" s="51" t="s">
        <v>13997</v>
      </c>
    </row>
    <row r="321" spans="1:15" x14ac:dyDescent="0.25">
      <c r="A321" s="50" t="s">
        <v>13162</v>
      </c>
      <c r="D321" s="50" t="s">
        <v>13482</v>
      </c>
      <c r="E321" s="50" t="s">
        <v>13896</v>
      </c>
      <c r="F321" s="53">
        <v>61</v>
      </c>
      <c r="G321" s="53">
        <v>98</v>
      </c>
      <c r="I321" s="53">
        <f t="shared" si="4"/>
        <v>159</v>
      </c>
      <c r="J321" s="50" t="s">
        <v>13999</v>
      </c>
      <c r="K321" s="51" t="s">
        <v>12217</v>
      </c>
      <c r="L321" s="50" t="s">
        <v>13995</v>
      </c>
      <c r="M321" s="51" t="s">
        <v>13997</v>
      </c>
    </row>
    <row r="322" spans="1:15" x14ac:dyDescent="0.25">
      <c r="A322" s="50" t="s">
        <v>13162</v>
      </c>
      <c r="D322" s="50" t="s">
        <v>13483</v>
      </c>
      <c r="E322" s="50" t="s">
        <v>13897</v>
      </c>
      <c r="F322" s="53">
        <v>5</v>
      </c>
      <c r="G322" s="53">
        <v>2</v>
      </c>
      <c r="I322" s="53">
        <f t="shared" si="4"/>
        <v>7</v>
      </c>
      <c r="J322" s="50" t="s">
        <v>13999</v>
      </c>
      <c r="K322" s="51" t="s">
        <v>12217</v>
      </c>
      <c r="L322" s="50" t="s">
        <v>13995</v>
      </c>
      <c r="M322" s="51" t="s">
        <v>13996</v>
      </c>
    </row>
    <row r="323" spans="1:15" x14ac:dyDescent="0.25">
      <c r="A323" s="50" t="s">
        <v>13162</v>
      </c>
      <c r="D323" s="50" t="s">
        <v>13484</v>
      </c>
      <c r="E323" s="50" t="s">
        <v>13898</v>
      </c>
      <c r="F323" s="53">
        <v>649</v>
      </c>
      <c r="G323" s="53">
        <v>1440</v>
      </c>
      <c r="I323" s="53">
        <f t="shared" ref="I323:I386" si="5">F323+G323+H323</f>
        <v>2089</v>
      </c>
      <c r="J323" s="50" t="s">
        <v>13999</v>
      </c>
      <c r="K323" s="51" t="s">
        <v>12217</v>
      </c>
      <c r="L323" s="50" t="s">
        <v>13995</v>
      </c>
      <c r="M323" s="51" t="s">
        <v>13997</v>
      </c>
    </row>
    <row r="324" spans="1:15" x14ac:dyDescent="0.25">
      <c r="A324" s="50" t="s">
        <v>13162</v>
      </c>
      <c r="D324" s="50" t="s">
        <v>13485</v>
      </c>
      <c r="E324" s="50" t="s">
        <v>13899</v>
      </c>
      <c r="F324" s="53">
        <v>5619</v>
      </c>
      <c r="G324" s="53">
        <v>4424</v>
      </c>
      <c r="I324" s="53">
        <f t="shared" si="5"/>
        <v>10043</v>
      </c>
      <c r="J324" s="50" t="s">
        <v>13999</v>
      </c>
      <c r="K324" s="51" t="s">
        <v>12217</v>
      </c>
      <c r="L324" s="50" t="s">
        <v>13995</v>
      </c>
      <c r="M324" s="51" t="s">
        <v>13997</v>
      </c>
      <c r="O324" s="50" t="s">
        <v>14014</v>
      </c>
    </row>
    <row r="325" spans="1:15" x14ac:dyDescent="0.25">
      <c r="A325" s="50" t="s">
        <v>13162</v>
      </c>
      <c r="D325" s="50" t="s">
        <v>13486</v>
      </c>
      <c r="E325" s="50" t="s">
        <v>13900</v>
      </c>
      <c r="F325" s="53">
        <v>2637</v>
      </c>
      <c r="G325" s="53">
        <v>2612</v>
      </c>
      <c r="I325" s="53">
        <f t="shared" si="5"/>
        <v>5249</v>
      </c>
      <c r="J325" s="50" t="s">
        <v>13999</v>
      </c>
      <c r="K325" s="51" t="s">
        <v>12217</v>
      </c>
      <c r="L325" s="50" t="s">
        <v>13995</v>
      </c>
      <c r="M325" s="51" t="s">
        <v>13997</v>
      </c>
    </row>
    <row r="326" spans="1:15" x14ac:dyDescent="0.25">
      <c r="A326" s="50" t="s">
        <v>13162</v>
      </c>
      <c r="D326" s="50" t="s">
        <v>13487</v>
      </c>
      <c r="E326" s="50" t="s">
        <v>13901</v>
      </c>
      <c r="F326" s="53">
        <v>17</v>
      </c>
      <c r="G326" s="53">
        <v>6</v>
      </c>
      <c r="I326" s="53">
        <f t="shared" si="5"/>
        <v>23</v>
      </c>
      <c r="J326" s="50" t="s">
        <v>13999</v>
      </c>
      <c r="K326" s="51" t="s">
        <v>12217</v>
      </c>
      <c r="L326" s="50" t="s">
        <v>13992</v>
      </c>
      <c r="M326" s="51" t="s">
        <v>13997</v>
      </c>
    </row>
    <row r="327" spans="1:15" x14ac:dyDescent="0.25">
      <c r="A327" s="50" t="s">
        <v>13162</v>
      </c>
      <c r="D327" s="50" t="s">
        <v>13488</v>
      </c>
      <c r="E327" s="50" t="s">
        <v>13902</v>
      </c>
      <c r="F327" s="53">
        <v>9450</v>
      </c>
      <c r="G327" s="53">
        <v>5686</v>
      </c>
      <c r="I327" s="53">
        <f t="shared" si="5"/>
        <v>15136</v>
      </c>
      <c r="J327" s="50" t="s">
        <v>13999</v>
      </c>
      <c r="K327" s="51" t="s">
        <v>12217</v>
      </c>
      <c r="L327" s="50" t="s">
        <v>13995</v>
      </c>
      <c r="M327" s="51" t="s">
        <v>13997</v>
      </c>
    </row>
    <row r="328" spans="1:15" x14ac:dyDescent="0.25">
      <c r="A328" s="50" t="s">
        <v>13162</v>
      </c>
      <c r="D328" s="50" t="s">
        <v>13489</v>
      </c>
      <c r="E328" s="50" t="s">
        <v>13903</v>
      </c>
      <c r="F328" s="53">
        <v>152</v>
      </c>
      <c r="G328" s="53">
        <v>305</v>
      </c>
      <c r="I328" s="53">
        <f t="shared" si="5"/>
        <v>457</v>
      </c>
      <c r="J328" s="50" t="s">
        <v>13999</v>
      </c>
      <c r="K328" s="51" t="s">
        <v>12217</v>
      </c>
      <c r="L328" s="50" t="s">
        <v>13995</v>
      </c>
      <c r="M328" s="51" t="s">
        <v>13997</v>
      </c>
    </row>
    <row r="329" spans="1:15" x14ac:dyDescent="0.25">
      <c r="A329" s="50" t="s">
        <v>13162</v>
      </c>
      <c r="D329" s="50" t="s">
        <v>13490</v>
      </c>
      <c r="E329" s="50" t="s">
        <v>13904</v>
      </c>
      <c r="F329" s="53">
        <v>1124</v>
      </c>
      <c r="G329" s="53">
        <v>1006</v>
      </c>
      <c r="I329" s="53">
        <f t="shared" si="5"/>
        <v>2130</v>
      </c>
      <c r="J329" s="50" t="s">
        <v>13999</v>
      </c>
      <c r="K329" s="51" t="s">
        <v>12217</v>
      </c>
      <c r="L329" s="50" t="s">
        <v>13995</v>
      </c>
      <c r="M329" s="51" t="s">
        <v>13997</v>
      </c>
    </row>
    <row r="330" spans="1:15" x14ac:dyDescent="0.25">
      <c r="A330" s="50" t="s">
        <v>13162</v>
      </c>
      <c r="D330" s="50" t="s">
        <v>13491</v>
      </c>
      <c r="E330" s="50" t="s">
        <v>13905</v>
      </c>
      <c r="F330" s="53">
        <v>1088</v>
      </c>
      <c r="G330" s="53">
        <v>1679</v>
      </c>
      <c r="I330" s="53">
        <f t="shared" si="5"/>
        <v>2767</v>
      </c>
      <c r="J330" s="50" t="s">
        <v>13999</v>
      </c>
      <c r="K330" s="51" t="s">
        <v>12217</v>
      </c>
      <c r="L330" s="50" t="s">
        <v>13995</v>
      </c>
      <c r="M330" s="51" t="s">
        <v>13997</v>
      </c>
    </row>
    <row r="331" spans="1:15" x14ac:dyDescent="0.25">
      <c r="A331" s="50" t="s">
        <v>13162</v>
      </c>
      <c r="D331" s="50" t="s">
        <v>13492</v>
      </c>
      <c r="E331" s="50" t="s">
        <v>13906</v>
      </c>
      <c r="F331" s="53">
        <v>2917</v>
      </c>
      <c r="G331" s="53">
        <v>3240</v>
      </c>
      <c r="I331" s="53">
        <f t="shared" si="5"/>
        <v>6157</v>
      </c>
      <c r="J331" s="50" t="s">
        <v>13999</v>
      </c>
      <c r="K331" s="51" t="s">
        <v>12217</v>
      </c>
      <c r="L331" s="50" t="s">
        <v>13995</v>
      </c>
      <c r="M331" s="51" t="s">
        <v>13997</v>
      </c>
    </row>
    <row r="332" spans="1:15" x14ac:dyDescent="0.25">
      <c r="A332" s="50" t="s">
        <v>13162</v>
      </c>
      <c r="D332" s="50" t="s">
        <v>13493</v>
      </c>
      <c r="E332" s="50" t="s">
        <v>13907</v>
      </c>
      <c r="F332" s="53">
        <v>360</v>
      </c>
      <c r="G332" s="53">
        <v>437</v>
      </c>
      <c r="I332" s="53">
        <f t="shared" si="5"/>
        <v>797</v>
      </c>
      <c r="J332" s="50" t="s">
        <v>13999</v>
      </c>
      <c r="K332" s="51" t="s">
        <v>12217</v>
      </c>
      <c r="L332" s="50" t="s">
        <v>13995</v>
      </c>
      <c r="M332" s="51" t="s">
        <v>13997</v>
      </c>
    </row>
    <row r="333" spans="1:15" x14ac:dyDescent="0.25">
      <c r="A333" s="50" t="s">
        <v>13162</v>
      </c>
      <c r="D333" s="50" t="s">
        <v>13494</v>
      </c>
      <c r="E333" s="50" t="s">
        <v>13908</v>
      </c>
      <c r="F333" s="53">
        <v>271</v>
      </c>
      <c r="G333" s="53">
        <v>85</v>
      </c>
      <c r="I333" s="53">
        <f t="shared" si="5"/>
        <v>356</v>
      </c>
      <c r="J333" s="50" t="s">
        <v>13999</v>
      </c>
      <c r="K333" s="51" t="s">
        <v>12217</v>
      </c>
      <c r="L333" s="50" t="s">
        <v>13995</v>
      </c>
      <c r="M333" s="51" t="s">
        <v>13997</v>
      </c>
    </row>
    <row r="334" spans="1:15" x14ac:dyDescent="0.25">
      <c r="A334" s="50" t="s">
        <v>13162</v>
      </c>
      <c r="D334" s="50" t="s">
        <v>13495</v>
      </c>
      <c r="E334" s="50" t="s">
        <v>13909</v>
      </c>
      <c r="F334" s="53">
        <v>156</v>
      </c>
      <c r="G334" s="53">
        <v>308</v>
      </c>
      <c r="I334" s="53">
        <f t="shared" si="5"/>
        <v>464</v>
      </c>
      <c r="J334" s="50" t="s">
        <v>13999</v>
      </c>
      <c r="K334" s="51" t="s">
        <v>12217</v>
      </c>
      <c r="L334" s="50" t="s">
        <v>13995</v>
      </c>
      <c r="M334" s="51" t="s">
        <v>13997</v>
      </c>
    </row>
    <row r="335" spans="1:15" x14ac:dyDescent="0.25">
      <c r="A335" s="50" t="s">
        <v>13162</v>
      </c>
      <c r="D335" s="50" t="s">
        <v>13496</v>
      </c>
      <c r="E335" s="50" t="s">
        <v>13910</v>
      </c>
      <c r="F335" s="53">
        <v>429</v>
      </c>
      <c r="G335" s="53">
        <v>459</v>
      </c>
      <c r="I335" s="53">
        <f t="shared" si="5"/>
        <v>888</v>
      </c>
      <c r="J335" s="50" t="s">
        <v>13999</v>
      </c>
      <c r="K335" s="51" t="s">
        <v>12217</v>
      </c>
      <c r="L335" s="50" t="s">
        <v>13995</v>
      </c>
      <c r="M335" s="51" t="s">
        <v>13997</v>
      </c>
    </row>
    <row r="336" spans="1:15" x14ac:dyDescent="0.25">
      <c r="A336" s="50" t="s">
        <v>13162</v>
      </c>
      <c r="D336" s="50" t="s">
        <v>13497</v>
      </c>
      <c r="E336" s="50" t="s">
        <v>13911</v>
      </c>
      <c r="F336" s="53">
        <v>6033</v>
      </c>
      <c r="G336" s="53">
        <v>0</v>
      </c>
      <c r="I336" s="53">
        <f t="shared" si="5"/>
        <v>6033</v>
      </c>
      <c r="J336" s="50" t="s">
        <v>13999</v>
      </c>
      <c r="K336" s="51" t="s">
        <v>12217</v>
      </c>
      <c r="L336" s="50" t="s">
        <v>13992</v>
      </c>
      <c r="M336" s="51" t="s">
        <v>13997</v>
      </c>
    </row>
    <row r="337" spans="1:15" x14ac:dyDescent="0.25">
      <c r="A337" s="50" t="s">
        <v>13162</v>
      </c>
      <c r="D337" s="50" t="s">
        <v>13498</v>
      </c>
      <c r="E337" s="50" t="s">
        <v>13912</v>
      </c>
      <c r="F337" s="53">
        <v>1971</v>
      </c>
      <c r="G337" s="53">
        <v>119</v>
      </c>
      <c r="I337" s="53">
        <f t="shared" si="5"/>
        <v>2090</v>
      </c>
      <c r="J337" s="50" t="s">
        <v>13999</v>
      </c>
      <c r="K337" s="51" t="s">
        <v>12217</v>
      </c>
      <c r="L337" s="50" t="s">
        <v>13995</v>
      </c>
      <c r="M337" s="51" t="s">
        <v>13996</v>
      </c>
    </row>
    <row r="338" spans="1:15" x14ac:dyDescent="0.25">
      <c r="A338" s="50" t="s">
        <v>13162</v>
      </c>
      <c r="D338" s="50" t="s">
        <v>13499</v>
      </c>
      <c r="E338" s="50" t="s">
        <v>13913</v>
      </c>
      <c r="F338" s="53">
        <v>5568</v>
      </c>
      <c r="G338" s="53">
        <v>2715</v>
      </c>
      <c r="I338" s="53">
        <f t="shared" si="5"/>
        <v>8283</v>
      </c>
      <c r="J338" s="50" t="s">
        <v>13999</v>
      </c>
      <c r="K338" s="51" t="s">
        <v>12217</v>
      </c>
      <c r="L338" s="50" t="s">
        <v>13995</v>
      </c>
      <c r="M338" s="51" t="s">
        <v>13997</v>
      </c>
    </row>
    <row r="339" spans="1:15" x14ac:dyDescent="0.25">
      <c r="A339" s="50" t="s">
        <v>13162</v>
      </c>
      <c r="D339" s="50" t="s">
        <v>13500</v>
      </c>
      <c r="E339" s="50" t="s">
        <v>13914</v>
      </c>
      <c r="F339" s="53">
        <v>3831</v>
      </c>
      <c r="G339" s="53">
        <v>4198</v>
      </c>
      <c r="I339" s="53">
        <f t="shared" si="5"/>
        <v>8029</v>
      </c>
      <c r="J339" s="50" t="s">
        <v>13999</v>
      </c>
      <c r="K339" s="51" t="s">
        <v>12217</v>
      </c>
      <c r="L339" s="50" t="s">
        <v>13995</v>
      </c>
      <c r="M339" s="51" t="s">
        <v>13997</v>
      </c>
    </row>
    <row r="340" spans="1:15" x14ac:dyDescent="0.25">
      <c r="A340" s="50" t="s">
        <v>13162</v>
      </c>
      <c r="D340" s="50" t="s">
        <v>13501</v>
      </c>
      <c r="E340" s="50" t="s">
        <v>13915</v>
      </c>
      <c r="F340" s="53">
        <v>209</v>
      </c>
      <c r="G340" s="53">
        <v>211</v>
      </c>
      <c r="I340" s="53">
        <f t="shared" si="5"/>
        <v>420</v>
      </c>
      <c r="J340" s="50" t="s">
        <v>13999</v>
      </c>
      <c r="K340" s="51" t="s">
        <v>12217</v>
      </c>
      <c r="L340" s="50" t="s">
        <v>13995</v>
      </c>
      <c r="M340" s="51" t="s">
        <v>13997</v>
      </c>
    </row>
    <row r="341" spans="1:15" x14ac:dyDescent="0.25">
      <c r="A341" s="50" t="s">
        <v>13162</v>
      </c>
      <c r="D341" s="50" t="s">
        <v>13502</v>
      </c>
      <c r="E341" s="50" t="s">
        <v>13916</v>
      </c>
      <c r="F341" s="53">
        <v>322</v>
      </c>
      <c r="G341" s="53">
        <v>329</v>
      </c>
      <c r="I341" s="53">
        <f t="shared" si="5"/>
        <v>651</v>
      </c>
      <c r="J341" s="50" t="s">
        <v>13999</v>
      </c>
      <c r="K341" s="51" t="s">
        <v>12217</v>
      </c>
      <c r="L341" s="50" t="s">
        <v>13992</v>
      </c>
      <c r="M341" s="51" t="s">
        <v>13997</v>
      </c>
      <c r="O341" s="50" t="s">
        <v>14015</v>
      </c>
    </row>
    <row r="342" spans="1:15" x14ac:dyDescent="0.25">
      <c r="A342" s="50" t="s">
        <v>13162</v>
      </c>
      <c r="D342" s="50" t="s">
        <v>13503</v>
      </c>
      <c r="E342" s="50" t="s">
        <v>13802</v>
      </c>
      <c r="F342" s="53">
        <v>422</v>
      </c>
      <c r="G342" s="53">
        <v>30</v>
      </c>
      <c r="I342" s="53">
        <f t="shared" si="5"/>
        <v>452</v>
      </c>
      <c r="J342" s="50" t="s">
        <v>13999</v>
      </c>
      <c r="K342" s="51" t="s">
        <v>12217</v>
      </c>
      <c r="L342" s="50" t="s">
        <v>13995</v>
      </c>
      <c r="M342" s="51" t="s">
        <v>13997</v>
      </c>
    </row>
    <row r="343" spans="1:15" x14ac:dyDescent="0.25">
      <c r="A343" s="50" t="s">
        <v>13162</v>
      </c>
      <c r="D343" s="50" t="s">
        <v>13504</v>
      </c>
      <c r="E343" s="50" t="s">
        <v>13917</v>
      </c>
      <c r="F343" s="53">
        <v>180</v>
      </c>
      <c r="G343" s="53">
        <v>201</v>
      </c>
      <c r="I343" s="53">
        <f t="shared" si="5"/>
        <v>381</v>
      </c>
      <c r="J343" s="50" t="s">
        <v>13999</v>
      </c>
      <c r="K343" s="51" t="s">
        <v>12217</v>
      </c>
      <c r="L343" s="50" t="s">
        <v>13995</v>
      </c>
      <c r="M343" s="51" t="s">
        <v>13997</v>
      </c>
    </row>
    <row r="344" spans="1:15" x14ac:dyDescent="0.25">
      <c r="A344" s="50" t="s">
        <v>13162</v>
      </c>
      <c r="D344" s="50" t="s">
        <v>13505</v>
      </c>
      <c r="E344" s="50" t="s">
        <v>13918</v>
      </c>
      <c r="F344" s="53">
        <v>313</v>
      </c>
      <c r="G344" s="53">
        <v>334</v>
      </c>
      <c r="I344" s="53">
        <f t="shared" si="5"/>
        <v>647</v>
      </c>
      <c r="J344" s="50" t="s">
        <v>13999</v>
      </c>
      <c r="K344" s="51" t="s">
        <v>12217</v>
      </c>
      <c r="L344" s="50" t="s">
        <v>13995</v>
      </c>
      <c r="M344" s="51" t="s">
        <v>13997</v>
      </c>
    </row>
    <row r="345" spans="1:15" x14ac:dyDescent="0.25">
      <c r="A345" s="50" t="s">
        <v>13162</v>
      </c>
      <c r="D345" s="50" t="s">
        <v>13506</v>
      </c>
      <c r="E345" s="50" t="s">
        <v>13919</v>
      </c>
      <c r="F345" s="53">
        <v>20</v>
      </c>
      <c r="G345" s="53">
        <v>21</v>
      </c>
      <c r="I345" s="53">
        <f t="shared" si="5"/>
        <v>41</v>
      </c>
      <c r="J345" s="50" t="s">
        <v>13999</v>
      </c>
      <c r="K345" s="51" t="s">
        <v>12217</v>
      </c>
      <c r="L345" s="50" t="s">
        <v>13995</v>
      </c>
      <c r="M345" s="51" t="s">
        <v>13997</v>
      </c>
    </row>
    <row r="346" spans="1:15" x14ac:dyDescent="0.25">
      <c r="A346" s="50" t="s">
        <v>13162</v>
      </c>
      <c r="D346" s="50" t="s">
        <v>13507</v>
      </c>
      <c r="E346" s="50" t="s">
        <v>13920</v>
      </c>
      <c r="F346" s="53">
        <v>1702</v>
      </c>
      <c r="G346" s="53">
        <v>1677</v>
      </c>
      <c r="I346" s="53">
        <f t="shared" si="5"/>
        <v>3379</v>
      </c>
      <c r="J346" s="50" t="s">
        <v>13999</v>
      </c>
      <c r="K346" s="51" t="s">
        <v>12217</v>
      </c>
      <c r="L346" s="50" t="s">
        <v>13995</v>
      </c>
      <c r="M346" s="51" t="s">
        <v>13997</v>
      </c>
    </row>
    <row r="347" spans="1:15" x14ac:dyDescent="0.25">
      <c r="A347" s="50" t="s">
        <v>13162</v>
      </c>
      <c r="D347" s="50" t="s">
        <v>13508</v>
      </c>
      <c r="E347" s="50" t="s">
        <v>13921</v>
      </c>
      <c r="F347" s="53">
        <v>364</v>
      </c>
      <c r="G347" s="53">
        <v>382</v>
      </c>
      <c r="I347" s="53">
        <f t="shared" si="5"/>
        <v>746</v>
      </c>
      <c r="J347" s="50" t="s">
        <v>13999</v>
      </c>
      <c r="K347" s="51" t="s">
        <v>12217</v>
      </c>
      <c r="L347" s="50" t="s">
        <v>13995</v>
      </c>
      <c r="M347" s="51" t="s">
        <v>13997</v>
      </c>
    </row>
    <row r="348" spans="1:15" x14ac:dyDescent="0.25">
      <c r="A348" s="50" t="s">
        <v>13162</v>
      </c>
      <c r="D348" s="50" t="s">
        <v>13509</v>
      </c>
      <c r="E348" s="50" t="s">
        <v>13922</v>
      </c>
      <c r="F348" s="53">
        <v>596</v>
      </c>
      <c r="G348" s="53">
        <v>561</v>
      </c>
      <c r="I348" s="53">
        <f t="shared" si="5"/>
        <v>1157</v>
      </c>
      <c r="J348" s="50" t="s">
        <v>13999</v>
      </c>
      <c r="K348" s="51" t="s">
        <v>12217</v>
      </c>
      <c r="L348" s="50" t="s">
        <v>13995</v>
      </c>
      <c r="M348" s="51" t="s">
        <v>13997</v>
      </c>
    </row>
    <row r="349" spans="1:15" x14ac:dyDescent="0.25">
      <c r="A349" s="50" t="s">
        <v>13162</v>
      </c>
      <c r="D349" s="50" t="s">
        <v>13510</v>
      </c>
      <c r="E349" s="50" t="s">
        <v>13923</v>
      </c>
      <c r="F349" s="53">
        <v>127</v>
      </c>
      <c r="G349" s="53">
        <v>209</v>
      </c>
      <c r="I349" s="53">
        <f t="shared" si="5"/>
        <v>336</v>
      </c>
      <c r="J349" s="50" t="s">
        <v>13999</v>
      </c>
      <c r="K349" s="51" t="s">
        <v>12217</v>
      </c>
      <c r="L349" s="50" t="s">
        <v>13995</v>
      </c>
      <c r="M349" s="51" t="s">
        <v>13997</v>
      </c>
    </row>
    <row r="350" spans="1:15" x14ac:dyDescent="0.25">
      <c r="A350" s="50" t="s">
        <v>13162</v>
      </c>
      <c r="D350" s="50" t="s">
        <v>13511</v>
      </c>
      <c r="E350" s="50" t="s">
        <v>13924</v>
      </c>
      <c r="F350" s="53">
        <v>304</v>
      </c>
      <c r="G350" s="53">
        <v>265</v>
      </c>
      <c r="I350" s="53">
        <f t="shared" si="5"/>
        <v>569</v>
      </c>
      <c r="J350" s="50" t="s">
        <v>13999</v>
      </c>
      <c r="K350" s="51" t="s">
        <v>12217</v>
      </c>
      <c r="L350" s="50" t="s">
        <v>13995</v>
      </c>
      <c r="M350" s="51" t="s">
        <v>13997</v>
      </c>
    </row>
    <row r="351" spans="1:15" x14ac:dyDescent="0.25">
      <c r="A351" s="50" t="s">
        <v>13162</v>
      </c>
      <c r="D351" s="50" t="s">
        <v>13512</v>
      </c>
      <c r="E351" s="50" t="s">
        <v>13925</v>
      </c>
      <c r="F351" s="53">
        <v>361</v>
      </c>
      <c r="G351" s="53">
        <v>418</v>
      </c>
      <c r="I351" s="53">
        <f t="shared" si="5"/>
        <v>779</v>
      </c>
      <c r="J351" s="50" t="s">
        <v>13999</v>
      </c>
      <c r="K351" s="51" t="s">
        <v>12217</v>
      </c>
      <c r="L351" s="50" t="s">
        <v>13995</v>
      </c>
      <c r="M351" s="51" t="s">
        <v>13997</v>
      </c>
    </row>
    <row r="352" spans="1:15" x14ac:dyDescent="0.25">
      <c r="A352" s="50" t="s">
        <v>13162</v>
      </c>
      <c r="D352" s="50" t="s">
        <v>13513</v>
      </c>
      <c r="E352" s="50" t="s">
        <v>13926</v>
      </c>
      <c r="F352" s="53">
        <v>230</v>
      </c>
      <c r="G352" s="53">
        <v>236</v>
      </c>
      <c r="I352" s="53">
        <f t="shared" si="5"/>
        <v>466</v>
      </c>
      <c r="J352" s="50" t="s">
        <v>13999</v>
      </c>
      <c r="K352" s="51" t="s">
        <v>12217</v>
      </c>
      <c r="L352" s="50" t="s">
        <v>13995</v>
      </c>
      <c r="M352" s="51" t="s">
        <v>13996</v>
      </c>
    </row>
    <row r="353" spans="1:13" x14ac:dyDescent="0.25">
      <c r="A353" s="50" t="s">
        <v>13162</v>
      </c>
      <c r="D353" s="50" t="s">
        <v>13514</v>
      </c>
      <c r="E353" s="50" t="s">
        <v>13927</v>
      </c>
      <c r="F353" s="53">
        <v>347</v>
      </c>
      <c r="G353" s="53">
        <v>319</v>
      </c>
      <c r="I353" s="53">
        <f t="shared" si="5"/>
        <v>666</v>
      </c>
      <c r="J353" s="50" t="s">
        <v>13999</v>
      </c>
      <c r="K353" s="51" t="s">
        <v>12217</v>
      </c>
      <c r="L353" s="50" t="s">
        <v>13995</v>
      </c>
      <c r="M353" s="51" t="s">
        <v>13997</v>
      </c>
    </row>
    <row r="354" spans="1:13" x14ac:dyDescent="0.25">
      <c r="A354" s="50" t="s">
        <v>13162</v>
      </c>
      <c r="D354" s="50" t="s">
        <v>13515</v>
      </c>
      <c r="E354" s="50" t="s">
        <v>13928</v>
      </c>
      <c r="F354" s="53">
        <v>2386</v>
      </c>
      <c r="G354" s="53">
        <v>2104</v>
      </c>
      <c r="I354" s="53">
        <f t="shared" si="5"/>
        <v>4490</v>
      </c>
      <c r="J354" s="50" t="s">
        <v>14002</v>
      </c>
      <c r="K354" s="51" t="s">
        <v>12217</v>
      </c>
      <c r="L354" s="50" t="s">
        <v>13995</v>
      </c>
      <c r="M354" s="51" t="s">
        <v>13996</v>
      </c>
    </row>
    <row r="355" spans="1:13" x14ac:dyDescent="0.25">
      <c r="A355" s="50" t="s">
        <v>13162</v>
      </c>
      <c r="D355" s="50" t="s">
        <v>13516</v>
      </c>
      <c r="E355" s="50" t="s">
        <v>13929</v>
      </c>
      <c r="F355" s="53">
        <v>2223</v>
      </c>
      <c r="G355" s="53">
        <v>1410</v>
      </c>
      <c r="I355" s="53">
        <f t="shared" si="5"/>
        <v>3633</v>
      </c>
      <c r="J355" s="50" t="s">
        <v>14002</v>
      </c>
      <c r="K355" s="51" t="s">
        <v>12217</v>
      </c>
      <c r="L355" s="50" t="s">
        <v>13992</v>
      </c>
      <c r="M355" s="51" t="s">
        <v>13997</v>
      </c>
    </row>
    <row r="356" spans="1:13" x14ac:dyDescent="0.25">
      <c r="A356" s="50" t="s">
        <v>13162</v>
      </c>
      <c r="D356" s="50" t="s">
        <v>13517</v>
      </c>
      <c r="E356" s="50" t="s">
        <v>13930</v>
      </c>
      <c r="F356" s="53">
        <v>0</v>
      </c>
      <c r="G356" s="53">
        <v>0</v>
      </c>
      <c r="I356" s="53">
        <f t="shared" si="5"/>
        <v>0</v>
      </c>
      <c r="J356" s="50" t="s">
        <v>14002</v>
      </c>
      <c r="K356" s="51" t="s">
        <v>12217</v>
      </c>
      <c r="L356" s="50" t="s">
        <v>13995</v>
      </c>
      <c r="M356" s="51" t="s">
        <v>13997</v>
      </c>
    </row>
    <row r="357" spans="1:13" x14ac:dyDescent="0.25">
      <c r="A357" s="50" t="s">
        <v>13162</v>
      </c>
      <c r="D357" s="50" t="s">
        <v>13518</v>
      </c>
      <c r="E357" s="50" t="s">
        <v>13931</v>
      </c>
      <c r="F357" s="53">
        <v>1428</v>
      </c>
      <c r="G357" s="53">
        <v>70</v>
      </c>
      <c r="I357" s="53">
        <f t="shared" si="5"/>
        <v>1498</v>
      </c>
      <c r="J357" s="50" t="s">
        <v>14002</v>
      </c>
      <c r="K357" s="51" t="s">
        <v>12217</v>
      </c>
      <c r="L357" s="50" t="s">
        <v>13995</v>
      </c>
      <c r="M357" s="51" t="s">
        <v>13997</v>
      </c>
    </row>
    <row r="358" spans="1:13" x14ac:dyDescent="0.25">
      <c r="A358" s="50" t="s">
        <v>13162</v>
      </c>
      <c r="D358" s="50" t="s">
        <v>13519</v>
      </c>
      <c r="E358" s="50" t="s">
        <v>13932</v>
      </c>
      <c r="F358" s="53">
        <v>55</v>
      </c>
      <c r="G358" s="53">
        <v>70</v>
      </c>
      <c r="I358" s="53">
        <f t="shared" si="5"/>
        <v>125</v>
      </c>
      <c r="J358" s="50" t="s">
        <v>14002</v>
      </c>
      <c r="K358" s="51" t="s">
        <v>12217</v>
      </c>
      <c r="L358" s="50" t="s">
        <v>13995</v>
      </c>
      <c r="M358" s="51" t="s">
        <v>13996</v>
      </c>
    </row>
    <row r="359" spans="1:13" x14ac:dyDescent="0.25">
      <c r="A359" s="50" t="s">
        <v>13162</v>
      </c>
      <c r="D359" s="50" t="s">
        <v>13520</v>
      </c>
      <c r="E359" s="50" t="s">
        <v>13933</v>
      </c>
      <c r="F359" s="53">
        <v>40</v>
      </c>
      <c r="G359" s="53">
        <v>50</v>
      </c>
      <c r="I359" s="53">
        <f t="shared" si="5"/>
        <v>90</v>
      </c>
      <c r="J359" s="50" t="s">
        <v>14002</v>
      </c>
      <c r="K359" s="51" t="s">
        <v>12217</v>
      </c>
      <c r="L359" s="50" t="s">
        <v>13995</v>
      </c>
      <c r="M359" s="51" t="s">
        <v>13996</v>
      </c>
    </row>
    <row r="360" spans="1:13" x14ac:dyDescent="0.25">
      <c r="A360" s="50" t="s">
        <v>13162</v>
      </c>
      <c r="D360" s="50" t="s">
        <v>13521</v>
      </c>
      <c r="E360" s="50" t="s">
        <v>13934</v>
      </c>
      <c r="F360" s="53">
        <v>1626</v>
      </c>
      <c r="G360" s="53">
        <v>1873</v>
      </c>
      <c r="I360" s="53">
        <f t="shared" si="5"/>
        <v>3499</v>
      </c>
      <c r="J360" s="50" t="s">
        <v>14002</v>
      </c>
      <c r="K360" s="51" t="s">
        <v>12217</v>
      </c>
      <c r="L360" s="50" t="s">
        <v>13995</v>
      </c>
      <c r="M360" s="51" t="s">
        <v>13996</v>
      </c>
    </row>
    <row r="361" spans="1:13" x14ac:dyDescent="0.25">
      <c r="A361" s="50" t="s">
        <v>13162</v>
      </c>
      <c r="D361" s="50" t="s">
        <v>13522</v>
      </c>
      <c r="E361" s="50" t="s">
        <v>13935</v>
      </c>
      <c r="F361" s="53">
        <v>718</v>
      </c>
      <c r="G361" s="53">
        <v>853</v>
      </c>
      <c r="I361" s="53">
        <f t="shared" si="5"/>
        <v>1571</v>
      </c>
      <c r="J361" s="50" t="s">
        <v>14002</v>
      </c>
      <c r="K361" s="51" t="s">
        <v>12217</v>
      </c>
      <c r="L361" s="50" t="s">
        <v>13995</v>
      </c>
      <c r="M361" s="51" t="s">
        <v>13996</v>
      </c>
    </row>
    <row r="362" spans="1:13" x14ac:dyDescent="0.25">
      <c r="A362" s="50" t="s">
        <v>13162</v>
      </c>
      <c r="D362" s="50" t="s">
        <v>13523</v>
      </c>
      <c r="E362" s="50" t="s">
        <v>13936</v>
      </c>
      <c r="F362" s="53">
        <v>4657</v>
      </c>
      <c r="G362" s="53">
        <v>4080</v>
      </c>
      <c r="I362" s="53">
        <f t="shared" si="5"/>
        <v>8737</v>
      </c>
      <c r="J362" s="50" t="s">
        <v>14002</v>
      </c>
      <c r="K362" s="51" t="s">
        <v>12217</v>
      </c>
      <c r="L362" s="50" t="s">
        <v>13995</v>
      </c>
      <c r="M362" s="51" t="s">
        <v>13997</v>
      </c>
    </row>
    <row r="363" spans="1:13" x14ac:dyDescent="0.25">
      <c r="A363" s="50" t="s">
        <v>13162</v>
      </c>
      <c r="D363" s="50" t="s">
        <v>13524</v>
      </c>
      <c r="E363" s="50" t="s">
        <v>13937</v>
      </c>
      <c r="F363" s="53">
        <v>4119</v>
      </c>
      <c r="G363" s="53">
        <v>3534</v>
      </c>
      <c r="I363" s="53">
        <f t="shared" si="5"/>
        <v>7653</v>
      </c>
      <c r="J363" s="50" t="s">
        <v>14002</v>
      </c>
      <c r="K363" s="51" t="s">
        <v>12217</v>
      </c>
      <c r="L363" s="50" t="s">
        <v>13995</v>
      </c>
      <c r="M363" s="51" t="s">
        <v>13997</v>
      </c>
    </row>
    <row r="364" spans="1:13" x14ac:dyDescent="0.25">
      <c r="A364" s="50" t="s">
        <v>13162</v>
      </c>
      <c r="D364" s="50" t="s">
        <v>13525</v>
      </c>
      <c r="E364" s="50" t="s">
        <v>13938</v>
      </c>
      <c r="F364" s="53">
        <v>3288</v>
      </c>
      <c r="G364" s="53">
        <v>3069</v>
      </c>
      <c r="I364" s="53">
        <f t="shared" si="5"/>
        <v>6357</v>
      </c>
      <c r="J364" s="50" t="s">
        <v>14002</v>
      </c>
      <c r="K364" s="51" t="s">
        <v>12217</v>
      </c>
      <c r="L364" s="50" t="s">
        <v>13995</v>
      </c>
      <c r="M364" s="51" t="s">
        <v>13997</v>
      </c>
    </row>
    <row r="365" spans="1:13" x14ac:dyDescent="0.25">
      <c r="A365" s="50" t="s">
        <v>13162</v>
      </c>
      <c r="D365" s="50" t="s">
        <v>13526</v>
      </c>
      <c r="E365" s="50" t="s">
        <v>13939</v>
      </c>
      <c r="F365" s="53">
        <v>1761</v>
      </c>
      <c r="G365" s="53">
        <v>1858</v>
      </c>
      <c r="I365" s="53">
        <f t="shared" si="5"/>
        <v>3619</v>
      </c>
      <c r="J365" s="50" t="s">
        <v>14002</v>
      </c>
      <c r="K365" s="51" t="s">
        <v>12217</v>
      </c>
      <c r="L365" s="50" t="s">
        <v>13995</v>
      </c>
      <c r="M365" s="51" t="s">
        <v>13997</v>
      </c>
    </row>
    <row r="366" spans="1:13" x14ac:dyDescent="0.25">
      <c r="A366" s="50" t="s">
        <v>13162</v>
      </c>
      <c r="D366" s="50" t="s">
        <v>13527</v>
      </c>
      <c r="E366" s="50" t="s">
        <v>13940</v>
      </c>
      <c r="F366" s="53">
        <v>564</v>
      </c>
      <c r="G366" s="53">
        <v>732</v>
      </c>
      <c r="I366" s="53">
        <f t="shared" si="5"/>
        <v>1296</v>
      </c>
      <c r="J366" s="50" t="s">
        <v>14002</v>
      </c>
      <c r="K366" s="51" t="s">
        <v>12217</v>
      </c>
      <c r="L366" s="50" t="s">
        <v>13995</v>
      </c>
      <c r="M366" s="51" t="s">
        <v>13997</v>
      </c>
    </row>
    <row r="367" spans="1:13" x14ac:dyDescent="0.25">
      <c r="A367" s="50" t="s">
        <v>13162</v>
      </c>
      <c r="D367" s="50" t="s">
        <v>13528</v>
      </c>
      <c r="E367" s="50" t="s">
        <v>13941</v>
      </c>
      <c r="F367" s="53">
        <v>272</v>
      </c>
      <c r="G367" s="53">
        <v>279</v>
      </c>
      <c r="I367" s="53">
        <f t="shared" si="5"/>
        <v>551</v>
      </c>
      <c r="J367" s="50" t="s">
        <v>14002</v>
      </c>
      <c r="K367" s="51" t="s">
        <v>12217</v>
      </c>
      <c r="L367" s="50" t="s">
        <v>13995</v>
      </c>
      <c r="M367" s="51" t="s">
        <v>13997</v>
      </c>
    </row>
    <row r="368" spans="1:13" x14ac:dyDescent="0.25">
      <c r="A368" s="50" t="s">
        <v>13162</v>
      </c>
      <c r="D368" s="50" t="s">
        <v>13529</v>
      </c>
      <c r="E368" s="50" t="s">
        <v>13942</v>
      </c>
      <c r="F368" s="53">
        <v>211</v>
      </c>
      <c r="G368" s="53">
        <v>256</v>
      </c>
      <c r="I368" s="53">
        <f t="shared" si="5"/>
        <v>467</v>
      </c>
      <c r="J368" s="50" t="s">
        <v>14002</v>
      </c>
      <c r="K368" s="51" t="s">
        <v>12217</v>
      </c>
      <c r="L368" s="50" t="s">
        <v>13995</v>
      </c>
      <c r="M368" s="51" t="s">
        <v>13997</v>
      </c>
    </row>
    <row r="369" spans="1:15" x14ac:dyDescent="0.25">
      <c r="A369" s="50" t="s">
        <v>13162</v>
      </c>
      <c r="D369" s="50" t="s">
        <v>13530</v>
      </c>
      <c r="E369" s="50" t="s">
        <v>13943</v>
      </c>
      <c r="F369" s="53">
        <v>91</v>
      </c>
      <c r="G369" s="53">
        <v>106</v>
      </c>
      <c r="I369" s="53">
        <f t="shared" si="5"/>
        <v>197</v>
      </c>
      <c r="J369" s="50" t="s">
        <v>14002</v>
      </c>
      <c r="K369" s="51" t="s">
        <v>12217</v>
      </c>
      <c r="L369" s="50" t="s">
        <v>13995</v>
      </c>
      <c r="M369" s="51" t="s">
        <v>13997</v>
      </c>
    </row>
    <row r="370" spans="1:15" x14ac:dyDescent="0.25">
      <c r="A370" s="50" t="s">
        <v>13162</v>
      </c>
      <c r="D370" s="50" t="s">
        <v>13531</v>
      </c>
      <c r="E370" s="50" t="s">
        <v>13944</v>
      </c>
      <c r="F370" s="53">
        <v>73</v>
      </c>
      <c r="G370" s="53">
        <v>73</v>
      </c>
      <c r="I370" s="53">
        <f t="shared" si="5"/>
        <v>146</v>
      </c>
      <c r="J370" s="50" t="s">
        <v>14002</v>
      </c>
      <c r="K370" s="51" t="s">
        <v>12217</v>
      </c>
      <c r="L370" s="50" t="s">
        <v>13995</v>
      </c>
      <c r="M370" s="51" t="s">
        <v>13997</v>
      </c>
    </row>
    <row r="371" spans="1:15" x14ac:dyDescent="0.25">
      <c r="A371" s="50" t="s">
        <v>13162</v>
      </c>
      <c r="D371" s="50" t="s">
        <v>13532</v>
      </c>
      <c r="E371" s="50" t="s">
        <v>13945</v>
      </c>
      <c r="F371" s="53">
        <v>351</v>
      </c>
      <c r="G371" s="53">
        <v>389</v>
      </c>
      <c r="I371" s="53">
        <f t="shared" si="5"/>
        <v>740</v>
      </c>
      <c r="J371" s="50" t="s">
        <v>14002</v>
      </c>
      <c r="K371" s="51" t="s">
        <v>12217</v>
      </c>
      <c r="L371" s="50" t="s">
        <v>13995</v>
      </c>
      <c r="M371" s="51" t="s">
        <v>13997</v>
      </c>
    </row>
    <row r="372" spans="1:15" x14ac:dyDescent="0.25">
      <c r="A372" s="50" t="s">
        <v>13162</v>
      </c>
      <c r="D372" s="50" t="s">
        <v>13533</v>
      </c>
      <c r="E372" s="50" t="s">
        <v>13946</v>
      </c>
      <c r="F372" s="53">
        <v>1979</v>
      </c>
      <c r="G372" s="53">
        <v>1821</v>
      </c>
      <c r="I372" s="53">
        <f t="shared" si="5"/>
        <v>3800</v>
      </c>
      <c r="J372" s="50" t="s">
        <v>14002</v>
      </c>
      <c r="K372" s="51" t="s">
        <v>12217</v>
      </c>
      <c r="L372" s="50" t="s">
        <v>13992</v>
      </c>
      <c r="M372" s="51" t="s">
        <v>13997</v>
      </c>
    </row>
    <row r="373" spans="1:15" x14ac:dyDescent="0.25">
      <c r="A373" s="50" t="s">
        <v>13162</v>
      </c>
      <c r="D373" s="50" t="s">
        <v>13534</v>
      </c>
      <c r="E373" s="50" t="s">
        <v>13947</v>
      </c>
      <c r="F373" s="53">
        <v>372</v>
      </c>
      <c r="G373" s="53">
        <v>332</v>
      </c>
      <c r="I373" s="53">
        <f t="shared" si="5"/>
        <v>704</v>
      </c>
      <c r="J373" s="50" t="s">
        <v>14002</v>
      </c>
      <c r="K373" s="51" t="s">
        <v>12217</v>
      </c>
      <c r="L373" s="50" t="s">
        <v>13995</v>
      </c>
      <c r="M373" s="51" t="s">
        <v>13997</v>
      </c>
    </row>
    <row r="374" spans="1:15" x14ac:dyDescent="0.25">
      <c r="A374" s="50" t="s">
        <v>13162</v>
      </c>
      <c r="D374" s="50" t="s">
        <v>13535</v>
      </c>
      <c r="E374" s="50" t="s">
        <v>13948</v>
      </c>
      <c r="F374" s="53">
        <v>195</v>
      </c>
      <c r="G374" s="53">
        <v>248</v>
      </c>
      <c r="I374" s="53">
        <f t="shared" si="5"/>
        <v>443</v>
      </c>
      <c r="J374" s="50" t="s">
        <v>14002</v>
      </c>
      <c r="K374" s="51" t="s">
        <v>12217</v>
      </c>
      <c r="L374" s="50" t="s">
        <v>13995</v>
      </c>
      <c r="M374" s="51" t="s">
        <v>13996</v>
      </c>
    </row>
    <row r="375" spans="1:15" x14ac:dyDescent="0.25">
      <c r="A375" s="50" t="s">
        <v>13162</v>
      </c>
      <c r="D375" s="50" t="s">
        <v>13536</v>
      </c>
      <c r="E375" s="50" t="s">
        <v>13949</v>
      </c>
      <c r="F375" s="53">
        <v>101</v>
      </c>
      <c r="G375" s="53">
        <v>118</v>
      </c>
      <c r="I375" s="53">
        <f t="shared" si="5"/>
        <v>219</v>
      </c>
      <c r="J375" s="50" t="s">
        <v>14002</v>
      </c>
      <c r="K375" s="51" t="s">
        <v>12217</v>
      </c>
      <c r="L375" s="50" t="s">
        <v>13995</v>
      </c>
      <c r="M375" s="51" t="s">
        <v>13996</v>
      </c>
    </row>
    <row r="376" spans="1:15" x14ac:dyDescent="0.25">
      <c r="A376" s="50" t="s">
        <v>13162</v>
      </c>
      <c r="D376" s="50" t="s">
        <v>13537</v>
      </c>
      <c r="E376" s="50" t="s">
        <v>13950</v>
      </c>
      <c r="F376" s="53">
        <v>2746</v>
      </c>
      <c r="G376" s="53">
        <v>3081</v>
      </c>
      <c r="I376" s="53">
        <f t="shared" si="5"/>
        <v>5827</v>
      </c>
      <c r="J376" s="50" t="s">
        <v>14002</v>
      </c>
      <c r="K376" s="51" t="s">
        <v>12217</v>
      </c>
      <c r="L376" s="50" t="s">
        <v>13995</v>
      </c>
      <c r="M376" s="51" t="s">
        <v>13996</v>
      </c>
    </row>
    <row r="377" spans="1:15" x14ac:dyDescent="0.25">
      <c r="A377" s="50" t="s">
        <v>13162</v>
      </c>
      <c r="D377" s="50" t="s">
        <v>13538</v>
      </c>
      <c r="E377" s="50" t="s">
        <v>13951</v>
      </c>
      <c r="F377" s="53">
        <v>360</v>
      </c>
      <c r="G377" s="53">
        <v>411</v>
      </c>
      <c r="I377" s="53">
        <f t="shared" si="5"/>
        <v>771</v>
      </c>
      <c r="J377" s="50" t="s">
        <v>14002</v>
      </c>
      <c r="K377" s="51" t="s">
        <v>12217</v>
      </c>
      <c r="L377" s="50" t="s">
        <v>13995</v>
      </c>
      <c r="M377" s="51" t="s">
        <v>13997</v>
      </c>
      <c r="O377" s="50" t="s">
        <v>14016</v>
      </c>
    </row>
    <row r="378" spans="1:15" x14ac:dyDescent="0.25">
      <c r="A378" s="50" t="s">
        <v>13162</v>
      </c>
      <c r="D378" s="50" t="s">
        <v>13539</v>
      </c>
      <c r="E378" s="50" t="s">
        <v>13952</v>
      </c>
      <c r="F378" s="53">
        <v>1314</v>
      </c>
      <c r="G378" s="53">
        <v>254</v>
      </c>
      <c r="I378" s="53">
        <f t="shared" si="5"/>
        <v>1568</v>
      </c>
      <c r="J378" s="50" t="s">
        <v>14002</v>
      </c>
      <c r="K378" s="51" t="s">
        <v>12217</v>
      </c>
      <c r="L378" s="50" t="s">
        <v>13995</v>
      </c>
      <c r="M378" s="51" t="s">
        <v>13997</v>
      </c>
    </row>
    <row r="379" spans="1:15" x14ac:dyDescent="0.25">
      <c r="A379" s="50" t="s">
        <v>13162</v>
      </c>
      <c r="D379" s="50" t="s">
        <v>13540</v>
      </c>
      <c r="E379" s="50" t="s">
        <v>13953</v>
      </c>
      <c r="F379" s="53">
        <v>14920</v>
      </c>
      <c r="G379" s="53">
        <v>10105</v>
      </c>
      <c r="I379" s="53">
        <f t="shared" si="5"/>
        <v>25025</v>
      </c>
      <c r="J379" s="50" t="s">
        <v>14002</v>
      </c>
      <c r="K379" s="51" t="s">
        <v>12217</v>
      </c>
      <c r="L379" s="50" t="s">
        <v>13995</v>
      </c>
      <c r="M379" s="51" t="s">
        <v>13997</v>
      </c>
    </row>
    <row r="380" spans="1:15" x14ac:dyDescent="0.25">
      <c r="A380" s="50" t="s">
        <v>13162</v>
      </c>
      <c r="D380" s="50" t="s">
        <v>13541</v>
      </c>
      <c r="E380" s="50" t="s">
        <v>13954</v>
      </c>
      <c r="F380" s="53">
        <v>551</v>
      </c>
      <c r="G380" s="53">
        <v>1435</v>
      </c>
      <c r="I380" s="53">
        <f t="shared" si="5"/>
        <v>1986</v>
      </c>
      <c r="J380" s="50" t="s">
        <v>14002</v>
      </c>
      <c r="K380" s="51" t="s">
        <v>12217</v>
      </c>
      <c r="L380" s="50" t="s">
        <v>13995</v>
      </c>
      <c r="M380" s="51" t="s">
        <v>13997</v>
      </c>
    </row>
    <row r="381" spans="1:15" x14ac:dyDescent="0.25">
      <c r="A381" s="50" t="s">
        <v>13162</v>
      </c>
      <c r="D381" s="50" t="s">
        <v>13542</v>
      </c>
      <c r="E381" s="50" t="s">
        <v>13955</v>
      </c>
      <c r="F381" s="53">
        <v>2853</v>
      </c>
      <c r="G381" s="53">
        <v>2130</v>
      </c>
      <c r="I381" s="53">
        <f t="shared" si="5"/>
        <v>4983</v>
      </c>
      <c r="J381" s="50" t="s">
        <v>14002</v>
      </c>
      <c r="K381" s="51" t="s">
        <v>12217</v>
      </c>
      <c r="L381" s="50" t="s">
        <v>13995</v>
      </c>
      <c r="M381" s="51" t="s">
        <v>13997</v>
      </c>
    </row>
    <row r="382" spans="1:15" x14ac:dyDescent="0.25">
      <c r="A382" s="50" t="s">
        <v>13162</v>
      </c>
      <c r="D382" s="50" t="s">
        <v>13543</v>
      </c>
      <c r="E382" s="50" t="s">
        <v>13956</v>
      </c>
      <c r="F382" s="53">
        <v>489</v>
      </c>
      <c r="G382" s="53">
        <v>563</v>
      </c>
      <c r="I382" s="53">
        <f t="shared" si="5"/>
        <v>1052</v>
      </c>
      <c r="J382" s="50" t="s">
        <v>14002</v>
      </c>
      <c r="K382" s="51" t="s">
        <v>12217</v>
      </c>
      <c r="L382" s="50" t="s">
        <v>13995</v>
      </c>
      <c r="M382" s="51" t="s">
        <v>13997</v>
      </c>
      <c r="O382" s="50" t="s">
        <v>14017</v>
      </c>
    </row>
    <row r="383" spans="1:15" x14ac:dyDescent="0.25">
      <c r="A383" s="50" t="s">
        <v>13162</v>
      </c>
      <c r="D383" s="50" t="s">
        <v>13544</v>
      </c>
      <c r="E383" s="50" t="s">
        <v>13957</v>
      </c>
      <c r="F383" s="53">
        <v>6283</v>
      </c>
      <c r="G383" s="53">
        <v>4718</v>
      </c>
      <c r="I383" s="53">
        <f t="shared" si="5"/>
        <v>11001</v>
      </c>
      <c r="J383" s="50" t="s">
        <v>14002</v>
      </c>
      <c r="K383" s="51" t="s">
        <v>12217</v>
      </c>
      <c r="L383" s="50" t="s">
        <v>13995</v>
      </c>
      <c r="M383" s="51" t="s">
        <v>13997</v>
      </c>
    </row>
    <row r="384" spans="1:15" x14ac:dyDescent="0.25">
      <c r="A384" s="50" t="s">
        <v>13162</v>
      </c>
      <c r="D384" s="50" t="s">
        <v>13545</v>
      </c>
      <c r="E384" s="50" t="s">
        <v>13958</v>
      </c>
      <c r="F384" s="53">
        <v>14283</v>
      </c>
      <c r="G384" s="53">
        <v>6774</v>
      </c>
      <c r="I384" s="53">
        <f t="shared" si="5"/>
        <v>21057</v>
      </c>
      <c r="J384" s="50" t="s">
        <v>14002</v>
      </c>
      <c r="K384" s="51" t="s">
        <v>12217</v>
      </c>
      <c r="L384" s="50" t="s">
        <v>13995</v>
      </c>
      <c r="M384" s="51" t="s">
        <v>13997</v>
      </c>
    </row>
    <row r="385" spans="1:15" x14ac:dyDescent="0.25">
      <c r="A385" s="50" t="s">
        <v>13162</v>
      </c>
      <c r="D385" s="50" t="s">
        <v>13546</v>
      </c>
      <c r="E385" s="50" t="s">
        <v>13959</v>
      </c>
      <c r="F385" s="53">
        <v>12506</v>
      </c>
      <c r="G385" s="53">
        <v>5969</v>
      </c>
      <c r="I385" s="53">
        <f t="shared" si="5"/>
        <v>18475</v>
      </c>
      <c r="J385" s="50" t="s">
        <v>14002</v>
      </c>
      <c r="K385" s="51" t="s">
        <v>12217</v>
      </c>
      <c r="L385" s="50" t="s">
        <v>13995</v>
      </c>
      <c r="M385" s="51" t="s">
        <v>13997</v>
      </c>
    </row>
    <row r="386" spans="1:15" x14ac:dyDescent="0.25">
      <c r="A386" s="50" t="s">
        <v>13162</v>
      </c>
      <c r="D386" s="50" t="s">
        <v>13547</v>
      </c>
      <c r="E386" s="50" t="s">
        <v>13960</v>
      </c>
      <c r="F386" s="53">
        <v>7229</v>
      </c>
      <c r="G386" s="53">
        <v>6306</v>
      </c>
      <c r="I386" s="53">
        <f t="shared" si="5"/>
        <v>13535</v>
      </c>
      <c r="J386" s="50" t="s">
        <v>14002</v>
      </c>
      <c r="K386" s="51" t="s">
        <v>12217</v>
      </c>
      <c r="L386" s="50" t="s">
        <v>13995</v>
      </c>
      <c r="M386" s="51" t="s">
        <v>13997</v>
      </c>
    </row>
    <row r="387" spans="1:15" x14ac:dyDescent="0.25">
      <c r="A387" s="50" t="s">
        <v>13162</v>
      </c>
      <c r="D387" s="50" t="s">
        <v>13548</v>
      </c>
      <c r="E387" s="50" t="s">
        <v>13961</v>
      </c>
      <c r="F387" s="53">
        <v>529</v>
      </c>
      <c r="G387" s="53">
        <v>1646</v>
      </c>
      <c r="I387" s="53">
        <f t="shared" ref="I387:I418" si="6">F387+G387+H387</f>
        <v>2175</v>
      </c>
      <c r="J387" s="50" t="s">
        <v>14002</v>
      </c>
      <c r="K387" s="51" t="s">
        <v>12217</v>
      </c>
      <c r="L387" s="50" t="s">
        <v>13995</v>
      </c>
      <c r="M387" s="51" t="s">
        <v>13997</v>
      </c>
    </row>
    <row r="388" spans="1:15" x14ac:dyDescent="0.25">
      <c r="A388" s="50" t="s">
        <v>13162</v>
      </c>
      <c r="D388" s="50" t="s">
        <v>13549</v>
      </c>
      <c r="E388" s="50" t="s">
        <v>13962</v>
      </c>
      <c r="F388" s="53">
        <v>1520</v>
      </c>
      <c r="G388" s="53">
        <v>1725</v>
      </c>
      <c r="I388" s="53">
        <f t="shared" si="6"/>
        <v>3245</v>
      </c>
      <c r="J388" s="50" t="s">
        <v>14002</v>
      </c>
      <c r="K388" s="51" t="s">
        <v>12217</v>
      </c>
      <c r="L388" s="50" t="s">
        <v>13995</v>
      </c>
      <c r="M388" s="51" t="s">
        <v>13997</v>
      </c>
      <c r="O388" s="50" t="s">
        <v>14014</v>
      </c>
    </row>
    <row r="389" spans="1:15" x14ac:dyDescent="0.25">
      <c r="A389" s="50" t="s">
        <v>13162</v>
      </c>
      <c r="D389" s="50" t="s">
        <v>13550</v>
      </c>
      <c r="E389" s="50" t="s">
        <v>13963</v>
      </c>
      <c r="F389" s="53">
        <v>2919</v>
      </c>
      <c r="G389" s="53">
        <v>3887</v>
      </c>
      <c r="I389" s="53">
        <f t="shared" si="6"/>
        <v>6806</v>
      </c>
      <c r="J389" s="50" t="s">
        <v>14002</v>
      </c>
      <c r="K389" s="51" t="s">
        <v>12217</v>
      </c>
      <c r="L389" s="50" t="s">
        <v>13995</v>
      </c>
      <c r="M389" s="51" t="s">
        <v>13997</v>
      </c>
    </row>
    <row r="390" spans="1:15" x14ac:dyDescent="0.25">
      <c r="A390" s="50" t="s">
        <v>13162</v>
      </c>
      <c r="D390" s="50" t="s">
        <v>13551</v>
      </c>
      <c r="E390" s="50" t="s">
        <v>13964</v>
      </c>
      <c r="F390" s="53">
        <v>1471</v>
      </c>
      <c r="G390" s="53">
        <v>175</v>
      </c>
      <c r="I390" s="53">
        <f t="shared" si="6"/>
        <v>1646</v>
      </c>
      <c r="J390" s="50" t="s">
        <v>14002</v>
      </c>
      <c r="K390" s="51" t="s">
        <v>12217</v>
      </c>
      <c r="L390" s="50" t="s">
        <v>13995</v>
      </c>
      <c r="M390" s="51" t="s">
        <v>13997</v>
      </c>
    </row>
    <row r="391" spans="1:15" x14ac:dyDescent="0.25">
      <c r="A391" s="50" t="s">
        <v>13162</v>
      </c>
      <c r="D391" s="50" t="s">
        <v>13552</v>
      </c>
      <c r="E391" s="50" t="s">
        <v>13796</v>
      </c>
      <c r="F391" s="53">
        <v>447</v>
      </c>
      <c r="G391" s="53">
        <v>571</v>
      </c>
      <c r="I391" s="53">
        <f t="shared" si="6"/>
        <v>1018</v>
      </c>
      <c r="J391" s="50" t="s">
        <v>14002</v>
      </c>
      <c r="K391" s="51" t="s">
        <v>12217</v>
      </c>
      <c r="L391" s="50" t="s">
        <v>13995</v>
      </c>
      <c r="M391" s="51" t="s">
        <v>13996</v>
      </c>
    </row>
    <row r="392" spans="1:15" x14ac:dyDescent="0.25">
      <c r="A392" s="50" t="s">
        <v>13162</v>
      </c>
      <c r="D392" s="50" t="s">
        <v>13553</v>
      </c>
      <c r="E392" s="50" t="s">
        <v>13965</v>
      </c>
      <c r="F392" s="53">
        <v>2867</v>
      </c>
      <c r="G392" s="53">
        <v>3927</v>
      </c>
      <c r="I392" s="53">
        <f t="shared" si="6"/>
        <v>6794</v>
      </c>
      <c r="J392" s="50" t="s">
        <v>14002</v>
      </c>
      <c r="K392" s="51" t="s">
        <v>12217</v>
      </c>
      <c r="L392" s="50" t="s">
        <v>13995</v>
      </c>
      <c r="M392" s="51" t="s">
        <v>13996</v>
      </c>
    </row>
    <row r="393" spans="1:15" x14ac:dyDescent="0.25">
      <c r="A393" s="50" t="s">
        <v>13162</v>
      </c>
      <c r="D393" s="50" t="s">
        <v>13554</v>
      </c>
      <c r="E393" s="50" t="s">
        <v>13966</v>
      </c>
      <c r="F393" s="53">
        <v>2465</v>
      </c>
      <c r="G393" s="53">
        <v>2413</v>
      </c>
      <c r="I393" s="53">
        <f t="shared" si="6"/>
        <v>4878</v>
      </c>
      <c r="J393" s="50" t="s">
        <v>14002</v>
      </c>
      <c r="K393" s="51" t="s">
        <v>12217</v>
      </c>
      <c r="L393" s="50" t="s">
        <v>13995</v>
      </c>
      <c r="M393" s="51" t="s">
        <v>13997</v>
      </c>
    </row>
    <row r="394" spans="1:15" x14ac:dyDescent="0.25">
      <c r="A394" s="50" t="s">
        <v>13162</v>
      </c>
      <c r="D394" s="50" t="s">
        <v>13555</v>
      </c>
      <c r="E394" s="50" t="s">
        <v>13967</v>
      </c>
      <c r="F394" s="53">
        <v>20328</v>
      </c>
      <c r="G394" s="53">
        <v>18493</v>
      </c>
      <c r="I394" s="53">
        <f t="shared" si="6"/>
        <v>38821</v>
      </c>
      <c r="J394" s="50" t="s">
        <v>14002</v>
      </c>
      <c r="K394" s="51" t="s">
        <v>12217</v>
      </c>
      <c r="L394" s="50" t="s">
        <v>13995</v>
      </c>
      <c r="M394" s="51" t="s">
        <v>13997</v>
      </c>
    </row>
    <row r="395" spans="1:15" x14ac:dyDescent="0.25">
      <c r="A395" s="50" t="s">
        <v>13162</v>
      </c>
      <c r="D395" s="50" t="s">
        <v>13556</v>
      </c>
      <c r="E395" s="50" t="s">
        <v>13968</v>
      </c>
      <c r="F395" s="53">
        <v>2502</v>
      </c>
      <c r="G395" s="53">
        <v>2569</v>
      </c>
      <c r="I395" s="53">
        <f t="shared" si="6"/>
        <v>5071</v>
      </c>
      <c r="J395" s="50" t="s">
        <v>14002</v>
      </c>
      <c r="K395" s="51" t="s">
        <v>12217</v>
      </c>
      <c r="L395" s="50" t="s">
        <v>13995</v>
      </c>
      <c r="M395" s="51" t="s">
        <v>13997</v>
      </c>
    </row>
    <row r="396" spans="1:15" x14ac:dyDescent="0.25">
      <c r="A396" s="50" t="s">
        <v>13162</v>
      </c>
      <c r="D396" s="50" t="s">
        <v>13557</v>
      </c>
      <c r="E396" s="50" t="s">
        <v>13969</v>
      </c>
      <c r="F396" s="53">
        <v>555</v>
      </c>
      <c r="G396" s="53">
        <v>1030</v>
      </c>
      <c r="I396" s="53">
        <f t="shared" si="6"/>
        <v>1585</v>
      </c>
      <c r="J396" s="50" t="s">
        <v>14002</v>
      </c>
      <c r="K396" s="51" t="s">
        <v>12217</v>
      </c>
      <c r="L396" s="50" t="s">
        <v>13995</v>
      </c>
      <c r="M396" s="51" t="s">
        <v>13997</v>
      </c>
    </row>
    <row r="397" spans="1:15" x14ac:dyDescent="0.25">
      <c r="A397" s="50" t="s">
        <v>13162</v>
      </c>
      <c r="D397" s="50" t="s">
        <v>13558</v>
      </c>
      <c r="E397" s="50" t="s">
        <v>13970</v>
      </c>
      <c r="F397" s="53">
        <v>14920</v>
      </c>
      <c r="G397" s="53">
        <v>10105</v>
      </c>
      <c r="I397" s="53">
        <f t="shared" si="6"/>
        <v>25025</v>
      </c>
      <c r="J397" s="50" t="s">
        <v>14002</v>
      </c>
      <c r="K397" s="51" t="s">
        <v>12217</v>
      </c>
      <c r="L397" s="50" t="s">
        <v>13992</v>
      </c>
      <c r="M397" s="51" t="s">
        <v>13997</v>
      </c>
    </row>
    <row r="398" spans="1:15" x14ac:dyDescent="0.25">
      <c r="A398" s="50" t="s">
        <v>13162</v>
      </c>
      <c r="D398" s="50" t="s">
        <v>13559</v>
      </c>
      <c r="E398" s="50" t="s">
        <v>13971</v>
      </c>
      <c r="F398" s="53">
        <v>1200</v>
      </c>
      <c r="G398" s="53">
        <v>1259</v>
      </c>
      <c r="I398" s="53">
        <f t="shared" si="6"/>
        <v>2459</v>
      </c>
      <c r="J398" s="50" t="s">
        <v>14002</v>
      </c>
      <c r="K398" s="51" t="s">
        <v>12217</v>
      </c>
      <c r="L398" s="50" t="s">
        <v>13995</v>
      </c>
      <c r="M398" s="51" t="s">
        <v>13997</v>
      </c>
    </row>
    <row r="399" spans="1:15" x14ac:dyDescent="0.25">
      <c r="A399" s="50" t="s">
        <v>13162</v>
      </c>
      <c r="D399" s="50" t="s">
        <v>13560</v>
      </c>
      <c r="E399" s="50" t="s">
        <v>13972</v>
      </c>
      <c r="F399" s="53">
        <v>340</v>
      </c>
      <c r="G399" s="53">
        <v>381</v>
      </c>
      <c r="I399" s="53">
        <f t="shared" si="6"/>
        <v>721</v>
      </c>
      <c r="J399" s="50" t="s">
        <v>14002</v>
      </c>
      <c r="K399" s="51" t="s">
        <v>12217</v>
      </c>
      <c r="L399" s="50" t="s">
        <v>13995</v>
      </c>
      <c r="M399" s="51" t="s">
        <v>13997</v>
      </c>
    </row>
    <row r="400" spans="1:15" x14ac:dyDescent="0.25">
      <c r="A400" s="50" t="s">
        <v>13162</v>
      </c>
      <c r="D400" s="50" t="s">
        <v>13561</v>
      </c>
      <c r="E400" s="50" t="s">
        <v>13973</v>
      </c>
      <c r="F400" s="53">
        <v>5331</v>
      </c>
      <c r="G400" s="53">
        <v>1861</v>
      </c>
      <c r="I400" s="53">
        <f t="shared" si="6"/>
        <v>7192</v>
      </c>
      <c r="J400" s="50" t="s">
        <v>14002</v>
      </c>
      <c r="K400" s="51" t="s">
        <v>12217</v>
      </c>
      <c r="L400" s="50" t="s">
        <v>13995</v>
      </c>
      <c r="M400" s="51" t="s">
        <v>13997</v>
      </c>
    </row>
    <row r="401" spans="1:15" x14ac:dyDescent="0.25">
      <c r="A401" s="50" t="s">
        <v>13162</v>
      </c>
      <c r="D401" s="50" t="s">
        <v>13562</v>
      </c>
      <c r="E401" s="50" t="s">
        <v>13974</v>
      </c>
      <c r="F401" s="53">
        <v>227</v>
      </c>
      <c r="G401" s="53">
        <v>220</v>
      </c>
      <c r="I401" s="53">
        <f t="shared" si="6"/>
        <v>447</v>
      </c>
      <c r="J401" s="50" t="s">
        <v>14002</v>
      </c>
      <c r="K401" s="51" t="s">
        <v>12217</v>
      </c>
      <c r="L401" s="50" t="s">
        <v>13995</v>
      </c>
      <c r="M401" s="51" t="s">
        <v>13997</v>
      </c>
    </row>
    <row r="402" spans="1:15" x14ac:dyDescent="0.25">
      <c r="A402" s="50" t="s">
        <v>13162</v>
      </c>
      <c r="D402" s="50" t="s">
        <v>13563</v>
      </c>
      <c r="E402" s="50" t="s">
        <v>13975</v>
      </c>
      <c r="F402" s="53">
        <v>1515</v>
      </c>
      <c r="G402" s="53">
        <v>2098</v>
      </c>
      <c r="I402" s="53">
        <f t="shared" si="6"/>
        <v>3613</v>
      </c>
      <c r="J402" s="50" t="s">
        <v>14002</v>
      </c>
      <c r="K402" s="51" t="s">
        <v>12217</v>
      </c>
      <c r="L402" s="50" t="s">
        <v>13995</v>
      </c>
      <c r="M402" s="51" t="s">
        <v>13997</v>
      </c>
    </row>
    <row r="403" spans="1:15" x14ac:dyDescent="0.25">
      <c r="A403" s="50" t="s">
        <v>13162</v>
      </c>
      <c r="D403" s="50" t="s">
        <v>13564</v>
      </c>
      <c r="E403" s="50" t="s">
        <v>13976</v>
      </c>
      <c r="F403" s="53">
        <v>17099</v>
      </c>
      <c r="G403" s="53">
        <v>16376</v>
      </c>
      <c r="I403" s="53">
        <f t="shared" si="6"/>
        <v>33475</v>
      </c>
      <c r="J403" s="50" t="s">
        <v>14002</v>
      </c>
      <c r="K403" s="51" t="s">
        <v>12217</v>
      </c>
      <c r="L403" s="50" t="s">
        <v>13995</v>
      </c>
      <c r="M403" s="51" t="s">
        <v>13997</v>
      </c>
    </row>
    <row r="404" spans="1:15" x14ac:dyDescent="0.25">
      <c r="A404" s="50" t="s">
        <v>13162</v>
      </c>
      <c r="D404" s="50" t="s">
        <v>13565</v>
      </c>
      <c r="E404" s="50" t="s">
        <v>13977</v>
      </c>
      <c r="F404" s="53">
        <v>232</v>
      </c>
      <c r="G404" s="53">
        <v>226</v>
      </c>
      <c r="I404" s="53">
        <f t="shared" si="6"/>
        <v>458</v>
      </c>
      <c r="J404" s="50" t="s">
        <v>14002</v>
      </c>
      <c r="K404" s="51" t="s">
        <v>12217</v>
      </c>
      <c r="L404" s="50" t="s">
        <v>13995</v>
      </c>
      <c r="M404" s="51" t="s">
        <v>13997</v>
      </c>
    </row>
    <row r="405" spans="1:15" x14ac:dyDescent="0.25">
      <c r="A405" s="50" t="s">
        <v>13162</v>
      </c>
      <c r="D405" s="50" t="s">
        <v>13566</v>
      </c>
      <c r="E405" s="50" t="s">
        <v>13978</v>
      </c>
      <c r="F405" s="53">
        <v>299</v>
      </c>
      <c r="G405" s="53">
        <v>296</v>
      </c>
      <c r="I405" s="53">
        <f t="shared" si="6"/>
        <v>595</v>
      </c>
      <c r="J405" s="50" t="s">
        <v>14002</v>
      </c>
      <c r="K405" s="51" t="s">
        <v>12217</v>
      </c>
      <c r="L405" s="50" t="s">
        <v>13995</v>
      </c>
      <c r="M405" s="51" t="s">
        <v>13997</v>
      </c>
    </row>
    <row r="406" spans="1:15" x14ac:dyDescent="0.25">
      <c r="A406" s="50" t="s">
        <v>13162</v>
      </c>
      <c r="D406" s="50" t="s">
        <v>13567</v>
      </c>
      <c r="E406" s="50" t="s">
        <v>13979</v>
      </c>
      <c r="F406" s="53">
        <v>925</v>
      </c>
      <c r="G406" s="53">
        <v>963</v>
      </c>
      <c r="I406" s="53">
        <f t="shared" si="6"/>
        <v>1888</v>
      </c>
      <c r="J406" s="50" t="s">
        <v>14002</v>
      </c>
      <c r="K406" s="51" t="s">
        <v>12217</v>
      </c>
      <c r="L406" s="50" t="s">
        <v>13995</v>
      </c>
      <c r="M406" s="51" t="s">
        <v>13997</v>
      </c>
    </row>
    <row r="407" spans="1:15" x14ac:dyDescent="0.25">
      <c r="A407" s="50" t="s">
        <v>13162</v>
      </c>
      <c r="D407" s="50" t="s">
        <v>13568</v>
      </c>
      <c r="E407" s="50" t="s">
        <v>13980</v>
      </c>
      <c r="F407" s="53">
        <v>2487</v>
      </c>
      <c r="G407" s="53">
        <v>2642</v>
      </c>
      <c r="I407" s="53">
        <f t="shared" si="6"/>
        <v>5129</v>
      </c>
      <c r="J407" s="50" t="s">
        <v>14002</v>
      </c>
      <c r="K407" s="51" t="s">
        <v>12217</v>
      </c>
      <c r="L407" s="50" t="s">
        <v>13995</v>
      </c>
      <c r="M407" s="51" t="s">
        <v>13997</v>
      </c>
    </row>
    <row r="408" spans="1:15" x14ac:dyDescent="0.25">
      <c r="A408" s="50" t="s">
        <v>13162</v>
      </c>
      <c r="D408" s="50" t="s">
        <v>13569</v>
      </c>
      <c r="E408" s="50" t="s">
        <v>13981</v>
      </c>
      <c r="F408" s="53">
        <v>508</v>
      </c>
      <c r="G408" s="53">
        <v>574</v>
      </c>
      <c r="I408" s="53">
        <f t="shared" si="6"/>
        <v>1082</v>
      </c>
      <c r="J408" s="50" t="s">
        <v>14002</v>
      </c>
      <c r="K408" s="51" t="s">
        <v>12217</v>
      </c>
      <c r="L408" s="50" t="s">
        <v>13995</v>
      </c>
      <c r="M408" s="51" t="s">
        <v>13997</v>
      </c>
    </row>
    <row r="409" spans="1:15" x14ac:dyDescent="0.25">
      <c r="A409" s="50" t="s">
        <v>13162</v>
      </c>
      <c r="D409" s="50" t="s">
        <v>13570</v>
      </c>
      <c r="E409" s="50" t="s">
        <v>13982</v>
      </c>
      <c r="F409" s="53">
        <v>2506</v>
      </c>
      <c r="G409" s="53">
        <v>1354</v>
      </c>
      <c r="I409" s="53">
        <f t="shared" si="6"/>
        <v>3860</v>
      </c>
      <c r="J409" s="50" t="s">
        <v>14002</v>
      </c>
      <c r="K409" s="51" t="s">
        <v>12217</v>
      </c>
      <c r="L409" s="50" t="s">
        <v>13995</v>
      </c>
      <c r="M409" s="51" t="s">
        <v>13997</v>
      </c>
    </row>
    <row r="410" spans="1:15" x14ac:dyDescent="0.25">
      <c r="A410" s="50" t="s">
        <v>13162</v>
      </c>
      <c r="D410" s="50" t="s">
        <v>13571</v>
      </c>
      <c r="E410" s="50" t="s">
        <v>13983</v>
      </c>
      <c r="F410" s="53">
        <v>1525</v>
      </c>
      <c r="G410" s="53">
        <v>1974</v>
      </c>
      <c r="I410" s="53">
        <f t="shared" si="6"/>
        <v>3499</v>
      </c>
      <c r="J410" s="50" t="s">
        <v>14002</v>
      </c>
      <c r="K410" s="51" t="s">
        <v>12217</v>
      </c>
      <c r="L410" s="50" t="s">
        <v>13992</v>
      </c>
      <c r="M410" s="51" t="s">
        <v>13997</v>
      </c>
    </row>
    <row r="411" spans="1:15" x14ac:dyDescent="0.25">
      <c r="A411" s="50" t="s">
        <v>13162</v>
      </c>
      <c r="D411" s="50" t="s">
        <v>13572</v>
      </c>
      <c r="E411" s="50" t="s">
        <v>13984</v>
      </c>
      <c r="F411" s="53">
        <v>3960</v>
      </c>
      <c r="G411" s="53">
        <v>1346</v>
      </c>
      <c r="I411" s="53">
        <f t="shared" si="6"/>
        <v>5306</v>
      </c>
      <c r="J411" s="50" t="s">
        <v>14002</v>
      </c>
      <c r="K411" s="51" t="s">
        <v>12217</v>
      </c>
      <c r="L411" s="50" t="s">
        <v>13995</v>
      </c>
      <c r="M411" s="51" t="s">
        <v>13997</v>
      </c>
    </row>
    <row r="412" spans="1:15" x14ac:dyDescent="0.25">
      <c r="A412" s="50" t="s">
        <v>13162</v>
      </c>
      <c r="D412" s="50" t="s">
        <v>13573</v>
      </c>
      <c r="E412" s="50" t="s">
        <v>13985</v>
      </c>
      <c r="F412" s="53">
        <v>865</v>
      </c>
      <c r="G412" s="53">
        <v>796</v>
      </c>
      <c r="I412" s="53">
        <f t="shared" si="6"/>
        <v>1661</v>
      </c>
      <c r="J412" s="50" t="s">
        <v>14002</v>
      </c>
      <c r="K412" s="51" t="s">
        <v>12217</v>
      </c>
      <c r="L412" s="50" t="s">
        <v>13995</v>
      </c>
      <c r="M412" s="51" t="s">
        <v>13997</v>
      </c>
    </row>
    <row r="413" spans="1:15" x14ac:dyDescent="0.25">
      <c r="A413" s="50" t="s">
        <v>13162</v>
      </c>
      <c r="D413" s="50" t="s">
        <v>13574</v>
      </c>
      <c r="E413" s="50" t="s">
        <v>13986</v>
      </c>
      <c r="F413" s="53">
        <v>83</v>
      </c>
      <c r="G413" s="53">
        <v>59</v>
      </c>
      <c r="I413" s="53">
        <f t="shared" si="6"/>
        <v>142</v>
      </c>
      <c r="J413" s="50" t="s">
        <v>14002</v>
      </c>
      <c r="K413" s="51" t="s">
        <v>12217</v>
      </c>
      <c r="L413" s="50" t="s">
        <v>13995</v>
      </c>
      <c r="M413" s="51" t="s">
        <v>13996</v>
      </c>
    </row>
    <row r="414" spans="1:15" x14ac:dyDescent="0.25">
      <c r="A414" s="50" t="s">
        <v>13162</v>
      </c>
      <c r="D414" s="50" t="s">
        <v>13575</v>
      </c>
      <c r="E414" s="50" t="s">
        <v>13987</v>
      </c>
      <c r="F414" s="53">
        <v>14920</v>
      </c>
      <c r="G414" s="53">
        <v>10105</v>
      </c>
      <c r="I414" s="53">
        <f t="shared" si="6"/>
        <v>25025</v>
      </c>
      <c r="J414" s="50" t="s">
        <v>14002</v>
      </c>
      <c r="K414" s="51" t="s">
        <v>12217</v>
      </c>
      <c r="L414" s="50" t="s">
        <v>13995</v>
      </c>
      <c r="M414" s="51" t="s">
        <v>13997</v>
      </c>
    </row>
    <row r="415" spans="1:15" x14ac:dyDescent="0.25">
      <c r="A415" s="50" t="s">
        <v>13162</v>
      </c>
      <c r="D415" s="50" t="s">
        <v>13576</v>
      </c>
      <c r="E415" s="50" t="s">
        <v>13988</v>
      </c>
      <c r="F415" s="53">
        <v>26973</v>
      </c>
      <c r="G415" s="53">
        <v>19135</v>
      </c>
      <c r="I415" s="53">
        <f t="shared" si="6"/>
        <v>46108</v>
      </c>
      <c r="J415" s="50" t="s">
        <v>14002</v>
      </c>
      <c r="K415" s="51" t="s">
        <v>12217</v>
      </c>
      <c r="L415" s="50" t="s">
        <v>13995</v>
      </c>
      <c r="M415" s="51" t="s">
        <v>13997</v>
      </c>
    </row>
    <row r="416" spans="1:15" x14ac:dyDescent="0.25">
      <c r="A416" s="50" t="s">
        <v>13162</v>
      </c>
      <c r="D416" s="50" t="s">
        <v>13577</v>
      </c>
      <c r="E416" s="50" t="s">
        <v>13989</v>
      </c>
      <c r="F416" s="53">
        <v>6451</v>
      </c>
      <c r="G416" s="53">
        <v>6454</v>
      </c>
      <c r="I416" s="53">
        <f t="shared" si="6"/>
        <v>12905</v>
      </c>
      <c r="J416" s="50" t="s">
        <v>14002</v>
      </c>
      <c r="K416" s="51" t="s">
        <v>12217</v>
      </c>
      <c r="L416" s="50" t="s">
        <v>13995</v>
      </c>
      <c r="M416" s="51" t="s">
        <v>13997</v>
      </c>
      <c r="O416" s="50" t="s">
        <v>14013</v>
      </c>
    </row>
    <row r="417" spans="1:15" x14ac:dyDescent="0.25">
      <c r="A417" s="70" t="s">
        <v>13162</v>
      </c>
      <c r="B417" s="71"/>
      <c r="C417" s="71"/>
      <c r="D417" s="70" t="s">
        <v>13578</v>
      </c>
      <c r="E417" s="70" t="s">
        <v>13990</v>
      </c>
      <c r="F417" s="73">
        <v>21227</v>
      </c>
      <c r="G417" s="73">
        <v>16216</v>
      </c>
      <c r="H417" s="73"/>
      <c r="I417" s="73">
        <f t="shared" si="6"/>
        <v>37443</v>
      </c>
      <c r="J417" s="70" t="s">
        <v>14002</v>
      </c>
      <c r="K417" s="71" t="s">
        <v>12217</v>
      </c>
      <c r="L417" s="70" t="s">
        <v>13995</v>
      </c>
      <c r="M417" s="71" t="s">
        <v>13997</v>
      </c>
      <c r="N417" s="71"/>
      <c r="O417" s="70" t="s">
        <v>14021</v>
      </c>
    </row>
    <row r="418" spans="1:15" x14ac:dyDescent="0.25">
      <c r="A418" s="50" t="s">
        <v>13162</v>
      </c>
      <c r="D418" s="52" t="s">
        <v>14003</v>
      </c>
      <c r="E418" s="50" t="s">
        <v>14004</v>
      </c>
      <c r="F418" s="53">
        <v>41736</v>
      </c>
      <c r="G418" s="53">
        <v>43728</v>
      </c>
      <c r="I418" s="53">
        <f t="shared" si="6"/>
        <v>85464</v>
      </c>
      <c r="J418" s="50" t="s">
        <v>14005</v>
      </c>
      <c r="K418" s="51" t="s">
        <v>12610</v>
      </c>
      <c r="L418" s="50" t="s">
        <v>14006</v>
      </c>
      <c r="M418" s="51" t="s">
        <v>14007</v>
      </c>
    </row>
    <row r="419" spans="1:15" x14ac:dyDescent="0.25">
      <c r="F419" s="61">
        <f>SUM(F2:F418)</f>
        <v>1411152</v>
      </c>
      <c r="G419" s="61">
        <f>SUM(G2:G418)</f>
        <v>1716974</v>
      </c>
      <c r="H419" s="61">
        <f t="shared" ref="H419" si="7">SUM(H2:H417)</f>
        <v>1708</v>
      </c>
      <c r="I419" s="61">
        <f>SUM(I2:I418)</f>
        <v>3129834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2E73B-34AA-42CA-933B-7377688B6AD4}">
  <dimension ref="A1:Y400"/>
  <sheetViews>
    <sheetView topLeftCell="K373" workbookViewId="0">
      <selection activeCell="K30" sqref="A30:XFD30"/>
    </sheetView>
  </sheetViews>
  <sheetFormatPr defaultColWidth="9.1796875" defaultRowHeight="10" x14ac:dyDescent="0.2"/>
  <cols>
    <col min="1" max="1" width="16.1796875" style="7" bestFit="1" customWidth="1"/>
    <col min="2" max="2" width="14.7265625" style="8" bestFit="1" customWidth="1"/>
    <col min="3" max="3" width="20.54296875" style="8" customWidth="1"/>
    <col min="4" max="4" width="20.81640625" style="7" bestFit="1" customWidth="1"/>
    <col min="5" max="5" width="23.453125" style="7" customWidth="1"/>
    <col min="6" max="6" width="9.7265625" style="8" customWidth="1"/>
    <col min="7" max="7" width="14.453125" style="8" customWidth="1"/>
    <col min="8" max="8" width="10.54296875" style="8" bestFit="1" customWidth="1"/>
    <col min="9" max="9" width="31.26953125" style="7" bestFit="1" customWidth="1"/>
    <col min="10" max="10" width="18" style="11" bestFit="1" customWidth="1"/>
    <col min="11" max="11" width="19.54296875" style="11" bestFit="1" customWidth="1"/>
    <col min="12" max="12" width="21.26953125" style="11" bestFit="1" customWidth="1"/>
    <col min="13" max="13" width="19.453125" style="11" customWidth="1"/>
    <col min="14" max="14" width="17.1796875" style="7" customWidth="1"/>
    <col min="15" max="15" width="18.7265625" style="8" bestFit="1" customWidth="1"/>
    <col min="16" max="16" width="20.54296875" style="7" customWidth="1"/>
    <col min="17" max="18" width="23.26953125" style="8" bestFit="1" customWidth="1"/>
    <col min="19" max="19" width="10.1796875" style="7" bestFit="1" customWidth="1"/>
    <col min="20" max="20" width="33" style="7" bestFit="1" customWidth="1"/>
    <col min="21" max="21" width="14.453125" style="7" bestFit="1" customWidth="1"/>
    <col min="22" max="22" width="14.26953125" style="7" bestFit="1" customWidth="1"/>
    <col min="23" max="23" width="9.1796875" style="7"/>
    <col min="24" max="24" width="10.7265625" style="7" bestFit="1" customWidth="1"/>
    <col min="25" max="25" width="28" style="7" customWidth="1"/>
    <col min="26" max="16384" width="9.1796875" style="7"/>
  </cols>
  <sheetData>
    <row r="1" spans="1:25" s="1" customFormat="1" ht="33" customHeight="1" x14ac:dyDescent="0.25">
      <c r="A1" s="1" t="s">
        <v>0</v>
      </c>
      <c r="B1" s="1" t="s">
        <v>19</v>
      </c>
      <c r="C1" s="5" t="s">
        <v>16</v>
      </c>
      <c r="D1" s="2" t="s">
        <v>1</v>
      </c>
      <c r="E1" s="3" t="s">
        <v>2</v>
      </c>
      <c r="F1" s="4" t="s">
        <v>20</v>
      </c>
      <c r="G1" s="4" t="s">
        <v>4</v>
      </c>
      <c r="H1" s="4" t="s">
        <v>5</v>
      </c>
      <c r="I1" s="4" t="s">
        <v>6</v>
      </c>
      <c r="J1" s="6" t="s">
        <v>12</v>
      </c>
      <c r="K1" s="6" t="s">
        <v>13</v>
      </c>
      <c r="L1" s="6" t="s">
        <v>14</v>
      </c>
      <c r="M1" s="6" t="s">
        <v>15</v>
      </c>
      <c r="N1" s="3" t="s">
        <v>7</v>
      </c>
      <c r="O1" s="3" t="s">
        <v>8</v>
      </c>
      <c r="P1" s="3" t="s">
        <v>18</v>
      </c>
      <c r="Q1" s="1" t="s">
        <v>23</v>
      </c>
      <c r="R1" s="1" t="s">
        <v>21</v>
      </c>
      <c r="S1" s="3" t="s">
        <v>17</v>
      </c>
      <c r="T1" s="1" t="s">
        <v>22</v>
      </c>
      <c r="U1" s="1" t="s">
        <v>9</v>
      </c>
      <c r="V1" s="1" t="s">
        <v>3</v>
      </c>
      <c r="W1" s="1" t="s">
        <v>5</v>
      </c>
      <c r="X1" s="1" t="s">
        <v>10</v>
      </c>
      <c r="Y1" s="1" t="s">
        <v>11</v>
      </c>
    </row>
    <row r="2" spans="1:25" x14ac:dyDescent="0.2">
      <c r="A2" s="7" t="s">
        <v>5318</v>
      </c>
      <c r="B2" s="8" t="s">
        <v>5319</v>
      </c>
      <c r="D2" s="9" t="s">
        <v>5322</v>
      </c>
      <c r="E2" s="7" t="s">
        <v>2520</v>
      </c>
      <c r="F2" s="7" t="s">
        <v>375</v>
      </c>
      <c r="G2" s="7" t="s">
        <v>45</v>
      </c>
      <c r="H2" s="7" t="s">
        <v>5720</v>
      </c>
      <c r="I2" s="7" t="s">
        <v>2682</v>
      </c>
      <c r="J2" s="11">
        <v>4727</v>
      </c>
      <c r="K2" s="11">
        <v>6393</v>
      </c>
      <c r="M2" s="11">
        <f t="shared" ref="M2:M65" si="0">J2+K2+L2</f>
        <v>11120</v>
      </c>
      <c r="N2" s="7" t="s">
        <v>666</v>
      </c>
      <c r="O2" s="7" t="s">
        <v>66</v>
      </c>
      <c r="P2" s="7" t="s">
        <v>70</v>
      </c>
      <c r="Q2" s="10" t="s">
        <v>67</v>
      </c>
      <c r="R2" s="7" t="s">
        <v>67</v>
      </c>
    </row>
    <row r="3" spans="1:25" x14ac:dyDescent="0.2">
      <c r="A3" s="7" t="s">
        <v>5318</v>
      </c>
      <c r="B3" s="8" t="s">
        <v>5319</v>
      </c>
      <c r="D3" s="9" t="s">
        <v>5323</v>
      </c>
      <c r="E3" s="7" t="s">
        <v>5721</v>
      </c>
      <c r="F3" s="7" t="s">
        <v>501</v>
      </c>
      <c r="G3" s="7" t="s">
        <v>45</v>
      </c>
      <c r="H3" s="7" t="s">
        <v>5722</v>
      </c>
      <c r="I3" s="7" t="s">
        <v>5723</v>
      </c>
      <c r="J3" s="11">
        <v>1029</v>
      </c>
      <c r="K3" s="11">
        <v>1257</v>
      </c>
      <c r="M3" s="11">
        <f t="shared" si="0"/>
        <v>2286</v>
      </c>
      <c r="N3" s="7" t="s">
        <v>666</v>
      </c>
      <c r="O3" s="7" t="s">
        <v>66</v>
      </c>
      <c r="P3" s="7" t="s">
        <v>70</v>
      </c>
      <c r="Q3" s="7" t="s">
        <v>67</v>
      </c>
      <c r="R3" s="7" t="s">
        <v>67</v>
      </c>
    </row>
    <row r="4" spans="1:25" x14ac:dyDescent="0.2">
      <c r="A4" s="7" t="s">
        <v>5318</v>
      </c>
      <c r="B4" s="8" t="s">
        <v>5319</v>
      </c>
      <c r="D4" s="9" t="s">
        <v>5324</v>
      </c>
      <c r="E4" s="7" t="s">
        <v>5724</v>
      </c>
      <c r="F4" s="7" t="s">
        <v>562</v>
      </c>
      <c r="G4" s="7" t="s">
        <v>425</v>
      </c>
      <c r="H4" s="7" t="s">
        <v>5725</v>
      </c>
      <c r="I4" s="7" t="s">
        <v>5723</v>
      </c>
      <c r="J4" s="11">
        <v>10756</v>
      </c>
      <c r="K4" s="11">
        <v>5310</v>
      </c>
      <c r="M4" s="11">
        <f t="shared" si="0"/>
        <v>16066</v>
      </c>
      <c r="N4" s="7" t="s">
        <v>64</v>
      </c>
      <c r="O4" s="7" t="s">
        <v>66</v>
      </c>
      <c r="P4" s="7" t="s">
        <v>69</v>
      </c>
      <c r="Q4" s="7" t="s">
        <v>67</v>
      </c>
      <c r="R4" s="7" t="s">
        <v>67</v>
      </c>
    </row>
    <row r="5" spans="1:25" x14ac:dyDescent="0.2">
      <c r="A5" s="7" t="s">
        <v>5318</v>
      </c>
      <c r="B5" s="8" t="s">
        <v>5319</v>
      </c>
      <c r="D5" s="9" t="s">
        <v>5325</v>
      </c>
      <c r="E5" s="7" t="s">
        <v>1391</v>
      </c>
      <c r="F5" s="7" t="s">
        <v>375</v>
      </c>
      <c r="G5" s="7" t="s">
        <v>45</v>
      </c>
      <c r="H5" s="7" t="s">
        <v>5726</v>
      </c>
      <c r="I5" s="7" t="s">
        <v>5727</v>
      </c>
      <c r="J5" s="11">
        <v>0</v>
      </c>
      <c r="K5" s="11">
        <v>0</v>
      </c>
      <c r="M5" s="11">
        <f t="shared" si="0"/>
        <v>0</v>
      </c>
      <c r="N5" s="7" t="s">
        <v>666</v>
      </c>
      <c r="O5" s="7" t="s">
        <v>66</v>
      </c>
      <c r="P5" s="7" t="s">
        <v>70</v>
      </c>
      <c r="Q5" s="7" t="s">
        <v>67</v>
      </c>
      <c r="R5" s="7" t="s">
        <v>67</v>
      </c>
    </row>
    <row r="6" spans="1:25" x14ac:dyDescent="0.2">
      <c r="A6" s="7" t="s">
        <v>5318</v>
      </c>
      <c r="B6" s="8" t="s">
        <v>5319</v>
      </c>
      <c r="D6" s="9" t="s">
        <v>5326</v>
      </c>
      <c r="E6" s="7" t="s">
        <v>5728</v>
      </c>
      <c r="F6" s="7" t="s">
        <v>4195</v>
      </c>
      <c r="G6" s="7" t="s">
        <v>45</v>
      </c>
      <c r="H6" s="7" t="s">
        <v>5729</v>
      </c>
      <c r="I6" s="7" t="s">
        <v>2682</v>
      </c>
      <c r="J6" s="11">
        <v>2841</v>
      </c>
      <c r="K6" s="11">
        <v>5167</v>
      </c>
      <c r="M6" s="11">
        <f t="shared" si="0"/>
        <v>8008</v>
      </c>
      <c r="N6" s="7" t="s">
        <v>666</v>
      </c>
      <c r="O6" s="7" t="s">
        <v>66</v>
      </c>
      <c r="P6" s="7" t="s">
        <v>69</v>
      </c>
      <c r="Q6" s="7" t="s">
        <v>67</v>
      </c>
      <c r="R6" s="7" t="s">
        <v>67</v>
      </c>
    </row>
    <row r="7" spans="1:25" x14ac:dyDescent="0.2">
      <c r="A7" s="7" t="s">
        <v>5318</v>
      </c>
      <c r="B7" s="8" t="s">
        <v>5319</v>
      </c>
      <c r="D7" s="9" t="s">
        <v>5327</v>
      </c>
      <c r="E7" s="7" t="s">
        <v>5728</v>
      </c>
      <c r="F7" s="7" t="s">
        <v>3286</v>
      </c>
      <c r="G7" s="7" t="s">
        <v>45</v>
      </c>
      <c r="H7" s="7" t="s">
        <v>5730</v>
      </c>
      <c r="I7" s="7" t="s">
        <v>2682</v>
      </c>
      <c r="L7" s="12">
        <v>5396</v>
      </c>
      <c r="M7" s="11">
        <f t="shared" si="0"/>
        <v>5396</v>
      </c>
      <c r="N7" s="7" t="s">
        <v>667</v>
      </c>
      <c r="O7" s="7" t="s">
        <v>66</v>
      </c>
      <c r="P7" s="7" t="s">
        <v>69</v>
      </c>
      <c r="Q7" s="7" t="s">
        <v>67</v>
      </c>
      <c r="R7" s="7" t="s">
        <v>67</v>
      </c>
    </row>
    <row r="8" spans="1:25" x14ac:dyDescent="0.2">
      <c r="A8" s="7" t="s">
        <v>5318</v>
      </c>
      <c r="B8" s="8" t="s">
        <v>5319</v>
      </c>
      <c r="D8" s="9" t="s">
        <v>5328</v>
      </c>
      <c r="E8" s="7" t="s">
        <v>1421</v>
      </c>
      <c r="F8" s="7" t="s">
        <v>590</v>
      </c>
      <c r="G8" s="7" t="s">
        <v>45</v>
      </c>
      <c r="H8" s="7" t="s">
        <v>5720</v>
      </c>
      <c r="I8" s="7" t="s">
        <v>2682</v>
      </c>
      <c r="J8" s="11">
        <v>51</v>
      </c>
      <c r="K8" s="11">
        <v>201</v>
      </c>
      <c r="L8" s="12"/>
      <c r="M8" s="11">
        <f t="shared" si="0"/>
        <v>252</v>
      </c>
      <c r="N8" s="7" t="s">
        <v>64</v>
      </c>
      <c r="O8" s="7" t="s">
        <v>66</v>
      </c>
      <c r="P8" s="7" t="s">
        <v>70</v>
      </c>
      <c r="Q8" s="7" t="s">
        <v>670</v>
      </c>
      <c r="R8" s="7" t="s">
        <v>670</v>
      </c>
    </row>
    <row r="9" spans="1:25" x14ac:dyDescent="0.2">
      <c r="A9" s="7" t="s">
        <v>5318</v>
      </c>
      <c r="B9" s="8" t="s">
        <v>5319</v>
      </c>
      <c r="D9" s="9" t="s">
        <v>5329</v>
      </c>
      <c r="E9" s="7" t="s">
        <v>5731</v>
      </c>
      <c r="F9" s="7" t="s">
        <v>395</v>
      </c>
      <c r="G9" s="7" t="s">
        <v>45</v>
      </c>
      <c r="H9" s="7" t="s">
        <v>5732</v>
      </c>
      <c r="I9" s="7" t="s">
        <v>5723</v>
      </c>
      <c r="J9" s="11">
        <v>1849</v>
      </c>
      <c r="K9" s="11">
        <v>2471</v>
      </c>
      <c r="M9" s="11">
        <f t="shared" si="0"/>
        <v>4320</v>
      </c>
      <c r="N9" s="7" t="s">
        <v>666</v>
      </c>
      <c r="O9" s="7" t="s">
        <v>66</v>
      </c>
      <c r="P9" s="7" t="s">
        <v>70</v>
      </c>
      <c r="Q9" s="7" t="s">
        <v>670</v>
      </c>
      <c r="R9" s="7" t="s">
        <v>670</v>
      </c>
    </row>
    <row r="10" spans="1:25" x14ac:dyDescent="0.2">
      <c r="A10" s="7" t="s">
        <v>5318</v>
      </c>
      <c r="B10" s="8" t="s">
        <v>5319</v>
      </c>
      <c r="D10" s="9" t="s">
        <v>5330</v>
      </c>
      <c r="E10" s="7" t="s">
        <v>5733</v>
      </c>
      <c r="F10" s="7" t="s">
        <v>44</v>
      </c>
      <c r="G10" s="7" t="s">
        <v>45</v>
      </c>
      <c r="H10" s="7" t="s">
        <v>5734</v>
      </c>
      <c r="I10" s="7" t="s">
        <v>5735</v>
      </c>
      <c r="J10" s="11">
        <v>1264</v>
      </c>
      <c r="K10" s="11">
        <v>1569</v>
      </c>
      <c r="M10" s="11">
        <f t="shared" si="0"/>
        <v>2833</v>
      </c>
      <c r="N10" s="7" t="s">
        <v>666</v>
      </c>
      <c r="O10" s="7" t="s">
        <v>66</v>
      </c>
      <c r="P10" s="7" t="s">
        <v>70</v>
      </c>
      <c r="Q10" s="7" t="s">
        <v>67</v>
      </c>
      <c r="R10" s="7" t="s">
        <v>67</v>
      </c>
    </row>
    <row r="11" spans="1:25" x14ac:dyDescent="0.2">
      <c r="A11" s="7" t="s">
        <v>5318</v>
      </c>
      <c r="B11" s="8" t="s">
        <v>5319</v>
      </c>
      <c r="D11" s="9" t="s">
        <v>5331</v>
      </c>
      <c r="E11" s="7" t="s">
        <v>5736</v>
      </c>
      <c r="F11" s="7" t="s">
        <v>44</v>
      </c>
      <c r="G11" s="7" t="s">
        <v>5737</v>
      </c>
      <c r="H11" s="7" t="s">
        <v>5738</v>
      </c>
      <c r="I11" s="7" t="s">
        <v>5727</v>
      </c>
      <c r="J11" s="11">
        <v>1136</v>
      </c>
      <c r="K11" s="11">
        <v>440</v>
      </c>
      <c r="M11" s="11">
        <f t="shared" si="0"/>
        <v>1576</v>
      </c>
      <c r="N11" s="7" t="s">
        <v>64</v>
      </c>
      <c r="O11" s="7" t="s">
        <v>66</v>
      </c>
      <c r="P11" s="7" t="s">
        <v>70</v>
      </c>
      <c r="Q11" s="7" t="s">
        <v>670</v>
      </c>
      <c r="R11" s="7" t="s">
        <v>670</v>
      </c>
    </row>
    <row r="12" spans="1:25" x14ac:dyDescent="0.2">
      <c r="A12" s="7" t="s">
        <v>5318</v>
      </c>
      <c r="B12" s="8" t="s">
        <v>5319</v>
      </c>
      <c r="D12" s="9" t="s">
        <v>5332</v>
      </c>
      <c r="E12" s="7" t="s">
        <v>5739</v>
      </c>
      <c r="F12" s="7" t="s">
        <v>395</v>
      </c>
      <c r="G12" s="7" t="s">
        <v>45</v>
      </c>
      <c r="H12" s="7" t="s">
        <v>5740</v>
      </c>
      <c r="I12" s="7" t="s">
        <v>5735</v>
      </c>
      <c r="J12" s="11">
        <v>10395</v>
      </c>
      <c r="K12" s="11">
        <v>8085</v>
      </c>
      <c r="M12" s="11">
        <f t="shared" si="0"/>
        <v>18480</v>
      </c>
      <c r="N12" s="7" t="s">
        <v>64</v>
      </c>
      <c r="O12" s="7" t="s">
        <v>66</v>
      </c>
      <c r="P12" s="7" t="s">
        <v>70</v>
      </c>
      <c r="Q12" s="7" t="s">
        <v>67</v>
      </c>
      <c r="R12" s="7" t="s">
        <v>67</v>
      </c>
    </row>
    <row r="13" spans="1:25" x14ac:dyDescent="0.2">
      <c r="A13" s="7" t="s">
        <v>5318</v>
      </c>
      <c r="B13" s="8" t="s">
        <v>2684</v>
      </c>
      <c r="D13" s="9" t="s">
        <v>5333</v>
      </c>
      <c r="E13" s="7" t="s">
        <v>1421</v>
      </c>
      <c r="F13" s="7" t="s">
        <v>2224</v>
      </c>
      <c r="G13" s="7" t="s">
        <v>45</v>
      </c>
      <c r="H13" s="7" t="s">
        <v>5741</v>
      </c>
      <c r="I13" s="7" t="s">
        <v>2682</v>
      </c>
      <c r="J13" s="11">
        <v>16</v>
      </c>
      <c r="K13" s="11">
        <v>112</v>
      </c>
      <c r="M13" s="11">
        <f t="shared" si="0"/>
        <v>128</v>
      </c>
      <c r="N13" s="7" t="s">
        <v>64</v>
      </c>
      <c r="O13" s="7" t="s">
        <v>66</v>
      </c>
      <c r="P13" s="7" t="s">
        <v>70</v>
      </c>
      <c r="Q13" s="7" t="s">
        <v>670</v>
      </c>
      <c r="R13" s="7" t="s">
        <v>670</v>
      </c>
    </row>
    <row r="14" spans="1:25" x14ac:dyDescent="0.2">
      <c r="A14" s="7" t="s">
        <v>5318</v>
      </c>
      <c r="B14" s="8" t="s">
        <v>2684</v>
      </c>
      <c r="D14" s="9" t="s">
        <v>5334</v>
      </c>
      <c r="E14" s="7" t="s">
        <v>5742</v>
      </c>
      <c r="F14" s="7" t="s">
        <v>2025</v>
      </c>
      <c r="G14" s="7" t="s">
        <v>45</v>
      </c>
      <c r="H14" s="7" t="s">
        <v>5743</v>
      </c>
      <c r="I14" s="7" t="s">
        <v>5735</v>
      </c>
      <c r="J14" s="11">
        <v>749</v>
      </c>
      <c r="K14" s="11">
        <v>1264</v>
      </c>
      <c r="M14" s="11">
        <f t="shared" si="0"/>
        <v>2013</v>
      </c>
      <c r="N14" s="7" t="s">
        <v>64</v>
      </c>
      <c r="O14" s="7" t="s">
        <v>66</v>
      </c>
      <c r="P14" s="7" t="s">
        <v>70</v>
      </c>
      <c r="Q14" s="7" t="s">
        <v>671</v>
      </c>
      <c r="R14" s="7" t="s">
        <v>671</v>
      </c>
    </row>
    <row r="15" spans="1:25" x14ac:dyDescent="0.2">
      <c r="A15" s="7" t="s">
        <v>5318</v>
      </c>
      <c r="B15" s="8" t="s">
        <v>2684</v>
      </c>
      <c r="D15" s="9" t="s">
        <v>5335</v>
      </c>
      <c r="E15" s="7" t="s">
        <v>5744</v>
      </c>
      <c r="F15" s="7" t="s">
        <v>559</v>
      </c>
      <c r="G15" s="7" t="s">
        <v>45</v>
      </c>
      <c r="H15" s="7" t="s">
        <v>5745</v>
      </c>
      <c r="I15" s="7" t="s">
        <v>2682</v>
      </c>
      <c r="L15" s="11">
        <v>13</v>
      </c>
      <c r="M15" s="11">
        <f t="shared" si="0"/>
        <v>13</v>
      </c>
      <c r="N15" s="7" t="s">
        <v>63</v>
      </c>
      <c r="O15" s="7" t="s">
        <v>66</v>
      </c>
      <c r="P15" s="7" t="s">
        <v>69</v>
      </c>
      <c r="Q15" s="7" t="s">
        <v>670</v>
      </c>
      <c r="R15" s="7" t="s">
        <v>670</v>
      </c>
    </row>
    <row r="16" spans="1:25" x14ac:dyDescent="0.2">
      <c r="A16" s="7" t="s">
        <v>5318</v>
      </c>
      <c r="B16" s="8" t="s">
        <v>2684</v>
      </c>
      <c r="D16" s="9" t="s">
        <v>5336</v>
      </c>
      <c r="E16" s="7" t="s">
        <v>5746</v>
      </c>
      <c r="F16" s="7" t="s">
        <v>588</v>
      </c>
      <c r="G16" s="7" t="s">
        <v>45</v>
      </c>
      <c r="H16" s="7" t="s">
        <v>5747</v>
      </c>
      <c r="I16" s="7" t="s">
        <v>2682</v>
      </c>
      <c r="J16" s="11">
        <v>0</v>
      </c>
      <c r="K16" s="11">
        <v>0</v>
      </c>
      <c r="M16" s="11">
        <f t="shared" si="0"/>
        <v>0</v>
      </c>
      <c r="N16" s="7" t="s">
        <v>64</v>
      </c>
      <c r="O16" s="7" t="s">
        <v>66</v>
      </c>
      <c r="P16" s="7" t="s">
        <v>70</v>
      </c>
      <c r="Q16" s="7" t="s">
        <v>670</v>
      </c>
      <c r="R16" s="7" t="s">
        <v>670</v>
      </c>
    </row>
    <row r="17" spans="1:18" x14ac:dyDescent="0.2">
      <c r="A17" s="7" t="s">
        <v>5318</v>
      </c>
      <c r="B17" s="8" t="s">
        <v>2684</v>
      </c>
      <c r="D17" s="9" t="s">
        <v>5337</v>
      </c>
      <c r="E17" s="7" t="s">
        <v>4583</v>
      </c>
      <c r="F17" s="7" t="s">
        <v>44</v>
      </c>
      <c r="G17" s="7" t="s">
        <v>45</v>
      </c>
      <c r="H17" s="7" t="s">
        <v>5748</v>
      </c>
      <c r="I17" s="7" t="s">
        <v>2682</v>
      </c>
      <c r="L17" s="11">
        <v>430</v>
      </c>
      <c r="M17" s="11">
        <f t="shared" si="0"/>
        <v>430</v>
      </c>
      <c r="N17" s="7" t="s">
        <v>63</v>
      </c>
      <c r="O17" s="7" t="s">
        <v>66</v>
      </c>
      <c r="P17" s="7" t="s">
        <v>69</v>
      </c>
      <c r="Q17" s="7" t="s">
        <v>670</v>
      </c>
      <c r="R17" s="7" t="s">
        <v>670</v>
      </c>
    </row>
    <row r="18" spans="1:18" x14ac:dyDescent="0.2">
      <c r="A18" s="7" t="s">
        <v>5318</v>
      </c>
      <c r="B18" s="8" t="s">
        <v>2684</v>
      </c>
      <c r="D18" s="9" t="s">
        <v>5338</v>
      </c>
      <c r="E18" s="7" t="s">
        <v>48</v>
      </c>
      <c r="F18" s="7" t="s">
        <v>44</v>
      </c>
      <c r="G18" s="7" t="s">
        <v>45</v>
      </c>
      <c r="H18" s="7" t="s">
        <v>5749</v>
      </c>
      <c r="I18" s="7" t="s">
        <v>5723</v>
      </c>
      <c r="L18" s="11">
        <v>465</v>
      </c>
      <c r="M18" s="11">
        <f t="shared" si="0"/>
        <v>465</v>
      </c>
      <c r="N18" s="7" t="s">
        <v>63</v>
      </c>
      <c r="O18" s="7" t="s">
        <v>66</v>
      </c>
      <c r="P18" s="7" t="s">
        <v>69</v>
      </c>
      <c r="Q18" s="7" t="s">
        <v>670</v>
      </c>
      <c r="R18" s="7" t="s">
        <v>670</v>
      </c>
    </row>
    <row r="19" spans="1:18" x14ac:dyDescent="0.2">
      <c r="A19" s="7" t="s">
        <v>5318</v>
      </c>
      <c r="B19" s="8" t="s">
        <v>2684</v>
      </c>
      <c r="D19" s="9" t="s">
        <v>5339</v>
      </c>
      <c r="E19" s="7" t="s">
        <v>430</v>
      </c>
      <c r="F19" s="7" t="s">
        <v>501</v>
      </c>
      <c r="G19" s="7" t="s">
        <v>45</v>
      </c>
      <c r="H19" s="7" t="s">
        <v>5750</v>
      </c>
      <c r="I19" s="7" t="s">
        <v>5723</v>
      </c>
      <c r="L19" s="11">
        <v>0</v>
      </c>
      <c r="M19" s="11">
        <f t="shared" si="0"/>
        <v>0</v>
      </c>
      <c r="N19" s="7" t="s">
        <v>63</v>
      </c>
      <c r="O19" s="7" t="s">
        <v>66</v>
      </c>
      <c r="P19" s="7" t="s">
        <v>69</v>
      </c>
      <c r="Q19" s="7" t="s">
        <v>670</v>
      </c>
      <c r="R19" s="7" t="s">
        <v>670</v>
      </c>
    </row>
    <row r="20" spans="1:18" x14ac:dyDescent="0.2">
      <c r="A20" s="7" t="s">
        <v>5318</v>
      </c>
      <c r="B20" s="8" t="s">
        <v>2684</v>
      </c>
      <c r="D20" s="9" t="s">
        <v>5340</v>
      </c>
      <c r="E20" s="7" t="s">
        <v>1421</v>
      </c>
      <c r="F20" s="7" t="s">
        <v>608</v>
      </c>
      <c r="G20" s="7" t="s">
        <v>45</v>
      </c>
      <c r="H20" s="7" t="s">
        <v>5751</v>
      </c>
      <c r="I20" s="7" t="s">
        <v>5727</v>
      </c>
      <c r="L20" s="11">
        <v>5219</v>
      </c>
      <c r="M20" s="11">
        <f t="shared" si="0"/>
        <v>5219</v>
      </c>
      <c r="N20" s="7" t="s">
        <v>63</v>
      </c>
      <c r="O20" s="7" t="s">
        <v>66</v>
      </c>
      <c r="P20" s="7" t="s">
        <v>69</v>
      </c>
      <c r="Q20" s="7" t="s">
        <v>670</v>
      </c>
      <c r="R20" s="7" t="s">
        <v>670</v>
      </c>
    </row>
    <row r="21" spans="1:18" x14ac:dyDescent="0.2">
      <c r="A21" s="7" t="s">
        <v>5318</v>
      </c>
      <c r="B21" s="8" t="s">
        <v>2684</v>
      </c>
      <c r="D21" s="9" t="s">
        <v>5341</v>
      </c>
      <c r="E21" s="7" t="s">
        <v>5752</v>
      </c>
      <c r="F21" s="7" t="s">
        <v>1463</v>
      </c>
      <c r="G21" s="7" t="s">
        <v>45</v>
      </c>
      <c r="H21" s="7" t="s">
        <v>5753</v>
      </c>
      <c r="I21" s="7" t="s">
        <v>2682</v>
      </c>
      <c r="J21" s="11">
        <v>1132</v>
      </c>
      <c r="K21" s="11">
        <v>1065</v>
      </c>
      <c r="M21" s="11">
        <f t="shared" si="0"/>
        <v>2197</v>
      </c>
      <c r="N21" s="7" t="s">
        <v>64</v>
      </c>
      <c r="O21" s="7" t="s">
        <v>66</v>
      </c>
      <c r="P21" s="7" t="s">
        <v>70</v>
      </c>
      <c r="Q21" s="7" t="s">
        <v>670</v>
      </c>
      <c r="R21" s="7" t="s">
        <v>670</v>
      </c>
    </row>
    <row r="22" spans="1:18" x14ac:dyDescent="0.2">
      <c r="A22" s="7" t="s">
        <v>5318</v>
      </c>
      <c r="B22" s="8" t="s">
        <v>2684</v>
      </c>
      <c r="D22" s="9" t="s">
        <v>5342</v>
      </c>
      <c r="E22" s="7" t="s">
        <v>5754</v>
      </c>
      <c r="F22" s="7" t="s">
        <v>395</v>
      </c>
      <c r="G22" s="7" t="s">
        <v>45</v>
      </c>
      <c r="H22" s="7" t="s">
        <v>5755</v>
      </c>
      <c r="I22" s="7" t="s">
        <v>5727</v>
      </c>
      <c r="J22" s="11">
        <v>45</v>
      </c>
      <c r="K22" s="11">
        <v>118</v>
      </c>
      <c r="M22" s="11">
        <f t="shared" si="0"/>
        <v>163</v>
      </c>
      <c r="N22" s="7" t="s">
        <v>64</v>
      </c>
      <c r="O22" s="7" t="s">
        <v>66</v>
      </c>
      <c r="P22" s="7" t="s">
        <v>70</v>
      </c>
      <c r="Q22" s="7" t="s">
        <v>670</v>
      </c>
      <c r="R22" s="7" t="s">
        <v>670</v>
      </c>
    </row>
    <row r="23" spans="1:18" x14ac:dyDescent="0.2">
      <c r="A23" s="7" t="s">
        <v>5318</v>
      </c>
      <c r="B23" s="8" t="s">
        <v>2684</v>
      </c>
      <c r="D23" s="9" t="s">
        <v>5343</v>
      </c>
      <c r="E23" s="7" t="s">
        <v>5756</v>
      </c>
      <c r="F23" s="7" t="s">
        <v>347</v>
      </c>
      <c r="G23" s="7" t="s">
        <v>45</v>
      </c>
      <c r="H23" s="7" t="s">
        <v>5757</v>
      </c>
      <c r="I23" s="7" t="s">
        <v>5758</v>
      </c>
      <c r="J23" s="11">
        <v>343</v>
      </c>
      <c r="K23" s="11">
        <v>118</v>
      </c>
      <c r="M23" s="11">
        <f t="shared" si="0"/>
        <v>461</v>
      </c>
      <c r="N23" s="7" t="s">
        <v>64</v>
      </c>
      <c r="O23" s="7" t="s">
        <v>66</v>
      </c>
      <c r="P23" s="7" t="s">
        <v>70</v>
      </c>
      <c r="Q23" s="7" t="s">
        <v>670</v>
      </c>
      <c r="R23" s="7" t="s">
        <v>670</v>
      </c>
    </row>
    <row r="24" spans="1:18" x14ac:dyDescent="0.2">
      <c r="A24" s="7" t="s">
        <v>5318</v>
      </c>
      <c r="B24" s="8" t="s">
        <v>5320</v>
      </c>
      <c r="D24" s="9" t="s">
        <v>5344</v>
      </c>
      <c r="E24" s="7" t="s">
        <v>5759</v>
      </c>
      <c r="F24" s="7" t="s">
        <v>347</v>
      </c>
      <c r="G24" s="7" t="s">
        <v>45</v>
      </c>
      <c r="H24" s="7" t="s">
        <v>5760</v>
      </c>
      <c r="I24" s="7" t="s">
        <v>2682</v>
      </c>
      <c r="J24" s="11">
        <v>4865</v>
      </c>
      <c r="K24" s="11">
        <v>3754</v>
      </c>
      <c r="M24" s="11">
        <f t="shared" si="0"/>
        <v>8619</v>
      </c>
      <c r="N24" s="7" t="s">
        <v>64</v>
      </c>
      <c r="O24" s="7" t="s">
        <v>66</v>
      </c>
      <c r="P24" s="7" t="s">
        <v>69</v>
      </c>
      <c r="Q24" s="7" t="s">
        <v>67</v>
      </c>
      <c r="R24" s="7" t="s">
        <v>67</v>
      </c>
    </row>
    <row r="25" spans="1:18" x14ac:dyDescent="0.2">
      <c r="A25" s="7" t="s">
        <v>5318</v>
      </c>
      <c r="B25" s="8" t="s">
        <v>5320</v>
      </c>
      <c r="D25" s="9" t="s">
        <v>5345</v>
      </c>
      <c r="E25" s="7" t="s">
        <v>5759</v>
      </c>
      <c r="F25" s="7" t="s">
        <v>44</v>
      </c>
      <c r="G25" s="7" t="s">
        <v>45</v>
      </c>
      <c r="H25" s="7" t="s">
        <v>5760</v>
      </c>
      <c r="I25" s="7" t="s">
        <v>2682</v>
      </c>
      <c r="L25" s="11">
        <v>2437</v>
      </c>
      <c r="M25" s="11">
        <f t="shared" si="0"/>
        <v>2437</v>
      </c>
      <c r="N25" s="7" t="s">
        <v>667</v>
      </c>
      <c r="O25" s="7" t="s">
        <v>66</v>
      </c>
      <c r="P25" s="7" t="s">
        <v>69</v>
      </c>
      <c r="Q25" s="7" t="s">
        <v>67</v>
      </c>
      <c r="R25" s="7" t="s">
        <v>67</v>
      </c>
    </row>
    <row r="26" spans="1:18" x14ac:dyDescent="0.2">
      <c r="A26" s="7" t="s">
        <v>5318</v>
      </c>
      <c r="B26" s="8" t="s">
        <v>5320</v>
      </c>
      <c r="D26" s="9" t="s">
        <v>5346</v>
      </c>
      <c r="E26" s="7" t="s">
        <v>2520</v>
      </c>
      <c r="F26" s="7" t="s">
        <v>44</v>
      </c>
      <c r="G26" s="7" t="s">
        <v>45</v>
      </c>
      <c r="H26" s="7" t="s">
        <v>5720</v>
      </c>
      <c r="I26" s="7" t="s">
        <v>2682</v>
      </c>
      <c r="J26" s="11">
        <v>10861</v>
      </c>
      <c r="K26" s="11">
        <v>11339</v>
      </c>
      <c r="M26" s="11">
        <f t="shared" si="0"/>
        <v>22200</v>
      </c>
      <c r="N26" s="7" t="s">
        <v>2331</v>
      </c>
      <c r="O26" s="7" t="s">
        <v>65</v>
      </c>
      <c r="P26" s="7" t="s">
        <v>68</v>
      </c>
      <c r="Q26" s="7" t="s">
        <v>67</v>
      </c>
      <c r="R26" s="7" t="s">
        <v>67</v>
      </c>
    </row>
    <row r="27" spans="1:18" x14ac:dyDescent="0.2">
      <c r="A27" s="7" t="s">
        <v>5318</v>
      </c>
      <c r="B27" s="8" t="s">
        <v>5320</v>
      </c>
      <c r="D27" s="9" t="s">
        <v>5347</v>
      </c>
      <c r="E27" s="7" t="s">
        <v>5728</v>
      </c>
      <c r="F27" s="7" t="s">
        <v>2115</v>
      </c>
      <c r="G27" s="7" t="s">
        <v>45</v>
      </c>
      <c r="H27" s="7" t="s">
        <v>5729</v>
      </c>
      <c r="I27" s="7" t="s">
        <v>2682</v>
      </c>
      <c r="J27" s="11">
        <v>23613</v>
      </c>
      <c r="K27" s="11">
        <v>24035</v>
      </c>
      <c r="M27" s="11">
        <f t="shared" si="0"/>
        <v>47648</v>
      </c>
      <c r="N27" s="7" t="s">
        <v>61</v>
      </c>
      <c r="O27" s="7" t="s">
        <v>65</v>
      </c>
      <c r="P27" s="7" t="s">
        <v>2332</v>
      </c>
      <c r="Q27" s="7" t="s">
        <v>67</v>
      </c>
      <c r="R27" s="7" t="s">
        <v>67</v>
      </c>
    </row>
    <row r="28" spans="1:18" x14ac:dyDescent="0.2">
      <c r="A28" s="7" t="s">
        <v>5318</v>
      </c>
      <c r="B28" s="8" t="s">
        <v>5320</v>
      </c>
      <c r="D28" s="9" t="s">
        <v>5348</v>
      </c>
      <c r="E28" s="7" t="s">
        <v>5728</v>
      </c>
      <c r="F28" s="7" t="s">
        <v>2058</v>
      </c>
      <c r="G28" s="7" t="s">
        <v>45</v>
      </c>
      <c r="H28" s="7" t="s">
        <v>5730</v>
      </c>
      <c r="I28" s="7" t="s">
        <v>2682</v>
      </c>
      <c r="J28" s="11">
        <v>5491</v>
      </c>
      <c r="K28" s="11">
        <v>3076</v>
      </c>
      <c r="M28" s="11">
        <f t="shared" si="0"/>
        <v>8567</v>
      </c>
      <c r="N28" s="7" t="s">
        <v>61</v>
      </c>
      <c r="O28" s="7" t="s">
        <v>65</v>
      </c>
      <c r="P28" s="7" t="s">
        <v>2332</v>
      </c>
      <c r="Q28" s="7" t="s">
        <v>67</v>
      </c>
      <c r="R28" s="7" t="s">
        <v>67</v>
      </c>
    </row>
    <row r="29" spans="1:18" x14ac:dyDescent="0.2">
      <c r="A29" s="7" t="s">
        <v>5318</v>
      </c>
      <c r="B29" s="8" t="s">
        <v>5320</v>
      </c>
      <c r="D29" s="9" t="s">
        <v>5349</v>
      </c>
      <c r="E29" s="7" t="s">
        <v>5761</v>
      </c>
      <c r="F29" s="7" t="s">
        <v>499</v>
      </c>
      <c r="G29" s="7" t="s">
        <v>354</v>
      </c>
      <c r="H29" s="7" t="s">
        <v>5762</v>
      </c>
      <c r="I29" s="7" t="s">
        <v>2682</v>
      </c>
      <c r="J29" s="11">
        <v>27038</v>
      </c>
      <c r="K29" s="11">
        <v>20909</v>
      </c>
      <c r="M29" s="11">
        <f t="shared" si="0"/>
        <v>47947</v>
      </c>
      <c r="N29" s="7" t="s">
        <v>61</v>
      </c>
      <c r="O29" s="7" t="s">
        <v>65</v>
      </c>
      <c r="P29" s="7" t="s">
        <v>2332</v>
      </c>
      <c r="Q29" s="7" t="s">
        <v>67</v>
      </c>
      <c r="R29" s="7" t="s">
        <v>67</v>
      </c>
    </row>
    <row r="30" spans="1:18" x14ac:dyDescent="0.2">
      <c r="A30" s="7" t="s">
        <v>5318</v>
      </c>
      <c r="B30" s="8" t="s">
        <v>5320</v>
      </c>
      <c r="D30" s="9" t="s">
        <v>5350</v>
      </c>
      <c r="E30" s="7" t="s">
        <v>3804</v>
      </c>
      <c r="F30" s="7" t="s">
        <v>562</v>
      </c>
      <c r="G30" s="7" t="s">
        <v>45</v>
      </c>
      <c r="H30" s="7" t="s">
        <v>5763</v>
      </c>
      <c r="I30" s="7" t="s">
        <v>2682</v>
      </c>
      <c r="J30" s="11">
        <v>322290</v>
      </c>
      <c r="K30" s="11">
        <v>252809</v>
      </c>
      <c r="M30" s="11">
        <f t="shared" si="0"/>
        <v>575099</v>
      </c>
      <c r="N30" s="7" t="s">
        <v>61</v>
      </c>
      <c r="O30" s="7" t="s">
        <v>65</v>
      </c>
      <c r="P30" s="7" t="s">
        <v>68</v>
      </c>
      <c r="Q30" s="7" t="s">
        <v>67</v>
      </c>
      <c r="R30" s="7" t="s">
        <v>67</v>
      </c>
    </row>
    <row r="31" spans="1:18" x14ac:dyDescent="0.2">
      <c r="A31" s="7" t="s">
        <v>5318</v>
      </c>
      <c r="B31" s="8" t="s">
        <v>74</v>
      </c>
      <c r="D31" s="9" t="s">
        <v>5351</v>
      </c>
      <c r="E31" s="7" t="s">
        <v>5764</v>
      </c>
      <c r="F31" s="7" t="s">
        <v>350</v>
      </c>
      <c r="G31" s="7" t="s">
        <v>45</v>
      </c>
      <c r="H31" s="7" t="s">
        <v>5765</v>
      </c>
      <c r="I31" s="7" t="s">
        <v>5723</v>
      </c>
      <c r="J31" s="11">
        <v>1327</v>
      </c>
      <c r="K31" s="11">
        <v>4132</v>
      </c>
      <c r="M31" s="11">
        <f t="shared" si="0"/>
        <v>5459</v>
      </c>
      <c r="N31" s="7" t="s">
        <v>668</v>
      </c>
      <c r="O31" s="7" t="s">
        <v>66</v>
      </c>
      <c r="P31" s="7" t="s">
        <v>70</v>
      </c>
      <c r="Q31" s="7" t="s">
        <v>670</v>
      </c>
      <c r="R31" s="7" t="s">
        <v>670</v>
      </c>
    </row>
    <row r="32" spans="1:18" x14ac:dyDescent="0.2">
      <c r="A32" s="7" t="s">
        <v>5318</v>
      </c>
      <c r="B32" s="8" t="s">
        <v>74</v>
      </c>
      <c r="D32" s="9" t="s">
        <v>5352</v>
      </c>
      <c r="E32" s="7" t="s">
        <v>5766</v>
      </c>
      <c r="F32" s="7" t="s">
        <v>350</v>
      </c>
      <c r="G32" s="7" t="s">
        <v>45</v>
      </c>
      <c r="H32" s="7" t="s">
        <v>5767</v>
      </c>
      <c r="I32" s="7" t="s">
        <v>5727</v>
      </c>
      <c r="J32" s="11">
        <v>1311</v>
      </c>
      <c r="K32" s="11">
        <v>4084</v>
      </c>
      <c r="M32" s="11">
        <f t="shared" si="0"/>
        <v>5395</v>
      </c>
      <c r="N32" s="7" t="s">
        <v>668</v>
      </c>
      <c r="O32" s="7" t="s">
        <v>66</v>
      </c>
      <c r="P32" s="7" t="s">
        <v>70</v>
      </c>
      <c r="Q32" s="7" t="s">
        <v>670</v>
      </c>
      <c r="R32" s="7" t="s">
        <v>670</v>
      </c>
    </row>
    <row r="33" spans="1:18" x14ac:dyDescent="0.2">
      <c r="A33" s="7" t="s">
        <v>5318</v>
      </c>
      <c r="B33" s="8" t="s">
        <v>74</v>
      </c>
      <c r="D33" s="9" t="s">
        <v>5353</v>
      </c>
      <c r="E33" s="7" t="s">
        <v>5768</v>
      </c>
      <c r="F33" s="7" t="s">
        <v>350</v>
      </c>
      <c r="G33" s="7" t="s">
        <v>45</v>
      </c>
      <c r="H33" s="7" t="s">
        <v>5769</v>
      </c>
      <c r="I33" s="7" t="s">
        <v>5727</v>
      </c>
      <c r="J33" s="11">
        <v>1311</v>
      </c>
      <c r="K33" s="11">
        <v>4084</v>
      </c>
      <c r="M33" s="11">
        <f t="shared" si="0"/>
        <v>5395</v>
      </c>
      <c r="N33" s="7" t="s">
        <v>668</v>
      </c>
      <c r="O33" s="7" t="s">
        <v>66</v>
      </c>
      <c r="P33" s="7" t="s">
        <v>70</v>
      </c>
      <c r="Q33" s="7" t="s">
        <v>670</v>
      </c>
      <c r="R33" s="7" t="s">
        <v>670</v>
      </c>
    </row>
    <row r="34" spans="1:18" x14ac:dyDescent="0.2">
      <c r="A34" s="7" t="s">
        <v>5318</v>
      </c>
      <c r="B34" s="8" t="s">
        <v>74</v>
      </c>
      <c r="D34" s="9" t="s">
        <v>5354</v>
      </c>
      <c r="E34" s="7" t="s">
        <v>5770</v>
      </c>
      <c r="F34" s="7" t="s">
        <v>350</v>
      </c>
      <c r="G34" s="7" t="s">
        <v>45</v>
      </c>
      <c r="H34" s="7" t="s">
        <v>5771</v>
      </c>
      <c r="I34" s="7" t="s">
        <v>5727</v>
      </c>
      <c r="J34" s="11">
        <v>1200</v>
      </c>
      <c r="K34" s="11">
        <v>1800</v>
      </c>
      <c r="M34" s="11">
        <f t="shared" si="0"/>
        <v>3000</v>
      </c>
      <c r="N34" s="7" t="s">
        <v>668</v>
      </c>
      <c r="O34" s="7" t="s">
        <v>66</v>
      </c>
      <c r="P34" s="7" t="s">
        <v>69</v>
      </c>
      <c r="Q34" s="7" t="s">
        <v>671</v>
      </c>
      <c r="R34" s="7" t="s">
        <v>671</v>
      </c>
    </row>
    <row r="35" spans="1:18" x14ac:dyDescent="0.2">
      <c r="A35" s="7" t="s">
        <v>5318</v>
      </c>
      <c r="B35" s="8" t="s">
        <v>74</v>
      </c>
      <c r="D35" s="9" t="s">
        <v>5355</v>
      </c>
      <c r="E35" s="7" t="s">
        <v>5772</v>
      </c>
      <c r="F35" s="7" t="s">
        <v>350</v>
      </c>
      <c r="G35" s="7" t="s">
        <v>45</v>
      </c>
      <c r="H35" s="7" t="s">
        <v>5773</v>
      </c>
      <c r="I35" s="7" t="s">
        <v>2682</v>
      </c>
      <c r="J35" s="11">
        <v>254</v>
      </c>
      <c r="K35" s="11">
        <v>324</v>
      </c>
      <c r="M35" s="11">
        <f t="shared" si="0"/>
        <v>578</v>
      </c>
      <c r="N35" s="7" t="s">
        <v>668</v>
      </c>
      <c r="O35" s="7" t="s">
        <v>66</v>
      </c>
      <c r="P35" s="7" t="s">
        <v>70</v>
      </c>
      <c r="Q35" s="7" t="s">
        <v>671</v>
      </c>
      <c r="R35" s="7" t="s">
        <v>671</v>
      </c>
    </row>
    <row r="36" spans="1:18" x14ac:dyDescent="0.2">
      <c r="A36" s="7" t="s">
        <v>5318</v>
      </c>
      <c r="B36" s="8" t="s">
        <v>74</v>
      </c>
      <c r="D36" s="9" t="s">
        <v>5356</v>
      </c>
      <c r="E36" s="7" t="s">
        <v>5774</v>
      </c>
      <c r="F36" s="7" t="s">
        <v>350</v>
      </c>
      <c r="G36" s="7" t="s">
        <v>45</v>
      </c>
      <c r="H36" s="7" t="s">
        <v>5775</v>
      </c>
      <c r="I36" s="7" t="s">
        <v>5727</v>
      </c>
      <c r="J36" s="11">
        <v>254</v>
      </c>
      <c r="K36" s="11">
        <v>324</v>
      </c>
      <c r="M36" s="11">
        <f t="shared" si="0"/>
        <v>578</v>
      </c>
      <c r="N36" s="7" t="s">
        <v>666</v>
      </c>
      <c r="O36" s="7" t="s">
        <v>66</v>
      </c>
      <c r="P36" s="7" t="s">
        <v>69</v>
      </c>
      <c r="Q36" s="7" t="s">
        <v>671</v>
      </c>
      <c r="R36" s="7" t="s">
        <v>671</v>
      </c>
    </row>
    <row r="37" spans="1:18" x14ac:dyDescent="0.2">
      <c r="A37" s="7" t="s">
        <v>5318</v>
      </c>
      <c r="B37" s="8" t="s">
        <v>74</v>
      </c>
      <c r="D37" s="9" t="s">
        <v>5357</v>
      </c>
      <c r="E37" s="7" t="s">
        <v>5776</v>
      </c>
      <c r="F37" s="7" t="s">
        <v>350</v>
      </c>
      <c r="G37" s="7" t="s">
        <v>45</v>
      </c>
      <c r="H37" s="7" t="s">
        <v>5777</v>
      </c>
      <c r="I37" s="7" t="s">
        <v>5723</v>
      </c>
      <c r="J37" s="11">
        <v>1334</v>
      </c>
      <c r="K37" s="11">
        <v>4157</v>
      </c>
      <c r="M37" s="11">
        <f t="shared" si="0"/>
        <v>5491</v>
      </c>
      <c r="N37" s="7" t="s">
        <v>668</v>
      </c>
      <c r="O37" s="7" t="s">
        <v>66</v>
      </c>
      <c r="P37" s="7" t="s">
        <v>70</v>
      </c>
      <c r="Q37" s="7" t="s">
        <v>671</v>
      </c>
      <c r="R37" s="7" t="s">
        <v>671</v>
      </c>
    </row>
    <row r="38" spans="1:18" x14ac:dyDescent="0.2">
      <c r="A38" s="7" t="s">
        <v>5318</v>
      </c>
      <c r="B38" s="8" t="s">
        <v>74</v>
      </c>
      <c r="D38" s="9" t="s">
        <v>5358</v>
      </c>
      <c r="E38" s="7" t="s">
        <v>5778</v>
      </c>
      <c r="F38" s="7" t="s">
        <v>395</v>
      </c>
      <c r="G38" s="7" t="s">
        <v>45</v>
      </c>
      <c r="H38" s="7" t="s">
        <v>5779</v>
      </c>
      <c r="I38" s="7" t="s">
        <v>2682</v>
      </c>
      <c r="J38" s="11">
        <v>613</v>
      </c>
      <c r="K38" s="11">
        <v>2770</v>
      </c>
      <c r="M38" s="11">
        <f t="shared" si="0"/>
        <v>3383</v>
      </c>
      <c r="N38" s="7" t="s">
        <v>666</v>
      </c>
      <c r="O38" s="7" t="s">
        <v>66</v>
      </c>
      <c r="P38" s="7" t="s">
        <v>69</v>
      </c>
      <c r="Q38" s="7" t="s">
        <v>671</v>
      </c>
      <c r="R38" s="7" t="s">
        <v>671</v>
      </c>
    </row>
    <row r="39" spans="1:18" x14ac:dyDescent="0.2">
      <c r="A39" s="7" t="s">
        <v>5318</v>
      </c>
      <c r="B39" s="8" t="s">
        <v>74</v>
      </c>
      <c r="D39" s="9" t="s">
        <v>5359</v>
      </c>
      <c r="E39" s="7" t="s">
        <v>5780</v>
      </c>
      <c r="F39" s="7" t="s">
        <v>5781</v>
      </c>
      <c r="G39" s="7" t="s">
        <v>45</v>
      </c>
      <c r="H39" s="7" t="s">
        <v>5782</v>
      </c>
      <c r="I39" s="7" t="s">
        <v>5727</v>
      </c>
      <c r="J39" s="11">
        <v>840</v>
      </c>
      <c r="K39" s="11">
        <v>5556</v>
      </c>
      <c r="M39" s="11">
        <f t="shared" si="0"/>
        <v>6396</v>
      </c>
      <c r="N39" s="7" t="s">
        <v>666</v>
      </c>
      <c r="O39" s="7" t="s">
        <v>66</v>
      </c>
      <c r="P39" s="7" t="s">
        <v>70</v>
      </c>
      <c r="Q39" s="7" t="s">
        <v>671</v>
      </c>
      <c r="R39" s="7" t="s">
        <v>671</v>
      </c>
    </row>
    <row r="40" spans="1:18" x14ac:dyDescent="0.2">
      <c r="A40" s="7" t="s">
        <v>5318</v>
      </c>
      <c r="B40" s="8" t="s">
        <v>74</v>
      </c>
      <c r="D40" s="9" t="s">
        <v>5360</v>
      </c>
      <c r="E40" s="7" t="s">
        <v>5780</v>
      </c>
      <c r="F40" s="7" t="s">
        <v>5783</v>
      </c>
      <c r="G40" s="7" t="s">
        <v>45</v>
      </c>
      <c r="H40" s="7" t="s">
        <v>5782</v>
      </c>
      <c r="I40" s="7" t="s">
        <v>5727</v>
      </c>
      <c r="J40" s="11">
        <v>161</v>
      </c>
      <c r="K40" s="11">
        <v>345</v>
      </c>
      <c r="M40" s="11">
        <f t="shared" si="0"/>
        <v>506</v>
      </c>
      <c r="N40" s="7" t="s">
        <v>666</v>
      </c>
      <c r="O40" s="7" t="s">
        <v>66</v>
      </c>
      <c r="P40" s="7" t="s">
        <v>70</v>
      </c>
      <c r="Q40" s="7" t="s">
        <v>671</v>
      </c>
      <c r="R40" s="7" t="s">
        <v>671</v>
      </c>
    </row>
    <row r="41" spans="1:18" x14ac:dyDescent="0.2">
      <c r="A41" s="7" t="s">
        <v>5318</v>
      </c>
      <c r="B41" s="8" t="s">
        <v>74</v>
      </c>
      <c r="D41" s="9" t="s">
        <v>5361</v>
      </c>
      <c r="E41" s="7" t="s">
        <v>5784</v>
      </c>
      <c r="F41" s="7" t="s">
        <v>347</v>
      </c>
      <c r="G41" s="7" t="s">
        <v>45</v>
      </c>
      <c r="H41" s="7" t="s">
        <v>5785</v>
      </c>
      <c r="I41" s="7" t="s">
        <v>2682</v>
      </c>
      <c r="J41" s="11">
        <v>1586</v>
      </c>
      <c r="K41" s="11">
        <v>2321</v>
      </c>
      <c r="M41" s="11">
        <f t="shared" si="0"/>
        <v>3907</v>
      </c>
      <c r="N41" s="7" t="s">
        <v>666</v>
      </c>
      <c r="O41" s="7" t="s">
        <v>66</v>
      </c>
      <c r="P41" s="7" t="s">
        <v>69</v>
      </c>
      <c r="Q41" s="7" t="s">
        <v>671</v>
      </c>
      <c r="R41" s="7" t="s">
        <v>671</v>
      </c>
    </row>
    <row r="42" spans="1:18" x14ac:dyDescent="0.2">
      <c r="A42" s="7" t="s">
        <v>5318</v>
      </c>
      <c r="B42" s="8" t="s">
        <v>74</v>
      </c>
      <c r="D42" s="9" t="s">
        <v>5362</v>
      </c>
      <c r="E42" s="7" t="s">
        <v>5786</v>
      </c>
      <c r="F42" s="7" t="s">
        <v>1562</v>
      </c>
      <c r="G42" s="7" t="s">
        <v>45</v>
      </c>
      <c r="H42" s="7" t="s">
        <v>5787</v>
      </c>
      <c r="I42" s="7" t="s">
        <v>5723</v>
      </c>
      <c r="J42" s="11">
        <v>14758</v>
      </c>
      <c r="K42" s="11">
        <v>1730</v>
      </c>
      <c r="M42" s="11">
        <f t="shared" si="0"/>
        <v>16488</v>
      </c>
      <c r="N42" s="7" t="s">
        <v>668</v>
      </c>
      <c r="O42" s="7" t="s">
        <v>66</v>
      </c>
      <c r="P42" s="7" t="s">
        <v>70</v>
      </c>
      <c r="Q42" s="7" t="s">
        <v>670</v>
      </c>
      <c r="R42" s="7" t="s">
        <v>670</v>
      </c>
    </row>
    <row r="43" spans="1:18" x14ac:dyDescent="0.2">
      <c r="A43" s="7" t="s">
        <v>5318</v>
      </c>
      <c r="B43" s="8" t="s">
        <v>74</v>
      </c>
      <c r="D43" s="9" t="s">
        <v>5363</v>
      </c>
      <c r="E43" s="7" t="s">
        <v>5788</v>
      </c>
      <c r="F43" s="7" t="s">
        <v>1562</v>
      </c>
      <c r="G43" s="7" t="s">
        <v>45</v>
      </c>
      <c r="H43" s="7" t="s">
        <v>5782</v>
      </c>
      <c r="I43" s="7" t="s">
        <v>5727</v>
      </c>
      <c r="J43" s="11">
        <v>570</v>
      </c>
      <c r="K43" s="11">
        <v>4000</v>
      </c>
      <c r="M43" s="11">
        <f t="shared" si="0"/>
        <v>4570</v>
      </c>
      <c r="N43" s="7" t="s">
        <v>668</v>
      </c>
      <c r="O43" s="7" t="s">
        <v>66</v>
      </c>
      <c r="P43" s="7" t="s">
        <v>70</v>
      </c>
      <c r="Q43" s="7" t="s">
        <v>670</v>
      </c>
      <c r="R43" s="7" t="s">
        <v>670</v>
      </c>
    </row>
    <row r="44" spans="1:18" x14ac:dyDescent="0.2">
      <c r="A44" s="7" t="s">
        <v>5318</v>
      </c>
      <c r="B44" s="8" t="s">
        <v>74</v>
      </c>
      <c r="D44" s="9" t="s">
        <v>5364</v>
      </c>
      <c r="E44" s="7" t="s">
        <v>5789</v>
      </c>
      <c r="F44" s="7" t="s">
        <v>1562</v>
      </c>
      <c r="G44" s="7" t="s">
        <v>45</v>
      </c>
      <c r="H44" s="7" t="s">
        <v>5790</v>
      </c>
      <c r="I44" s="7" t="s">
        <v>5758</v>
      </c>
      <c r="J44" s="11">
        <v>570</v>
      </c>
      <c r="K44" s="11">
        <v>4000</v>
      </c>
      <c r="M44" s="11">
        <f t="shared" si="0"/>
        <v>4570</v>
      </c>
      <c r="N44" s="7" t="s">
        <v>668</v>
      </c>
      <c r="O44" s="7" t="s">
        <v>66</v>
      </c>
      <c r="P44" s="7" t="s">
        <v>70</v>
      </c>
      <c r="Q44" s="7" t="s">
        <v>670</v>
      </c>
      <c r="R44" s="7" t="s">
        <v>670</v>
      </c>
    </row>
    <row r="45" spans="1:18" x14ac:dyDescent="0.2">
      <c r="A45" s="7" t="s">
        <v>5318</v>
      </c>
      <c r="B45" s="8" t="s">
        <v>74</v>
      </c>
      <c r="D45" s="9" t="s">
        <v>5365</v>
      </c>
      <c r="E45" s="7" t="s">
        <v>5791</v>
      </c>
      <c r="F45" s="7" t="s">
        <v>1562</v>
      </c>
      <c r="G45" s="7" t="s">
        <v>45</v>
      </c>
      <c r="H45" s="7" t="s">
        <v>5792</v>
      </c>
      <c r="I45" s="7" t="s">
        <v>5723</v>
      </c>
      <c r="J45" s="11">
        <v>570</v>
      </c>
      <c r="K45" s="11">
        <v>4000</v>
      </c>
      <c r="M45" s="11">
        <f t="shared" si="0"/>
        <v>4570</v>
      </c>
      <c r="N45" s="7" t="s">
        <v>668</v>
      </c>
      <c r="O45" s="7" t="s">
        <v>66</v>
      </c>
      <c r="P45" s="7" t="s">
        <v>70</v>
      </c>
      <c r="Q45" s="7" t="s">
        <v>670</v>
      </c>
      <c r="R45" s="7" t="s">
        <v>670</v>
      </c>
    </row>
    <row r="46" spans="1:18" x14ac:dyDescent="0.2">
      <c r="A46" s="7" t="s">
        <v>5318</v>
      </c>
      <c r="B46" s="8" t="s">
        <v>74</v>
      </c>
      <c r="D46" s="9" t="s">
        <v>5366</v>
      </c>
      <c r="E46" s="7" t="s">
        <v>5793</v>
      </c>
      <c r="F46" s="7" t="s">
        <v>1562</v>
      </c>
      <c r="G46" s="7" t="s">
        <v>45</v>
      </c>
      <c r="H46" s="7" t="s">
        <v>5794</v>
      </c>
      <c r="I46" s="7" t="s">
        <v>5723</v>
      </c>
      <c r="J46" s="11">
        <v>1067</v>
      </c>
      <c r="K46" s="11">
        <v>1601</v>
      </c>
      <c r="M46" s="11">
        <f t="shared" si="0"/>
        <v>2668</v>
      </c>
      <c r="N46" s="7" t="s">
        <v>668</v>
      </c>
      <c r="O46" s="7" t="s">
        <v>66</v>
      </c>
      <c r="P46" s="7" t="s">
        <v>70</v>
      </c>
      <c r="Q46" s="7" t="s">
        <v>670</v>
      </c>
      <c r="R46" s="7" t="s">
        <v>670</v>
      </c>
    </row>
    <row r="47" spans="1:18" x14ac:dyDescent="0.2">
      <c r="A47" s="7" t="s">
        <v>5318</v>
      </c>
      <c r="B47" s="8" t="s">
        <v>74</v>
      </c>
      <c r="D47" s="9" t="s">
        <v>5367</v>
      </c>
      <c r="E47" s="7" t="s">
        <v>5742</v>
      </c>
      <c r="F47" s="7" t="s">
        <v>1562</v>
      </c>
      <c r="G47" s="7" t="s">
        <v>45</v>
      </c>
      <c r="H47" s="7" t="s">
        <v>5795</v>
      </c>
      <c r="I47" s="7" t="s">
        <v>5735</v>
      </c>
      <c r="J47" s="11">
        <v>570</v>
      </c>
      <c r="K47" s="11">
        <v>4000</v>
      </c>
      <c r="M47" s="11">
        <f t="shared" si="0"/>
        <v>4570</v>
      </c>
      <c r="N47" s="7" t="s">
        <v>668</v>
      </c>
      <c r="O47" s="7" t="s">
        <v>66</v>
      </c>
      <c r="P47" s="7" t="s">
        <v>70</v>
      </c>
      <c r="Q47" s="7" t="s">
        <v>670</v>
      </c>
      <c r="R47" s="7" t="s">
        <v>670</v>
      </c>
    </row>
    <row r="48" spans="1:18" x14ac:dyDescent="0.2">
      <c r="A48" s="7" t="s">
        <v>5318</v>
      </c>
      <c r="B48" s="8" t="s">
        <v>74</v>
      </c>
      <c r="D48" s="9" t="s">
        <v>5368</v>
      </c>
      <c r="E48" s="7" t="s">
        <v>5733</v>
      </c>
      <c r="F48" s="7" t="s">
        <v>1562</v>
      </c>
      <c r="G48" s="7" t="s">
        <v>45</v>
      </c>
      <c r="H48" s="7" t="s">
        <v>5734</v>
      </c>
      <c r="I48" s="7" t="s">
        <v>5735</v>
      </c>
      <c r="J48" s="11">
        <v>570</v>
      </c>
      <c r="K48" s="11">
        <v>4000</v>
      </c>
      <c r="M48" s="11">
        <f t="shared" si="0"/>
        <v>4570</v>
      </c>
      <c r="N48" s="7" t="s">
        <v>668</v>
      </c>
      <c r="O48" s="7" t="s">
        <v>66</v>
      </c>
      <c r="P48" s="7" t="s">
        <v>70</v>
      </c>
      <c r="Q48" s="7" t="s">
        <v>670</v>
      </c>
      <c r="R48" s="7" t="s">
        <v>670</v>
      </c>
    </row>
    <row r="49" spans="1:18" x14ac:dyDescent="0.2">
      <c r="A49" s="7" t="s">
        <v>5318</v>
      </c>
      <c r="B49" s="8" t="s">
        <v>74</v>
      </c>
      <c r="D49" s="9" t="s">
        <v>5369</v>
      </c>
      <c r="E49" s="7" t="s">
        <v>5796</v>
      </c>
      <c r="F49" s="7" t="s">
        <v>45</v>
      </c>
      <c r="G49" s="7" t="s">
        <v>45</v>
      </c>
      <c r="H49" s="7" t="s">
        <v>5797</v>
      </c>
      <c r="I49" s="7" t="s">
        <v>2682</v>
      </c>
      <c r="J49" s="11">
        <v>254</v>
      </c>
      <c r="K49" s="11">
        <v>324</v>
      </c>
      <c r="M49" s="11">
        <f t="shared" si="0"/>
        <v>578</v>
      </c>
      <c r="N49" s="7" t="s">
        <v>666</v>
      </c>
      <c r="O49" s="7" t="s">
        <v>66</v>
      </c>
      <c r="P49" s="7" t="s">
        <v>69</v>
      </c>
      <c r="Q49" s="7" t="s">
        <v>670</v>
      </c>
      <c r="R49" s="7" t="s">
        <v>670</v>
      </c>
    </row>
    <row r="50" spans="1:18" x14ac:dyDescent="0.2">
      <c r="A50" s="7" t="s">
        <v>5318</v>
      </c>
      <c r="B50" s="8" t="s">
        <v>74</v>
      </c>
      <c r="D50" s="9" t="s">
        <v>5370</v>
      </c>
      <c r="E50" s="7" t="s">
        <v>5798</v>
      </c>
      <c r="F50" s="7" t="s">
        <v>1562</v>
      </c>
      <c r="G50" s="7" t="s">
        <v>45</v>
      </c>
      <c r="H50" s="7" t="s">
        <v>5799</v>
      </c>
      <c r="I50" s="7" t="s">
        <v>5723</v>
      </c>
      <c r="J50" s="11">
        <v>18394</v>
      </c>
      <c r="K50" s="11">
        <v>27591</v>
      </c>
      <c r="M50" s="11">
        <f t="shared" si="0"/>
        <v>45985</v>
      </c>
      <c r="N50" s="7" t="s">
        <v>668</v>
      </c>
      <c r="O50" s="7" t="s">
        <v>66</v>
      </c>
      <c r="P50" s="7" t="s">
        <v>70</v>
      </c>
      <c r="Q50" s="7" t="s">
        <v>670</v>
      </c>
      <c r="R50" s="7" t="s">
        <v>670</v>
      </c>
    </row>
    <row r="51" spans="1:18" x14ac:dyDescent="0.2">
      <c r="A51" s="7" t="s">
        <v>5318</v>
      </c>
      <c r="B51" s="8" t="s">
        <v>74</v>
      </c>
      <c r="D51" s="9" t="s">
        <v>5371</v>
      </c>
      <c r="E51" s="7" t="s">
        <v>5800</v>
      </c>
      <c r="F51" s="7" t="s">
        <v>1562</v>
      </c>
      <c r="G51" s="7" t="s">
        <v>45</v>
      </c>
      <c r="H51" s="7" t="s">
        <v>5801</v>
      </c>
      <c r="I51" s="7" t="s">
        <v>5723</v>
      </c>
      <c r="J51" s="11">
        <v>3007</v>
      </c>
      <c r="K51" s="11">
        <v>4510</v>
      </c>
      <c r="M51" s="11">
        <f t="shared" si="0"/>
        <v>7517</v>
      </c>
      <c r="N51" s="7" t="s">
        <v>668</v>
      </c>
      <c r="O51" s="7" t="s">
        <v>66</v>
      </c>
      <c r="P51" s="7" t="s">
        <v>70</v>
      </c>
      <c r="Q51" s="7" t="s">
        <v>670</v>
      </c>
      <c r="R51" s="7" t="s">
        <v>670</v>
      </c>
    </row>
    <row r="52" spans="1:18" x14ac:dyDescent="0.2">
      <c r="A52" s="7" t="s">
        <v>5318</v>
      </c>
      <c r="B52" s="8" t="s">
        <v>74</v>
      </c>
      <c r="D52" s="9" t="s">
        <v>5372</v>
      </c>
      <c r="E52" s="7" t="s">
        <v>5742</v>
      </c>
      <c r="F52" s="7" t="s">
        <v>1562</v>
      </c>
      <c r="G52" s="7" t="s">
        <v>45</v>
      </c>
      <c r="H52" s="7" t="s">
        <v>5802</v>
      </c>
      <c r="I52" s="7" t="s">
        <v>5735</v>
      </c>
      <c r="J52" s="11">
        <v>570</v>
      </c>
      <c r="K52" s="11">
        <v>4000</v>
      </c>
      <c r="M52" s="11">
        <f t="shared" si="0"/>
        <v>4570</v>
      </c>
      <c r="N52" s="7" t="s">
        <v>668</v>
      </c>
      <c r="O52" s="7" t="s">
        <v>66</v>
      </c>
      <c r="P52" s="7" t="s">
        <v>70</v>
      </c>
      <c r="Q52" s="7" t="s">
        <v>670</v>
      </c>
      <c r="R52" s="7" t="s">
        <v>670</v>
      </c>
    </row>
    <row r="53" spans="1:18" x14ac:dyDescent="0.2">
      <c r="A53" s="7" t="s">
        <v>5318</v>
      </c>
      <c r="B53" s="8" t="s">
        <v>74</v>
      </c>
      <c r="D53" s="9" t="s">
        <v>5373</v>
      </c>
      <c r="E53" s="7" t="s">
        <v>5803</v>
      </c>
      <c r="F53" s="7" t="s">
        <v>1562</v>
      </c>
      <c r="G53" s="7" t="s">
        <v>45</v>
      </c>
      <c r="H53" s="7" t="s">
        <v>5804</v>
      </c>
      <c r="I53" s="7" t="s">
        <v>5723</v>
      </c>
      <c r="J53" s="11">
        <v>1290</v>
      </c>
      <c r="K53" s="11">
        <v>1935</v>
      </c>
      <c r="M53" s="11">
        <f t="shared" si="0"/>
        <v>3225</v>
      </c>
      <c r="N53" s="7" t="s">
        <v>668</v>
      </c>
      <c r="O53" s="7" t="s">
        <v>66</v>
      </c>
      <c r="P53" s="7" t="s">
        <v>70</v>
      </c>
      <c r="Q53" s="7" t="s">
        <v>670</v>
      </c>
      <c r="R53" s="7" t="s">
        <v>670</v>
      </c>
    </row>
    <row r="54" spans="1:18" x14ac:dyDescent="0.2">
      <c r="A54" s="7" t="s">
        <v>5318</v>
      </c>
      <c r="B54" s="8" t="s">
        <v>74</v>
      </c>
      <c r="D54" s="9" t="s">
        <v>5374</v>
      </c>
      <c r="E54" s="7" t="s">
        <v>5731</v>
      </c>
      <c r="F54" s="7" t="s">
        <v>1562</v>
      </c>
      <c r="G54" s="7" t="s">
        <v>45</v>
      </c>
      <c r="H54" s="7" t="s">
        <v>5805</v>
      </c>
      <c r="I54" s="7" t="s">
        <v>5723</v>
      </c>
      <c r="J54" s="11">
        <v>570</v>
      </c>
      <c r="K54" s="11">
        <v>4000</v>
      </c>
      <c r="M54" s="11">
        <f t="shared" si="0"/>
        <v>4570</v>
      </c>
      <c r="N54" s="7" t="s">
        <v>668</v>
      </c>
      <c r="O54" s="7" t="s">
        <v>66</v>
      </c>
      <c r="P54" s="7" t="s">
        <v>70</v>
      </c>
      <c r="Q54" s="7" t="s">
        <v>670</v>
      </c>
      <c r="R54" s="7" t="s">
        <v>670</v>
      </c>
    </row>
    <row r="55" spans="1:18" x14ac:dyDescent="0.2">
      <c r="A55" s="7" t="s">
        <v>5318</v>
      </c>
      <c r="B55" s="8" t="s">
        <v>74</v>
      </c>
      <c r="D55" s="9" t="s">
        <v>5375</v>
      </c>
      <c r="E55" s="7" t="s">
        <v>5107</v>
      </c>
      <c r="F55" s="7" t="s">
        <v>1562</v>
      </c>
      <c r="G55" s="7" t="s">
        <v>45</v>
      </c>
      <c r="H55" s="7" t="s">
        <v>5806</v>
      </c>
      <c r="I55" s="7" t="s">
        <v>5735</v>
      </c>
      <c r="J55" s="11">
        <v>570</v>
      </c>
      <c r="K55" s="11">
        <v>4000</v>
      </c>
      <c r="M55" s="11">
        <f t="shared" si="0"/>
        <v>4570</v>
      </c>
      <c r="N55" s="7" t="s">
        <v>668</v>
      </c>
      <c r="O55" s="7" t="s">
        <v>66</v>
      </c>
      <c r="P55" s="7" t="s">
        <v>70</v>
      </c>
      <c r="Q55" s="7" t="s">
        <v>670</v>
      </c>
      <c r="R55" s="7" t="s">
        <v>670</v>
      </c>
    </row>
    <row r="56" spans="1:18" x14ac:dyDescent="0.2">
      <c r="A56" s="7" t="s">
        <v>5318</v>
      </c>
      <c r="B56" s="8" t="s">
        <v>74</v>
      </c>
      <c r="D56" s="9" t="s">
        <v>5376</v>
      </c>
      <c r="E56" s="7" t="s">
        <v>5721</v>
      </c>
      <c r="F56" s="7" t="s">
        <v>1562</v>
      </c>
      <c r="G56" s="7" t="s">
        <v>45</v>
      </c>
      <c r="H56" s="7" t="s">
        <v>5807</v>
      </c>
      <c r="I56" s="7" t="s">
        <v>5723</v>
      </c>
      <c r="J56" s="11">
        <v>16598</v>
      </c>
      <c r="K56" s="11">
        <v>24896</v>
      </c>
      <c r="M56" s="11">
        <f t="shared" si="0"/>
        <v>41494</v>
      </c>
      <c r="N56" s="7" t="s">
        <v>668</v>
      </c>
      <c r="O56" s="7" t="s">
        <v>66</v>
      </c>
      <c r="P56" s="7" t="s">
        <v>70</v>
      </c>
      <c r="Q56" s="7" t="s">
        <v>670</v>
      </c>
      <c r="R56" s="7" t="s">
        <v>670</v>
      </c>
    </row>
    <row r="57" spans="1:18" x14ac:dyDescent="0.2">
      <c r="A57" s="7" t="s">
        <v>5318</v>
      </c>
      <c r="B57" s="8" t="s">
        <v>74</v>
      </c>
      <c r="D57" s="9" t="s">
        <v>5377</v>
      </c>
      <c r="E57" s="7" t="s">
        <v>5786</v>
      </c>
      <c r="F57" s="7" t="s">
        <v>1562</v>
      </c>
      <c r="G57" s="7" t="s">
        <v>45</v>
      </c>
      <c r="H57" s="7" t="s">
        <v>5787</v>
      </c>
      <c r="I57" s="7" t="s">
        <v>5723</v>
      </c>
      <c r="J57" s="11">
        <v>570</v>
      </c>
      <c r="K57" s="11">
        <v>4000</v>
      </c>
      <c r="M57" s="11">
        <f t="shared" si="0"/>
        <v>4570</v>
      </c>
      <c r="N57" s="7" t="s">
        <v>668</v>
      </c>
      <c r="O57" s="7" t="s">
        <v>66</v>
      </c>
      <c r="P57" s="7" t="s">
        <v>70</v>
      </c>
      <c r="Q57" s="7" t="s">
        <v>670</v>
      </c>
      <c r="R57" s="7" t="s">
        <v>670</v>
      </c>
    </row>
    <row r="58" spans="1:18" x14ac:dyDescent="0.2">
      <c r="A58" s="7" t="s">
        <v>5318</v>
      </c>
      <c r="B58" s="8" t="s">
        <v>74</v>
      </c>
      <c r="D58" s="9" t="s">
        <v>5378</v>
      </c>
      <c r="E58" s="7" t="s">
        <v>5808</v>
      </c>
      <c r="F58" s="7" t="s">
        <v>1562</v>
      </c>
      <c r="G58" s="7" t="s">
        <v>45</v>
      </c>
      <c r="H58" s="7" t="s">
        <v>5809</v>
      </c>
      <c r="I58" s="7" t="s">
        <v>5735</v>
      </c>
      <c r="J58" s="11">
        <v>570</v>
      </c>
      <c r="K58" s="11">
        <v>4000</v>
      </c>
      <c r="M58" s="11">
        <f t="shared" si="0"/>
        <v>4570</v>
      </c>
      <c r="N58" s="7" t="s">
        <v>668</v>
      </c>
      <c r="O58" s="7" t="s">
        <v>66</v>
      </c>
      <c r="P58" s="7" t="s">
        <v>70</v>
      </c>
      <c r="Q58" s="7" t="s">
        <v>670</v>
      </c>
      <c r="R58" s="7" t="s">
        <v>670</v>
      </c>
    </row>
    <row r="59" spans="1:18" x14ac:dyDescent="0.2">
      <c r="A59" s="7" t="s">
        <v>5318</v>
      </c>
      <c r="B59" s="8" t="s">
        <v>74</v>
      </c>
      <c r="D59" s="9" t="s">
        <v>5379</v>
      </c>
      <c r="E59" s="7" t="s">
        <v>5793</v>
      </c>
      <c r="F59" s="7" t="s">
        <v>1562</v>
      </c>
      <c r="G59" s="7" t="s">
        <v>45</v>
      </c>
      <c r="H59" s="7" t="s">
        <v>5810</v>
      </c>
      <c r="I59" s="7" t="s">
        <v>5723</v>
      </c>
      <c r="J59" s="11">
        <v>4780</v>
      </c>
      <c r="K59" s="11">
        <v>7171</v>
      </c>
      <c r="M59" s="11">
        <f t="shared" si="0"/>
        <v>11951</v>
      </c>
      <c r="N59" s="7" t="s">
        <v>668</v>
      </c>
      <c r="O59" s="7" t="s">
        <v>66</v>
      </c>
      <c r="P59" s="7" t="s">
        <v>70</v>
      </c>
      <c r="Q59" s="7" t="s">
        <v>670</v>
      </c>
      <c r="R59" s="7" t="s">
        <v>670</v>
      </c>
    </row>
    <row r="60" spans="1:18" x14ac:dyDescent="0.2">
      <c r="A60" s="7" t="s">
        <v>5318</v>
      </c>
      <c r="B60" s="8" t="s">
        <v>74</v>
      </c>
      <c r="D60" s="9" t="s">
        <v>5380</v>
      </c>
      <c r="E60" s="7" t="s">
        <v>5811</v>
      </c>
      <c r="F60" s="7" t="s">
        <v>1562</v>
      </c>
      <c r="G60" s="7" t="s">
        <v>45</v>
      </c>
      <c r="H60" s="7" t="s">
        <v>5725</v>
      </c>
      <c r="I60" s="7" t="s">
        <v>5723</v>
      </c>
      <c r="J60" s="11">
        <v>6384</v>
      </c>
      <c r="K60" s="11">
        <v>9576</v>
      </c>
      <c r="L60" s="12"/>
      <c r="M60" s="11">
        <f t="shared" si="0"/>
        <v>15960</v>
      </c>
      <c r="N60" s="7" t="s">
        <v>668</v>
      </c>
      <c r="O60" s="7" t="s">
        <v>66</v>
      </c>
      <c r="P60" s="7" t="s">
        <v>70</v>
      </c>
      <c r="Q60" s="7" t="s">
        <v>670</v>
      </c>
      <c r="R60" s="7" t="s">
        <v>670</v>
      </c>
    </row>
    <row r="61" spans="1:18" x14ac:dyDescent="0.2">
      <c r="A61" s="7" t="s">
        <v>5318</v>
      </c>
      <c r="B61" s="8" t="s">
        <v>74</v>
      </c>
      <c r="D61" s="9" t="s">
        <v>5381</v>
      </c>
      <c r="E61" s="7" t="s">
        <v>5812</v>
      </c>
      <c r="F61" s="7" t="s">
        <v>1562</v>
      </c>
      <c r="G61" s="7" t="s">
        <v>45</v>
      </c>
      <c r="H61" s="7" t="s">
        <v>5813</v>
      </c>
      <c r="I61" s="7" t="s">
        <v>5735</v>
      </c>
      <c r="J61" s="11">
        <v>876</v>
      </c>
      <c r="K61" s="11">
        <v>5426</v>
      </c>
      <c r="M61" s="11">
        <f t="shared" si="0"/>
        <v>6302</v>
      </c>
      <c r="N61" s="7" t="s">
        <v>668</v>
      </c>
      <c r="O61" s="7" t="s">
        <v>66</v>
      </c>
      <c r="P61" s="7" t="s">
        <v>70</v>
      </c>
      <c r="Q61" s="7" t="s">
        <v>670</v>
      </c>
      <c r="R61" s="7" t="s">
        <v>670</v>
      </c>
    </row>
    <row r="62" spans="1:18" x14ac:dyDescent="0.2">
      <c r="A62" s="7" t="s">
        <v>5318</v>
      </c>
      <c r="B62" s="8" t="s">
        <v>74</v>
      </c>
      <c r="D62" s="9" t="s">
        <v>5382</v>
      </c>
      <c r="E62" s="7" t="s">
        <v>5814</v>
      </c>
      <c r="F62" s="7" t="s">
        <v>1562</v>
      </c>
      <c r="G62" s="7" t="s">
        <v>45</v>
      </c>
      <c r="H62" s="7" t="s">
        <v>5815</v>
      </c>
      <c r="I62" s="7" t="s">
        <v>5723</v>
      </c>
      <c r="J62" s="11">
        <v>9202</v>
      </c>
      <c r="K62" s="11">
        <v>13802</v>
      </c>
      <c r="M62" s="11">
        <f t="shared" si="0"/>
        <v>23004</v>
      </c>
      <c r="N62" s="7" t="s">
        <v>668</v>
      </c>
      <c r="O62" s="7" t="s">
        <v>66</v>
      </c>
      <c r="P62" s="7" t="s">
        <v>70</v>
      </c>
      <c r="Q62" s="7" t="s">
        <v>670</v>
      </c>
      <c r="R62" s="7" t="s">
        <v>670</v>
      </c>
    </row>
    <row r="63" spans="1:18" x14ac:dyDescent="0.2">
      <c r="A63" s="7" t="s">
        <v>5318</v>
      </c>
      <c r="B63" s="8" t="s">
        <v>74</v>
      </c>
      <c r="D63" s="9" t="s">
        <v>5383</v>
      </c>
      <c r="E63" s="7" t="s">
        <v>5816</v>
      </c>
      <c r="F63" s="7" t="s">
        <v>1562</v>
      </c>
      <c r="G63" s="7" t="s">
        <v>45</v>
      </c>
      <c r="H63" s="7" t="s">
        <v>5817</v>
      </c>
      <c r="I63" s="7" t="s">
        <v>5735</v>
      </c>
      <c r="J63" s="11">
        <v>570</v>
      </c>
      <c r="K63" s="11">
        <v>4000</v>
      </c>
      <c r="M63" s="11">
        <f t="shared" si="0"/>
        <v>4570</v>
      </c>
      <c r="N63" s="7" t="s">
        <v>668</v>
      </c>
      <c r="O63" s="7" t="s">
        <v>66</v>
      </c>
      <c r="P63" s="7" t="s">
        <v>70</v>
      </c>
      <c r="Q63" s="7" t="s">
        <v>670</v>
      </c>
      <c r="R63" s="7" t="s">
        <v>670</v>
      </c>
    </row>
    <row r="64" spans="1:18" x14ac:dyDescent="0.2">
      <c r="A64" s="7" t="s">
        <v>5318</v>
      </c>
      <c r="B64" s="8" t="s">
        <v>74</v>
      </c>
      <c r="D64" s="9" t="s">
        <v>5384</v>
      </c>
      <c r="E64" s="7" t="s">
        <v>5818</v>
      </c>
      <c r="F64" s="7" t="s">
        <v>1562</v>
      </c>
      <c r="G64" s="7" t="s">
        <v>45</v>
      </c>
      <c r="H64" s="7" t="s">
        <v>5819</v>
      </c>
      <c r="I64" s="7" t="s">
        <v>5723</v>
      </c>
      <c r="J64" s="11">
        <v>774</v>
      </c>
      <c r="K64" s="11">
        <v>1162</v>
      </c>
      <c r="M64" s="11">
        <f t="shared" si="0"/>
        <v>1936</v>
      </c>
      <c r="N64" s="7" t="s">
        <v>668</v>
      </c>
      <c r="O64" s="7" t="s">
        <v>66</v>
      </c>
      <c r="P64" s="7" t="s">
        <v>70</v>
      </c>
      <c r="Q64" s="7" t="s">
        <v>670</v>
      </c>
      <c r="R64" s="7" t="s">
        <v>670</v>
      </c>
    </row>
    <row r="65" spans="1:18" x14ac:dyDescent="0.2">
      <c r="A65" s="7" t="s">
        <v>5318</v>
      </c>
      <c r="B65" s="8" t="s">
        <v>74</v>
      </c>
      <c r="D65" s="9" t="s">
        <v>5385</v>
      </c>
      <c r="E65" s="7" t="s">
        <v>5803</v>
      </c>
      <c r="F65" s="7" t="s">
        <v>1562</v>
      </c>
      <c r="G65" s="7" t="s">
        <v>45</v>
      </c>
      <c r="H65" s="7" t="s">
        <v>5820</v>
      </c>
      <c r="I65" s="7" t="s">
        <v>5723</v>
      </c>
      <c r="J65" s="11">
        <v>1853</v>
      </c>
      <c r="K65" s="11">
        <v>2780</v>
      </c>
      <c r="M65" s="11">
        <f t="shared" si="0"/>
        <v>4633</v>
      </c>
      <c r="N65" s="7" t="s">
        <v>668</v>
      </c>
      <c r="O65" s="7" t="s">
        <v>66</v>
      </c>
      <c r="P65" s="7" t="s">
        <v>70</v>
      </c>
      <c r="Q65" s="7" t="s">
        <v>670</v>
      </c>
      <c r="R65" s="7" t="s">
        <v>670</v>
      </c>
    </row>
    <row r="66" spans="1:18" x14ac:dyDescent="0.2">
      <c r="A66" s="7" t="s">
        <v>5318</v>
      </c>
      <c r="B66" s="8" t="s">
        <v>74</v>
      </c>
      <c r="D66" s="9" t="s">
        <v>5386</v>
      </c>
      <c r="E66" s="7" t="s">
        <v>5796</v>
      </c>
      <c r="F66" s="7" t="s">
        <v>1562</v>
      </c>
      <c r="G66" s="7" t="s">
        <v>45</v>
      </c>
      <c r="H66" s="7" t="s">
        <v>5821</v>
      </c>
      <c r="I66" s="7" t="s">
        <v>5723</v>
      </c>
      <c r="J66" s="11">
        <v>570</v>
      </c>
      <c r="K66" s="11">
        <v>4000</v>
      </c>
      <c r="M66" s="11">
        <f t="shared" ref="M66:M129" si="1">J66+K66+L66</f>
        <v>4570</v>
      </c>
      <c r="N66" s="7" t="s">
        <v>668</v>
      </c>
      <c r="O66" s="7" t="s">
        <v>66</v>
      </c>
      <c r="P66" s="7" t="s">
        <v>70</v>
      </c>
      <c r="Q66" s="7" t="s">
        <v>670</v>
      </c>
      <c r="R66" s="7" t="s">
        <v>670</v>
      </c>
    </row>
    <row r="67" spans="1:18" x14ac:dyDescent="0.2">
      <c r="A67" s="7" t="s">
        <v>5318</v>
      </c>
      <c r="B67" s="8" t="s">
        <v>74</v>
      </c>
      <c r="D67" s="9" t="s">
        <v>5387</v>
      </c>
      <c r="E67" s="7" t="s">
        <v>5822</v>
      </c>
      <c r="F67" s="7" t="s">
        <v>1562</v>
      </c>
      <c r="G67" s="7" t="s">
        <v>45</v>
      </c>
      <c r="H67" s="7" t="s">
        <v>5823</v>
      </c>
      <c r="I67" s="7" t="s">
        <v>5723</v>
      </c>
      <c r="J67" s="11">
        <v>911</v>
      </c>
      <c r="K67" s="11">
        <v>1367</v>
      </c>
      <c r="M67" s="11">
        <f t="shared" si="1"/>
        <v>2278</v>
      </c>
      <c r="N67" s="7" t="s">
        <v>668</v>
      </c>
      <c r="O67" s="7" t="s">
        <v>66</v>
      </c>
      <c r="P67" s="7" t="s">
        <v>70</v>
      </c>
      <c r="Q67" s="7" t="s">
        <v>670</v>
      </c>
      <c r="R67" s="7" t="s">
        <v>670</v>
      </c>
    </row>
    <row r="68" spans="1:18" x14ac:dyDescent="0.2">
      <c r="A68" s="7" t="s">
        <v>5318</v>
      </c>
      <c r="B68" s="8" t="s">
        <v>74</v>
      </c>
      <c r="D68" s="9" t="s">
        <v>5388</v>
      </c>
      <c r="E68" s="7" t="s">
        <v>5824</v>
      </c>
      <c r="F68" s="7" t="s">
        <v>1562</v>
      </c>
      <c r="G68" s="7" t="s">
        <v>45</v>
      </c>
      <c r="H68" s="7" t="s">
        <v>5825</v>
      </c>
      <c r="I68" s="7" t="s">
        <v>5723</v>
      </c>
      <c r="J68" s="11">
        <v>570</v>
      </c>
      <c r="K68" s="11">
        <v>4000</v>
      </c>
      <c r="M68" s="11">
        <f t="shared" si="1"/>
        <v>4570</v>
      </c>
      <c r="N68" s="7" t="s">
        <v>668</v>
      </c>
      <c r="O68" s="7" t="s">
        <v>66</v>
      </c>
      <c r="P68" s="7" t="s">
        <v>70</v>
      </c>
      <c r="Q68" s="7" t="s">
        <v>670</v>
      </c>
      <c r="R68" s="7" t="s">
        <v>670</v>
      </c>
    </row>
    <row r="69" spans="1:18" x14ac:dyDescent="0.2">
      <c r="A69" s="7" t="s">
        <v>5318</v>
      </c>
      <c r="B69" s="8" t="s">
        <v>74</v>
      </c>
      <c r="D69" s="9" t="s">
        <v>5389</v>
      </c>
      <c r="E69" s="7" t="s">
        <v>5826</v>
      </c>
      <c r="F69" s="7" t="s">
        <v>1562</v>
      </c>
      <c r="G69" s="7" t="s">
        <v>45</v>
      </c>
      <c r="H69" s="7" t="s">
        <v>5792</v>
      </c>
      <c r="I69" s="7" t="s">
        <v>5723</v>
      </c>
      <c r="J69" s="11">
        <v>570</v>
      </c>
      <c r="K69" s="11">
        <v>4000</v>
      </c>
      <c r="M69" s="11">
        <f t="shared" si="1"/>
        <v>4570</v>
      </c>
      <c r="N69" s="7" t="s">
        <v>668</v>
      </c>
      <c r="O69" s="7" t="s">
        <v>66</v>
      </c>
      <c r="P69" s="7" t="s">
        <v>70</v>
      </c>
      <c r="Q69" s="7" t="s">
        <v>670</v>
      </c>
      <c r="R69" s="7" t="s">
        <v>670</v>
      </c>
    </row>
    <row r="70" spans="1:18" x14ac:dyDescent="0.2">
      <c r="A70" s="7" t="s">
        <v>5318</v>
      </c>
      <c r="B70" s="8" t="s">
        <v>74</v>
      </c>
      <c r="D70" s="9" t="s">
        <v>5390</v>
      </c>
      <c r="E70" s="7" t="s">
        <v>5742</v>
      </c>
      <c r="F70" s="7" t="s">
        <v>1562</v>
      </c>
      <c r="G70" s="7" t="s">
        <v>45</v>
      </c>
      <c r="H70" s="7" t="s">
        <v>5827</v>
      </c>
      <c r="I70" s="7" t="s">
        <v>5735</v>
      </c>
      <c r="J70" s="11">
        <v>570</v>
      </c>
      <c r="K70" s="11">
        <v>4000</v>
      </c>
      <c r="M70" s="11">
        <f t="shared" si="1"/>
        <v>4570</v>
      </c>
      <c r="N70" s="7" t="s">
        <v>668</v>
      </c>
      <c r="O70" s="7" t="s">
        <v>66</v>
      </c>
      <c r="P70" s="7" t="s">
        <v>70</v>
      </c>
      <c r="Q70" s="7" t="s">
        <v>670</v>
      </c>
      <c r="R70" s="7" t="s">
        <v>670</v>
      </c>
    </row>
    <row r="71" spans="1:18" x14ac:dyDescent="0.2">
      <c r="A71" s="7" t="s">
        <v>5318</v>
      </c>
      <c r="B71" s="8" t="s">
        <v>74</v>
      </c>
      <c r="D71" s="9" t="s">
        <v>5391</v>
      </c>
      <c r="E71" s="7" t="s">
        <v>5828</v>
      </c>
      <c r="F71" s="7" t="s">
        <v>1562</v>
      </c>
      <c r="G71" s="7" t="s">
        <v>45</v>
      </c>
      <c r="H71" s="7" t="s">
        <v>5829</v>
      </c>
      <c r="I71" s="7" t="s">
        <v>5723</v>
      </c>
      <c r="J71" s="11">
        <v>8112</v>
      </c>
      <c r="K71" s="11">
        <v>12167</v>
      </c>
      <c r="L71" s="12"/>
      <c r="M71" s="11">
        <f t="shared" si="1"/>
        <v>20279</v>
      </c>
      <c r="N71" s="7" t="s">
        <v>668</v>
      </c>
      <c r="O71" s="7" t="s">
        <v>66</v>
      </c>
      <c r="P71" s="7" t="s">
        <v>70</v>
      </c>
      <c r="Q71" s="7" t="s">
        <v>670</v>
      </c>
      <c r="R71" s="7" t="s">
        <v>670</v>
      </c>
    </row>
    <row r="72" spans="1:18" x14ac:dyDescent="0.2">
      <c r="A72" s="7" t="s">
        <v>5318</v>
      </c>
      <c r="B72" s="8" t="s">
        <v>74</v>
      </c>
      <c r="D72" s="9" t="s">
        <v>5392</v>
      </c>
      <c r="E72" s="7" t="s">
        <v>5830</v>
      </c>
      <c r="F72" s="7" t="s">
        <v>1562</v>
      </c>
      <c r="G72" s="7" t="s">
        <v>45</v>
      </c>
      <c r="H72" s="7" t="s">
        <v>5831</v>
      </c>
      <c r="I72" s="7" t="s">
        <v>5723</v>
      </c>
      <c r="J72" s="11">
        <v>6045</v>
      </c>
      <c r="K72" s="11">
        <v>9067</v>
      </c>
      <c r="M72" s="11">
        <f t="shared" si="1"/>
        <v>15112</v>
      </c>
      <c r="N72" s="7" t="s">
        <v>668</v>
      </c>
      <c r="O72" s="7" t="s">
        <v>66</v>
      </c>
      <c r="P72" s="7" t="s">
        <v>70</v>
      </c>
      <c r="Q72" s="7" t="s">
        <v>670</v>
      </c>
      <c r="R72" s="7" t="s">
        <v>670</v>
      </c>
    </row>
    <row r="73" spans="1:18" x14ac:dyDescent="0.2">
      <c r="A73" s="7" t="s">
        <v>5318</v>
      </c>
      <c r="B73" s="8" t="s">
        <v>74</v>
      </c>
      <c r="D73" s="9" t="s">
        <v>5393</v>
      </c>
      <c r="E73" s="7" t="s">
        <v>5832</v>
      </c>
      <c r="F73" s="7" t="s">
        <v>1562</v>
      </c>
      <c r="G73" s="7" t="s">
        <v>45</v>
      </c>
      <c r="H73" s="7" t="s">
        <v>5825</v>
      </c>
      <c r="I73" s="7" t="s">
        <v>5723</v>
      </c>
      <c r="J73" s="11">
        <v>570</v>
      </c>
      <c r="K73" s="11">
        <v>4000</v>
      </c>
      <c r="M73" s="11">
        <f t="shared" si="1"/>
        <v>4570</v>
      </c>
      <c r="N73" s="7" t="s">
        <v>668</v>
      </c>
      <c r="O73" s="7" t="s">
        <v>66</v>
      </c>
      <c r="P73" s="7" t="s">
        <v>70</v>
      </c>
      <c r="Q73" s="7" t="s">
        <v>670</v>
      </c>
      <c r="R73" s="7" t="s">
        <v>670</v>
      </c>
    </row>
    <row r="74" spans="1:18" x14ac:dyDescent="0.2">
      <c r="A74" s="7" t="s">
        <v>5318</v>
      </c>
      <c r="B74" s="8" t="s">
        <v>74</v>
      </c>
      <c r="D74" s="9" t="s">
        <v>5394</v>
      </c>
      <c r="E74" s="7" t="s">
        <v>5833</v>
      </c>
      <c r="F74" s="7" t="s">
        <v>1562</v>
      </c>
      <c r="G74" s="7" t="s">
        <v>45</v>
      </c>
      <c r="H74" s="7" t="s">
        <v>5834</v>
      </c>
      <c r="I74" s="7" t="s">
        <v>5735</v>
      </c>
      <c r="J74" s="11">
        <v>1881</v>
      </c>
      <c r="K74" s="11">
        <v>2821</v>
      </c>
      <c r="M74" s="11">
        <f t="shared" si="1"/>
        <v>4702</v>
      </c>
      <c r="N74" s="7" t="s">
        <v>668</v>
      </c>
      <c r="O74" s="7" t="s">
        <v>66</v>
      </c>
      <c r="P74" s="7" t="s">
        <v>70</v>
      </c>
      <c r="Q74" s="7" t="s">
        <v>670</v>
      </c>
      <c r="R74" s="7" t="s">
        <v>670</v>
      </c>
    </row>
    <row r="75" spans="1:18" x14ac:dyDescent="0.2">
      <c r="A75" s="7" t="s">
        <v>5318</v>
      </c>
      <c r="B75" s="8" t="s">
        <v>74</v>
      </c>
      <c r="D75" s="9" t="s">
        <v>5395</v>
      </c>
      <c r="E75" s="7" t="s">
        <v>5835</v>
      </c>
      <c r="F75" s="7" t="s">
        <v>1562</v>
      </c>
      <c r="G75" s="7" t="s">
        <v>45</v>
      </c>
      <c r="H75" s="7" t="s">
        <v>5836</v>
      </c>
      <c r="I75" s="7" t="s">
        <v>5735</v>
      </c>
      <c r="J75" s="11">
        <v>570</v>
      </c>
      <c r="K75" s="11">
        <v>4000</v>
      </c>
      <c r="M75" s="11">
        <f t="shared" si="1"/>
        <v>4570</v>
      </c>
      <c r="N75" s="7" t="s">
        <v>668</v>
      </c>
      <c r="O75" s="7" t="s">
        <v>66</v>
      </c>
      <c r="P75" s="7" t="s">
        <v>70</v>
      </c>
      <c r="Q75" s="7" t="s">
        <v>670</v>
      </c>
      <c r="R75" s="7" t="s">
        <v>670</v>
      </c>
    </row>
    <row r="76" spans="1:18" x14ac:dyDescent="0.2">
      <c r="A76" s="7" t="s">
        <v>5318</v>
      </c>
      <c r="B76" s="8" t="s">
        <v>74</v>
      </c>
      <c r="D76" s="9" t="s">
        <v>5396</v>
      </c>
      <c r="E76" s="7" t="s">
        <v>5837</v>
      </c>
      <c r="F76" s="7" t="s">
        <v>1562</v>
      </c>
      <c r="G76" s="7" t="s">
        <v>45</v>
      </c>
      <c r="H76" s="7" t="s">
        <v>5838</v>
      </c>
      <c r="I76" s="7" t="s">
        <v>5723</v>
      </c>
      <c r="J76" s="11">
        <v>6122</v>
      </c>
      <c r="K76" s="11">
        <v>9182</v>
      </c>
      <c r="M76" s="11">
        <f t="shared" si="1"/>
        <v>15304</v>
      </c>
      <c r="N76" s="7" t="s">
        <v>668</v>
      </c>
      <c r="O76" s="7" t="s">
        <v>66</v>
      </c>
      <c r="P76" s="7" t="s">
        <v>70</v>
      </c>
      <c r="Q76" s="7" t="s">
        <v>670</v>
      </c>
      <c r="R76" s="7" t="s">
        <v>670</v>
      </c>
    </row>
    <row r="77" spans="1:18" x14ac:dyDescent="0.2">
      <c r="A77" s="7" t="s">
        <v>5318</v>
      </c>
      <c r="B77" s="8" t="s">
        <v>74</v>
      </c>
      <c r="D77" s="9" t="s">
        <v>5397</v>
      </c>
      <c r="E77" s="7" t="s">
        <v>5839</v>
      </c>
      <c r="F77" s="7" t="s">
        <v>1562</v>
      </c>
      <c r="G77" s="7" t="s">
        <v>45</v>
      </c>
      <c r="H77" s="7" t="s">
        <v>5840</v>
      </c>
      <c r="I77" s="7" t="s">
        <v>5723</v>
      </c>
      <c r="J77" s="11">
        <v>570</v>
      </c>
      <c r="K77" s="11">
        <v>4000</v>
      </c>
      <c r="M77" s="11">
        <f t="shared" si="1"/>
        <v>4570</v>
      </c>
      <c r="N77" s="7" t="s">
        <v>668</v>
      </c>
      <c r="O77" s="7" t="s">
        <v>66</v>
      </c>
      <c r="P77" s="7" t="s">
        <v>70</v>
      </c>
      <c r="Q77" s="7" t="s">
        <v>670</v>
      </c>
      <c r="R77" s="7" t="s">
        <v>670</v>
      </c>
    </row>
    <row r="78" spans="1:18" x14ac:dyDescent="0.2">
      <c r="A78" s="7" t="s">
        <v>5318</v>
      </c>
      <c r="B78" s="8" t="s">
        <v>74</v>
      </c>
      <c r="D78" s="9" t="s">
        <v>5398</v>
      </c>
      <c r="E78" s="7" t="s">
        <v>5841</v>
      </c>
      <c r="F78" s="7" t="s">
        <v>1562</v>
      </c>
      <c r="G78" s="7" t="s">
        <v>45</v>
      </c>
      <c r="H78" s="7" t="s">
        <v>5842</v>
      </c>
      <c r="I78" s="7" t="s">
        <v>5723</v>
      </c>
      <c r="J78" s="11">
        <v>756</v>
      </c>
      <c r="K78" s="11">
        <v>1134</v>
      </c>
      <c r="M78" s="11">
        <f t="shared" si="1"/>
        <v>1890</v>
      </c>
      <c r="N78" s="7" t="s">
        <v>668</v>
      </c>
      <c r="O78" s="7" t="s">
        <v>66</v>
      </c>
      <c r="P78" s="7" t="s">
        <v>70</v>
      </c>
      <c r="Q78" s="7" t="s">
        <v>670</v>
      </c>
      <c r="R78" s="7" t="s">
        <v>670</v>
      </c>
    </row>
    <row r="79" spans="1:18" x14ac:dyDescent="0.2">
      <c r="A79" s="7" t="s">
        <v>5318</v>
      </c>
      <c r="B79" s="8" t="s">
        <v>74</v>
      </c>
      <c r="D79" s="9" t="s">
        <v>5399</v>
      </c>
      <c r="E79" s="7" t="s">
        <v>5843</v>
      </c>
      <c r="F79" s="7" t="s">
        <v>1562</v>
      </c>
      <c r="G79" s="7" t="s">
        <v>45</v>
      </c>
      <c r="H79" s="7" t="s">
        <v>5844</v>
      </c>
      <c r="I79" s="7" t="s">
        <v>5723</v>
      </c>
      <c r="J79" s="11">
        <v>570</v>
      </c>
      <c r="K79" s="11">
        <v>4000</v>
      </c>
      <c r="M79" s="11">
        <f t="shared" si="1"/>
        <v>4570</v>
      </c>
      <c r="N79" s="7" t="s">
        <v>668</v>
      </c>
      <c r="O79" s="7" t="s">
        <v>66</v>
      </c>
      <c r="P79" s="7" t="s">
        <v>70</v>
      </c>
      <c r="Q79" s="7" t="s">
        <v>670</v>
      </c>
      <c r="R79" s="7" t="s">
        <v>670</v>
      </c>
    </row>
    <row r="80" spans="1:18" x14ac:dyDescent="0.2">
      <c r="A80" s="7" t="s">
        <v>5318</v>
      </c>
      <c r="B80" s="8" t="s">
        <v>74</v>
      </c>
      <c r="D80" s="9" t="s">
        <v>5400</v>
      </c>
      <c r="E80" s="7" t="s">
        <v>5845</v>
      </c>
      <c r="F80" s="7" t="s">
        <v>1562</v>
      </c>
      <c r="G80" s="7" t="s">
        <v>45</v>
      </c>
      <c r="H80" s="7" t="s">
        <v>5846</v>
      </c>
      <c r="I80" s="7" t="s">
        <v>5723</v>
      </c>
      <c r="J80" s="11">
        <v>570</v>
      </c>
      <c r="K80" s="11">
        <v>4000</v>
      </c>
      <c r="M80" s="11">
        <f t="shared" si="1"/>
        <v>4570</v>
      </c>
      <c r="N80" s="7" t="s">
        <v>668</v>
      </c>
      <c r="O80" s="7" t="s">
        <v>66</v>
      </c>
      <c r="P80" s="7" t="s">
        <v>70</v>
      </c>
      <c r="Q80" s="7" t="s">
        <v>670</v>
      </c>
      <c r="R80" s="7" t="s">
        <v>670</v>
      </c>
    </row>
    <row r="81" spans="1:18" x14ac:dyDescent="0.2">
      <c r="A81" s="7" t="s">
        <v>5318</v>
      </c>
      <c r="B81" s="8" t="s">
        <v>74</v>
      </c>
      <c r="D81" s="9" t="s">
        <v>5401</v>
      </c>
      <c r="E81" s="7" t="s">
        <v>5847</v>
      </c>
      <c r="F81" s="7" t="s">
        <v>1562</v>
      </c>
      <c r="G81" s="7" t="s">
        <v>45</v>
      </c>
      <c r="H81" s="7" t="s">
        <v>5848</v>
      </c>
      <c r="I81" s="7" t="s">
        <v>5735</v>
      </c>
      <c r="J81" s="11">
        <v>3602</v>
      </c>
      <c r="K81" s="11">
        <v>5402</v>
      </c>
      <c r="M81" s="11">
        <f t="shared" si="1"/>
        <v>9004</v>
      </c>
      <c r="N81" s="7" t="s">
        <v>668</v>
      </c>
      <c r="O81" s="7" t="s">
        <v>66</v>
      </c>
      <c r="P81" s="7" t="s">
        <v>70</v>
      </c>
      <c r="Q81" s="7" t="s">
        <v>670</v>
      </c>
      <c r="R81" s="7" t="s">
        <v>670</v>
      </c>
    </row>
    <row r="82" spans="1:18" x14ac:dyDescent="0.2">
      <c r="A82" s="7" t="s">
        <v>5318</v>
      </c>
      <c r="B82" s="8" t="s">
        <v>74</v>
      </c>
      <c r="D82" s="9" t="s">
        <v>5402</v>
      </c>
      <c r="E82" s="7" t="s">
        <v>5849</v>
      </c>
      <c r="F82" s="7" t="s">
        <v>1562</v>
      </c>
      <c r="G82" s="7" t="s">
        <v>45</v>
      </c>
      <c r="H82" s="7" t="s">
        <v>5850</v>
      </c>
      <c r="I82" s="7" t="s">
        <v>5723</v>
      </c>
      <c r="J82" s="11">
        <v>570</v>
      </c>
      <c r="K82" s="11">
        <v>4000</v>
      </c>
      <c r="M82" s="11">
        <f t="shared" si="1"/>
        <v>4570</v>
      </c>
      <c r="N82" s="7" t="s">
        <v>668</v>
      </c>
      <c r="O82" s="7" t="s">
        <v>66</v>
      </c>
      <c r="P82" s="7" t="s">
        <v>70</v>
      </c>
      <c r="Q82" s="7" t="s">
        <v>670</v>
      </c>
      <c r="R82" s="7" t="s">
        <v>670</v>
      </c>
    </row>
    <row r="83" spans="1:18" s="30" customFormat="1" x14ac:dyDescent="0.2">
      <c r="A83" s="7" t="s">
        <v>5318</v>
      </c>
      <c r="B83" s="8" t="s">
        <v>74</v>
      </c>
      <c r="C83" s="31"/>
      <c r="D83" s="32" t="s">
        <v>5403</v>
      </c>
      <c r="E83" s="30" t="s">
        <v>5851</v>
      </c>
      <c r="F83" s="30" t="s">
        <v>1562</v>
      </c>
      <c r="G83" s="30" t="s">
        <v>45</v>
      </c>
      <c r="H83" s="30" t="s">
        <v>5852</v>
      </c>
      <c r="I83" s="30" t="s">
        <v>5723</v>
      </c>
      <c r="J83" s="33">
        <v>570</v>
      </c>
      <c r="K83" s="33">
        <v>4000</v>
      </c>
      <c r="L83" s="33"/>
      <c r="M83" s="11">
        <f t="shared" si="1"/>
        <v>4570</v>
      </c>
      <c r="N83" s="30" t="s">
        <v>668</v>
      </c>
      <c r="O83" s="30" t="s">
        <v>66</v>
      </c>
      <c r="P83" s="30" t="s">
        <v>70</v>
      </c>
      <c r="Q83" s="30" t="s">
        <v>670</v>
      </c>
      <c r="R83" s="30" t="s">
        <v>670</v>
      </c>
    </row>
    <row r="84" spans="1:18" s="30" customFormat="1" x14ac:dyDescent="0.2">
      <c r="A84" s="7" t="s">
        <v>5318</v>
      </c>
      <c r="B84" s="8" t="s">
        <v>74</v>
      </c>
      <c r="C84" s="31"/>
      <c r="D84" s="32" t="s">
        <v>5404</v>
      </c>
      <c r="E84" s="30" t="s">
        <v>5853</v>
      </c>
      <c r="F84" s="30" t="s">
        <v>1562</v>
      </c>
      <c r="G84" s="30" t="s">
        <v>45</v>
      </c>
      <c r="H84" s="30" t="s">
        <v>5850</v>
      </c>
      <c r="I84" s="30" t="s">
        <v>5723</v>
      </c>
      <c r="J84" s="33">
        <v>570</v>
      </c>
      <c r="K84" s="33">
        <v>4000</v>
      </c>
      <c r="L84" s="33"/>
      <c r="M84" s="11">
        <f t="shared" si="1"/>
        <v>4570</v>
      </c>
      <c r="N84" s="30" t="s">
        <v>668</v>
      </c>
      <c r="O84" s="30" t="s">
        <v>66</v>
      </c>
      <c r="P84" s="30" t="s">
        <v>70</v>
      </c>
      <c r="Q84" s="30" t="s">
        <v>670</v>
      </c>
      <c r="R84" s="30" t="s">
        <v>670</v>
      </c>
    </row>
    <row r="85" spans="1:18" s="30" customFormat="1" x14ac:dyDescent="0.2">
      <c r="A85" s="7" t="s">
        <v>5318</v>
      </c>
      <c r="B85" s="8" t="s">
        <v>74</v>
      </c>
      <c r="C85" s="31"/>
      <c r="D85" s="32" t="s">
        <v>5405</v>
      </c>
      <c r="E85" s="30" t="s">
        <v>5854</v>
      </c>
      <c r="F85" s="30" t="s">
        <v>1562</v>
      </c>
      <c r="G85" s="30" t="s">
        <v>45</v>
      </c>
      <c r="H85" s="30" t="s">
        <v>5855</v>
      </c>
      <c r="I85" s="30" t="s">
        <v>5723</v>
      </c>
      <c r="J85" s="33">
        <v>570</v>
      </c>
      <c r="K85" s="33">
        <v>4000</v>
      </c>
      <c r="L85" s="33"/>
      <c r="M85" s="11">
        <f t="shared" si="1"/>
        <v>4570</v>
      </c>
      <c r="N85" s="30" t="s">
        <v>668</v>
      </c>
      <c r="O85" s="30" t="s">
        <v>66</v>
      </c>
      <c r="P85" s="30" t="s">
        <v>70</v>
      </c>
      <c r="Q85" s="30" t="s">
        <v>670</v>
      </c>
      <c r="R85" s="30" t="s">
        <v>670</v>
      </c>
    </row>
    <row r="86" spans="1:18" x14ac:dyDescent="0.2">
      <c r="A86" s="7" t="s">
        <v>5318</v>
      </c>
      <c r="B86" s="8" t="s">
        <v>74</v>
      </c>
      <c r="D86" s="9" t="s">
        <v>5406</v>
      </c>
      <c r="E86" s="7" t="s">
        <v>5856</v>
      </c>
      <c r="F86" s="7" t="s">
        <v>1562</v>
      </c>
      <c r="G86" s="7" t="s">
        <v>45</v>
      </c>
      <c r="H86" s="7" t="s">
        <v>5857</v>
      </c>
      <c r="I86" s="7" t="s">
        <v>5735</v>
      </c>
      <c r="J86" s="11">
        <v>570</v>
      </c>
      <c r="K86" s="11">
        <v>4000</v>
      </c>
      <c r="M86" s="11">
        <f t="shared" si="1"/>
        <v>4570</v>
      </c>
      <c r="N86" s="7" t="s">
        <v>668</v>
      </c>
      <c r="O86" s="7" t="s">
        <v>66</v>
      </c>
      <c r="P86" s="7" t="s">
        <v>70</v>
      </c>
      <c r="Q86" s="7" t="s">
        <v>670</v>
      </c>
      <c r="R86" s="7" t="s">
        <v>670</v>
      </c>
    </row>
    <row r="87" spans="1:18" x14ac:dyDescent="0.2">
      <c r="A87" s="7" t="s">
        <v>5318</v>
      </c>
      <c r="B87" s="8" t="s">
        <v>74</v>
      </c>
      <c r="D87" s="9" t="s">
        <v>5407</v>
      </c>
      <c r="E87" s="7" t="s">
        <v>5858</v>
      </c>
      <c r="F87" s="7" t="s">
        <v>1562</v>
      </c>
      <c r="G87" s="7" t="s">
        <v>45</v>
      </c>
      <c r="H87" s="7" t="s">
        <v>5859</v>
      </c>
      <c r="I87" s="7" t="s">
        <v>5723</v>
      </c>
      <c r="J87" s="11">
        <v>570</v>
      </c>
      <c r="K87" s="11">
        <v>4000</v>
      </c>
      <c r="M87" s="11">
        <f t="shared" si="1"/>
        <v>4570</v>
      </c>
      <c r="N87" s="7" t="s">
        <v>668</v>
      </c>
      <c r="O87" s="7" t="s">
        <v>66</v>
      </c>
      <c r="P87" s="7" t="s">
        <v>70</v>
      </c>
      <c r="Q87" s="7" t="s">
        <v>670</v>
      </c>
      <c r="R87" s="7" t="s">
        <v>670</v>
      </c>
    </row>
    <row r="88" spans="1:18" x14ac:dyDescent="0.2">
      <c r="A88" s="7" t="s">
        <v>5318</v>
      </c>
      <c r="B88" s="8" t="s">
        <v>74</v>
      </c>
      <c r="D88" s="9" t="s">
        <v>5408</v>
      </c>
      <c r="E88" s="7" t="s">
        <v>5860</v>
      </c>
      <c r="F88" s="7" t="s">
        <v>1562</v>
      </c>
      <c r="G88" s="7" t="s">
        <v>45</v>
      </c>
      <c r="H88" s="7" t="s">
        <v>5861</v>
      </c>
      <c r="I88" s="7" t="s">
        <v>5723</v>
      </c>
      <c r="J88" s="11">
        <v>570</v>
      </c>
      <c r="K88" s="11">
        <v>4000</v>
      </c>
      <c r="M88" s="11">
        <f t="shared" si="1"/>
        <v>4570</v>
      </c>
      <c r="N88" s="7" t="s">
        <v>668</v>
      </c>
      <c r="O88" s="7" t="s">
        <v>66</v>
      </c>
      <c r="P88" s="7" t="s">
        <v>70</v>
      </c>
      <c r="Q88" s="7" t="s">
        <v>670</v>
      </c>
      <c r="R88" s="7" t="s">
        <v>670</v>
      </c>
    </row>
    <row r="89" spans="1:18" x14ac:dyDescent="0.2">
      <c r="A89" s="7" t="s">
        <v>5318</v>
      </c>
      <c r="B89" s="8" t="s">
        <v>74</v>
      </c>
      <c r="D89" s="9" t="s">
        <v>5409</v>
      </c>
      <c r="E89" s="7" t="s">
        <v>5862</v>
      </c>
      <c r="F89" s="7" t="s">
        <v>1562</v>
      </c>
      <c r="G89" s="7" t="s">
        <v>45</v>
      </c>
      <c r="H89" s="7" t="s">
        <v>5863</v>
      </c>
      <c r="I89" s="7" t="s">
        <v>5735</v>
      </c>
      <c r="J89" s="11">
        <v>570</v>
      </c>
      <c r="K89" s="11">
        <v>4000</v>
      </c>
      <c r="M89" s="11">
        <f t="shared" si="1"/>
        <v>4570</v>
      </c>
      <c r="N89" s="7" t="s">
        <v>668</v>
      </c>
      <c r="O89" s="7" t="s">
        <v>66</v>
      </c>
      <c r="P89" s="7" t="s">
        <v>70</v>
      </c>
      <c r="Q89" s="7" t="s">
        <v>670</v>
      </c>
      <c r="R89" s="7" t="s">
        <v>670</v>
      </c>
    </row>
    <row r="90" spans="1:18" x14ac:dyDescent="0.2">
      <c r="A90" s="7" t="s">
        <v>5318</v>
      </c>
      <c r="B90" s="8" t="s">
        <v>74</v>
      </c>
      <c r="D90" s="9" t="s">
        <v>5410</v>
      </c>
      <c r="E90" s="7" t="s">
        <v>5864</v>
      </c>
      <c r="F90" s="7" t="s">
        <v>1562</v>
      </c>
      <c r="G90" s="7" t="s">
        <v>45</v>
      </c>
      <c r="H90" s="7" t="s">
        <v>5865</v>
      </c>
      <c r="I90" s="7" t="s">
        <v>2682</v>
      </c>
      <c r="J90" s="11">
        <v>570</v>
      </c>
      <c r="K90" s="11">
        <v>4000</v>
      </c>
      <c r="M90" s="11">
        <f t="shared" si="1"/>
        <v>4570</v>
      </c>
      <c r="N90" s="7" t="s">
        <v>668</v>
      </c>
      <c r="O90" s="7" t="s">
        <v>66</v>
      </c>
      <c r="P90" s="7" t="s">
        <v>70</v>
      </c>
      <c r="Q90" s="7" t="s">
        <v>670</v>
      </c>
      <c r="R90" s="7" t="s">
        <v>670</v>
      </c>
    </row>
    <row r="91" spans="1:18" x14ac:dyDescent="0.2">
      <c r="A91" s="7" t="s">
        <v>5318</v>
      </c>
      <c r="B91" s="8" t="s">
        <v>74</v>
      </c>
      <c r="D91" s="9" t="s">
        <v>5411</v>
      </c>
      <c r="E91" s="7" t="s">
        <v>5866</v>
      </c>
      <c r="F91" s="7" t="s">
        <v>1562</v>
      </c>
      <c r="G91" s="7" t="s">
        <v>45</v>
      </c>
      <c r="H91" s="7" t="s">
        <v>5867</v>
      </c>
      <c r="I91" s="7" t="s">
        <v>2682</v>
      </c>
      <c r="J91" s="11">
        <v>570</v>
      </c>
      <c r="K91" s="11">
        <v>4000</v>
      </c>
      <c r="M91" s="11">
        <f t="shared" si="1"/>
        <v>4570</v>
      </c>
      <c r="N91" s="7" t="s">
        <v>668</v>
      </c>
      <c r="O91" s="7" t="s">
        <v>66</v>
      </c>
      <c r="P91" s="7" t="s">
        <v>70</v>
      </c>
      <c r="Q91" s="7" t="s">
        <v>670</v>
      </c>
      <c r="R91" s="7" t="s">
        <v>670</v>
      </c>
    </row>
    <row r="92" spans="1:18" x14ac:dyDescent="0.2">
      <c r="A92" s="7" t="s">
        <v>5318</v>
      </c>
      <c r="B92" s="8" t="s">
        <v>74</v>
      </c>
      <c r="D92" s="9" t="s">
        <v>5412</v>
      </c>
      <c r="E92" s="7" t="s">
        <v>5868</v>
      </c>
      <c r="F92" s="7" t="s">
        <v>1562</v>
      </c>
      <c r="G92" s="7" t="s">
        <v>45</v>
      </c>
      <c r="H92" s="7" t="s">
        <v>5869</v>
      </c>
      <c r="I92" s="7" t="s">
        <v>2682</v>
      </c>
      <c r="J92" s="11">
        <v>3430</v>
      </c>
      <c r="K92" s="11">
        <v>5145</v>
      </c>
      <c r="M92" s="11">
        <f t="shared" si="1"/>
        <v>8575</v>
      </c>
      <c r="N92" s="7" t="s">
        <v>668</v>
      </c>
      <c r="O92" s="7" t="s">
        <v>66</v>
      </c>
      <c r="P92" s="7" t="s">
        <v>70</v>
      </c>
      <c r="Q92" s="7" t="s">
        <v>670</v>
      </c>
      <c r="R92" s="7" t="s">
        <v>670</v>
      </c>
    </row>
    <row r="93" spans="1:18" x14ac:dyDescent="0.2">
      <c r="A93" s="7" t="s">
        <v>5318</v>
      </c>
      <c r="B93" s="8" t="s">
        <v>74</v>
      </c>
      <c r="D93" s="9" t="s">
        <v>5413</v>
      </c>
      <c r="E93" s="7" t="s">
        <v>5870</v>
      </c>
      <c r="F93" s="7" t="s">
        <v>1562</v>
      </c>
      <c r="G93" s="7" t="s">
        <v>45</v>
      </c>
      <c r="H93" s="7" t="s">
        <v>5871</v>
      </c>
      <c r="I93" s="7" t="s">
        <v>2682</v>
      </c>
      <c r="J93" s="11">
        <v>5277</v>
      </c>
      <c r="K93" s="11">
        <v>7916</v>
      </c>
      <c r="M93" s="11">
        <f t="shared" si="1"/>
        <v>13193</v>
      </c>
      <c r="N93" s="7" t="s">
        <v>668</v>
      </c>
      <c r="O93" s="7" t="s">
        <v>66</v>
      </c>
      <c r="P93" s="7" t="s">
        <v>70</v>
      </c>
      <c r="Q93" s="7" t="s">
        <v>670</v>
      </c>
      <c r="R93" s="7" t="s">
        <v>670</v>
      </c>
    </row>
    <row r="94" spans="1:18" x14ac:dyDescent="0.2">
      <c r="A94" s="7" t="s">
        <v>5318</v>
      </c>
      <c r="B94" s="8" t="s">
        <v>74</v>
      </c>
      <c r="D94" s="9" t="s">
        <v>5414</v>
      </c>
      <c r="E94" s="7" t="s">
        <v>5872</v>
      </c>
      <c r="F94" s="7" t="s">
        <v>1562</v>
      </c>
      <c r="G94" s="7" t="s">
        <v>45</v>
      </c>
      <c r="H94" s="7" t="s">
        <v>5873</v>
      </c>
      <c r="I94" s="7" t="s">
        <v>2682</v>
      </c>
      <c r="J94" s="11">
        <v>2741</v>
      </c>
      <c r="K94" s="11">
        <v>4112</v>
      </c>
      <c r="M94" s="11">
        <f t="shared" si="1"/>
        <v>6853</v>
      </c>
      <c r="N94" s="7" t="s">
        <v>668</v>
      </c>
      <c r="O94" s="7" t="s">
        <v>66</v>
      </c>
      <c r="P94" s="7" t="s">
        <v>70</v>
      </c>
      <c r="Q94" s="7" t="s">
        <v>670</v>
      </c>
      <c r="R94" s="7" t="s">
        <v>670</v>
      </c>
    </row>
    <row r="95" spans="1:18" x14ac:dyDescent="0.2">
      <c r="A95" s="7" t="s">
        <v>5318</v>
      </c>
      <c r="B95" s="8" t="s">
        <v>74</v>
      </c>
      <c r="D95" s="9" t="s">
        <v>5415</v>
      </c>
      <c r="E95" s="7" t="s">
        <v>5874</v>
      </c>
      <c r="F95" s="7" t="s">
        <v>1562</v>
      </c>
      <c r="G95" s="7" t="s">
        <v>45</v>
      </c>
      <c r="H95" s="7" t="s">
        <v>5875</v>
      </c>
      <c r="I95" s="7" t="s">
        <v>2682</v>
      </c>
      <c r="J95" s="11">
        <v>570</v>
      </c>
      <c r="K95" s="11">
        <v>4000</v>
      </c>
      <c r="M95" s="11">
        <f t="shared" si="1"/>
        <v>4570</v>
      </c>
      <c r="N95" s="7" t="s">
        <v>668</v>
      </c>
      <c r="O95" s="7" t="s">
        <v>66</v>
      </c>
      <c r="P95" s="7" t="s">
        <v>70</v>
      </c>
      <c r="Q95" s="7" t="s">
        <v>670</v>
      </c>
      <c r="R95" s="7" t="s">
        <v>670</v>
      </c>
    </row>
    <row r="96" spans="1:18" ht="10.5" x14ac:dyDescent="0.25">
      <c r="A96" s="7" t="s">
        <v>5318</v>
      </c>
      <c r="B96" s="8" t="s">
        <v>74</v>
      </c>
      <c r="D96" s="7" t="s">
        <v>5416</v>
      </c>
      <c r="E96" s="7" t="s">
        <v>5876</v>
      </c>
      <c r="F96" s="8" t="s">
        <v>1562</v>
      </c>
      <c r="G96" s="8" t="s">
        <v>45</v>
      </c>
      <c r="H96" s="8" t="s">
        <v>5877</v>
      </c>
      <c r="I96" s="7" t="s">
        <v>2682</v>
      </c>
      <c r="J96" s="13">
        <v>570</v>
      </c>
      <c r="K96" s="13">
        <v>4000</v>
      </c>
      <c r="L96" s="13"/>
      <c r="M96" s="11">
        <f t="shared" si="1"/>
        <v>4570</v>
      </c>
      <c r="N96" s="7" t="s">
        <v>668</v>
      </c>
      <c r="O96" s="8" t="s">
        <v>66</v>
      </c>
      <c r="P96" s="7" t="s">
        <v>70</v>
      </c>
      <c r="Q96" s="8" t="s">
        <v>670</v>
      </c>
      <c r="R96" s="8" t="s">
        <v>670</v>
      </c>
    </row>
    <row r="97" spans="1:18" x14ac:dyDescent="0.2">
      <c r="A97" s="7" t="s">
        <v>5318</v>
      </c>
      <c r="B97" s="8" t="s">
        <v>74</v>
      </c>
      <c r="D97" s="7" t="s">
        <v>5417</v>
      </c>
      <c r="E97" s="7" t="s">
        <v>5878</v>
      </c>
      <c r="F97" s="8" t="s">
        <v>1562</v>
      </c>
      <c r="G97" s="8" t="s">
        <v>45</v>
      </c>
      <c r="H97" s="8" t="s">
        <v>5879</v>
      </c>
      <c r="I97" s="7" t="s">
        <v>2682</v>
      </c>
      <c r="J97" s="11">
        <v>570</v>
      </c>
      <c r="K97" s="11">
        <v>4000</v>
      </c>
      <c r="M97" s="11">
        <f t="shared" si="1"/>
        <v>4570</v>
      </c>
      <c r="N97" s="7" t="s">
        <v>668</v>
      </c>
      <c r="O97" s="8" t="s">
        <v>66</v>
      </c>
      <c r="P97" s="7" t="s">
        <v>70</v>
      </c>
      <c r="Q97" s="8" t="s">
        <v>670</v>
      </c>
      <c r="R97" s="8" t="s">
        <v>670</v>
      </c>
    </row>
    <row r="98" spans="1:18" x14ac:dyDescent="0.2">
      <c r="A98" s="7" t="s">
        <v>5318</v>
      </c>
      <c r="B98" s="8" t="s">
        <v>74</v>
      </c>
      <c r="D98" s="7" t="s">
        <v>5418</v>
      </c>
      <c r="E98" s="7" t="s">
        <v>5880</v>
      </c>
      <c r="F98" s="8" t="s">
        <v>1562</v>
      </c>
      <c r="G98" s="8" t="s">
        <v>45</v>
      </c>
      <c r="H98" s="8" t="s">
        <v>5881</v>
      </c>
      <c r="I98" s="7" t="s">
        <v>2682</v>
      </c>
      <c r="J98" s="11">
        <v>570</v>
      </c>
      <c r="K98" s="11">
        <v>4000</v>
      </c>
      <c r="M98" s="11">
        <f t="shared" si="1"/>
        <v>4570</v>
      </c>
      <c r="N98" s="7" t="s">
        <v>668</v>
      </c>
      <c r="O98" s="8" t="s">
        <v>66</v>
      </c>
      <c r="P98" s="7" t="s">
        <v>70</v>
      </c>
      <c r="Q98" s="8" t="s">
        <v>670</v>
      </c>
      <c r="R98" s="8" t="s">
        <v>670</v>
      </c>
    </row>
    <row r="99" spans="1:18" x14ac:dyDescent="0.2">
      <c r="A99" s="7" t="s">
        <v>5318</v>
      </c>
      <c r="B99" s="8" t="s">
        <v>74</v>
      </c>
      <c r="D99" s="7" t="s">
        <v>5419</v>
      </c>
      <c r="E99" s="7" t="s">
        <v>5882</v>
      </c>
      <c r="F99" s="8" t="s">
        <v>1562</v>
      </c>
      <c r="G99" s="8" t="s">
        <v>45</v>
      </c>
      <c r="H99" s="8" t="s">
        <v>5883</v>
      </c>
      <c r="I99" s="7" t="s">
        <v>2682</v>
      </c>
      <c r="J99" s="11">
        <v>10272</v>
      </c>
      <c r="K99" s="11">
        <v>15409</v>
      </c>
      <c r="M99" s="11">
        <f t="shared" si="1"/>
        <v>25681</v>
      </c>
      <c r="N99" s="7" t="s">
        <v>668</v>
      </c>
      <c r="O99" s="8" t="s">
        <v>66</v>
      </c>
      <c r="P99" s="7" t="s">
        <v>70</v>
      </c>
      <c r="Q99" s="8" t="s">
        <v>670</v>
      </c>
      <c r="R99" s="8" t="s">
        <v>670</v>
      </c>
    </row>
    <row r="100" spans="1:18" x14ac:dyDescent="0.2">
      <c r="A100" s="7" t="s">
        <v>5318</v>
      </c>
      <c r="B100" s="8" t="s">
        <v>74</v>
      </c>
      <c r="D100" s="7" t="s">
        <v>5420</v>
      </c>
      <c r="E100" s="7" t="s">
        <v>5884</v>
      </c>
      <c r="F100" s="8" t="s">
        <v>1562</v>
      </c>
      <c r="G100" s="8" t="s">
        <v>45</v>
      </c>
      <c r="H100" s="8" t="s">
        <v>5885</v>
      </c>
      <c r="I100" s="7" t="s">
        <v>2682</v>
      </c>
      <c r="J100" s="11">
        <v>570</v>
      </c>
      <c r="K100" s="11">
        <v>4000</v>
      </c>
      <c r="M100" s="11">
        <f t="shared" si="1"/>
        <v>4570</v>
      </c>
      <c r="N100" s="7" t="s">
        <v>668</v>
      </c>
      <c r="O100" s="8" t="s">
        <v>66</v>
      </c>
      <c r="P100" s="7" t="s">
        <v>70</v>
      </c>
      <c r="Q100" s="8" t="s">
        <v>670</v>
      </c>
      <c r="R100" s="8" t="s">
        <v>670</v>
      </c>
    </row>
    <row r="101" spans="1:18" x14ac:dyDescent="0.2">
      <c r="A101" s="7" t="s">
        <v>5318</v>
      </c>
      <c r="B101" s="8" t="s">
        <v>74</v>
      </c>
      <c r="D101" s="7" t="s">
        <v>5421</v>
      </c>
      <c r="E101" s="7" t="s">
        <v>5886</v>
      </c>
      <c r="F101" s="8" t="s">
        <v>1562</v>
      </c>
      <c r="G101" s="8" t="s">
        <v>45</v>
      </c>
      <c r="H101" s="8" t="s">
        <v>5887</v>
      </c>
      <c r="I101" s="7" t="s">
        <v>2682</v>
      </c>
      <c r="J101" s="11">
        <v>570</v>
      </c>
      <c r="K101" s="11">
        <v>4000</v>
      </c>
      <c r="M101" s="11">
        <f t="shared" si="1"/>
        <v>4570</v>
      </c>
      <c r="N101" s="7" t="s">
        <v>668</v>
      </c>
      <c r="O101" s="8" t="s">
        <v>66</v>
      </c>
      <c r="P101" s="7" t="s">
        <v>70</v>
      </c>
      <c r="Q101" s="8" t="s">
        <v>670</v>
      </c>
      <c r="R101" s="8" t="s">
        <v>670</v>
      </c>
    </row>
    <row r="102" spans="1:18" x14ac:dyDescent="0.2">
      <c r="A102" s="7" t="s">
        <v>5318</v>
      </c>
      <c r="B102" s="8" t="s">
        <v>74</v>
      </c>
      <c r="D102" s="7" t="s">
        <v>5422</v>
      </c>
      <c r="E102" s="7" t="s">
        <v>5888</v>
      </c>
      <c r="F102" s="8" t="s">
        <v>45</v>
      </c>
      <c r="G102" s="8" t="s">
        <v>45</v>
      </c>
      <c r="H102" s="8" t="s">
        <v>5869</v>
      </c>
      <c r="I102" s="7" t="s">
        <v>2682</v>
      </c>
      <c r="J102" s="11">
        <v>254</v>
      </c>
      <c r="K102" s="11">
        <v>324</v>
      </c>
      <c r="M102" s="11">
        <f t="shared" si="1"/>
        <v>578</v>
      </c>
      <c r="N102" s="7" t="s">
        <v>666</v>
      </c>
      <c r="O102" s="8" t="s">
        <v>66</v>
      </c>
      <c r="P102" s="7" t="s">
        <v>69</v>
      </c>
      <c r="Q102" s="8" t="s">
        <v>670</v>
      </c>
      <c r="R102" s="8" t="s">
        <v>670</v>
      </c>
    </row>
    <row r="103" spans="1:18" x14ac:dyDescent="0.2">
      <c r="A103" s="7" t="s">
        <v>5318</v>
      </c>
      <c r="B103" s="8" t="s">
        <v>74</v>
      </c>
      <c r="D103" s="7" t="s">
        <v>5423</v>
      </c>
      <c r="E103" s="7" t="s">
        <v>5761</v>
      </c>
      <c r="F103" s="8" t="s">
        <v>1562</v>
      </c>
      <c r="G103" s="8" t="s">
        <v>45</v>
      </c>
      <c r="H103" s="8" t="s">
        <v>5762</v>
      </c>
      <c r="I103" s="7" t="s">
        <v>2682</v>
      </c>
      <c r="J103" s="11">
        <v>570</v>
      </c>
      <c r="K103" s="11">
        <v>4000</v>
      </c>
      <c r="M103" s="11">
        <f t="shared" si="1"/>
        <v>4570</v>
      </c>
      <c r="N103" s="7" t="s">
        <v>668</v>
      </c>
      <c r="O103" s="8" t="s">
        <v>66</v>
      </c>
      <c r="P103" s="7" t="s">
        <v>70</v>
      </c>
      <c r="Q103" s="8" t="s">
        <v>670</v>
      </c>
      <c r="R103" s="8" t="s">
        <v>670</v>
      </c>
    </row>
    <row r="104" spans="1:18" x14ac:dyDescent="0.2">
      <c r="A104" s="7" t="s">
        <v>5318</v>
      </c>
      <c r="B104" s="8" t="s">
        <v>74</v>
      </c>
      <c r="D104" s="7" t="s">
        <v>5424</v>
      </c>
      <c r="E104" s="7" t="s">
        <v>5889</v>
      </c>
      <c r="F104" s="8" t="s">
        <v>1562</v>
      </c>
      <c r="G104" s="8" t="s">
        <v>45</v>
      </c>
      <c r="H104" s="8" t="s">
        <v>5890</v>
      </c>
      <c r="I104" s="7" t="s">
        <v>2682</v>
      </c>
      <c r="J104" s="11">
        <v>570</v>
      </c>
      <c r="K104" s="11">
        <v>4000</v>
      </c>
      <c r="M104" s="11">
        <f t="shared" si="1"/>
        <v>4570</v>
      </c>
      <c r="N104" s="7" t="s">
        <v>668</v>
      </c>
      <c r="O104" s="8" t="s">
        <v>66</v>
      </c>
      <c r="P104" s="7" t="s">
        <v>70</v>
      </c>
      <c r="Q104" s="8" t="s">
        <v>670</v>
      </c>
      <c r="R104" s="8" t="s">
        <v>670</v>
      </c>
    </row>
    <row r="105" spans="1:18" x14ac:dyDescent="0.2">
      <c r="A105" s="7" t="s">
        <v>5318</v>
      </c>
      <c r="B105" s="8" t="s">
        <v>74</v>
      </c>
      <c r="D105" s="7" t="s">
        <v>5425</v>
      </c>
      <c r="E105" s="7" t="s">
        <v>382</v>
      </c>
      <c r="F105" s="8" t="s">
        <v>1562</v>
      </c>
      <c r="G105" s="8" t="s">
        <v>45</v>
      </c>
      <c r="H105" s="8" t="s">
        <v>5891</v>
      </c>
      <c r="I105" s="7" t="s">
        <v>2682</v>
      </c>
      <c r="J105" s="11">
        <v>570</v>
      </c>
      <c r="K105" s="11">
        <v>4000</v>
      </c>
      <c r="M105" s="11">
        <f t="shared" si="1"/>
        <v>4570</v>
      </c>
      <c r="N105" s="7" t="s">
        <v>668</v>
      </c>
      <c r="O105" s="8" t="s">
        <v>66</v>
      </c>
      <c r="P105" s="7" t="s">
        <v>70</v>
      </c>
      <c r="Q105" s="8" t="s">
        <v>670</v>
      </c>
      <c r="R105" s="8" t="s">
        <v>670</v>
      </c>
    </row>
    <row r="106" spans="1:18" x14ac:dyDescent="0.2">
      <c r="A106" s="7" t="s">
        <v>5318</v>
      </c>
      <c r="B106" s="8" t="s">
        <v>74</v>
      </c>
      <c r="D106" s="7" t="s">
        <v>5426</v>
      </c>
      <c r="E106" s="7" t="s">
        <v>5728</v>
      </c>
      <c r="F106" s="8" t="s">
        <v>1562</v>
      </c>
      <c r="G106" s="8" t="s">
        <v>45</v>
      </c>
      <c r="H106" s="8" t="s">
        <v>5730</v>
      </c>
      <c r="I106" s="7" t="s">
        <v>2682</v>
      </c>
      <c r="J106" s="11">
        <v>570</v>
      </c>
      <c r="K106" s="11">
        <v>4000</v>
      </c>
      <c r="M106" s="11">
        <f t="shared" si="1"/>
        <v>4570</v>
      </c>
      <c r="N106" s="7" t="s">
        <v>668</v>
      </c>
      <c r="O106" s="8" t="s">
        <v>66</v>
      </c>
      <c r="P106" s="7" t="s">
        <v>70</v>
      </c>
      <c r="Q106" s="8" t="s">
        <v>670</v>
      </c>
      <c r="R106" s="8" t="s">
        <v>670</v>
      </c>
    </row>
    <row r="107" spans="1:18" x14ac:dyDescent="0.2">
      <c r="A107" s="7" t="s">
        <v>5318</v>
      </c>
      <c r="B107" s="8" t="s">
        <v>74</v>
      </c>
      <c r="D107" s="7" t="s">
        <v>5427</v>
      </c>
      <c r="E107" s="7" t="s">
        <v>5892</v>
      </c>
      <c r="F107" s="8" t="s">
        <v>1562</v>
      </c>
      <c r="G107" s="8" t="s">
        <v>45</v>
      </c>
      <c r="H107" s="8" t="s">
        <v>5893</v>
      </c>
      <c r="I107" s="7" t="s">
        <v>2682</v>
      </c>
      <c r="J107" s="11">
        <v>6280</v>
      </c>
      <c r="K107" s="11">
        <v>9419</v>
      </c>
      <c r="M107" s="11">
        <f t="shared" si="1"/>
        <v>15699</v>
      </c>
      <c r="N107" s="7" t="s">
        <v>668</v>
      </c>
      <c r="O107" s="8" t="s">
        <v>66</v>
      </c>
      <c r="P107" s="7" t="s">
        <v>70</v>
      </c>
      <c r="Q107" s="8" t="s">
        <v>670</v>
      </c>
      <c r="R107" s="8" t="s">
        <v>670</v>
      </c>
    </row>
    <row r="108" spans="1:18" x14ac:dyDescent="0.2">
      <c r="A108" s="7" t="s">
        <v>5318</v>
      </c>
      <c r="B108" s="8" t="s">
        <v>74</v>
      </c>
      <c r="D108" s="7" t="s">
        <v>5428</v>
      </c>
      <c r="E108" s="7" t="s">
        <v>5894</v>
      </c>
      <c r="F108" s="8" t="s">
        <v>1562</v>
      </c>
      <c r="G108" s="8" t="s">
        <v>45</v>
      </c>
      <c r="H108" s="8" t="s">
        <v>5895</v>
      </c>
      <c r="I108" s="7" t="s">
        <v>2682</v>
      </c>
      <c r="J108" s="11">
        <v>570</v>
      </c>
      <c r="K108" s="11">
        <v>4000</v>
      </c>
      <c r="M108" s="11">
        <f t="shared" si="1"/>
        <v>4570</v>
      </c>
      <c r="N108" s="7" t="s">
        <v>668</v>
      </c>
      <c r="O108" s="8" t="s">
        <v>66</v>
      </c>
      <c r="P108" s="7" t="s">
        <v>70</v>
      </c>
      <c r="Q108" s="8" t="s">
        <v>670</v>
      </c>
      <c r="R108" s="8" t="s">
        <v>670</v>
      </c>
    </row>
    <row r="109" spans="1:18" x14ac:dyDescent="0.2">
      <c r="A109" s="7" t="s">
        <v>5318</v>
      </c>
      <c r="B109" s="8" t="s">
        <v>74</v>
      </c>
      <c r="D109" s="7" t="s">
        <v>5429</v>
      </c>
      <c r="E109" s="7" t="s">
        <v>5896</v>
      </c>
      <c r="F109" s="8" t="s">
        <v>1562</v>
      </c>
      <c r="G109" s="8" t="s">
        <v>45</v>
      </c>
      <c r="H109" s="8" t="s">
        <v>5897</v>
      </c>
      <c r="I109" s="7" t="s">
        <v>2682</v>
      </c>
      <c r="J109" s="11">
        <v>4710</v>
      </c>
      <c r="K109" s="11">
        <v>7065</v>
      </c>
      <c r="M109" s="11">
        <f t="shared" si="1"/>
        <v>11775</v>
      </c>
      <c r="N109" s="7" t="s">
        <v>668</v>
      </c>
      <c r="O109" s="8" t="s">
        <v>66</v>
      </c>
      <c r="P109" s="7" t="s">
        <v>70</v>
      </c>
      <c r="Q109" s="8" t="s">
        <v>670</v>
      </c>
      <c r="R109" s="8" t="s">
        <v>670</v>
      </c>
    </row>
    <row r="110" spans="1:18" x14ac:dyDescent="0.2">
      <c r="A110" s="7" t="s">
        <v>5318</v>
      </c>
      <c r="B110" s="8" t="s">
        <v>74</v>
      </c>
      <c r="D110" s="7" t="s">
        <v>5430</v>
      </c>
      <c r="E110" s="7" t="s">
        <v>5898</v>
      </c>
      <c r="F110" s="8" t="s">
        <v>1562</v>
      </c>
      <c r="G110" s="8" t="s">
        <v>45</v>
      </c>
      <c r="H110" s="8" t="s">
        <v>5899</v>
      </c>
      <c r="I110" s="7" t="s">
        <v>2682</v>
      </c>
      <c r="J110" s="11">
        <v>570</v>
      </c>
      <c r="K110" s="11">
        <v>4000</v>
      </c>
      <c r="M110" s="11">
        <f t="shared" si="1"/>
        <v>4570</v>
      </c>
      <c r="N110" s="7" t="s">
        <v>668</v>
      </c>
      <c r="O110" s="8" t="s">
        <v>66</v>
      </c>
      <c r="P110" s="7" t="s">
        <v>70</v>
      </c>
      <c r="Q110" s="8" t="s">
        <v>670</v>
      </c>
      <c r="R110" s="8" t="s">
        <v>670</v>
      </c>
    </row>
    <row r="111" spans="1:18" x14ac:dyDescent="0.2">
      <c r="A111" s="7" t="s">
        <v>5318</v>
      </c>
      <c r="B111" s="8" t="s">
        <v>74</v>
      </c>
      <c r="D111" s="7" t="s">
        <v>5431</v>
      </c>
      <c r="E111" s="7" t="s">
        <v>5900</v>
      </c>
      <c r="F111" s="8" t="s">
        <v>1562</v>
      </c>
      <c r="G111" s="8" t="s">
        <v>45</v>
      </c>
      <c r="H111" s="8" t="s">
        <v>5901</v>
      </c>
      <c r="I111" s="7" t="s">
        <v>2682</v>
      </c>
      <c r="J111" s="11">
        <v>570</v>
      </c>
      <c r="K111" s="11">
        <v>4000</v>
      </c>
      <c r="M111" s="11">
        <f t="shared" si="1"/>
        <v>4570</v>
      </c>
      <c r="N111" s="7" t="s">
        <v>668</v>
      </c>
      <c r="O111" s="8" t="s">
        <v>66</v>
      </c>
      <c r="P111" s="7" t="s">
        <v>70</v>
      </c>
      <c r="Q111" s="8" t="s">
        <v>670</v>
      </c>
      <c r="R111" s="8" t="s">
        <v>670</v>
      </c>
    </row>
    <row r="112" spans="1:18" x14ac:dyDescent="0.2">
      <c r="A112" s="7" t="s">
        <v>5318</v>
      </c>
      <c r="B112" s="8" t="s">
        <v>74</v>
      </c>
      <c r="D112" s="7" t="s">
        <v>5432</v>
      </c>
      <c r="E112" s="7" t="s">
        <v>5902</v>
      </c>
      <c r="F112" s="8" t="s">
        <v>1562</v>
      </c>
      <c r="G112" s="8" t="s">
        <v>45</v>
      </c>
      <c r="H112" s="8" t="s">
        <v>5903</v>
      </c>
      <c r="I112" s="7" t="s">
        <v>2682</v>
      </c>
      <c r="J112" s="11">
        <v>570</v>
      </c>
      <c r="K112" s="11">
        <v>4000</v>
      </c>
      <c r="M112" s="11">
        <f t="shared" si="1"/>
        <v>4570</v>
      </c>
      <c r="N112" s="7" t="s">
        <v>668</v>
      </c>
      <c r="O112" s="8" t="s">
        <v>66</v>
      </c>
      <c r="P112" s="7" t="s">
        <v>70</v>
      </c>
      <c r="Q112" s="8" t="s">
        <v>670</v>
      </c>
      <c r="R112" s="8" t="s">
        <v>670</v>
      </c>
    </row>
    <row r="113" spans="1:18" x14ac:dyDescent="0.2">
      <c r="A113" s="7" t="s">
        <v>5318</v>
      </c>
      <c r="B113" s="8" t="s">
        <v>74</v>
      </c>
      <c r="D113" s="7" t="s">
        <v>5433</v>
      </c>
      <c r="E113" s="7" t="s">
        <v>5904</v>
      </c>
      <c r="F113" s="8" t="s">
        <v>1562</v>
      </c>
      <c r="G113" s="8" t="s">
        <v>45</v>
      </c>
      <c r="H113" s="8" t="s">
        <v>5905</v>
      </c>
      <c r="I113" s="7" t="s">
        <v>2682</v>
      </c>
      <c r="J113" s="11">
        <v>570</v>
      </c>
      <c r="K113" s="11">
        <v>4000</v>
      </c>
      <c r="M113" s="11">
        <f t="shared" si="1"/>
        <v>4570</v>
      </c>
      <c r="N113" s="7" t="s">
        <v>668</v>
      </c>
      <c r="O113" s="8" t="s">
        <v>66</v>
      </c>
      <c r="P113" s="7" t="s">
        <v>70</v>
      </c>
      <c r="Q113" s="8" t="s">
        <v>670</v>
      </c>
      <c r="R113" s="8" t="s">
        <v>670</v>
      </c>
    </row>
    <row r="114" spans="1:18" x14ac:dyDescent="0.2">
      <c r="A114" s="7" t="s">
        <v>5318</v>
      </c>
      <c r="B114" s="8" t="s">
        <v>74</v>
      </c>
      <c r="D114" s="7" t="s">
        <v>5434</v>
      </c>
      <c r="E114" s="7" t="s">
        <v>5906</v>
      </c>
      <c r="F114" s="8" t="s">
        <v>1562</v>
      </c>
      <c r="G114" s="8" t="s">
        <v>45</v>
      </c>
      <c r="H114" s="8" t="s">
        <v>5907</v>
      </c>
      <c r="I114" s="7" t="s">
        <v>2682</v>
      </c>
      <c r="J114" s="11">
        <v>570</v>
      </c>
      <c r="K114" s="11">
        <v>4000</v>
      </c>
      <c r="M114" s="11">
        <f t="shared" si="1"/>
        <v>4570</v>
      </c>
      <c r="N114" s="7" t="s">
        <v>668</v>
      </c>
      <c r="O114" s="8" t="s">
        <v>66</v>
      </c>
      <c r="P114" s="7" t="s">
        <v>70</v>
      </c>
      <c r="Q114" s="8" t="s">
        <v>670</v>
      </c>
      <c r="R114" s="8" t="s">
        <v>670</v>
      </c>
    </row>
    <row r="115" spans="1:18" x14ac:dyDescent="0.2">
      <c r="A115" s="7" t="s">
        <v>5318</v>
      </c>
      <c r="B115" s="8" t="s">
        <v>74</v>
      </c>
      <c r="D115" s="7" t="s">
        <v>5435</v>
      </c>
      <c r="E115" s="7" t="s">
        <v>5908</v>
      </c>
      <c r="F115" s="8" t="s">
        <v>1562</v>
      </c>
      <c r="G115" s="8" t="s">
        <v>45</v>
      </c>
      <c r="H115" s="8" t="s">
        <v>5909</v>
      </c>
      <c r="I115" s="7" t="s">
        <v>2682</v>
      </c>
      <c r="J115" s="11">
        <v>15244</v>
      </c>
      <c r="K115" s="11">
        <v>22865</v>
      </c>
      <c r="M115" s="11">
        <f t="shared" si="1"/>
        <v>38109</v>
      </c>
      <c r="N115" s="7" t="s">
        <v>668</v>
      </c>
      <c r="O115" s="8" t="s">
        <v>66</v>
      </c>
      <c r="P115" s="7" t="s">
        <v>70</v>
      </c>
      <c r="Q115" s="8" t="s">
        <v>670</v>
      </c>
      <c r="R115" s="8" t="s">
        <v>670</v>
      </c>
    </row>
    <row r="116" spans="1:18" x14ac:dyDescent="0.2">
      <c r="A116" s="7" t="s">
        <v>5318</v>
      </c>
      <c r="B116" s="8" t="s">
        <v>74</v>
      </c>
      <c r="D116" s="7" t="s">
        <v>5436</v>
      </c>
      <c r="E116" s="7" t="s">
        <v>5910</v>
      </c>
      <c r="F116" s="8" t="s">
        <v>1562</v>
      </c>
      <c r="G116" s="8" t="s">
        <v>45</v>
      </c>
      <c r="H116" s="8" t="s">
        <v>5911</v>
      </c>
      <c r="I116" s="7" t="s">
        <v>2682</v>
      </c>
      <c r="J116" s="11">
        <v>570</v>
      </c>
      <c r="K116" s="11">
        <v>4000</v>
      </c>
      <c r="M116" s="11">
        <f t="shared" si="1"/>
        <v>4570</v>
      </c>
      <c r="N116" s="7" t="s">
        <v>668</v>
      </c>
      <c r="O116" s="8" t="s">
        <v>66</v>
      </c>
      <c r="P116" s="7" t="s">
        <v>70</v>
      </c>
      <c r="Q116" s="8" t="s">
        <v>670</v>
      </c>
      <c r="R116" s="8" t="s">
        <v>670</v>
      </c>
    </row>
    <row r="117" spans="1:18" x14ac:dyDescent="0.2">
      <c r="A117" s="7" t="s">
        <v>5318</v>
      </c>
      <c r="B117" s="8" t="s">
        <v>74</v>
      </c>
      <c r="D117" s="7" t="s">
        <v>5437</v>
      </c>
      <c r="E117" s="7" t="s">
        <v>5910</v>
      </c>
      <c r="F117" s="8" t="s">
        <v>1562</v>
      </c>
      <c r="G117" s="8" t="s">
        <v>45</v>
      </c>
      <c r="H117" s="8" t="s">
        <v>5912</v>
      </c>
      <c r="I117" s="7" t="s">
        <v>2682</v>
      </c>
      <c r="J117" s="11">
        <v>570</v>
      </c>
      <c r="K117" s="11">
        <v>4000</v>
      </c>
      <c r="M117" s="11">
        <f t="shared" si="1"/>
        <v>4570</v>
      </c>
      <c r="N117" s="7" t="s">
        <v>668</v>
      </c>
      <c r="O117" s="8" t="s">
        <v>66</v>
      </c>
      <c r="P117" s="7" t="s">
        <v>70</v>
      </c>
      <c r="Q117" s="8" t="s">
        <v>670</v>
      </c>
      <c r="R117" s="8" t="s">
        <v>670</v>
      </c>
    </row>
    <row r="118" spans="1:18" x14ac:dyDescent="0.2">
      <c r="A118" s="7" t="s">
        <v>5318</v>
      </c>
      <c r="B118" s="8" t="s">
        <v>74</v>
      </c>
      <c r="D118" s="7" t="s">
        <v>5438</v>
      </c>
      <c r="E118" s="7" t="s">
        <v>5913</v>
      </c>
      <c r="F118" s="8" t="s">
        <v>1562</v>
      </c>
      <c r="G118" s="8" t="s">
        <v>45</v>
      </c>
      <c r="H118" s="8" t="s">
        <v>5914</v>
      </c>
      <c r="I118" s="7" t="s">
        <v>2682</v>
      </c>
      <c r="J118" s="11">
        <v>570</v>
      </c>
      <c r="K118" s="11">
        <v>4000</v>
      </c>
      <c r="M118" s="11">
        <f t="shared" si="1"/>
        <v>4570</v>
      </c>
      <c r="N118" s="7" t="s">
        <v>668</v>
      </c>
      <c r="O118" s="8" t="s">
        <v>66</v>
      </c>
      <c r="P118" s="7" t="s">
        <v>70</v>
      </c>
      <c r="Q118" s="8" t="s">
        <v>670</v>
      </c>
      <c r="R118" s="8" t="s">
        <v>670</v>
      </c>
    </row>
    <row r="119" spans="1:18" x14ac:dyDescent="0.2">
      <c r="A119" s="7" t="s">
        <v>5318</v>
      </c>
      <c r="B119" s="8" t="s">
        <v>74</v>
      </c>
      <c r="D119" s="7" t="s">
        <v>5439</v>
      </c>
      <c r="E119" s="7" t="s">
        <v>3303</v>
      </c>
      <c r="F119" s="8" t="s">
        <v>1562</v>
      </c>
      <c r="G119" s="8" t="s">
        <v>45</v>
      </c>
      <c r="H119" s="8" t="s">
        <v>5915</v>
      </c>
      <c r="I119" s="7" t="s">
        <v>2682</v>
      </c>
      <c r="J119" s="11">
        <v>140</v>
      </c>
      <c r="K119" s="11">
        <v>4962</v>
      </c>
      <c r="M119" s="11">
        <f t="shared" si="1"/>
        <v>5102</v>
      </c>
      <c r="N119" s="7" t="s">
        <v>668</v>
      </c>
      <c r="O119" s="8" t="s">
        <v>66</v>
      </c>
      <c r="P119" s="7" t="s">
        <v>70</v>
      </c>
      <c r="Q119" s="8" t="s">
        <v>670</v>
      </c>
      <c r="R119" s="8" t="s">
        <v>670</v>
      </c>
    </row>
    <row r="120" spans="1:18" x14ac:dyDescent="0.2">
      <c r="A120" s="7" t="s">
        <v>5318</v>
      </c>
      <c r="B120" s="8" t="s">
        <v>74</v>
      </c>
      <c r="D120" s="7" t="s">
        <v>5440</v>
      </c>
      <c r="E120" s="7" t="s">
        <v>5916</v>
      </c>
      <c r="F120" s="8" t="s">
        <v>1562</v>
      </c>
      <c r="G120" s="8" t="s">
        <v>45</v>
      </c>
      <c r="H120" s="8" t="s">
        <v>5917</v>
      </c>
      <c r="I120" s="7" t="s">
        <v>2682</v>
      </c>
      <c r="J120" s="11">
        <v>9668</v>
      </c>
      <c r="K120" s="11">
        <v>14502</v>
      </c>
      <c r="M120" s="11">
        <f t="shared" si="1"/>
        <v>24170</v>
      </c>
      <c r="N120" s="7" t="s">
        <v>668</v>
      </c>
      <c r="O120" s="8" t="s">
        <v>66</v>
      </c>
      <c r="P120" s="7" t="s">
        <v>70</v>
      </c>
      <c r="Q120" s="8" t="s">
        <v>670</v>
      </c>
      <c r="R120" s="8" t="s">
        <v>670</v>
      </c>
    </row>
    <row r="121" spans="1:18" x14ac:dyDescent="0.2">
      <c r="A121" s="7" t="s">
        <v>5318</v>
      </c>
      <c r="B121" s="8" t="s">
        <v>74</v>
      </c>
      <c r="D121" s="7" t="s">
        <v>5441</v>
      </c>
      <c r="E121" s="7" t="s">
        <v>503</v>
      </c>
      <c r="F121" s="8" t="s">
        <v>1562</v>
      </c>
      <c r="G121" s="8" t="s">
        <v>45</v>
      </c>
      <c r="H121" s="8" t="s">
        <v>2681</v>
      </c>
      <c r="I121" s="7" t="s">
        <v>2682</v>
      </c>
      <c r="J121" s="11">
        <v>570</v>
      </c>
      <c r="K121" s="11">
        <v>4000</v>
      </c>
      <c r="M121" s="11">
        <f t="shared" si="1"/>
        <v>4570</v>
      </c>
      <c r="N121" s="7" t="s">
        <v>668</v>
      </c>
      <c r="O121" s="8" t="s">
        <v>66</v>
      </c>
      <c r="P121" s="7" t="s">
        <v>70</v>
      </c>
      <c r="Q121" s="8" t="s">
        <v>670</v>
      </c>
      <c r="R121" s="8" t="s">
        <v>670</v>
      </c>
    </row>
    <row r="122" spans="1:18" x14ac:dyDescent="0.2">
      <c r="A122" s="7" t="s">
        <v>5318</v>
      </c>
      <c r="B122" s="8" t="s">
        <v>74</v>
      </c>
      <c r="D122" s="7" t="s">
        <v>5442</v>
      </c>
      <c r="E122" s="7" t="s">
        <v>5918</v>
      </c>
      <c r="F122" s="8" t="s">
        <v>1562</v>
      </c>
      <c r="G122" s="8" t="s">
        <v>45</v>
      </c>
      <c r="H122" s="8" t="s">
        <v>5919</v>
      </c>
      <c r="I122" s="7" t="s">
        <v>2682</v>
      </c>
      <c r="J122" s="11">
        <v>4821</v>
      </c>
      <c r="K122" s="11">
        <v>7231</v>
      </c>
      <c r="M122" s="11">
        <f t="shared" si="1"/>
        <v>12052</v>
      </c>
      <c r="N122" s="7" t="s">
        <v>668</v>
      </c>
      <c r="O122" s="8" t="s">
        <v>66</v>
      </c>
      <c r="P122" s="7" t="s">
        <v>70</v>
      </c>
      <c r="Q122" s="8" t="s">
        <v>670</v>
      </c>
      <c r="R122" s="8" t="s">
        <v>670</v>
      </c>
    </row>
    <row r="123" spans="1:18" x14ac:dyDescent="0.2">
      <c r="A123" s="7" t="s">
        <v>5318</v>
      </c>
      <c r="B123" s="8" t="s">
        <v>74</v>
      </c>
      <c r="D123" s="7" t="s">
        <v>5443</v>
      </c>
      <c r="E123" s="7" t="s">
        <v>5920</v>
      </c>
      <c r="F123" s="8" t="s">
        <v>1562</v>
      </c>
      <c r="G123" s="8" t="s">
        <v>45</v>
      </c>
      <c r="H123" s="8" t="s">
        <v>5921</v>
      </c>
      <c r="I123" s="7" t="s">
        <v>2682</v>
      </c>
      <c r="J123" s="11">
        <v>5997</v>
      </c>
      <c r="K123" s="11">
        <v>8995</v>
      </c>
      <c r="M123" s="11">
        <f t="shared" si="1"/>
        <v>14992</v>
      </c>
      <c r="N123" s="7" t="s">
        <v>668</v>
      </c>
      <c r="O123" s="8" t="s">
        <v>66</v>
      </c>
      <c r="P123" s="7" t="s">
        <v>70</v>
      </c>
      <c r="Q123" s="8" t="s">
        <v>670</v>
      </c>
      <c r="R123" s="8" t="s">
        <v>670</v>
      </c>
    </row>
    <row r="124" spans="1:18" x14ac:dyDescent="0.2">
      <c r="A124" s="7" t="s">
        <v>5318</v>
      </c>
      <c r="B124" s="8" t="s">
        <v>74</v>
      </c>
      <c r="D124" s="7" t="s">
        <v>5444</v>
      </c>
      <c r="E124" s="7" t="s">
        <v>5922</v>
      </c>
      <c r="F124" s="8" t="s">
        <v>1562</v>
      </c>
      <c r="G124" s="8" t="s">
        <v>45</v>
      </c>
      <c r="H124" s="8" t="s">
        <v>5923</v>
      </c>
      <c r="I124" s="7" t="s">
        <v>2682</v>
      </c>
      <c r="J124" s="11">
        <v>570</v>
      </c>
      <c r="K124" s="11">
        <v>4000</v>
      </c>
      <c r="M124" s="11">
        <f t="shared" si="1"/>
        <v>4570</v>
      </c>
      <c r="N124" s="7" t="s">
        <v>668</v>
      </c>
      <c r="O124" s="8" t="s">
        <v>66</v>
      </c>
      <c r="P124" s="7" t="s">
        <v>70</v>
      </c>
      <c r="Q124" s="8" t="s">
        <v>670</v>
      </c>
      <c r="R124" s="8" t="s">
        <v>670</v>
      </c>
    </row>
    <row r="125" spans="1:18" x14ac:dyDescent="0.2">
      <c r="A125" s="7" t="s">
        <v>5318</v>
      </c>
      <c r="B125" s="8" t="s">
        <v>74</v>
      </c>
      <c r="D125" s="7" t="s">
        <v>5445</v>
      </c>
      <c r="E125" s="7" t="s">
        <v>5924</v>
      </c>
      <c r="F125" s="8" t="s">
        <v>1562</v>
      </c>
      <c r="G125" s="8" t="s">
        <v>45</v>
      </c>
      <c r="H125" s="8" t="s">
        <v>5925</v>
      </c>
      <c r="I125" s="7" t="s">
        <v>2682</v>
      </c>
      <c r="J125" s="11">
        <v>159</v>
      </c>
      <c r="K125" s="11">
        <v>3966</v>
      </c>
      <c r="M125" s="11">
        <f t="shared" si="1"/>
        <v>4125</v>
      </c>
      <c r="N125" s="7" t="s">
        <v>668</v>
      </c>
      <c r="O125" s="8" t="s">
        <v>66</v>
      </c>
      <c r="P125" s="7" t="s">
        <v>70</v>
      </c>
      <c r="Q125" s="8" t="s">
        <v>670</v>
      </c>
      <c r="R125" s="8" t="s">
        <v>670</v>
      </c>
    </row>
    <row r="126" spans="1:18" x14ac:dyDescent="0.2">
      <c r="A126" s="7" t="s">
        <v>5318</v>
      </c>
      <c r="B126" s="8" t="s">
        <v>74</v>
      </c>
      <c r="D126" s="7" t="s">
        <v>5446</v>
      </c>
      <c r="E126" s="7" t="s">
        <v>5926</v>
      </c>
      <c r="F126" s="8" t="s">
        <v>1562</v>
      </c>
      <c r="G126" s="8" t="s">
        <v>45</v>
      </c>
      <c r="H126" s="8" t="s">
        <v>5927</v>
      </c>
      <c r="I126" s="7" t="s">
        <v>2682</v>
      </c>
      <c r="J126" s="11">
        <v>570</v>
      </c>
      <c r="K126" s="11">
        <v>4000</v>
      </c>
      <c r="M126" s="11">
        <f t="shared" si="1"/>
        <v>4570</v>
      </c>
      <c r="N126" s="7" t="s">
        <v>668</v>
      </c>
      <c r="O126" s="8" t="s">
        <v>66</v>
      </c>
      <c r="P126" s="7" t="s">
        <v>70</v>
      </c>
      <c r="Q126" s="8" t="s">
        <v>670</v>
      </c>
      <c r="R126" s="8" t="s">
        <v>670</v>
      </c>
    </row>
    <row r="127" spans="1:18" x14ac:dyDescent="0.2">
      <c r="A127" s="7" t="s">
        <v>5318</v>
      </c>
      <c r="B127" s="8" t="s">
        <v>74</v>
      </c>
      <c r="D127" s="7" t="s">
        <v>5447</v>
      </c>
      <c r="E127" s="7" t="s">
        <v>5928</v>
      </c>
      <c r="F127" s="8" t="s">
        <v>1562</v>
      </c>
      <c r="G127" s="8" t="s">
        <v>45</v>
      </c>
      <c r="H127" s="8" t="s">
        <v>5929</v>
      </c>
      <c r="I127" s="7" t="s">
        <v>2682</v>
      </c>
      <c r="J127" s="11">
        <v>570</v>
      </c>
      <c r="K127" s="11">
        <v>4000</v>
      </c>
      <c r="M127" s="11">
        <f t="shared" si="1"/>
        <v>4570</v>
      </c>
      <c r="N127" s="7" t="s">
        <v>668</v>
      </c>
      <c r="O127" s="8" t="s">
        <v>66</v>
      </c>
      <c r="P127" s="7" t="s">
        <v>70</v>
      </c>
      <c r="Q127" s="8" t="s">
        <v>670</v>
      </c>
      <c r="R127" s="8" t="s">
        <v>670</v>
      </c>
    </row>
    <row r="128" spans="1:18" x14ac:dyDescent="0.2">
      <c r="A128" s="7" t="s">
        <v>5318</v>
      </c>
      <c r="B128" s="8" t="s">
        <v>74</v>
      </c>
      <c r="D128" s="7" t="s">
        <v>5448</v>
      </c>
      <c r="E128" s="7" t="s">
        <v>5728</v>
      </c>
      <c r="F128" s="8" t="s">
        <v>1562</v>
      </c>
      <c r="G128" s="8" t="s">
        <v>45</v>
      </c>
      <c r="H128" s="8" t="s">
        <v>5930</v>
      </c>
      <c r="I128" s="7" t="s">
        <v>2682</v>
      </c>
      <c r="J128" s="11">
        <v>570</v>
      </c>
      <c r="K128" s="11">
        <v>4000</v>
      </c>
      <c r="M128" s="11">
        <f t="shared" si="1"/>
        <v>4570</v>
      </c>
      <c r="N128" s="7" t="s">
        <v>668</v>
      </c>
      <c r="O128" s="8" t="s">
        <v>66</v>
      </c>
      <c r="P128" s="7" t="s">
        <v>70</v>
      </c>
      <c r="Q128" s="8" t="s">
        <v>670</v>
      </c>
      <c r="R128" s="8" t="s">
        <v>670</v>
      </c>
    </row>
    <row r="129" spans="1:18" x14ac:dyDescent="0.2">
      <c r="A129" s="7" t="s">
        <v>5318</v>
      </c>
      <c r="B129" s="8" t="s">
        <v>74</v>
      </c>
      <c r="D129" s="7" t="s">
        <v>5449</v>
      </c>
      <c r="E129" s="7" t="s">
        <v>5931</v>
      </c>
      <c r="F129" s="8" t="s">
        <v>1562</v>
      </c>
      <c r="G129" s="8" t="s">
        <v>45</v>
      </c>
      <c r="H129" s="8" t="s">
        <v>5932</v>
      </c>
      <c r="I129" s="7" t="s">
        <v>2682</v>
      </c>
      <c r="J129" s="11">
        <v>3099</v>
      </c>
      <c r="K129" s="11">
        <v>4648</v>
      </c>
      <c r="M129" s="11">
        <f t="shared" si="1"/>
        <v>7747</v>
      </c>
      <c r="N129" s="7" t="s">
        <v>668</v>
      </c>
      <c r="O129" s="8" t="s">
        <v>66</v>
      </c>
      <c r="P129" s="7" t="s">
        <v>70</v>
      </c>
      <c r="Q129" s="8" t="s">
        <v>670</v>
      </c>
      <c r="R129" s="8" t="s">
        <v>670</v>
      </c>
    </row>
    <row r="130" spans="1:18" x14ac:dyDescent="0.2">
      <c r="A130" s="7" t="s">
        <v>5318</v>
      </c>
      <c r="B130" s="8" t="s">
        <v>74</v>
      </c>
      <c r="D130" s="7" t="s">
        <v>5450</v>
      </c>
      <c r="E130" s="7" t="s">
        <v>5933</v>
      </c>
      <c r="F130" s="8" t="s">
        <v>1562</v>
      </c>
      <c r="G130" s="8" t="s">
        <v>45</v>
      </c>
      <c r="H130" s="8" t="s">
        <v>5934</v>
      </c>
      <c r="I130" s="7" t="s">
        <v>2682</v>
      </c>
      <c r="J130" s="11">
        <v>570</v>
      </c>
      <c r="K130" s="11">
        <v>4000</v>
      </c>
      <c r="M130" s="11">
        <f t="shared" ref="M130:M193" si="2">J130+K130+L130</f>
        <v>4570</v>
      </c>
      <c r="N130" s="7" t="s">
        <v>668</v>
      </c>
      <c r="O130" s="8" t="s">
        <v>66</v>
      </c>
      <c r="P130" s="7" t="s">
        <v>70</v>
      </c>
      <c r="Q130" s="8" t="s">
        <v>670</v>
      </c>
      <c r="R130" s="8" t="s">
        <v>670</v>
      </c>
    </row>
    <row r="131" spans="1:18" x14ac:dyDescent="0.2">
      <c r="A131" s="7" t="s">
        <v>5318</v>
      </c>
      <c r="B131" s="8" t="s">
        <v>74</v>
      </c>
      <c r="D131" s="7" t="s">
        <v>5451</v>
      </c>
      <c r="E131" s="7" t="s">
        <v>5935</v>
      </c>
      <c r="F131" s="8" t="s">
        <v>1562</v>
      </c>
      <c r="G131" s="8" t="s">
        <v>45</v>
      </c>
      <c r="H131" s="8" t="s">
        <v>5936</v>
      </c>
      <c r="I131" s="7" t="s">
        <v>5727</v>
      </c>
      <c r="J131" s="11">
        <v>2051</v>
      </c>
      <c r="K131" s="11">
        <v>3077</v>
      </c>
      <c r="M131" s="11">
        <f t="shared" si="2"/>
        <v>5128</v>
      </c>
      <c r="N131" s="7" t="s">
        <v>668</v>
      </c>
      <c r="O131" s="8" t="s">
        <v>66</v>
      </c>
      <c r="P131" s="7" t="s">
        <v>70</v>
      </c>
      <c r="Q131" s="8" t="s">
        <v>670</v>
      </c>
      <c r="R131" s="8" t="s">
        <v>670</v>
      </c>
    </row>
    <row r="132" spans="1:18" x14ac:dyDescent="0.2">
      <c r="A132" s="7" t="s">
        <v>5318</v>
      </c>
      <c r="B132" s="8" t="s">
        <v>74</v>
      </c>
      <c r="D132" s="7" t="s">
        <v>5452</v>
      </c>
      <c r="E132" s="7" t="s">
        <v>5937</v>
      </c>
      <c r="F132" s="8" t="s">
        <v>1562</v>
      </c>
      <c r="G132" s="8" t="s">
        <v>45</v>
      </c>
      <c r="H132" s="8" t="s">
        <v>5938</v>
      </c>
      <c r="I132" s="7" t="s">
        <v>5727</v>
      </c>
      <c r="J132" s="11">
        <v>201</v>
      </c>
      <c r="K132" s="11">
        <v>302</v>
      </c>
      <c r="M132" s="11">
        <f t="shared" si="2"/>
        <v>503</v>
      </c>
      <c r="N132" s="7" t="s">
        <v>668</v>
      </c>
      <c r="O132" s="8" t="s">
        <v>66</v>
      </c>
      <c r="P132" s="7" t="s">
        <v>70</v>
      </c>
      <c r="Q132" s="8" t="s">
        <v>670</v>
      </c>
      <c r="R132" s="8" t="s">
        <v>670</v>
      </c>
    </row>
    <row r="133" spans="1:18" x14ac:dyDescent="0.2">
      <c r="A133" s="7" t="s">
        <v>5318</v>
      </c>
      <c r="B133" s="8" t="s">
        <v>74</v>
      </c>
      <c r="D133" s="7" t="s">
        <v>5453</v>
      </c>
      <c r="E133" s="7" t="s">
        <v>5939</v>
      </c>
      <c r="F133" s="8" t="s">
        <v>1562</v>
      </c>
      <c r="G133" s="8" t="s">
        <v>45</v>
      </c>
      <c r="H133" s="8" t="s">
        <v>5940</v>
      </c>
      <c r="I133" s="7" t="s">
        <v>5727</v>
      </c>
      <c r="J133" s="11">
        <v>570</v>
      </c>
      <c r="K133" s="11">
        <v>4000</v>
      </c>
      <c r="M133" s="11">
        <f t="shared" si="2"/>
        <v>4570</v>
      </c>
      <c r="N133" s="7" t="s">
        <v>668</v>
      </c>
      <c r="O133" s="8" t="s">
        <v>66</v>
      </c>
      <c r="P133" s="7" t="s">
        <v>70</v>
      </c>
      <c r="Q133" s="8" t="s">
        <v>670</v>
      </c>
      <c r="R133" s="8" t="s">
        <v>670</v>
      </c>
    </row>
    <row r="134" spans="1:18" x14ac:dyDescent="0.2">
      <c r="A134" s="7" t="s">
        <v>5318</v>
      </c>
      <c r="B134" s="8" t="s">
        <v>74</v>
      </c>
      <c r="D134" s="7" t="s">
        <v>5454</v>
      </c>
      <c r="E134" s="7" t="s">
        <v>5941</v>
      </c>
      <c r="F134" s="8" t="s">
        <v>1562</v>
      </c>
      <c r="G134" s="8" t="s">
        <v>45</v>
      </c>
      <c r="H134" s="8" t="s">
        <v>5942</v>
      </c>
      <c r="I134" s="7" t="s">
        <v>5727</v>
      </c>
      <c r="J134" s="11">
        <v>570</v>
      </c>
      <c r="K134" s="11">
        <v>4000</v>
      </c>
      <c r="M134" s="11">
        <f t="shared" si="2"/>
        <v>4570</v>
      </c>
      <c r="N134" s="7" t="s">
        <v>668</v>
      </c>
      <c r="O134" s="8" t="s">
        <v>66</v>
      </c>
      <c r="P134" s="7" t="s">
        <v>70</v>
      </c>
      <c r="Q134" s="8" t="s">
        <v>670</v>
      </c>
      <c r="R134" s="8" t="s">
        <v>670</v>
      </c>
    </row>
    <row r="135" spans="1:18" x14ac:dyDescent="0.2">
      <c r="A135" s="7" t="s">
        <v>5318</v>
      </c>
      <c r="B135" s="8" t="s">
        <v>74</v>
      </c>
      <c r="D135" s="7" t="s">
        <v>5455</v>
      </c>
      <c r="E135" s="7" t="s">
        <v>5943</v>
      </c>
      <c r="F135" s="8" t="s">
        <v>1562</v>
      </c>
      <c r="G135" s="8" t="s">
        <v>45</v>
      </c>
      <c r="H135" s="8" t="s">
        <v>5944</v>
      </c>
      <c r="I135" s="7" t="s">
        <v>5727</v>
      </c>
      <c r="J135" s="11">
        <v>570</v>
      </c>
      <c r="K135" s="11">
        <v>4000</v>
      </c>
      <c r="M135" s="11">
        <f t="shared" si="2"/>
        <v>4570</v>
      </c>
      <c r="N135" s="7" t="s">
        <v>668</v>
      </c>
      <c r="O135" s="8" t="s">
        <v>66</v>
      </c>
      <c r="P135" s="7" t="s">
        <v>70</v>
      </c>
      <c r="Q135" s="8" t="s">
        <v>670</v>
      </c>
      <c r="R135" s="8" t="s">
        <v>670</v>
      </c>
    </row>
    <row r="136" spans="1:18" x14ac:dyDescent="0.2">
      <c r="A136" s="7" t="s">
        <v>5318</v>
      </c>
      <c r="B136" s="8" t="s">
        <v>74</v>
      </c>
      <c r="D136" s="7" t="s">
        <v>5456</v>
      </c>
      <c r="E136" s="7" t="s">
        <v>5945</v>
      </c>
      <c r="F136" s="8" t="s">
        <v>1562</v>
      </c>
      <c r="G136" s="8" t="s">
        <v>45</v>
      </c>
      <c r="H136" s="8" t="s">
        <v>5946</v>
      </c>
      <c r="I136" s="7" t="s">
        <v>5727</v>
      </c>
      <c r="J136" s="11">
        <v>570</v>
      </c>
      <c r="K136" s="11">
        <v>4000</v>
      </c>
      <c r="M136" s="11">
        <f t="shared" si="2"/>
        <v>4570</v>
      </c>
      <c r="N136" s="7" t="s">
        <v>668</v>
      </c>
      <c r="O136" s="8" t="s">
        <v>66</v>
      </c>
      <c r="P136" s="7" t="s">
        <v>70</v>
      </c>
      <c r="Q136" s="8" t="s">
        <v>670</v>
      </c>
      <c r="R136" s="8" t="s">
        <v>670</v>
      </c>
    </row>
    <row r="137" spans="1:18" x14ac:dyDescent="0.2">
      <c r="A137" s="7" t="s">
        <v>5318</v>
      </c>
      <c r="B137" s="8" t="s">
        <v>74</v>
      </c>
      <c r="D137" s="7" t="s">
        <v>5457</v>
      </c>
      <c r="E137" s="7" t="s">
        <v>1932</v>
      </c>
      <c r="F137" s="8" t="s">
        <v>1562</v>
      </c>
      <c r="G137" s="8" t="s">
        <v>45</v>
      </c>
      <c r="H137" s="8" t="s">
        <v>5947</v>
      </c>
      <c r="I137" s="7" t="s">
        <v>5727</v>
      </c>
      <c r="J137" s="11">
        <v>570</v>
      </c>
      <c r="K137" s="11">
        <v>4000</v>
      </c>
      <c r="M137" s="11">
        <f t="shared" si="2"/>
        <v>4570</v>
      </c>
      <c r="N137" s="7" t="s">
        <v>668</v>
      </c>
      <c r="O137" s="8" t="s">
        <v>66</v>
      </c>
      <c r="P137" s="7" t="s">
        <v>70</v>
      </c>
      <c r="Q137" s="8" t="s">
        <v>670</v>
      </c>
      <c r="R137" s="8" t="s">
        <v>670</v>
      </c>
    </row>
    <row r="138" spans="1:18" x14ac:dyDescent="0.2">
      <c r="A138" s="7" t="s">
        <v>5318</v>
      </c>
      <c r="B138" s="8" t="s">
        <v>74</v>
      </c>
      <c r="D138" s="7" t="s">
        <v>5458</v>
      </c>
      <c r="E138" s="7" t="s">
        <v>5948</v>
      </c>
      <c r="F138" s="8" t="s">
        <v>1562</v>
      </c>
      <c r="G138" s="8" t="s">
        <v>45</v>
      </c>
      <c r="H138" s="8" t="s">
        <v>5949</v>
      </c>
      <c r="I138" s="7" t="s">
        <v>5758</v>
      </c>
      <c r="J138" s="11">
        <v>4273</v>
      </c>
      <c r="K138" s="11">
        <v>6410</v>
      </c>
      <c r="M138" s="11">
        <f t="shared" si="2"/>
        <v>10683</v>
      </c>
      <c r="N138" s="7" t="s">
        <v>668</v>
      </c>
      <c r="O138" s="8" t="s">
        <v>66</v>
      </c>
      <c r="P138" s="7" t="s">
        <v>70</v>
      </c>
      <c r="Q138" s="8" t="s">
        <v>670</v>
      </c>
      <c r="R138" s="8" t="s">
        <v>670</v>
      </c>
    </row>
    <row r="139" spans="1:18" x14ac:dyDescent="0.2">
      <c r="A139" s="7" t="s">
        <v>5318</v>
      </c>
      <c r="B139" s="8" t="s">
        <v>74</v>
      </c>
      <c r="D139" s="7" t="s">
        <v>5459</v>
      </c>
      <c r="E139" s="7" t="s">
        <v>2316</v>
      </c>
      <c r="F139" s="8" t="s">
        <v>1562</v>
      </c>
      <c r="G139" s="8" t="s">
        <v>45</v>
      </c>
      <c r="H139" s="8" t="s">
        <v>5950</v>
      </c>
      <c r="I139" s="7" t="s">
        <v>5758</v>
      </c>
      <c r="J139" s="11">
        <v>570</v>
      </c>
      <c r="K139" s="11">
        <v>4000</v>
      </c>
      <c r="M139" s="11">
        <f t="shared" si="2"/>
        <v>4570</v>
      </c>
      <c r="N139" s="7" t="s">
        <v>668</v>
      </c>
      <c r="O139" s="8" t="s">
        <v>66</v>
      </c>
      <c r="P139" s="7" t="s">
        <v>70</v>
      </c>
      <c r="Q139" s="8" t="s">
        <v>670</v>
      </c>
      <c r="R139" s="8" t="s">
        <v>670</v>
      </c>
    </row>
    <row r="140" spans="1:18" x14ac:dyDescent="0.2">
      <c r="A140" s="7" t="s">
        <v>5318</v>
      </c>
      <c r="B140" s="8" t="s">
        <v>74</v>
      </c>
      <c r="D140" s="7" t="s">
        <v>5460</v>
      </c>
      <c r="E140" s="7" t="s">
        <v>5951</v>
      </c>
      <c r="F140" s="8" t="s">
        <v>1562</v>
      </c>
      <c r="G140" s="8" t="s">
        <v>45</v>
      </c>
      <c r="H140" s="8" t="s">
        <v>5952</v>
      </c>
      <c r="I140" s="7" t="s">
        <v>5727</v>
      </c>
      <c r="J140" s="11">
        <v>570</v>
      </c>
      <c r="K140" s="11">
        <v>4000</v>
      </c>
      <c r="M140" s="11">
        <f t="shared" si="2"/>
        <v>4570</v>
      </c>
      <c r="N140" s="7" t="s">
        <v>668</v>
      </c>
      <c r="O140" s="8" t="s">
        <v>66</v>
      </c>
      <c r="P140" s="7" t="s">
        <v>70</v>
      </c>
      <c r="Q140" s="8" t="s">
        <v>670</v>
      </c>
      <c r="R140" s="8" t="s">
        <v>670</v>
      </c>
    </row>
    <row r="141" spans="1:18" x14ac:dyDescent="0.2">
      <c r="A141" s="7" t="s">
        <v>5318</v>
      </c>
      <c r="B141" s="8" t="s">
        <v>74</v>
      </c>
      <c r="D141" s="7" t="s">
        <v>5461</v>
      </c>
      <c r="E141" s="7" t="s">
        <v>5953</v>
      </c>
      <c r="F141" s="8" t="s">
        <v>1562</v>
      </c>
      <c r="G141" s="8" t="s">
        <v>45</v>
      </c>
      <c r="H141" s="8" t="s">
        <v>5954</v>
      </c>
      <c r="I141" s="7" t="s">
        <v>5758</v>
      </c>
      <c r="J141" s="11">
        <v>570</v>
      </c>
      <c r="K141" s="11">
        <v>4000</v>
      </c>
      <c r="M141" s="11">
        <f t="shared" si="2"/>
        <v>4570</v>
      </c>
      <c r="N141" s="7" t="s">
        <v>668</v>
      </c>
      <c r="O141" s="8" t="s">
        <v>66</v>
      </c>
      <c r="P141" s="7" t="s">
        <v>70</v>
      </c>
      <c r="Q141" s="8" t="s">
        <v>670</v>
      </c>
      <c r="R141" s="8" t="s">
        <v>670</v>
      </c>
    </row>
    <row r="142" spans="1:18" x14ac:dyDescent="0.2">
      <c r="A142" s="7" t="s">
        <v>5318</v>
      </c>
      <c r="B142" s="8" t="s">
        <v>74</v>
      </c>
      <c r="D142" s="7" t="s">
        <v>5462</v>
      </c>
      <c r="E142" s="7" t="s">
        <v>5955</v>
      </c>
      <c r="F142" s="8" t="s">
        <v>1562</v>
      </c>
      <c r="G142" s="8" t="s">
        <v>45</v>
      </c>
      <c r="H142" s="8" t="s">
        <v>5956</v>
      </c>
      <c r="I142" s="7" t="s">
        <v>5727</v>
      </c>
      <c r="J142" s="11">
        <v>570</v>
      </c>
      <c r="K142" s="11">
        <v>4000</v>
      </c>
      <c r="M142" s="11">
        <f t="shared" si="2"/>
        <v>4570</v>
      </c>
      <c r="N142" s="7" t="s">
        <v>668</v>
      </c>
      <c r="O142" s="8" t="s">
        <v>66</v>
      </c>
      <c r="P142" s="7" t="s">
        <v>70</v>
      </c>
      <c r="Q142" s="8" t="s">
        <v>670</v>
      </c>
      <c r="R142" s="8" t="s">
        <v>670</v>
      </c>
    </row>
    <row r="143" spans="1:18" x14ac:dyDescent="0.2">
      <c r="A143" s="7" t="s">
        <v>5318</v>
      </c>
      <c r="B143" s="8" t="s">
        <v>74</v>
      </c>
      <c r="D143" s="7" t="s">
        <v>5463</v>
      </c>
      <c r="E143" s="7" t="s">
        <v>5957</v>
      </c>
      <c r="F143" s="8" t="s">
        <v>1562</v>
      </c>
      <c r="G143" s="8" t="s">
        <v>45</v>
      </c>
      <c r="H143" s="8" t="s">
        <v>5958</v>
      </c>
      <c r="I143" s="7" t="s">
        <v>5727</v>
      </c>
      <c r="J143" s="11">
        <v>570</v>
      </c>
      <c r="K143" s="11">
        <v>4000</v>
      </c>
      <c r="M143" s="11">
        <f t="shared" si="2"/>
        <v>4570</v>
      </c>
      <c r="N143" s="7" t="s">
        <v>668</v>
      </c>
      <c r="O143" s="8" t="s">
        <v>66</v>
      </c>
      <c r="P143" s="7" t="s">
        <v>70</v>
      </c>
      <c r="Q143" s="8" t="s">
        <v>670</v>
      </c>
      <c r="R143" s="8" t="s">
        <v>670</v>
      </c>
    </row>
    <row r="144" spans="1:18" x14ac:dyDescent="0.2">
      <c r="A144" s="7" t="s">
        <v>5318</v>
      </c>
      <c r="B144" s="8" t="s">
        <v>74</v>
      </c>
      <c r="D144" s="7" t="s">
        <v>5464</v>
      </c>
      <c r="E144" s="7" t="s">
        <v>5959</v>
      </c>
      <c r="F144" s="8" t="s">
        <v>1562</v>
      </c>
      <c r="G144" s="8" t="s">
        <v>45</v>
      </c>
      <c r="H144" s="8" t="s">
        <v>5960</v>
      </c>
      <c r="I144" s="7" t="s">
        <v>5727</v>
      </c>
      <c r="J144" s="11">
        <v>570</v>
      </c>
      <c r="K144" s="11">
        <v>4000</v>
      </c>
      <c r="M144" s="11">
        <f t="shared" si="2"/>
        <v>4570</v>
      </c>
      <c r="N144" s="7" t="s">
        <v>668</v>
      </c>
      <c r="O144" s="8" t="s">
        <v>66</v>
      </c>
      <c r="P144" s="7" t="s">
        <v>70</v>
      </c>
      <c r="Q144" s="8" t="s">
        <v>670</v>
      </c>
      <c r="R144" s="8" t="s">
        <v>670</v>
      </c>
    </row>
    <row r="145" spans="1:18" x14ac:dyDescent="0.2">
      <c r="A145" s="7" t="s">
        <v>5318</v>
      </c>
      <c r="B145" s="8" t="s">
        <v>74</v>
      </c>
      <c r="D145" s="7" t="s">
        <v>5465</v>
      </c>
      <c r="E145" s="7" t="s">
        <v>5961</v>
      </c>
      <c r="F145" s="8" t="s">
        <v>1562</v>
      </c>
      <c r="G145" s="8" t="s">
        <v>45</v>
      </c>
      <c r="H145" s="8" t="s">
        <v>5962</v>
      </c>
      <c r="I145" s="7" t="s">
        <v>5727</v>
      </c>
      <c r="J145" s="11">
        <v>570</v>
      </c>
      <c r="K145" s="11">
        <v>4000</v>
      </c>
      <c r="M145" s="11">
        <f t="shared" si="2"/>
        <v>4570</v>
      </c>
      <c r="N145" s="7" t="s">
        <v>668</v>
      </c>
      <c r="O145" s="8" t="s">
        <v>66</v>
      </c>
      <c r="P145" s="7" t="s">
        <v>70</v>
      </c>
      <c r="Q145" s="8" t="s">
        <v>670</v>
      </c>
      <c r="R145" s="8" t="s">
        <v>670</v>
      </c>
    </row>
    <row r="146" spans="1:18" x14ac:dyDescent="0.2">
      <c r="A146" s="7" t="s">
        <v>5318</v>
      </c>
      <c r="B146" s="8" t="s">
        <v>74</v>
      </c>
      <c r="D146" s="7" t="s">
        <v>5466</v>
      </c>
      <c r="E146" s="7" t="s">
        <v>1935</v>
      </c>
      <c r="F146" s="8" t="s">
        <v>1562</v>
      </c>
      <c r="G146" s="8" t="s">
        <v>45</v>
      </c>
      <c r="H146" s="8" t="s">
        <v>5963</v>
      </c>
      <c r="I146" s="7" t="s">
        <v>2682</v>
      </c>
      <c r="J146" s="11">
        <v>52</v>
      </c>
      <c r="K146" s="11">
        <v>1314</v>
      </c>
      <c r="M146" s="11">
        <f t="shared" si="2"/>
        <v>1366</v>
      </c>
      <c r="N146" s="7" t="s">
        <v>668</v>
      </c>
      <c r="O146" s="8" t="s">
        <v>66</v>
      </c>
      <c r="P146" s="7" t="s">
        <v>70</v>
      </c>
      <c r="Q146" s="8" t="s">
        <v>670</v>
      </c>
      <c r="R146" s="8" t="s">
        <v>670</v>
      </c>
    </row>
    <row r="147" spans="1:18" x14ac:dyDescent="0.2">
      <c r="A147" s="7" t="s">
        <v>5318</v>
      </c>
      <c r="B147" s="8" t="s">
        <v>74</v>
      </c>
      <c r="D147" s="7" t="s">
        <v>5467</v>
      </c>
      <c r="E147" s="7" t="s">
        <v>5964</v>
      </c>
      <c r="F147" s="8" t="s">
        <v>1562</v>
      </c>
      <c r="G147" s="8" t="s">
        <v>45</v>
      </c>
      <c r="H147" s="8" t="s">
        <v>5965</v>
      </c>
      <c r="I147" s="7" t="s">
        <v>5727</v>
      </c>
      <c r="J147" s="11">
        <v>570</v>
      </c>
      <c r="K147" s="11">
        <v>4000</v>
      </c>
      <c r="M147" s="11">
        <f t="shared" si="2"/>
        <v>4570</v>
      </c>
      <c r="N147" s="7" t="s">
        <v>668</v>
      </c>
      <c r="O147" s="8" t="s">
        <v>66</v>
      </c>
      <c r="P147" s="7" t="s">
        <v>70</v>
      </c>
      <c r="Q147" s="8" t="s">
        <v>670</v>
      </c>
      <c r="R147" s="8" t="s">
        <v>670</v>
      </c>
    </row>
    <row r="148" spans="1:18" x14ac:dyDescent="0.2">
      <c r="A148" s="7" t="s">
        <v>5318</v>
      </c>
      <c r="B148" s="8" t="s">
        <v>74</v>
      </c>
      <c r="D148" s="7" t="s">
        <v>5468</v>
      </c>
      <c r="E148" s="7" t="s">
        <v>5966</v>
      </c>
      <c r="F148" s="8" t="s">
        <v>1562</v>
      </c>
      <c r="G148" s="8" t="s">
        <v>45</v>
      </c>
      <c r="H148" s="8" t="s">
        <v>5967</v>
      </c>
      <c r="I148" s="7" t="s">
        <v>5727</v>
      </c>
      <c r="J148" s="11">
        <v>570</v>
      </c>
      <c r="K148" s="11">
        <v>4000</v>
      </c>
      <c r="M148" s="11">
        <f t="shared" si="2"/>
        <v>4570</v>
      </c>
      <c r="N148" s="7" t="s">
        <v>668</v>
      </c>
      <c r="O148" s="8" t="s">
        <v>66</v>
      </c>
      <c r="P148" s="7" t="s">
        <v>70</v>
      </c>
      <c r="Q148" s="8" t="s">
        <v>670</v>
      </c>
      <c r="R148" s="8" t="s">
        <v>670</v>
      </c>
    </row>
    <row r="149" spans="1:18" x14ac:dyDescent="0.2">
      <c r="A149" s="7" t="s">
        <v>5318</v>
      </c>
      <c r="B149" s="8" t="s">
        <v>74</v>
      </c>
      <c r="D149" s="7" t="s">
        <v>5469</v>
      </c>
      <c r="E149" s="7" t="s">
        <v>5968</v>
      </c>
      <c r="F149" s="8" t="s">
        <v>1562</v>
      </c>
      <c r="G149" s="8" t="s">
        <v>45</v>
      </c>
      <c r="H149" s="8" t="s">
        <v>5969</v>
      </c>
      <c r="I149" s="7" t="s">
        <v>5727</v>
      </c>
      <c r="J149" s="11">
        <v>570</v>
      </c>
      <c r="K149" s="11">
        <v>4000</v>
      </c>
      <c r="M149" s="11">
        <f t="shared" si="2"/>
        <v>4570</v>
      </c>
      <c r="N149" s="7" t="s">
        <v>668</v>
      </c>
      <c r="O149" s="8" t="s">
        <v>66</v>
      </c>
      <c r="P149" s="7" t="s">
        <v>70</v>
      </c>
      <c r="Q149" s="8" t="s">
        <v>670</v>
      </c>
      <c r="R149" s="8" t="s">
        <v>670</v>
      </c>
    </row>
    <row r="150" spans="1:18" x14ac:dyDescent="0.2">
      <c r="A150" s="7" t="s">
        <v>5318</v>
      </c>
      <c r="B150" s="8" t="s">
        <v>74</v>
      </c>
      <c r="D150" s="7" t="s">
        <v>5470</v>
      </c>
      <c r="E150" s="7" t="s">
        <v>5970</v>
      </c>
      <c r="F150" s="8" t="s">
        <v>1562</v>
      </c>
      <c r="G150" s="8" t="s">
        <v>45</v>
      </c>
      <c r="H150" s="8" t="s">
        <v>5971</v>
      </c>
      <c r="I150" s="7" t="s">
        <v>5727</v>
      </c>
      <c r="J150" s="11">
        <v>570</v>
      </c>
      <c r="K150" s="11">
        <v>4000</v>
      </c>
      <c r="M150" s="11">
        <f t="shared" si="2"/>
        <v>4570</v>
      </c>
      <c r="N150" s="7" t="s">
        <v>668</v>
      </c>
      <c r="O150" s="8" t="s">
        <v>66</v>
      </c>
      <c r="P150" s="7" t="s">
        <v>70</v>
      </c>
      <c r="Q150" s="8" t="s">
        <v>670</v>
      </c>
      <c r="R150" s="8" t="s">
        <v>670</v>
      </c>
    </row>
    <row r="151" spans="1:18" x14ac:dyDescent="0.2">
      <c r="A151" s="7" t="s">
        <v>5318</v>
      </c>
      <c r="B151" s="8" t="s">
        <v>74</v>
      </c>
      <c r="D151" s="7" t="s">
        <v>5471</v>
      </c>
      <c r="E151" s="7" t="s">
        <v>1932</v>
      </c>
      <c r="F151" s="8" t="s">
        <v>1562</v>
      </c>
      <c r="G151" s="8" t="s">
        <v>45</v>
      </c>
      <c r="H151" s="8" t="s">
        <v>5972</v>
      </c>
      <c r="I151" s="7" t="s">
        <v>5727</v>
      </c>
      <c r="J151" s="11">
        <v>570</v>
      </c>
      <c r="K151" s="11">
        <v>4000</v>
      </c>
      <c r="M151" s="11">
        <f t="shared" si="2"/>
        <v>4570</v>
      </c>
      <c r="N151" s="7" t="s">
        <v>668</v>
      </c>
      <c r="O151" s="8" t="s">
        <v>66</v>
      </c>
      <c r="P151" s="7" t="s">
        <v>70</v>
      </c>
      <c r="Q151" s="8" t="s">
        <v>670</v>
      </c>
      <c r="R151" s="8" t="s">
        <v>670</v>
      </c>
    </row>
    <row r="152" spans="1:18" x14ac:dyDescent="0.2">
      <c r="A152" s="7" t="s">
        <v>5318</v>
      </c>
      <c r="B152" s="8" t="s">
        <v>74</v>
      </c>
      <c r="D152" s="7" t="s">
        <v>5472</v>
      </c>
      <c r="E152" s="7" t="s">
        <v>5973</v>
      </c>
      <c r="F152" s="8" t="s">
        <v>1562</v>
      </c>
      <c r="G152" s="8" t="s">
        <v>45</v>
      </c>
      <c r="H152" s="8" t="s">
        <v>5974</v>
      </c>
      <c r="I152" s="7" t="s">
        <v>5727</v>
      </c>
      <c r="J152" s="11">
        <v>570</v>
      </c>
      <c r="K152" s="11">
        <v>4000</v>
      </c>
      <c r="M152" s="11">
        <f t="shared" si="2"/>
        <v>4570</v>
      </c>
      <c r="N152" s="7" t="s">
        <v>668</v>
      </c>
      <c r="O152" s="8" t="s">
        <v>66</v>
      </c>
      <c r="P152" s="7" t="s">
        <v>70</v>
      </c>
      <c r="Q152" s="8" t="s">
        <v>670</v>
      </c>
      <c r="R152" s="8" t="s">
        <v>670</v>
      </c>
    </row>
    <row r="153" spans="1:18" x14ac:dyDescent="0.2">
      <c r="A153" s="7" t="s">
        <v>5318</v>
      </c>
      <c r="B153" s="8" t="s">
        <v>74</v>
      </c>
      <c r="D153" s="7" t="s">
        <v>5473</v>
      </c>
      <c r="E153" s="7" t="s">
        <v>5975</v>
      </c>
      <c r="F153" s="8" t="s">
        <v>45</v>
      </c>
      <c r="G153" s="8" t="s">
        <v>45</v>
      </c>
      <c r="H153" s="8" t="s">
        <v>5976</v>
      </c>
      <c r="I153" s="7" t="s">
        <v>5727</v>
      </c>
      <c r="J153" s="11">
        <v>254</v>
      </c>
      <c r="K153" s="11">
        <v>324</v>
      </c>
      <c r="M153" s="11">
        <f t="shared" si="2"/>
        <v>578</v>
      </c>
      <c r="N153" s="7" t="s">
        <v>666</v>
      </c>
      <c r="O153" s="8" t="s">
        <v>66</v>
      </c>
      <c r="P153" s="7" t="s">
        <v>69</v>
      </c>
      <c r="Q153" s="8" t="s">
        <v>670</v>
      </c>
      <c r="R153" s="8" t="s">
        <v>670</v>
      </c>
    </row>
    <row r="154" spans="1:18" x14ac:dyDescent="0.2">
      <c r="A154" s="7" t="s">
        <v>5318</v>
      </c>
      <c r="B154" s="8" t="s">
        <v>74</v>
      </c>
      <c r="D154" s="7" t="s">
        <v>5474</v>
      </c>
      <c r="E154" s="7" t="s">
        <v>5977</v>
      </c>
      <c r="F154" s="8" t="s">
        <v>1562</v>
      </c>
      <c r="G154" s="8" t="s">
        <v>45</v>
      </c>
      <c r="H154" s="8" t="s">
        <v>5978</v>
      </c>
      <c r="I154" s="7" t="s">
        <v>5727</v>
      </c>
      <c r="J154" s="11">
        <v>5719</v>
      </c>
      <c r="K154" s="11">
        <v>8579</v>
      </c>
      <c r="M154" s="11">
        <f t="shared" si="2"/>
        <v>14298</v>
      </c>
      <c r="N154" s="7" t="s">
        <v>668</v>
      </c>
      <c r="O154" s="8" t="s">
        <v>66</v>
      </c>
      <c r="P154" s="7" t="s">
        <v>70</v>
      </c>
      <c r="Q154" s="8" t="s">
        <v>670</v>
      </c>
      <c r="R154" s="8" t="s">
        <v>670</v>
      </c>
    </row>
    <row r="155" spans="1:18" x14ac:dyDescent="0.2">
      <c r="A155" s="7" t="s">
        <v>5318</v>
      </c>
      <c r="B155" s="8" t="s">
        <v>74</v>
      </c>
      <c r="D155" s="7" t="s">
        <v>5475</v>
      </c>
      <c r="E155" s="7" t="s">
        <v>5979</v>
      </c>
      <c r="F155" s="8" t="s">
        <v>1562</v>
      </c>
      <c r="G155" s="8" t="s">
        <v>45</v>
      </c>
      <c r="H155" s="8" t="s">
        <v>5980</v>
      </c>
      <c r="I155" s="7" t="s">
        <v>5727</v>
      </c>
      <c r="J155" s="11">
        <v>570</v>
      </c>
      <c r="K155" s="11">
        <v>4000</v>
      </c>
      <c r="M155" s="11">
        <f t="shared" si="2"/>
        <v>4570</v>
      </c>
      <c r="N155" s="7" t="s">
        <v>668</v>
      </c>
      <c r="O155" s="8" t="s">
        <v>66</v>
      </c>
      <c r="P155" s="7" t="s">
        <v>70</v>
      </c>
      <c r="Q155" s="8" t="s">
        <v>670</v>
      </c>
      <c r="R155" s="8" t="s">
        <v>670</v>
      </c>
    </row>
    <row r="156" spans="1:18" x14ac:dyDescent="0.2">
      <c r="A156" s="7" t="s">
        <v>5318</v>
      </c>
      <c r="B156" s="8" t="s">
        <v>74</v>
      </c>
      <c r="D156" s="7" t="s">
        <v>5476</v>
      </c>
      <c r="E156" s="7" t="s">
        <v>5981</v>
      </c>
      <c r="F156" s="8" t="s">
        <v>1562</v>
      </c>
      <c r="G156" s="8" t="s">
        <v>45</v>
      </c>
      <c r="H156" s="8" t="s">
        <v>5982</v>
      </c>
      <c r="I156" s="7" t="s">
        <v>5727</v>
      </c>
      <c r="J156" s="11">
        <v>570</v>
      </c>
      <c r="K156" s="11">
        <v>4000</v>
      </c>
      <c r="M156" s="11">
        <f t="shared" si="2"/>
        <v>4570</v>
      </c>
      <c r="N156" s="7" t="s">
        <v>668</v>
      </c>
      <c r="O156" s="8" t="s">
        <v>66</v>
      </c>
      <c r="P156" s="7" t="s">
        <v>70</v>
      </c>
      <c r="Q156" s="8" t="s">
        <v>670</v>
      </c>
      <c r="R156" s="8" t="s">
        <v>670</v>
      </c>
    </row>
    <row r="157" spans="1:18" x14ac:dyDescent="0.2">
      <c r="A157" s="7" t="s">
        <v>5318</v>
      </c>
      <c r="B157" s="8" t="s">
        <v>74</v>
      </c>
      <c r="D157" s="7" t="s">
        <v>5477</v>
      </c>
      <c r="E157" s="7" t="s">
        <v>5983</v>
      </c>
      <c r="F157" s="8" t="s">
        <v>1562</v>
      </c>
      <c r="G157" s="8" t="s">
        <v>45</v>
      </c>
      <c r="H157" s="8" t="s">
        <v>5984</v>
      </c>
      <c r="I157" s="7" t="s">
        <v>5727</v>
      </c>
      <c r="J157" s="11">
        <v>6731</v>
      </c>
      <c r="K157" s="11">
        <v>10096</v>
      </c>
      <c r="M157" s="11">
        <f t="shared" si="2"/>
        <v>16827</v>
      </c>
      <c r="N157" s="7" t="s">
        <v>668</v>
      </c>
      <c r="O157" s="8" t="s">
        <v>66</v>
      </c>
      <c r="P157" s="7" t="s">
        <v>70</v>
      </c>
      <c r="Q157" s="8" t="s">
        <v>670</v>
      </c>
      <c r="R157" s="8" t="s">
        <v>670</v>
      </c>
    </row>
    <row r="158" spans="1:18" x14ac:dyDescent="0.2">
      <c r="A158" s="7" t="s">
        <v>5318</v>
      </c>
      <c r="B158" s="8" t="s">
        <v>74</v>
      </c>
      <c r="D158" s="7" t="s">
        <v>5478</v>
      </c>
      <c r="E158" s="7" t="s">
        <v>5935</v>
      </c>
      <c r="F158" s="8" t="s">
        <v>1562</v>
      </c>
      <c r="G158" s="8" t="s">
        <v>45</v>
      </c>
      <c r="H158" s="8" t="s">
        <v>5985</v>
      </c>
      <c r="I158" s="7" t="s">
        <v>5727</v>
      </c>
      <c r="J158" s="11">
        <v>570</v>
      </c>
      <c r="K158" s="11">
        <v>4000</v>
      </c>
      <c r="M158" s="11">
        <f t="shared" si="2"/>
        <v>4570</v>
      </c>
      <c r="N158" s="7" t="s">
        <v>668</v>
      </c>
      <c r="O158" s="8" t="s">
        <v>66</v>
      </c>
      <c r="P158" s="7" t="s">
        <v>70</v>
      </c>
      <c r="Q158" s="8" t="s">
        <v>670</v>
      </c>
      <c r="R158" s="8" t="s">
        <v>670</v>
      </c>
    </row>
    <row r="159" spans="1:18" x14ac:dyDescent="0.2">
      <c r="A159" s="7" t="s">
        <v>5318</v>
      </c>
      <c r="B159" s="8" t="s">
        <v>74</v>
      </c>
      <c r="D159" s="7" t="s">
        <v>5479</v>
      </c>
      <c r="E159" s="7" t="s">
        <v>5986</v>
      </c>
      <c r="F159" s="8" t="s">
        <v>1562</v>
      </c>
      <c r="G159" s="8" t="s">
        <v>45</v>
      </c>
      <c r="H159" s="8" t="s">
        <v>5987</v>
      </c>
      <c r="I159" s="7" t="s">
        <v>5758</v>
      </c>
      <c r="J159" s="11">
        <v>3476</v>
      </c>
      <c r="K159" s="11">
        <v>5213</v>
      </c>
      <c r="M159" s="11">
        <f t="shared" si="2"/>
        <v>8689</v>
      </c>
      <c r="N159" s="7" t="s">
        <v>668</v>
      </c>
      <c r="O159" s="8" t="s">
        <v>66</v>
      </c>
      <c r="P159" s="7" t="s">
        <v>70</v>
      </c>
      <c r="Q159" s="8" t="s">
        <v>670</v>
      </c>
      <c r="R159" s="8" t="s">
        <v>670</v>
      </c>
    </row>
    <row r="160" spans="1:18" x14ac:dyDescent="0.2">
      <c r="A160" s="7" t="s">
        <v>5318</v>
      </c>
      <c r="B160" s="8" t="s">
        <v>74</v>
      </c>
      <c r="D160" s="7" t="s">
        <v>5480</v>
      </c>
      <c r="E160" s="7" t="s">
        <v>5788</v>
      </c>
      <c r="F160" s="8" t="s">
        <v>1562</v>
      </c>
      <c r="G160" s="8" t="s">
        <v>45</v>
      </c>
      <c r="H160" s="8" t="s">
        <v>5782</v>
      </c>
      <c r="I160" s="7" t="s">
        <v>5727</v>
      </c>
      <c r="J160" s="11">
        <v>570</v>
      </c>
      <c r="K160" s="11">
        <v>4000</v>
      </c>
      <c r="M160" s="11">
        <f t="shared" si="2"/>
        <v>4570</v>
      </c>
      <c r="N160" s="7" t="s">
        <v>668</v>
      </c>
      <c r="O160" s="8" t="s">
        <v>66</v>
      </c>
      <c r="P160" s="7" t="s">
        <v>70</v>
      </c>
      <c r="Q160" s="8" t="s">
        <v>670</v>
      </c>
      <c r="R160" s="8" t="s">
        <v>670</v>
      </c>
    </row>
    <row r="161" spans="1:18" x14ac:dyDescent="0.2">
      <c r="A161" s="7" t="s">
        <v>5318</v>
      </c>
      <c r="B161" s="8" t="s">
        <v>74</v>
      </c>
      <c r="D161" s="7" t="s">
        <v>5481</v>
      </c>
      <c r="E161" s="7" t="s">
        <v>5988</v>
      </c>
      <c r="F161" s="8" t="s">
        <v>1562</v>
      </c>
      <c r="G161" s="8" t="s">
        <v>45</v>
      </c>
      <c r="H161" s="8" t="s">
        <v>5989</v>
      </c>
      <c r="I161" s="7" t="s">
        <v>5727</v>
      </c>
      <c r="J161" s="11">
        <v>570</v>
      </c>
      <c r="K161" s="11">
        <v>4000</v>
      </c>
      <c r="M161" s="11">
        <f t="shared" si="2"/>
        <v>4570</v>
      </c>
      <c r="N161" s="7" t="s">
        <v>668</v>
      </c>
      <c r="O161" s="8" t="s">
        <v>66</v>
      </c>
      <c r="P161" s="7" t="s">
        <v>70</v>
      </c>
      <c r="Q161" s="8" t="s">
        <v>670</v>
      </c>
      <c r="R161" s="8" t="s">
        <v>670</v>
      </c>
    </row>
    <row r="162" spans="1:18" x14ac:dyDescent="0.2">
      <c r="A162" s="7" t="s">
        <v>5318</v>
      </c>
      <c r="B162" s="8" t="s">
        <v>74</v>
      </c>
      <c r="D162" s="7" t="s">
        <v>5482</v>
      </c>
      <c r="E162" s="7" t="s">
        <v>5990</v>
      </c>
      <c r="F162" s="8" t="s">
        <v>1562</v>
      </c>
      <c r="G162" s="8" t="s">
        <v>45</v>
      </c>
      <c r="H162" s="8" t="s">
        <v>5969</v>
      </c>
      <c r="I162" s="7" t="s">
        <v>5727</v>
      </c>
      <c r="J162" s="11">
        <v>570</v>
      </c>
      <c r="K162" s="11">
        <v>4000</v>
      </c>
      <c r="M162" s="11">
        <f t="shared" si="2"/>
        <v>4570</v>
      </c>
      <c r="N162" s="7" t="s">
        <v>668</v>
      </c>
      <c r="O162" s="8" t="s">
        <v>66</v>
      </c>
      <c r="P162" s="7" t="s">
        <v>70</v>
      </c>
      <c r="Q162" s="8" t="s">
        <v>670</v>
      </c>
      <c r="R162" s="8" t="s">
        <v>670</v>
      </c>
    </row>
    <row r="163" spans="1:18" x14ac:dyDescent="0.2">
      <c r="A163" s="7" t="s">
        <v>5318</v>
      </c>
      <c r="B163" s="8" t="s">
        <v>74</v>
      </c>
      <c r="D163" s="7" t="s">
        <v>5483</v>
      </c>
      <c r="E163" s="7" t="s">
        <v>5991</v>
      </c>
      <c r="F163" s="8" t="s">
        <v>1562</v>
      </c>
      <c r="G163" s="8" t="s">
        <v>45</v>
      </c>
      <c r="H163" s="8" t="s">
        <v>5978</v>
      </c>
      <c r="I163" s="7" t="s">
        <v>5727</v>
      </c>
      <c r="J163" s="11">
        <v>981</v>
      </c>
      <c r="K163" s="11">
        <v>1472</v>
      </c>
      <c r="M163" s="11">
        <f t="shared" si="2"/>
        <v>2453</v>
      </c>
      <c r="N163" s="7" t="s">
        <v>668</v>
      </c>
      <c r="O163" s="8" t="s">
        <v>66</v>
      </c>
      <c r="P163" s="7" t="s">
        <v>70</v>
      </c>
      <c r="Q163" s="8" t="s">
        <v>670</v>
      </c>
      <c r="R163" s="8" t="s">
        <v>670</v>
      </c>
    </row>
    <row r="164" spans="1:18" x14ac:dyDescent="0.2">
      <c r="A164" s="7" t="s">
        <v>5318</v>
      </c>
      <c r="B164" s="8" t="s">
        <v>74</v>
      </c>
      <c r="D164" s="7" t="s">
        <v>5484</v>
      </c>
      <c r="E164" s="7" t="s">
        <v>5992</v>
      </c>
      <c r="F164" s="8" t="s">
        <v>1562</v>
      </c>
      <c r="G164" s="8" t="s">
        <v>45</v>
      </c>
      <c r="H164" s="8" t="s">
        <v>5771</v>
      </c>
      <c r="I164" s="7" t="s">
        <v>5727</v>
      </c>
      <c r="J164" s="11">
        <v>570</v>
      </c>
      <c r="K164" s="11">
        <v>4000</v>
      </c>
      <c r="M164" s="11">
        <f t="shared" si="2"/>
        <v>4570</v>
      </c>
      <c r="N164" s="7" t="s">
        <v>668</v>
      </c>
      <c r="O164" s="8" t="s">
        <v>66</v>
      </c>
      <c r="P164" s="7" t="s">
        <v>70</v>
      </c>
      <c r="Q164" s="8" t="s">
        <v>670</v>
      </c>
      <c r="R164" s="8" t="s">
        <v>670</v>
      </c>
    </row>
    <row r="165" spans="1:18" x14ac:dyDescent="0.2">
      <c r="A165" s="7" t="s">
        <v>5318</v>
      </c>
      <c r="B165" s="8" t="s">
        <v>74</v>
      </c>
      <c r="D165" s="7" t="s">
        <v>5485</v>
      </c>
      <c r="E165" s="7" t="s">
        <v>5993</v>
      </c>
      <c r="F165" s="8" t="s">
        <v>1562</v>
      </c>
      <c r="G165" s="8" t="s">
        <v>45</v>
      </c>
      <c r="H165" s="8" t="s">
        <v>5994</v>
      </c>
      <c r="I165" s="7" t="s">
        <v>5727</v>
      </c>
      <c r="J165" s="11">
        <v>570</v>
      </c>
      <c r="K165" s="11">
        <v>4000</v>
      </c>
      <c r="M165" s="11">
        <f t="shared" si="2"/>
        <v>4570</v>
      </c>
      <c r="N165" s="7" t="s">
        <v>668</v>
      </c>
      <c r="O165" s="8" t="s">
        <v>66</v>
      </c>
      <c r="P165" s="7" t="s">
        <v>70</v>
      </c>
      <c r="Q165" s="8" t="s">
        <v>670</v>
      </c>
      <c r="R165" s="8" t="s">
        <v>670</v>
      </c>
    </row>
    <row r="166" spans="1:18" x14ac:dyDescent="0.2">
      <c r="A166" s="7" t="s">
        <v>5318</v>
      </c>
      <c r="B166" s="8" t="s">
        <v>74</v>
      </c>
      <c r="D166" s="7" t="s">
        <v>5486</v>
      </c>
      <c r="E166" s="7" t="s">
        <v>5995</v>
      </c>
      <c r="F166" s="8" t="s">
        <v>1562</v>
      </c>
      <c r="G166" s="8" t="s">
        <v>45</v>
      </c>
      <c r="H166" s="8" t="s">
        <v>5996</v>
      </c>
      <c r="I166" s="7" t="s">
        <v>2682</v>
      </c>
      <c r="J166" s="11">
        <v>123</v>
      </c>
      <c r="K166" s="11">
        <v>3095</v>
      </c>
      <c r="M166" s="11">
        <f t="shared" si="2"/>
        <v>3218</v>
      </c>
      <c r="N166" s="7" t="s">
        <v>668</v>
      </c>
      <c r="O166" s="8" t="s">
        <v>66</v>
      </c>
      <c r="P166" s="7" t="s">
        <v>70</v>
      </c>
      <c r="Q166" s="8" t="s">
        <v>670</v>
      </c>
      <c r="R166" s="8" t="s">
        <v>670</v>
      </c>
    </row>
    <row r="167" spans="1:18" x14ac:dyDescent="0.2">
      <c r="A167" s="7" t="s">
        <v>5318</v>
      </c>
      <c r="B167" s="8" t="s">
        <v>74</v>
      </c>
      <c r="D167" s="7" t="s">
        <v>5487</v>
      </c>
      <c r="E167" s="7" t="s">
        <v>5997</v>
      </c>
      <c r="F167" s="8" t="s">
        <v>1562</v>
      </c>
      <c r="G167" s="8" t="s">
        <v>45</v>
      </c>
      <c r="H167" s="8" t="s">
        <v>5998</v>
      </c>
      <c r="I167" s="7" t="s">
        <v>5758</v>
      </c>
      <c r="J167" s="11">
        <v>570</v>
      </c>
      <c r="K167" s="11">
        <v>4000</v>
      </c>
      <c r="M167" s="11">
        <f t="shared" si="2"/>
        <v>4570</v>
      </c>
      <c r="N167" s="7" t="s">
        <v>668</v>
      </c>
      <c r="O167" s="8" t="s">
        <v>66</v>
      </c>
      <c r="P167" s="7" t="s">
        <v>70</v>
      </c>
      <c r="Q167" s="8" t="s">
        <v>670</v>
      </c>
      <c r="R167" s="8" t="s">
        <v>670</v>
      </c>
    </row>
    <row r="168" spans="1:18" x14ac:dyDescent="0.2">
      <c r="A168" s="7" t="s">
        <v>5318</v>
      </c>
      <c r="B168" s="8" t="s">
        <v>74</v>
      </c>
      <c r="D168" s="7" t="s">
        <v>5488</v>
      </c>
      <c r="E168" s="7" t="s">
        <v>5999</v>
      </c>
      <c r="F168" s="8" t="s">
        <v>1562</v>
      </c>
      <c r="G168" s="8" t="s">
        <v>45</v>
      </c>
      <c r="H168" s="8" t="s">
        <v>6000</v>
      </c>
      <c r="I168" s="7" t="s">
        <v>5727</v>
      </c>
      <c r="J168" s="11">
        <v>290</v>
      </c>
      <c r="K168" s="11">
        <v>436</v>
      </c>
      <c r="M168" s="11">
        <f t="shared" si="2"/>
        <v>726</v>
      </c>
      <c r="N168" s="7" t="s">
        <v>668</v>
      </c>
      <c r="O168" s="8" t="s">
        <v>66</v>
      </c>
      <c r="P168" s="7" t="s">
        <v>70</v>
      </c>
      <c r="Q168" s="8" t="s">
        <v>670</v>
      </c>
      <c r="R168" s="8" t="s">
        <v>670</v>
      </c>
    </row>
    <row r="169" spans="1:18" x14ac:dyDescent="0.2">
      <c r="A169" s="7" t="s">
        <v>5318</v>
      </c>
      <c r="B169" s="8" t="s">
        <v>74</v>
      </c>
      <c r="D169" s="7" t="s">
        <v>5489</v>
      </c>
      <c r="E169" s="7" t="s">
        <v>6001</v>
      </c>
      <c r="F169" s="8" t="s">
        <v>1562</v>
      </c>
      <c r="G169" s="8" t="s">
        <v>45</v>
      </c>
      <c r="H169" s="8" t="s">
        <v>6002</v>
      </c>
      <c r="I169" s="7" t="s">
        <v>5727</v>
      </c>
      <c r="J169" s="11">
        <v>3571</v>
      </c>
      <c r="K169" s="11">
        <v>5356</v>
      </c>
      <c r="M169" s="11">
        <f t="shared" si="2"/>
        <v>8927</v>
      </c>
      <c r="N169" s="7" t="s">
        <v>668</v>
      </c>
      <c r="O169" s="8" t="s">
        <v>66</v>
      </c>
      <c r="P169" s="7" t="s">
        <v>70</v>
      </c>
      <c r="Q169" s="8" t="s">
        <v>670</v>
      </c>
      <c r="R169" s="8" t="s">
        <v>670</v>
      </c>
    </row>
    <row r="170" spans="1:18" x14ac:dyDescent="0.2">
      <c r="A170" s="7" t="s">
        <v>5318</v>
      </c>
      <c r="B170" s="8" t="s">
        <v>74</v>
      </c>
      <c r="D170" s="7" t="s">
        <v>5490</v>
      </c>
      <c r="E170" s="7" t="s">
        <v>6003</v>
      </c>
      <c r="F170" s="8" t="s">
        <v>1562</v>
      </c>
      <c r="G170" s="8" t="s">
        <v>45</v>
      </c>
      <c r="H170" s="8" t="s">
        <v>6004</v>
      </c>
      <c r="I170" s="7" t="s">
        <v>5727</v>
      </c>
      <c r="J170" s="11">
        <v>570</v>
      </c>
      <c r="K170" s="11">
        <v>4000</v>
      </c>
      <c r="M170" s="11">
        <f t="shared" si="2"/>
        <v>4570</v>
      </c>
      <c r="N170" s="7" t="s">
        <v>668</v>
      </c>
      <c r="O170" s="8" t="s">
        <v>66</v>
      </c>
      <c r="P170" s="7" t="s">
        <v>70</v>
      </c>
      <c r="Q170" s="8" t="s">
        <v>670</v>
      </c>
      <c r="R170" s="8" t="s">
        <v>670</v>
      </c>
    </row>
    <row r="171" spans="1:18" x14ac:dyDescent="0.2">
      <c r="A171" s="7" t="s">
        <v>5318</v>
      </c>
      <c r="B171" s="8" t="s">
        <v>74</v>
      </c>
      <c r="D171" s="7" t="s">
        <v>5491</v>
      </c>
      <c r="E171" s="7" t="s">
        <v>6005</v>
      </c>
      <c r="F171" s="8" t="s">
        <v>1562</v>
      </c>
      <c r="G171" s="8" t="s">
        <v>45</v>
      </c>
      <c r="H171" s="8" t="s">
        <v>6006</v>
      </c>
      <c r="I171" s="7" t="s">
        <v>2682</v>
      </c>
      <c r="J171" s="11">
        <v>570</v>
      </c>
      <c r="K171" s="11">
        <v>4000</v>
      </c>
      <c r="M171" s="11">
        <f t="shared" si="2"/>
        <v>4570</v>
      </c>
      <c r="N171" s="7" t="s">
        <v>668</v>
      </c>
      <c r="O171" s="8" t="s">
        <v>66</v>
      </c>
      <c r="P171" s="7" t="s">
        <v>70</v>
      </c>
      <c r="Q171" s="8" t="s">
        <v>670</v>
      </c>
      <c r="R171" s="8" t="s">
        <v>670</v>
      </c>
    </row>
    <row r="172" spans="1:18" x14ac:dyDescent="0.2">
      <c r="A172" s="7" t="s">
        <v>5318</v>
      </c>
      <c r="B172" s="8" t="s">
        <v>74</v>
      </c>
      <c r="D172" s="7" t="s">
        <v>5492</v>
      </c>
      <c r="E172" s="7" t="s">
        <v>6007</v>
      </c>
      <c r="F172" s="8" t="s">
        <v>1562</v>
      </c>
      <c r="G172" s="8" t="s">
        <v>45</v>
      </c>
      <c r="H172" s="8" t="s">
        <v>6008</v>
      </c>
      <c r="I172" s="7" t="s">
        <v>2682</v>
      </c>
      <c r="J172" s="11">
        <v>570</v>
      </c>
      <c r="K172" s="11">
        <v>4000</v>
      </c>
      <c r="M172" s="11">
        <f t="shared" si="2"/>
        <v>4570</v>
      </c>
      <c r="N172" s="7" t="s">
        <v>668</v>
      </c>
      <c r="O172" s="8" t="s">
        <v>66</v>
      </c>
      <c r="P172" s="7" t="s">
        <v>70</v>
      </c>
      <c r="Q172" s="8" t="s">
        <v>670</v>
      </c>
      <c r="R172" s="8" t="s">
        <v>670</v>
      </c>
    </row>
    <row r="173" spans="1:18" x14ac:dyDescent="0.2">
      <c r="A173" s="7" t="s">
        <v>5318</v>
      </c>
      <c r="B173" s="8" t="s">
        <v>74</v>
      </c>
      <c r="D173" s="7" t="s">
        <v>5493</v>
      </c>
      <c r="E173" s="7" t="s">
        <v>6009</v>
      </c>
      <c r="F173" s="8" t="s">
        <v>1562</v>
      </c>
      <c r="G173" s="8" t="s">
        <v>45</v>
      </c>
      <c r="H173" s="8" t="s">
        <v>6010</v>
      </c>
      <c r="I173" s="7" t="s">
        <v>2682</v>
      </c>
      <c r="J173" s="11">
        <v>1680</v>
      </c>
      <c r="K173" s="11">
        <v>2519</v>
      </c>
      <c r="M173" s="11">
        <f t="shared" si="2"/>
        <v>4199</v>
      </c>
      <c r="N173" s="7" t="s">
        <v>668</v>
      </c>
      <c r="O173" s="8" t="s">
        <v>66</v>
      </c>
      <c r="P173" s="7" t="s">
        <v>70</v>
      </c>
      <c r="Q173" s="8" t="s">
        <v>670</v>
      </c>
      <c r="R173" s="8" t="s">
        <v>670</v>
      </c>
    </row>
    <row r="174" spans="1:18" x14ac:dyDescent="0.2">
      <c r="A174" s="7" t="s">
        <v>5318</v>
      </c>
      <c r="B174" s="8" t="s">
        <v>74</v>
      </c>
      <c r="D174" s="7" t="s">
        <v>5494</v>
      </c>
      <c r="E174" s="7" t="s">
        <v>6011</v>
      </c>
      <c r="F174" s="8" t="s">
        <v>1562</v>
      </c>
      <c r="G174" s="8" t="s">
        <v>45</v>
      </c>
      <c r="H174" s="8" t="s">
        <v>6012</v>
      </c>
      <c r="I174" s="7" t="s">
        <v>5727</v>
      </c>
      <c r="J174" s="11">
        <v>570</v>
      </c>
      <c r="K174" s="11">
        <v>4000</v>
      </c>
      <c r="M174" s="11">
        <f t="shared" si="2"/>
        <v>4570</v>
      </c>
      <c r="N174" s="7" t="s">
        <v>668</v>
      </c>
      <c r="O174" s="8" t="s">
        <v>66</v>
      </c>
      <c r="P174" s="7" t="s">
        <v>70</v>
      </c>
      <c r="Q174" s="8" t="s">
        <v>670</v>
      </c>
      <c r="R174" s="8" t="s">
        <v>670</v>
      </c>
    </row>
    <row r="175" spans="1:18" x14ac:dyDescent="0.2">
      <c r="A175" s="7" t="s">
        <v>5318</v>
      </c>
      <c r="B175" s="8" t="s">
        <v>74</v>
      </c>
      <c r="D175" s="7" t="s">
        <v>5495</v>
      </c>
      <c r="E175" s="7" t="s">
        <v>6013</v>
      </c>
      <c r="F175" s="8" t="s">
        <v>1562</v>
      </c>
      <c r="G175" s="8" t="s">
        <v>45</v>
      </c>
      <c r="H175" s="8" t="s">
        <v>6014</v>
      </c>
      <c r="I175" s="7" t="s">
        <v>5727</v>
      </c>
      <c r="J175" s="11">
        <v>570</v>
      </c>
      <c r="K175" s="11">
        <v>4000</v>
      </c>
      <c r="M175" s="11">
        <f t="shared" si="2"/>
        <v>4570</v>
      </c>
      <c r="N175" s="7" t="s">
        <v>668</v>
      </c>
      <c r="O175" s="8" t="s">
        <v>66</v>
      </c>
      <c r="P175" s="7" t="s">
        <v>70</v>
      </c>
      <c r="Q175" s="8" t="s">
        <v>670</v>
      </c>
      <c r="R175" s="8" t="s">
        <v>670</v>
      </c>
    </row>
    <row r="176" spans="1:18" x14ac:dyDescent="0.2">
      <c r="A176" s="7" t="s">
        <v>5318</v>
      </c>
      <c r="B176" s="8" t="s">
        <v>74</v>
      </c>
      <c r="D176" s="7" t="s">
        <v>5496</v>
      </c>
      <c r="E176" s="7" t="s">
        <v>2520</v>
      </c>
      <c r="F176" s="8" t="s">
        <v>44</v>
      </c>
      <c r="G176" s="8" t="s">
        <v>45</v>
      </c>
      <c r="H176" s="8" t="s">
        <v>5720</v>
      </c>
      <c r="I176" s="7" t="s">
        <v>2682</v>
      </c>
      <c r="J176" s="11">
        <v>2</v>
      </c>
      <c r="K176" s="11">
        <v>0</v>
      </c>
      <c r="M176" s="11">
        <f t="shared" si="2"/>
        <v>2</v>
      </c>
      <c r="N176" s="7" t="s">
        <v>669</v>
      </c>
      <c r="O176" s="8" t="s">
        <v>66</v>
      </c>
      <c r="P176" s="7" t="s">
        <v>672</v>
      </c>
      <c r="Q176" s="8" t="s">
        <v>671</v>
      </c>
      <c r="R176" s="8" t="s">
        <v>671</v>
      </c>
    </row>
    <row r="177" spans="1:18" x14ac:dyDescent="0.2">
      <c r="A177" s="7" t="s">
        <v>5318</v>
      </c>
      <c r="B177" s="8" t="s">
        <v>680</v>
      </c>
      <c r="C177" s="8" t="s">
        <v>12118</v>
      </c>
      <c r="D177" s="7" t="s">
        <v>5497</v>
      </c>
      <c r="E177" s="7" t="s">
        <v>5939</v>
      </c>
      <c r="F177" s="8" t="s">
        <v>347</v>
      </c>
      <c r="G177" s="8" t="s">
        <v>45</v>
      </c>
      <c r="H177" s="8" t="s">
        <v>5940</v>
      </c>
      <c r="I177" s="7" t="s">
        <v>5727</v>
      </c>
      <c r="J177" s="11">
        <v>1070</v>
      </c>
      <c r="K177" s="11">
        <v>1566</v>
      </c>
      <c r="M177" s="11">
        <f t="shared" si="2"/>
        <v>2636</v>
      </c>
      <c r="N177" s="7" t="s">
        <v>666</v>
      </c>
      <c r="O177" s="8" t="s">
        <v>66</v>
      </c>
      <c r="P177" s="7" t="s">
        <v>70</v>
      </c>
      <c r="Q177" s="8" t="s">
        <v>671</v>
      </c>
      <c r="R177" s="8" t="s">
        <v>671</v>
      </c>
    </row>
    <row r="178" spans="1:18" x14ac:dyDescent="0.2">
      <c r="A178" s="7" t="s">
        <v>5318</v>
      </c>
      <c r="B178" s="8" t="s">
        <v>680</v>
      </c>
      <c r="C178" s="8" t="s">
        <v>12118</v>
      </c>
      <c r="D178" s="7" t="s">
        <v>5498</v>
      </c>
      <c r="E178" s="7" t="s">
        <v>5761</v>
      </c>
      <c r="F178" s="8" t="s">
        <v>616</v>
      </c>
      <c r="G178" s="8" t="s">
        <v>45</v>
      </c>
      <c r="H178" s="8" t="s">
        <v>5762</v>
      </c>
      <c r="I178" s="7" t="s">
        <v>2682</v>
      </c>
      <c r="J178" s="11">
        <v>1460</v>
      </c>
      <c r="K178" s="11">
        <v>2143</v>
      </c>
      <c r="M178" s="11">
        <f t="shared" si="2"/>
        <v>3603</v>
      </c>
      <c r="N178" s="7" t="s">
        <v>666</v>
      </c>
      <c r="O178" s="8" t="s">
        <v>66</v>
      </c>
      <c r="P178" s="7" t="s">
        <v>70</v>
      </c>
      <c r="Q178" s="8" t="s">
        <v>671</v>
      </c>
      <c r="R178" s="8" t="s">
        <v>671</v>
      </c>
    </row>
    <row r="179" spans="1:18" x14ac:dyDescent="0.2">
      <c r="A179" s="7" t="s">
        <v>5318</v>
      </c>
      <c r="B179" s="8" t="s">
        <v>680</v>
      </c>
      <c r="C179" s="8" t="s">
        <v>12118</v>
      </c>
      <c r="D179" s="7" t="s">
        <v>5499</v>
      </c>
      <c r="E179" s="7" t="s">
        <v>5916</v>
      </c>
      <c r="F179" s="8" t="s">
        <v>4216</v>
      </c>
      <c r="G179" s="8" t="s">
        <v>45</v>
      </c>
      <c r="H179" s="8" t="s">
        <v>5917</v>
      </c>
      <c r="I179" s="7" t="s">
        <v>2682</v>
      </c>
      <c r="J179" s="11">
        <v>870</v>
      </c>
      <c r="K179" s="11">
        <v>1275</v>
      </c>
      <c r="M179" s="11">
        <f t="shared" si="2"/>
        <v>2145</v>
      </c>
      <c r="N179" s="7" t="s">
        <v>666</v>
      </c>
      <c r="O179" s="8" t="s">
        <v>66</v>
      </c>
      <c r="P179" s="7" t="s">
        <v>70</v>
      </c>
      <c r="Q179" s="8" t="s">
        <v>671</v>
      </c>
      <c r="R179" s="8" t="s">
        <v>671</v>
      </c>
    </row>
    <row r="180" spans="1:18" x14ac:dyDescent="0.2">
      <c r="A180" s="7" t="s">
        <v>5318</v>
      </c>
      <c r="B180" s="8" t="s">
        <v>680</v>
      </c>
      <c r="C180" s="8" t="s">
        <v>12118</v>
      </c>
      <c r="D180" s="7" t="s">
        <v>5500</v>
      </c>
      <c r="E180" s="7" t="s">
        <v>6015</v>
      </c>
      <c r="F180" s="8" t="s">
        <v>483</v>
      </c>
      <c r="G180" s="8" t="s">
        <v>45</v>
      </c>
      <c r="H180" s="8" t="s">
        <v>6016</v>
      </c>
      <c r="I180" s="7" t="s">
        <v>5723</v>
      </c>
      <c r="J180" s="11">
        <v>50</v>
      </c>
      <c r="K180" s="11">
        <v>100</v>
      </c>
      <c r="M180" s="11">
        <f t="shared" si="2"/>
        <v>150</v>
      </c>
      <c r="N180" s="7" t="s">
        <v>666</v>
      </c>
      <c r="O180" s="8" t="s">
        <v>66</v>
      </c>
      <c r="P180" s="7" t="s">
        <v>70</v>
      </c>
      <c r="Q180" s="8" t="s">
        <v>671</v>
      </c>
      <c r="R180" s="8" t="s">
        <v>671</v>
      </c>
    </row>
    <row r="181" spans="1:18" x14ac:dyDescent="0.2">
      <c r="A181" s="7" t="s">
        <v>5318</v>
      </c>
      <c r="B181" s="8" t="s">
        <v>680</v>
      </c>
      <c r="C181" s="8" t="s">
        <v>12118</v>
      </c>
      <c r="D181" s="7" t="s">
        <v>5501</v>
      </c>
      <c r="E181" s="7" t="s">
        <v>5728</v>
      </c>
      <c r="F181" s="8" t="s">
        <v>59</v>
      </c>
      <c r="G181" s="8" t="s">
        <v>45</v>
      </c>
      <c r="H181" s="8" t="s">
        <v>5930</v>
      </c>
      <c r="I181" s="7" t="s">
        <v>2682</v>
      </c>
      <c r="J181" s="11">
        <v>4064</v>
      </c>
      <c r="K181" s="11">
        <v>4924</v>
      </c>
      <c r="M181" s="11">
        <f t="shared" si="2"/>
        <v>8988</v>
      </c>
      <c r="N181" s="7" t="s">
        <v>666</v>
      </c>
      <c r="O181" s="8" t="s">
        <v>66</v>
      </c>
      <c r="P181" s="7" t="s">
        <v>70</v>
      </c>
      <c r="Q181" s="8" t="s">
        <v>671</v>
      </c>
      <c r="R181" s="8" t="s">
        <v>671</v>
      </c>
    </row>
    <row r="182" spans="1:18" x14ac:dyDescent="0.2">
      <c r="A182" s="7" t="s">
        <v>5318</v>
      </c>
      <c r="B182" s="8" t="s">
        <v>680</v>
      </c>
      <c r="C182" s="8" t="s">
        <v>12118</v>
      </c>
      <c r="D182" s="7" t="s">
        <v>5502</v>
      </c>
      <c r="E182" s="7" t="s">
        <v>5728</v>
      </c>
      <c r="F182" s="8" t="s">
        <v>499</v>
      </c>
      <c r="G182" s="8" t="s">
        <v>45</v>
      </c>
      <c r="H182" s="8" t="s">
        <v>5930</v>
      </c>
      <c r="I182" s="7" t="s">
        <v>2682</v>
      </c>
      <c r="J182" s="11">
        <v>528</v>
      </c>
      <c r="K182" s="11">
        <v>614</v>
      </c>
      <c r="M182" s="11">
        <f t="shared" si="2"/>
        <v>1142</v>
      </c>
      <c r="N182" s="7" t="s">
        <v>64</v>
      </c>
      <c r="O182" s="8" t="s">
        <v>66</v>
      </c>
      <c r="P182" s="7" t="s">
        <v>70</v>
      </c>
      <c r="Q182" s="8" t="s">
        <v>671</v>
      </c>
      <c r="R182" s="8" t="s">
        <v>671</v>
      </c>
    </row>
    <row r="183" spans="1:18" x14ac:dyDescent="0.2">
      <c r="A183" s="7" t="s">
        <v>5318</v>
      </c>
      <c r="B183" s="8" t="s">
        <v>680</v>
      </c>
      <c r="C183" s="8" t="s">
        <v>12118</v>
      </c>
      <c r="D183" s="7" t="s">
        <v>5503</v>
      </c>
      <c r="E183" s="7" t="s">
        <v>5916</v>
      </c>
      <c r="F183" s="8" t="s">
        <v>4166</v>
      </c>
      <c r="G183" s="8" t="s">
        <v>45</v>
      </c>
      <c r="H183" s="8" t="s">
        <v>6017</v>
      </c>
      <c r="I183" s="7" t="s">
        <v>2682</v>
      </c>
      <c r="J183" s="11">
        <v>72</v>
      </c>
      <c r="K183" s="11">
        <v>81</v>
      </c>
      <c r="M183" s="11">
        <f t="shared" si="2"/>
        <v>153</v>
      </c>
      <c r="N183" s="7" t="s">
        <v>666</v>
      </c>
      <c r="O183" s="8" t="s">
        <v>66</v>
      </c>
      <c r="P183" s="7" t="s">
        <v>70</v>
      </c>
      <c r="Q183" s="8" t="s">
        <v>671</v>
      </c>
      <c r="R183" s="8" t="s">
        <v>671</v>
      </c>
    </row>
    <row r="184" spans="1:18" x14ac:dyDescent="0.2">
      <c r="A184" s="7" t="s">
        <v>5318</v>
      </c>
      <c r="B184" s="8" t="s">
        <v>680</v>
      </c>
      <c r="C184" s="8" t="s">
        <v>12118</v>
      </c>
      <c r="D184" s="7" t="s">
        <v>5504</v>
      </c>
      <c r="E184" s="7" t="s">
        <v>5904</v>
      </c>
      <c r="F184" s="8" t="s">
        <v>655</v>
      </c>
      <c r="G184" s="8" t="s">
        <v>45</v>
      </c>
      <c r="H184" s="8" t="s">
        <v>5905</v>
      </c>
      <c r="I184" s="7" t="s">
        <v>2682</v>
      </c>
      <c r="J184" s="11">
        <v>371</v>
      </c>
      <c r="K184" s="11">
        <v>463</v>
      </c>
      <c r="M184" s="11">
        <f t="shared" si="2"/>
        <v>834</v>
      </c>
      <c r="N184" s="7" t="s">
        <v>64</v>
      </c>
      <c r="O184" s="8" t="s">
        <v>66</v>
      </c>
      <c r="P184" s="7" t="s">
        <v>70</v>
      </c>
      <c r="Q184" s="8" t="s">
        <v>671</v>
      </c>
      <c r="R184" s="8" t="s">
        <v>671</v>
      </c>
    </row>
    <row r="185" spans="1:18" x14ac:dyDescent="0.2">
      <c r="A185" s="7" t="s">
        <v>5318</v>
      </c>
      <c r="B185" s="8" t="s">
        <v>680</v>
      </c>
      <c r="C185" s="8" t="s">
        <v>12118</v>
      </c>
      <c r="D185" s="7" t="s">
        <v>5505</v>
      </c>
      <c r="E185" s="7" t="s">
        <v>6018</v>
      </c>
      <c r="F185" s="8" t="s">
        <v>420</v>
      </c>
      <c r="G185" s="8" t="s">
        <v>45</v>
      </c>
      <c r="H185" s="8" t="s">
        <v>6019</v>
      </c>
      <c r="I185" s="7" t="s">
        <v>2682</v>
      </c>
      <c r="J185" s="11">
        <v>5093</v>
      </c>
      <c r="K185" s="11">
        <v>6463</v>
      </c>
      <c r="M185" s="11">
        <f t="shared" si="2"/>
        <v>11556</v>
      </c>
      <c r="N185" s="7" t="s">
        <v>666</v>
      </c>
      <c r="O185" s="8" t="s">
        <v>66</v>
      </c>
      <c r="P185" s="7" t="s">
        <v>70</v>
      </c>
      <c r="Q185" s="8" t="s">
        <v>671</v>
      </c>
      <c r="R185" s="8" t="s">
        <v>671</v>
      </c>
    </row>
    <row r="186" spans="1:18" x14ac:dyDescent="0.2">
      <c r="A186" s="7" t="s">
        <v>5318</v>
      </c>
      <c r="B186" s="8" t="s">
        <v>680</v>
      </c>
      <c r="C186" s="8" t="s">
        <v>12118</v>
      </c>
      <c r="D186" s="7" t="s">
        <v>5506</v>
      </c>
      <c r="E186" s="7" t="s">
        <v>6020</v>
      </c>
      <c r="F186" s="8" t="s">
        <v>440</v>
      </c>
      <c r="G186" s="8" t="s">
        <v>45</v>
      </c>
      <c r="H186" s="8" t="s">
        <v>6021</v>
      </c>
      <c r="I186" s="7" t="s">
        <v>2682</v>
      </c>
      <c r="J186" s="11">
        <v>371</v>
      </c>
      <c r="K186" s="11">
        <v>583</v>
      </c>
      <c r="M186" s="11">
        <f t="shared" si="2"/>
        <v>954</v>
      </c>
      <c r="N186" s="7" t="s">
        <v>666</v>
      </c>
      <c r="O186" s="8" t="s">
        <v>66</v>
      </c>
      <c r="P186" s="7" t="s">
        <v>70</v>
      </c>
      <c r="Q186" s="8" t="s">
        <v>671</v>
      </c>
      <c r="R186" s="8" t="s">
        <v>671</v>
      </c>
    </row>
    <row r="187" spans="1:18" x14ac:dyDescent="0.2">
      <c r="A187" s="7" t="s">
        <v>5318</v>
      </c>
      <c r="B187" s="8" t="s">
        <v>680</v>
      </c>
      <c r="C187" s="8" t="s">
        <v>12118</v>
      </c>
      <c r="D187" s="7" t="s">
        <v>5507</v>
      </c>
      <c r="E187" s="7" t="s">
        <v>6022</v>
      </c>
      <c r="F187" s="8" t="s">
        <v>2006</v>
      </c>
      <c r="G187" s="8" t="s">
        <v>45</v>
      </c>
      <c r="H187" s="8" t="s">
        <v>6023</v>
      </c>
      <c r="I187" s="7" t="s">
        <v>2682</v>
      </c>
      <c r="J187" s="11">
        <v>1494</v>
      </c>
      <c r="K187" s="11">
        <v>2246</v>
      </c>
      <c r="M187" s="11">
        <f t="shared" si="2"/>
        <v>3740</v>
      </c>
      <c r="N187" s="7" t="s">
        <v>666</v>
      </c>
      <c r="O187" s="8" t="s">
        <v>66</v>
      </c>
      <c r="P187" s="7" t="s">
        <v>70</v>
      </c>
      <c r="Q187" s="8" t="s">
        <v>671</v>
      </c>
      <c r="R187" s="8" t="s">
        <v>671</v>
      </c>
    </row>
    <row r="188" spans="1:18" x14ac:dyDescent="0.2">
      <c r="A188" s="7" t="s">
        <v>5318</v>
      </c>
      <c r="B188" s="8" t="s">
        <v>680</v>
      </c>
      <c r="C188" s="8" t="s">
        <v>12118</v>
      </c>
      <c r="D188" s="7" t="s">
        <v>5508</v>
      </c>
      <c r="E188" s="7" t="s">
        <v>6024</v>
      </c>
      <c r="F188" s="8" t="s">
        <v>449</v>
      </c>
      <c r="G188" s="8" t="s">
        <v>45</v>
      </c>
      <c r="H188" s="8" t="s">
        <v>6025</v>
      </c>
      <c r="I188" s="7" t="s">
        <v>2682</v>
      </c>
      <c r="J188" s="11">
        <v>129</v>
      </c>
      <c r="K188" s="11">
        <v>160</v>
      </c>
      <c r="M188" s="11">
        <f t="shared" si="2"/>
        <v>289</v>
      </c>
      <c r="N188" s="7" t="s">
        <v>666</v>
      </c>
      <c r="O188" s="8" t="s">
        <v>66</v>
      </c>
      <c r="P188" s="7" t="s">
        <v>70</v>
      </c>
      <c r="Q188" s="8" t="s">
        <v>671</v>
      </c>
      <c r="R188" s="8" t="s">
        <v>671</v>
      </c>
    </row>
    <row r="189" spans="1:18" x14ac:dyDescent="0.2">
      <c r="A189" s="7" t="s">
        <v>5318</v>
      </c>
      <c r="B189" s="8" t="s">
        <v>680</v>
      </c>
      <c r="C189" s="8" t="s">
        <v>12118</v>
      </c>
      <c r="D189" s="7" t="s">
        <v>5509</v>
      </c>
      <c r="E189" s="7" t="s">
        <v>6026</v>
      </c>
      <c r="F189" s="8" t="s">
        <v>562</v>
      </c>
      <c r="G189" s="8" t="s">
        <v>45</v>
      </c>
      <c r="H189" s="8" t="s">
        <v>6027</v>
      </c>
      <c r="I189" s="7" t="s">
        <v>2682</v>
      </c>
      <c r="J189" s="11">
        <v>7804</v>
      </c>
      <c r="K189" s="11">
        <v>9595</v>
      </c>
      <c r="M189" s="11">
        <f t="shared" si="2"/>
        <v>17399</v>
      </c>
      <c r="N189" s="7" t="s">
        <v>64</v>
      </c>
      <c r="O189" s="8" t="s">
        <v>66</v>
      </c>
      <c r="P189" s="7" t="s">
        <v>69</v>
      </c>
      <c r="Q189" s="8" t="s">
        <v>671</v>
      </c>
      <c r="R189" s="8" t="s">
        <v>671</v>
      </c>
    </row>
    <row r="190" spans="1:18" x14ac:dyDescent="0.2">
      <c r="A190" s="7" t="s">
        <v>5318</v>
      </c>
      <c r="B190" s="8" t="s">
        <v>680</v>
      </c>
      <c r="C190" s="8" t="s">
        <v>12118</v>
      </c>
      <c r="D190" s="7" t="s">
        <v>5510</v>
      </c>
      <c r="E190" s="7" t="s">
        <v>5908</v>
      </c>
      <c r="F190" s="8" t="s">
        <v>44</v>
      </c>
      <c r="G190" s="8" t="s">
        <v>45</v>
      </c>
      <c r="H190" s="8" t="s">
        <v>6028</v>
      </c>
      <c r="I190" s="7" t="s">
        <v>2682</v>
      </c>
      <c r="J190" s="11">
        <v>2042</v>
      </c>
      <c r="K190" s="11">
        <v>2928</v>
      </c>
      <c r="M190" s="11">
        <f t="shared" si="2"/>
        <v>4970</v>
      </c>
      <c r="N190" s="7" t="s">
        <v>666</v>
      </c>
      <c r="O190" s="8" t="s">
        <v>66</v>
      </c>
      <c r="P190" s="7" t="s">
        <v>70</v>
      </c>
      <c r="Q190" s="8" t="s">
        <v>671</v>
      </c>
      <c r="R190" s="8" t="s">
        <v>671</v>
      </c>
    </row>
    <row r="191" spans="1:18" x14ac:dyDescent="0.2">
      <c r="A191" s="7" t="s">
        <v>5318</v>
      </c>
      <c r="B191" s="8" t="s">
        <v>680</v>
      </c>
      <c r="C191" s="8" t="s">
        <v>12118</v>
      </c>
      <c r="D191" s="7" t="s">
        <v>5511</v>
      </c>
      <c r="E191" s="7" t="s">
        <v>5761</v>
      </c>
      <c r="F191" s="8" t="s">
        <v>616</v>
      </c>
      <c r="G191" s="8" t="s">
        <v>45</v>
      </c>
      <c r="H191" s="8" t="s">
        <v>5762</v>
      </c>
      <c r="I191" s="7" t="s">
        <v>2682</v>
      </c>
      <c r="J191" s="11">
        <v>238</v>
      </c>
      <c r="K191" s="11">
        <v>304</v>
      </c>
      <c r="M191" s="11">
        <f t="shared" si="2"/>
        <v>542</v>
      </c>
      <c r="N191" s="7" t="s">
        <v>666</v>
      </c>
      <c r="O191" s="8" t="s">
        <v>66</v>
      </c>
      <c r="P191" s="7" t="s">
        <v>70</v>
      </c>
      <c r="Q191" s="8" t="s">
        <v>671</v>
      </c>
      <c r="R191" s="8" t="s">
        <v>671</v>
      </c>
    </row>
    <row r="192" spans="1:18" x14ac:dyDescent="0.2">
      <c r="A192" s="7" t="s">
        <v>5318</v>
      </c>
      <c r="B192" s="8" t="s">
        <v>680</v>
      </c>
      <c r="C192" s="8" t="s">
        <v>12118</v>
      </c>
      <c r="D192" s="7" t="s">
        <v>5512</v>
      </c>
      <c r="E192" s="7" t="s">
        <v>5761</v>
      </c>
      <c r="F192" s="8" t="s">
        <v>651</v>
      </c>
      <c r="G192" s="8" t="s">
        <v>45</v>
      </c>
      <c r="H192" s="8" t="s">
        <v>5762</v>
      </c>
      <c r="I192" s="7" t="s">
        <v>2682</v>
      </c>
      <c r="J192" s="11">
        <v>854</v>
      </c>
      <c r="K192" s="11">
        <v>974</v>
      </c>
      <c r="M192" s="11">
        <f t="shared" si="2"/>
        <v>1828</v>
      </c>
      <c r="N192" s="7" t="s">
        <v>666</v>
      </c>
      <c r="O192" s="8" t="s">
        <v>66</v>
      </c>
      <c r="P192" s="7" t="s">
        <v>70</v>
      </c>
      <c r="Q192" s="8" t="s">
        <v>671</v>
      </c>
      <c r="R192" s="8" t="s">
        <v>671</v>
      </c>
    </row>
    <row r="193" spans="1:18" x14ac:dyDescent="0.2">
      <c r="A193" s="7" t="s">
        <v>5318</v>
      </c>
      <c r="B193" s="8" t="s">
        <v>680</v>
      </c>
      <c r="C193" s="8" t="s">
        <v>12118</v>
      </c>
      <c r="D193" s="7" t="s">
        <v>5513</v>
      </c>
      <c r="E193" s="7" t="s">
        <v>6029</v>
      </c>
      <c r="F193" s="8" t="s">
        <v>44</v>
      </c>
      <c r="G193" s="8" t="s">
        <v>45</v>
      </c>
      <c r="H193" s="8" t="s">
        <v>6030</v>
      </c>
      <c r="I193" s="7" t="s">
        <v>2682</v>
      </c>
      <c r="L193" s="11">
        <v>1976</v>
      </c>
      <c r="M193" s="11">
        <f t="shared" si="2"/>
        <v>1976</v>
      </c>
      <c r="N193" s="7" t="s">
        <v>667</v>
      </c>
      <c r="O193" s="8" t="s">
        <v>66</v>
      </c>
      <c r="P193" s="7" t="s">
        <v>69</v>
      </c>
      <c r="Q193" s="8" t="s">
        <v>671</v>
      </c>
      <c r="R193" s="8" t="s">
        <v>671</v>
      </c>
    </row>
    <row r="194" spans="1:18" x14ac:dyDescent="0.2">
      <c r="A194" s="7" t="s">
        <v>5318</v>
      </c>
      <c r="B194" s="8" t="s">
        <v>680</v>
      </c>
      <c r="C194" s="8" t="s">
        <v>12118</v>
      </c>
      <c r="D194" s="7" t="s">
        <v>5514</v>
      </c>
      <c r="E194" s="7" t="s">
        <v>1935</v>
      </c>
      <c r="F194" s="8" t="s">
        <v>353</v>
      </c>
      <c r="G194" s="8" t="s">
        <v>45</v>
      </c>
      <c r="H194" s="8" t="s">
        <v>5867</v>
      </c>
      <c r="I194" s="7" t="s">
        <v>2682</v>
      </c>
      <c r="L194" s="11">
        <v>5</v>
      </c>
      <c r="M194" s="11">
        <f t="shared" ref="M194:M257" si="3">J194+K194+L194</f>
        <v>5</v>
      </c>
      <c r="N194" s="7" t="s">
        <v>63</v>
      </c>
      <c r="O194" s="8" t="s">
        <v>66</v>
      </c>
      <c r="P194" s="7" t="s">
        <v>69</v>
      </c>
      <c r="Q194" s="8" t="s">
        <v>671</v>
      </c>
      <c r="R194" s="8" t="s">
        <v>671</v>
      </c>
    </row>
    <row r="195" spans="1:18" x14ac:dyDescent="0.2">
      <c r="A195" s="7" t="s">
        <v>5318</v>
      </c>
      <c r="B195" s="8" t="s">
        <v>680</v>
      </c>
      <c r="C195" s="8" t="s">
        <v>12118</v>
      </c>
      <c r="D195" s="7" t="s">
        <v>5515</v>
      </c>
      <c r="E195" s="7" t="s">
        <v>6031</v>
      </c>
      <c r="F195" s="8" t="s">
        <v>347</v>
      </c>
      <c r="G195" s="8" t="s">
        <v>45</v>
      </c>
      <c r="H195" s="8" t="s">
        <v>5963</v>
      </c>
      <c r="I195" s="7" t="s">
        <v>2682</v>
      </c>
      <c r="J195" s="11">
        <v>75</v>
      </c>
      <c r="K195" s="11">
        <v>82</v>
      </c>
      <c r="M195" s="11">
        <f t="shared" si="3"/>
        <v>157</v>
      </c>
      <c r="N195" s="7" t="s">
        <v>666</v>
      </c>
      <c r="O195" s="8" t="s">
        <v>66</v>
      </c>
      <c r="P195" s="7" t="s">
        <v>70</v>
      </c>
      <c r="Q195" s="8" t="s">
        <v>671</v>
      </c>
      <c r="R195" s="8" t="s">
        <v>671</v>
      </c>
    </row>
    <row r="196" spans="1:18" x14ac:dyDescent="0.2">
      <c r="A196" s="7" t="s">
        <v>5318</v>
      </c>
      <c r="B196" s="8" t="s">
        <v>680</v>
      </c>
      <c r="C196" s="8" t="s">
        <v>12118</v>
      </c>
      <c r="D196" s="7" t="s">
        <v>5516</v>
      </c>
      <c r="E196" s="7" t="s">
        <v>6032</v>
      </c>
      <c r="F196" s="8" t="s">
        <v>375</v>
      </c>
      <c r="G196" s="8" t="s">
        <v>45</v>
      </c>
      <c r="H196" s="8" t="s">
        <v>5996</v>
      </c>
      <c r="I196" s="7" t="s">
        <v>2682</v>
      </c>
      <c r="J196" s="11">
        <v>237</v>
      </c>
      <c r="K196" s="11">
        <v>295</v>
      </c>
      <c r="M196" s="11">
        <f t="shared" si="3"/>
        <v>532</v>
      </c>
      <c r="N196" s="7" t="s">
        <v>666</v>
      </c>
      <c r="O196" s="8" t="s">
        <v>66</v>
      </c>
      <c r="P196" s="7" t="s">
        <v>70</v>
      </c>
      <c r="Q196" s="8" t="s">
        <v>671</v>
      </c>
      <c r="R196" s="8" t="s">
        <v>671</v>
      </c>
    </row>
    <row r="197" spans="1:18" x14ac:dyDescent="0.2">
      <c r="A197" s="7" t="s">
        <v>5318</v>
      </c>
      <c r="B197" s="8" t="s">
        <v>680</v>
      </c>
      <c r="C197" s="8" t="s">
        <v>12118</v>
      </c>
      <c r="D197" s="7" t="s">
        <v>5517</v>
      </c>
      <c r="E197" s="7" t="s">
        <v>5902</v>
      </c>
      <c r="F197" s="8" t="s">
        <v>636</v>
      </c>
      <c r="G197" s="8" t="s">
        <v>45</v>
      </c>
      <c r="H197" s="8" t="s">
        <v>5903</v>
      </c>
      <c r="I197" s="7" t="s">
        <v>2682</v>
      </c>
      <c r="J197" s="11">
        <v>315</v>
      </c>
      <c r="K197" s="11">
        <v>400</v>
      </c>
      <c r="M197" s="11">
        <f t="shared" si="3"/>
        <v>715</v>
      </c>
      <c r="N197" s="7" t="s">
        <v>666</v>
      </c>
      <c r="O197" s="8" t="s">
        <v>66</v>
      </c>
      <c r="P197" s="7" t="s">
        <v>70</v>
      </c>
      <c r="Q197" s="8" t="s">
        <v>671</v>
      </c>
      <c r="R197" s="8" t="s">
        <v>671</v>
      </c>
    </row>
    <row r="198" spans="1:18" x14ac:dyDescent="0.2">
      <c r="A198" s="7" t="s">
        <v>5318</v>
      </c>
      <c r="B198" s="8" t="s">
        <v>680</v>
      </c>
      <c r="C198" s="8" t="s">
        <v>12118</v>
      </c>
      <c r="D198" s="7" t="s">
        <v>5518</v>
      </c>
      <c r="E198" s="7" t="s">
        <v>6033</v>
      </c>
      <c r="F198" s="8" t="s">
        <v>375</v>
      </c>
      <c r="G198" s="8" t="s">
        <v>45</v>
      </c>
      <c r="H198" s="8" t="s">
        <v>6034</v>
      </c>
      <c r="I198" s="7" t="s">
        <v>2682</v>
      </c>
      <c r="J198" s="11">
        <v>409</v>
      </c>
      <c r="K198" s="11">
        <v>560</v>
      </c>
      <c r="M198" s="11">
        <f t="shared" si="3"/>
        <v>969</v>
      </c>
      <c r="N198" s="7" t="s">
        <v>666</v>
      </c>
      <c r="O198" s="8" t="s">
        <v>66</v>
      </c>
      <c r="P198" s="7" t="s">
        <v>70</v>
      </c>
      <c r="Q198" s="8" t="s">
        <v>671</v>
      </c>
      <c r="R198" s="8" t="s">
        <v>671</v>
      </c>
    </row>
    <row r="199" spans="1:18" x14ac:dyDescent="0.2">
      <c r="A199" s="7" t="s">
        <v>5318</v>
      </c>
      <c r="B199" s="8" t="s">
        <v>680</v>
      </c>
      <c r="C199" s="8" t="s">
        <v>12118</v>
      </c>
      <c r="D199" s="7" t="s">
        <v>5519</v>
      </c>
      <c r="E199" s="7" t="s">
        <v>382</v>
      </c>
      <c r="F199" s="8" t="s">
        <v>59</v>
      </c>
      <c r="G199" s="8" t="s">
        <v>45</v>
      </c>
      <c r="H199" s="8" t="s">
        <v>5891</v>
      </c>
      <c r="I199" s="7" t="s">
        <v>2682</v>
      </c>
      <c r="J199" s="11">
        <v>359</v>
      </c>
      <c r="K199" s="11">
        <v>476</v>
      </c>
      <c r="M199" s="11">
        <f t="shared" si="3"/>
        <v>835</v>
      </c>
      <c r="N199" s="7" t="s">
        <v>666</v>
      </c>
      <c r="O199" s="8" t="s">
        <v>66</v>
      </c>
      <c r="P199" s="7" t="s">
        <v>70</v>
      </c>
      <c r="Q199" s="8" t="s">
        <v>671</v>
      </c>
      <c r="R199" s="8" t="s">
        <v>671</v>
      </c>
    </row>
    <row r="200" spans="1:18" x14ac:dyDescent="0.2">
      <c r="A200" s="7" t="s">
        <v>5318</v>
      </c>
      <c r="B200" s="8" t="s">
        <v>680</v>
      </c>
      <c r="C200" s="8" t="s">
        <v>12118</v>
      </c>
      <c r="D200" s="7" t="s">
        <v>5520</v>
      </c>
      <c r="E200" s="7" t="s">
        <v>5924</v>
      </c>
      <c r="F200" s="8" t="s">
        <v>440</v>
      </c>
      <c r="G200" s="8" t="s">
        <v>45</v>
      </c>
      <c r="H200" s="8" t="s">
        <v>5925</v>
      </c>
      <c r="I200" s="7" t="s">
        <v>2682</v>
      </c>
      <c r="J200" s="11">
        <v>870</v>
      </c>
      <c r="K200" s="11">
        <v>663</v>
      </c>
      <c r="M200" s="11">
        <f t="shared" si="3"/>
        <v>1533</v>
      </c>
      <c r="N200" s="7" t="s">
        <v>666</v>
      </c>
      <c r="O200" s="8" t="s">
        <v>66</v>
      </c>
      <c r="P200" s="7" t="s">
        <v>70</v>
      </c>
      <c r="Q200" s="8" t="s">
        <v>671</v>
      </c>
      <c r="R200" s="8" t="s">
        <v>671</v>
      </c>
    </row>
    <row r="201" spans="1:18" x14ac:dyDescent="0.2">
      <c r="A201" s="7" t="s">
        <v>5318</v>
      </c>
      <c r="B201" s="8" t="s">
        <v>680</v>
      </c>
      <c r="C201" s="8" t="s">
        <v>12118</v>
      </c>
      <c r="D201" s="7" t="s">
        <v>5521</v>
      </c>
      <c r="E201" s="7" t="s">
        <v>6035</v>
      </c>
      <c r="F201" s="8" t="s">
        <v>368</v>
      </c>
      <c r="G201" s="8" t="s">
        <v>45</v>
      </c>
      <c r="H201" s="8" t="s">
        <v>5875</v>
      </c>
      <c r="I201" s="7" t="s">
        <v>2682</v>
      </c>
      <c r="J201" s="11">
        <v>749</v>
      </c>
      <c r="K201" s="11">
        <v>891</v>
      </c>
      <c r="M201" s="11">
        <f t="shared" si="3"/>
        <v>1640</v>
      </c>
      <c r="N201" s="7" t="s">
        <v>666</v>
      </c>
      <c r="O201" s="8" t="s">
        <v>66</v>
      </c>
      <c r="P201" s="7" t="s">
        <v>70</v>
      </c>
      <c r="Q201" s="8" t="s">
        <v>671</v>
      </c>
      <c r="R201" s="8" t="s">
        <v>671</v>
      </c>
    </row>
    <row r="202" spans="1:18" x14ac:dyDescent="0.2">
      <c r="A202" s="7" t="s">
        <v>5318</v>
      </c>
      <c r="B202" s="8" t="s">
        <v>680</v>
      </c>
      <c r="C202" s="8" t="s">
        <v>12118</v>
      </c>
      <c r="D202" s="7" t="s">
        <v>5522</v>
      </c>
      <c r="E202" s="7" t="s">
        <v>5886</v>
      </c>
      <c r="F202" s="8" t="s">
        <v>562</v>
      </c>
      <c r="G202" s="8" t="s">
        <v>45</v>
      </c>
      <c r="H202" s="8" t="s">
        <v>5887</v>
      </c>
      <c r="I202" s="7" t="s">
        <v>2682</v>
      </c>
      <c r="J202" s="11">
        <v>209</v>
      </c>
      <c r="K202" s="11">
        <v>267</v>
      </c>
      <c r="M202" s="11">
        <f t="shared" si="3"/>
        <v>476</v>
      </c>
      <c r="N202" s="7" t="s">
        <v>666</v>
      </c>
      <c r="O202" s="8" t="s">
        <v>66</v>
      </c>
      <c r="P202" s="7" t="s">
        <v>70</v>
      </c>
      <c r="Q202" s="8" t="s">
        <v>671</v>
      </c>
      <c r="R202" s="8" t="s">
        <v>671</v>
      </c>
    </row>
    <row r="203" spans="1:18" x14ac:dyDescent="0.2">
      <c r="A203" s="7" t="s">
        <v>5318</v>
      </c>
      <c r="B203" s="8" t="s">
        <v>680</v>
      </c>
      <c r="C203" s="8" t="s">
        <v>12118</v>
      </c>
      <c r="D203" s="7" t="s">
        <v>5523</v>
      </c>
      <c r="E203" s="7" t="s">
        <v>6036</v>
      </c>
      <c r="F203" s="8" t="s">
        <v>630</v>
      </c>
      <c r="G203" s="8" t="s">
        <v>45</v>
      </c>
      <c r="H203" s="8" t="s">
        <v>6037</v>
      </c>
      <c r="I203" s="7" t="s">
        <v>2682</v>
      </c>
      <c r="J203" s="11">
        <v>843</v>
      </c>
      <c r="K203" s="11">
        <v>1190</v>
      </c>
      <c r="M203" s="11">
        <f t="shared" si="3"/>
        <v>2033</v>
      </c>
      <c r="N203" s="7" t="s">
        <v>666</v>
      </c>
      <c r="O203" s="8" t="s">
        <v>66</v>
      </c>
      <c r="P203" s="7" t="s">
        <v>70</v>
      </c>
      <c r="Q203" s="8" t="s">
        <v>671</v>
      </c>
      <c r="R203" s="8" t="s">
        <v>671</v>
      </c>
    </row>
    <row r="204" spans="1:18" x14ac:dyDescent="0.2">
      <c r="A204" s="7" t="s">
        <v>5318</v>
      </c>
      <c r="B204" s="8" t="s">
        <v>680</v>
      </c>
      <c r="C204" s="8" t="s">
        <v>12118</v>
      </c>
      <c r="D204" s="7" t="s">
        <v>5524</v>
      </c>
      <c r="E204" s="7" t="s">
        <v>6038</v>
      </c>
      <c r="F204" s="8" t="s">
        <v>375</v>
      </c>
      <c r="G204" s="8" t="s">
        <v>45</v>
      </c>
      <c r="H204" s="8" t="s">
        <v>6039</v>
      </c>
      <c r="I204" s="7" t="s">
        <v>2682</v>
      </c>
      <c r="J204" s="11">
        <v>618</v>
      </c>
      <c r="K204" s="11">
        <v>733</v>
      </c>
      <c r="M204" s="11">
        <f t="shared" si="3"/>
        <v>1351</v>
      </c>
      <c r="N204" s="7" t="s">
        <v>666</v>
      </c>
      <c r="O204" s="8" t="s">
        <v>66</v>
      </c>
      <c r="P204" s="7" t="s">
        <v>70</v>
      </c>
      <c r="Q204" s="8" t="s">
        <v>671</v>
      </c>
      <c r="R204" s="8" t="s">
        <v>671</v>
      </c>
    </row>
    <row r="205" spans="1:18" x14ac:dyDescent="0.2">
      <c r="A205" s="7" t="s">
        <v>5318</v>
      </c>
      <c r="B205" s="8" t="s">
        <v>680</v>
      </c>
      <c r="C205" s="8" t="s">
        <v>12118</v>
      </c>
      <c r="D205" s="7" t="s">
        <v>5525</v>
      </c>
      <c r="E205" s="7" t="s">
        <v>6038</v>
      </c>
      <c r="F205" s="8" t="s">
        <v>464</v>
      </c>
      <c r="G205" s="8" t="s">
        <v>45</v>
      </c>
      <c r="H205" s="8" t="s">
        <v>6039</v>
      </c>
      <c r="I205" s="7" t="s">
        <v>2682</v>
      </c>
      <c r="J205" s="11">
        <v>462</v>
      </c>
      <c r="K205" s="11">
        <v>566</v>
      </c>
      <c r="M205" s="11">
        <f t="shared" si="3"/>
        <v>1028</v>
      </c>
      <c r="N205" s="7" t="s">
        <v>666</v>
      </c>
      <c r="O205" s="8" t="s">
        <v>66</v>
      </c>
      <c r="P205" s="7" t="s">
        <v>70</v>
      </c>
      <c r="Q205" s="8" t="s">
        <v>671</v>
      </c>
      <c r="R205" s="8" t="s">
        <v>671</v>
      </c>
    </row>
    <row r="206" spans="1:18" x14ac:dyDescent="0.2">
      <c r="A206" s="7" t="s">
        <v>5318</v>
      </c>
      <c r="B206" s="8" t="s">
        <v>680</v>
      </c>
      <c r="C206" s="8" t="s">
        <v>12118</v>
      </c>
      <c r="D206" s="7" t="s">
        <v>5526</v>
      </c>
      <c r="E206" s="7" t="s">
        <v>5796</v>
      </c>
      <c r="F206" s="8" t="s">
        <v>395</v>
      </c>
      <c r="G206" s="8" t="s">
        <v>45</v>
      </c>
      <c r="H206" s="8" t="s">
        <v>5797</v>
      </c>
      <c r="I206" s="7" t="s">
        <v>2682</v>
      </c>
      <c r="J206" s="11">
        <v>182</v>
      </c>
      <c r="K206" s="11">
        <v>219</v>
      </c>
      <c r="M206" s="11">
        <f t="shared" si="3"/>
        <v>401</v>
      </c>
      <c r="N206" s="7" t="s">
        <v>666</v>
      </c>
      <c r="O206" s="8" t="s">
        <v>66</v>
      </c>
      <c r="P206" s="7" t="s">
        <v>70</v>
      </c>
      <c r="Q206" s="8" t="s">
        <v>671</v>
      </c>
      <c r="R206" s="8" t="s">
        <v>671</v>
      </c>
    </row>
    <row r="207" spans="1:18" x14ac:dyDescent="0.2">
      <c r="A207" s="7" t="s">
        <v>5318</v>
      </c>
      <c r="B207" s="8" t="s">
        <v>680</v>
      </c>
      <c r="C207" s="8" t="s">
        <v>12118</v>
      </c>
      <c r="D207" s="7" t="s">
        <v>5527</v>
      </c>
      <c r="E207" s="7" t="s">
        <v>5796</v>
      </c>
      <c r="F207" s="8" t="s">
        <v>59</v>
      </c>
      <c r="G207" s="8" t="s">
        <v>45</v>
      </c>
      <c r="H207" s="8" t="s">
        <v>5797</v>
      </c>
      <c r="I207" s="7" t="s">
        <v>2682</v>
      </c>
      <c r="J207" s="11">
        <v>211</v>
      </c>
      <c r="K207" s="11">
        <v>272</v>
      </c>
      <c r="M207" s="11">
        <f t="shared" si="3"/>
        <v>483</v>
      </c>
      <c r="N207" s="7" t="s">
        <v>666</v>
      </c>
      <c r="O207" s="8" t="s">
        <v>66</v>
      </c>
      <c r="P207" s="7" t="s">
        <v>70</v>
      </c>
      <c r="Q207" s="8" t="s">
        <v>671</v>
      </c>
      <c r="R207" s="8" t="s">
        <v>671</v>
      </c>
    </row>
    <row r="208" spans="1:18" x14ac:dyDescent="0.2">
      <c r="A208" s="7" t="s">
        <v>5318</v>
      </c>
      <c r="B208" s="8" t="s">
        <v>680</v>
      </c>
      <c r="C208" s="8" t="s">
        <v>12118</v>
      </c>
      <c r="D208" s="7" t="s">
        <v>5528</v>
      </c>
      <c r="E208" s="7" t="s">
        <v>5931</v>
      </c>
      <c r="F208" s="8" t="s">
        <v>59</v>
      </c>
      <c r="G208" s="8" t="s">
        <v>45</v>
      </c>
      <c r="H208" s="8" t="s">
        <v>5932</v>
      </c>
      <c r="I208" s="7" t="s">
        <v>2682</v>
      </c>
      <c r="J208" s="11">
        <v>4582</v>
      </c>
      <c r="K208" s="11">
        <v>4953</v>
      </c>
      <c r="M208" s="11">
        <f t="shared" si="3"/>
        <v>9535</v>
      </c>
      <c r="N208" s="7" t="s">
        <v>666</v>
      </c>
      <c r="O208" s="8" t="s">
        <v>66</v>
      </c>
      <c r="P208" s="7" t="s">
        <v>70</v>
      </c>
      <c r="Q208" s="8" t="s">
        <v>671</v>
      </c>
      <c r="R208" s="8" t="s">
        <v>671</v>
      </c>
    </row>
    <row r="209" spans="1:18" x14ac:dyDescent="0.2">
      <c r="A209" s="7" t="s">
        <v>5318</v>
      </c>
      <c r="B209" s="8" t="s">
        <v>680</v>
      </c>
      <c r="C209" s="8" t="s">
        <v>12118</v>
      </c>
      <c r="D209" s="7" t="s">
        <v>5529</v>
      </c>
      <c r="E209" s="7" t="s">
        <v>5918</v>
      </c>
      <c r="F209" s="8" t="s">
        <v>347</v>
      </c>
      <c r="G209" s="8" t="s">
        <v>45</v>
      </c>
      <c r="H209" s="8" t="s">
        <v>5919</v>
      </c>
      <c r="I209" s="7" t="s">
        <v>2682</v>
      </c>
      <c r="J209" s="11">
        <v>593</v>
      </c>
      <c r="K209" s="11">
        <v>687</v>
      </c>
      <c r="M209" s="11">
        <f t="shared" si="3"/>
        <v>1280</v>
      </c>
      <c r="N209" s="7" t="s">
        <v>64</v>
      </c>
      <c r="O209" s="8" t="s">
        <v>66</v>
      </c>
      <c r="P209" s="7" t="s">
        <v>70</v>
      </c>
      <c r="Q209" s="8" t="s">
        <v>671</v>
      </c>
      <c r="R209" s="8" t="s">
        <v>671</v>
      </c>
    </row>
    <row r="210" spans="1:18" x14ac:dyDescent="0.2">
      <c r="A210" s="7" t="s">
        <v>5318</v>
      </c>
      <c r="B210" s="8" t="s">
        <v>680</v>
      </c>
      <c r="C210" s="8" t="s">
        <v>12118</v>
      </c>
      <c r="D210" s="7" t="s">
        <v>5530</v>
      </c>
      <c r="E210" s="7" t="s">
        <v>5918</v>
      </c>
      <c r="F210" s="8" t="s">
        <v>413</v>
      </c>
      <c r="G210" s="8" t="s">
        <v>45</v>
      </c>
      <c r="H210" s="8" t="s">
        <v>5919</v>
      </c>
      <c r="I210" s="7" t="s">
        <v>2682</v>
      </c>
      <c r="J210" s="11">
        <v>237</v>
      </c>
      <c r="K210" s="11">
        <v>357</v>
      </c>
      <c r="M210" s="11">
        <f t="shared" si="3"/>
        <v>594</v>
      </c>
      <c r="N210" s="7" t="s">
        <v>666</v>
      </c>
      <c r="O210" s="8" t="s">
        <v>66</v>
      </c>
      <c r="P210" s="7" t="s">
        <v>70</v>
      </c>
      <c r="Q210" s="8" t="s">
        <v>671</v>
      </c>
      <c r="R210" s="8" t="s">
        <v>671</v>
      </c>
    </row>
    <row r="211" spans="1:18" x14ac:dyDescent="0.2">
      <c r="A211" s="7" t="s">
        <v>5318</v>
      </c>
      <c r="B211" s="8" t="s">
        <v>680</v>
      </c>
      <c r="C211" s="8" t="s">
        <v>12118</v>
      </c>
      <c r="D211" s="7" t="s">
        <v>5531</v>
      </c>
      <c r="E211" s="7" t="s">
        <v>6040</v>
      </c>
      <c r="F211" s="8" t="s">
        <v>420</v>
      </c>
      <c r="G211" s="8" t="s">
        <v>45</v>
      </c>
      <c r="H211" s="8" t="s">
        <v>6041</v>
      </c>
      <c r="I211" s="7" t="s">
        <v>2682</v>
      </c>
      <c r="J211" s="11">
        <v>5944</v>
      </c>
      <c r="K211" s="11">
        <v>8557</v>
      </c>
      <c r="M211" s="11">
        <f t="shared" si="3"/>
        <v>14501</v>
      </c>
      <c r="N211" s="7" t="s">
        <v>64</v>
      </c>
      <c r="O211" s="8" t="s">
        <v>66</v>
      </c>
      <c r="P211" s="7" t="s">
        <v>70</v>
      </c>
      <c r="Q211" s="8" t="s">
        <v>671</v>
      </c>
      <c r="R211" s="8" t="s">
        <v>671</v>
      </c>
    </row>
    <row r="212" spans="1:18" x14ac:dyDescent="0.2">
      <c r="A212" s="7" t="s">
        <v>5318</v>
      </c>
      <c r="B212" s="8" t="s">
        <v>680</v>
      </c>
      <c r="C212" s="8" t="s">
        <v>12118</v>
      </c>
      <c r="D212" s="7" t="s">
        <v>5532</v>
      </c>
      <c r="E212" s="7" t="s">
        <v>6042</v>
      </c>
      <c r="F212" s="8" t="s">
        <v>627</v>
      </c>
      <c r="G212" s="8" t="s">
        <v>45</v>
      </c>
      <c r="H212" s="8" t="s">
        <v>6043</v>
      </c>
      <c r="I212" s="7" t="s">
        <v>2682</v>
      </c>
      <c r="J212" s="11">
        <v>2773</v>
      </c>
      <c r="K212" s="11">
        <v>3449</v>
      </c>
      <c r="M212" s="11">
        <f t="shared" si="3"/>
        <v>6222</v>
      </c>
      <c r="N212" s="7" t="s">
        <v>666</v>
      </c>
      <c r="O212" s="8" t="s">
        <v>66</v>
      </c>
      <c r="P212" s="7" t="s">
        <v>70</v>
      </c>
      <c r="Q212" s="8" t="s">
        <v>671</v>
      </c>
      <c r="R212" s="8" t="s">
        <v>671</v>
      </c>
    </row>
    <row r="213" spans="1:18" x14ac:dyDescent="0.2">
      <c r="A213" s="7" t="s">
        <v>5318</v>
      </c>
      <c r="B213" s="8" t="s">
        <v>680</v>
      </c>
      <c r="C213" s="8" t="s">
        <v>12118</v>
      </c>
      <c r="D213" s="7" t="s">
        <v>5533</v>
      </c>
      <c r="E213" s="7" t="s">
        <v>5933</v>
      </c>
      <c r="F213" s="8" t="s">
        <v>636</v>
      </c>
      <c r="G213" s="8" t="s">
        <v>45</v>
      </c>
      <c r="H213" s="8" t="s">
        <v>5934</v>
      </c>
      <c r="I213" s="7" t="s">
        <v>2682</v>
      </c>
      <c r="J213" s="11">
        <v>681</v>
      </c>
      <c r="K213" s="11">
        <v>1161</v>
      </c>
      <c r="M213" s="11">
        <f t="shared" si="3"/>
        <v>1842</v>
      </c>
      <c r="N213" s="7" t="s">
        <v>64</v>
      </c>
      <c r="O213" s="8" t="s">
        <v>66</v>
      </c>
      <c r="P213" s="7" t="s">
        <v>70</v>
      </c>
      <c r="Q213" s="8" t="s">
        <v>671</v>
      </c>
      <c r="R213" s="8" t="s">
        <v>671</v>
      </c>
    </row>
    <row r="214" spans="1:18" x14ac:dyDescent="0.2">
      <c r="A214" s="7" t="s">
        <v>5318</v>
      </c>
      <c r="B214" s="8" t="s">
        <v>680</v>
      </c>
      <c r="C214" s="8" t="s">
        <v>12118</v>
      </c>
      <c r="D214" s="7" t="s">
        <v>5534</v>
      </c>
      <c r="E214" s="7" t="s">
        <v>5728</v>
      </c>
      <c r="F214" s="8" t="s">
        <v>6044</v>
      </c>
      <c r="G214" s="8" t="s">
        <v>45</v>
      </c>
      <c r="H214" s="8" t="s">
        <v>6045</v>
      </c>
      <c r="I214" s="7" t="s">
        <v>2682</v>
      </c>
      <c r="J214" s="11">
        <v>34</v>
      </c>
      <c r="K214" s="11">
        <v>43</v>
      </c>
      <c r="M214" s="11">
        <f t="shared" si="3"/>
        <v>77</v>
      </c>
      <c r="N214" s="7" t="s">
        <v>666</v>
      </c>
      <c r="O214" s="8" t="s">
        <v>66</v>
      </c>
      <c r="P214" s="7" t="s">
        <v>70</v>
      </c>
      <c r="Q214" s="8" t="s">
        <v>671</v>
      </c>
      <c r="R214" s="8" t="s">
        <v>671</v>
      </c>
    </row>
    <row r="215" spans="1:18" x14ac:dyDescent="0.2">
      <c r="A215" s="7" t="s">
        <v>5318</v>
      </c>
      <c r="B215" s="8" t="s">
        <v>680</v>
      </c>
      <c r="C215" s="8" t="s">
        <v>12118</v>
      </c>
      <c r="D215" s="7" t="s">
        <v>5535</v>
      </c>
      <c r="E215" s="7" t="s">
        <v>5728</v>
      </c>
      <c r="F215" s="8" t="s">
        <v>6046</v>
      </c>
      <c r="G215" s="8" t="s">
        <v>45</v>
      </c>
      <c r="H215" s="8" t="s">
        <v>6045</v>
      </c>
      <c r="I215" s="7" t="s">
        <v>2682</v>
      </c>
      <c r="J215" s="11">
        <v>1248</v>
      </c>
      <c r="K215" s="11">
        <v>1731</v>
      </c>
      <c r="M215" s="11">
        <f t="shared" si="3"/>
        <v>2979</v>
      </c>
      <c r="N215" s="7" t="s">
        <v>666</v>
      </c>
      <c r="O215" s="8" t="s">
        <v>66</v>
      </c>
      <c r="P215" s="7" t="s">
        <v>70</v>
      </c>
      <c r="Q215" s="8" t="s">
        <v>671</v>
      </c>
      <c r="R215" s="8" t="s">
        <v>671</v>
      </c>
    </row>
    <row r="216" spans="1:18" x14ac:dyDescent="0.2">
      <c r="A216" s="7" t="s">
        <v>5318</v>
      </c>
      <c r="B216" s="8" t="s">
        <v>680</v>
      </c>
      <c r="C216" s="8" t="s">
        <v>12118</v>
      </c>
      <c r="D216" s="7" t="s">
        <v>5536</v>
      </c>
      <c r="E216" s="7" t="s">
        <v>5721</v>
      </c>
      <c r="F216" s="8" t="s">
        <v>1493</v>
      </c>
      <c r="G216" s="8" t="s">
        <v>45</v>
      </c>
      <c r="H216" s="8" t="s">
        <v>6047</v>
      </c>
      <c r="I216" s="7" t="s">
        <v>5723</v>
      </c>
      <c r="J216" s="11">
        <v>191</v>
      </c>
      <c r="K216" s="11">
        <v>329</v>
      </c>
      <c r="M216" s="11">
        <f t="shared" si="3"/>
        <v>520</v>
      </c>
      <c r="N216" s="7" t="s">
        <v>666</v>
      </c>
      <c r="O216" s="8" t="s">
        <v>66</v>
      </c>
      <c r="P216" s="7" t="s">
        <v>70</v>
      </c>
      <c r="Q216" s="8" t="s">
        <v>671</v>
      </c>
      <c r="R216" s="8" t="s">
        <v>671</v>
      </c>
    </row>
    <row r="217" spans="1:18" x14ac:dyDescent="0.2">
      <c r="A217" s="7" t="s">
        <v>5318</v>
      </c>
      <c r="B217" s="8" t="s">
        <v>680</v>
      </c>
      <c r="C217" s="8" t="s">
        <v>12118</v>
      </c>
      <c r="D217" s="7" t="s">
        <v>5537</v>
      </c>
      <c r="E217" s="7" t="s">
        <v>6048</v>
      </c>
      <c r="F217" s="8" t="s">
        <v>627</v>
      </c>
      <c r="G217" s="8" t="s">
        <v>45</v>
      </c>
      <c r="H217" s="8" t="s">
        <v>6049</v>
      </c>
      <c r="I217" s="7" t="s">
        <v>5723</v>
      </c>
      <c r="J217" s="11">
        <v>2797</v>
      </c>
      <c r="K217" s="11">
        <v>3462</v>
      </c>
      <c r="M217" s="11">
        <f t="shared" si="3"/>
        <v>6259</v>
      </c>
      <c r="N217" s="7" t="s">
        <v>666</v>
      </c>
      <c r="O217" s="8" t="s">
        <v>66</v>
      </c>
      <c r="P217" s="7" t="s">
        <v>70</v>
      </c>
      <c r="Q217" s="8" t="s">
        <v>671</v>
      </c>
      <c r="R217" s="8" t="s">
        <v>671</v>
      </c>
    </row>
    <row r="218" spans="1:18" x14ac:dyDescent="0.2">
      <c r="A218" s="7" t="s">
        <v>5318</v>
      </c>
      <c r="B218" s="8" t="s">
        <v>680</v>
      </c>
      <c r="C218" s="8" t="s">
        <v>12118</v>
      </c>
      <c r="D218" s="7" t="s">
        <v>5538</v>
      </c>
      <c r="E218" s="7" t="s">
        <v>6050</v>
      </c>
      <c r="F218" s="8" t="s">
        <v>2222</v>
      </c>
      <c r="G218" s="8" t="s">
        <v>45</v>
      </c>
      <c r="H218" s="8" t="s">
        <v>6051</v>
      </c>
      <c r="I218" s="7" t="s">
        <v>5723</v>
      </c>
      <c r="J218" s="11">
        <v>2531</v>
      </c>
      <c r="K218" s="11">
        <v>2497</v>
      </c>
      <c r="M218" s="11">
        <f t="shared" si="3"/>
        <v>5028</v>
      </c>
      <c r="N218" s="7" t="s">
        <v>666</v>
      </c>
      <c r="O218" s="8" t="s">
        <v>66</v>
      </c>
      <c r="P218" s="7" t="s">
        <v>70</v>
      </c>
      <c r="Q218" s="8" t="s">
        <v>671</v>
      </c>
      <c r="R218" s="8" t="s">
        <v>671</v>
      </c>
    </row>
    <row r="219" spans="1:18" x14ac:dyDescent="0.2">
      <c r="A219" s="7" t="s">
        <v>5318</v>
      </c>
      <c r="B219" s="8" t="s">
        <v>680</v>
      </c>
      <c r="C219" s="8" t="s">
        <v>12118</v>
      </c>
      <c r="D219" s="7" t="s">
        <v>5539</v>
      </c>
      <c r="E219" s="7" t="s">
        <v>6052</v>
      </c>
      <c r="F219" s="8" t="s">
        <v>663</v>
      </c>
      <c r="G219" s="8" t="s">
        <v>45</v>
      </c>
      <c r="H219" s="8" t="s">
        <v>6053</v>
      </c>
      <c r="I219" s="7" t="s">
        <v>5723</v>
      </c>
      <c r="J219" s="11">
        <v>299</v>
      </c>
      <c r="K219" s="11">
        <v>369</v>
      </c>
      <c r="M219" s="11">
        <f t="shared" si="3"/>
        <v>668</v>
      </c>
      <c r="N219" s="7" t="s">
        <v>666</v>
      </c>
      <c r="O219" s="8" t="s">
        <v>66</v>
      </c>
      <c r="P219" s="7" t="s">
        <v>70</v>
      </c>
      <c r="Q219" s="8" t="s">
        <v>671</v>
      </c>
      <c r="R219" s="8" t="s">
        <v>671</v>
      </c>
    </row>
    <row r="220" spans="1:18" x14ac:dyDescent="0.2">
      <c r="A220" s="7" t="s">
        <v>5318</v>
      </c>
      <c r="B220" s="8" t="s">
        <v>680</v>
      </c>
      <c r="C220" s="8" t="s">
        <v>12118</v>
      </c>
      <c r="D220" s="7" t="s">
        <v>5540</v>
      </c>
      <c r="E220" s="7" t="s">
        <v>6052</v>
      </c>
      <c r="F220" s="8" t="s">
        <v>522</v>
      </c>
      <c r="G220" s="8" t="s">
        <v>45</v>
      </c>
      <c r="H220" s="8" t="s">
        <v>6054</v>
      </c>
      <c r="I220" s="7" t="s">
        <v>5723</v>
      </c>
      <c r="J220" s="11">
        <v>208</v>
      </c>
      <c r="K220" s="11">
        <v>357</v>
      </c>
      <c r="M220" s="11">
        <f t="shared" si="3"/>
        <v>565</v>
      </c>
      <c r="N220" s="7" t="s">
        <v>666</v>
      </c>
      <c r="O220" s="8" t="s">
        <v>66</v>
      </c>
      <c r="P220" s="7" t="s">
        <v>70</v>
      </c>
      <c r="Q220" s="8" t="s">
        <v>671</v>
      </c>
      <c r="R220" s="8" t="s">
        <v>671</v>
      </c>
    </row>
    <row r="221" spans="1:18" x14ac:dyDescent="0.2">
      <c r="A221" s="7" t="s">
        <v>5318</v>
      </c>
      <c r="B221" s="8" t="s">
        <v>680</v>
      </c>
      <c r="C221" s="8" t="s">
        <v>12118</v>
      </c>
      <c r="D221" s="7" t="s">
        <v>5541</v>
      </c>
      <c r="E221" s="7" t="s">
        <v>6055</v>
      </c>
      <c r="F221" s="8" t="s">
        <v>395</v>
      </c>
      <c r="G221" s="8" t="s">
        <v>45</v>
      </c>
      <c r="H221" s="8" t="s">
        <v>6056</v>
      </c>
      <c r="I221" s="7" t="s">
        <v>5723</v>
      </c>
      <c r="J221" s="11">
        <v>215</v>
      </c>
      <c r="K221" s="11">
        <v>255</v>
      </c>
      <c r="M221" s="11">
        <f t="shared" si="3"/>
        <v>470</v>
      </c>
      <c r="N221" s="7" t="s">
        <v>666</v>
      </c>
      <c r="O221" s="8" t="s">
        <v>66</v>
      </c>
      <c r="P221" s="7" t="s">
        <v>70</v>
      </c>
      <c r="Q221" s="8" t="s">
        <v>671</v>
      </c>
      <c r="R221" s="8" t="s">
        <v>671</v>
      </c>
    </row>
    <row r="222" spans="1:18" x14ac:dyDescent="0.2">
      <c r="A222" s="7" t="s">
        <v>5318</v>
      </c>
      <c r="B222" s="8" t="s">
        <v>680</v>
      </c>
      <c r="C222" s="8" t="s">
        <v>12118</v>
      </c>
      <c r="D222" s="7" t="s">
        <v>5542</v>
      </c>
      <c r="E222" s="7" t="s">
        <v>6055</v>
      </c>
      <c r="F222" s="8" t="s">
        <v>562</v>
      </c>
      <c r="G222" s="8" t="s">
        <v>45</v>
      </c>
      <c r="H222" s="8" t="s">
        <v>6056</v>
      </c>
      <c r="I222" s="7" t="s">
        <v>5723</v>
      </c>
      <c r="J222" s="11">
        <v>326</v>
      </c>
      <c r="K222" s="11">
        <v>357</v>
      </c>
      <c r="M222" s="11">
        <f t="shared" si="3"/>
        <v>683</v>
      </c>
      <c r="N222" s="7" t="s">
        <v>666</v>
      </c>
      <c r="O222" s="8" t="s">
        <v>66</v>
      </c>
      <c r="P222" s="7" t="s">
        <v>70</v>
      </c>
      <c r="Q222" s="8" t="s">
        <v>671</v>
      </c>
      <c r="R222" s="8" t="s">
        <v>671</v>
      </c>
    </row>
    <row r="223" spans="1:18" x14ac:dyDescent="0.2">
      <c r="A223" s="7" t="s">
        <v>5318</v>
      </c>
      <c r="B223" s="8" t="s">
        <v>680</v>
      </c>
      <c r="C223" s="8" t="s">
        <v>12118</v>
      </c>
      <c r="D223" s="7" t="s">
        <v>5543</v>
      </c>
      <c r="E223" s="7" t="s">
        <v>5822</v>
      </c>
      <c r="F223" s="8" t="s">
        <v>428</v>
      </c>
      <c r="G223" s="8" t="s">
        <v>45</v>
      </c>
      <c r="H223" s="8" t="s">
        <v>5823</v>
      </c>
      <c r="I223" s="7" t="s">
        <v>5723</v>
      </c>
      <c r="J223" s="11">
        <v>129</v>
      </c>
      <c r="K223" s="11">
        <v>161</v>
      </c>
      <c r="M223" s="11">
        <f t="shared" si="3"/>
        <v>290</v>
      </c>
      <c r="N223" s="7" t="s">
        <v>666</v>
      </c>
      <c r="O223" s="8" t="s">
        <v>66</v>
      </c>
      <c r="P223" s="7" t="s">
        <v>70</v>
      </c>
      <c r="Q223" s="8" t="s">
        <v>671</v>
      </c>
      <c r="R223" s="8" t="s">
        <v>671</v>
      </c>
    </row>
    <row r="224" spans="1:18" x14ac:dyDescent="0.2">
      <c r="A224" s="7" t="s">
        <v>5318</v>
      </c>
      <c r="B224" s="8" t="s">
        <v>680</v>
      </c>
      <c r="C224" s="8" t="s">
        <v>12118</v>
      </c>
      <c r="D224" s="7" t="s">
        <v>5544</v>
      </c>
      <c r="E224" s="7" t="s">
        <v>5793</v>
      </c>
      <c r="F224" s="8" t="s">
        <v>522</v>
      </c>
      <c r="G224" s="8" t="s">
        <v>45</v>
      </c>
      <c r="H224" s="8" t="s">
        <v>5794</v>
      </c>
      <c r="I224" s="7" t="s">
        <v>5723</v>
      </c>
      <c r="J224" s="11">
        <v>234</v>
      </c>
      <c r="K224" s="11">
        <v>276</v>
      </c>
      <c r="M224" s="11">
        <f t="shared" si="3"/>
        <v>510</v>
      </c>
      <c r="N224" s="7" t="s">
        <v>666</v>
      </c>
      <c r="O224" s="8" t="s">
        <v>66</v>
      </c>
      <c r="P224" s="7" t="s">
        <v>70</v>
      </c>
      <c r="Q224" s="8" t="s">
        <v>671</v>
      </c>
      <c r="R224" s="8" t="s">
        <v>671</v>
      </c>
    </row>
    <row r="225" spans="1:18" x14ac:dyDescent="0.2">
      <c r="A225" s="7" t="s">
        <v>5318</v>
      </c>
      <c r="B225" s="8" t="s">
        <v>680</v>
      </c>
      <c r="C225" s="8" t="s">
        <v>12118</v>
      </c>
      <c r="D225" s="7" t="s">
        <v>5545</v>
      </c>
      <c r="E225" s="7" t="s">
        <v>5793</v>
      </c>
      <c r="F225" s="8" t="s">
        <v>59</v>
      </c>
      <c r="G225" s="8" t="s">
        <v>45</v>
      </c>
      <c r="H225" s="8" t="s">
        <v>5810</v>
      </c>
      <c r="I225" s="7" t="s">
        <v>5723</v>
      </c>
      <c r="J225" s="11">
        <v>351</v>
      </c>
      <c r="K225" s="11">
        <v>436</v>
      </c>
      <c r="M225" s="11">
        <f t="shared" si="3"/>
        <v>787</v>
      </c>
      <c r="N225" s="7" t="s">
        <v>666</v>
      </c>
      <c r="O225" s="8" t="s">
        <v>66</v>
      </c>
      <c r="P225" s="7" t="s">
        <v>70</v>
      </c>
      <c r="Q225" s="8" t="s">
        <v>671</v>
      </c>
      <c r="R225" s="8" t="s">
        <v>671</v>
      </c>
    </row>
    <row r="226" spans="1:18" x14ac:dyDescent="0.2">
      <c r="A226" s="7" t="s">
        <v>5318</v>
      </c>
      <c r="B226" s="8" t="s">
        <v>680</v>
      </c>
      <c r="C226" s="8" t="s">
        <v>12118</v>
      </c>
      <c r="D226" s="7" t="s">
        <v>5546</v>
      </c>
      <c r="E226" s="7" t="s">
        <v>5793</v>
      </c>
      <c r="F226" s="8" t="s">
        <v>560</v>
      </c>
      <c r="G226" s="8" t="s">
        <v>45</v>
      </c>
      <c r="H226" s="8" t="s">
        <v>5810</v>
      </c>
      <c r="I226" s="7" t="s">
        <v>5723</v>
      </c>
      <c r="J226" s="11">
        <v>388</v>
      </c>
      <c r="K226" s="11">
        <v>451</v>
      </c>
      <c r="M226" s="11">
        <f t="shared" si="3"/>
        <v>839</v>
      </c>
      <c r="N226" s="7" t="s">
        <v>666</v>
      </c>
      <c r="O226" s="8" t="s">
        <v>66</v>
      </c>
      <c r="P226" s="7" t="s">
        <v>70</v>
      </c>
      <c r="Q226" s="8" t="s">
        <v>671</v>
      </c>
      <c r="R226" s="8" t="s">
        <v>671</v>
      </c>
    </row>
    <row r="227" spans="1:18" x14ac:dyDescent="0.2">
      <c r="A227" s="7" t="s">
        <v>5318</v>
      </c>
      <c r="B227" s="8" t="s">
        <v>680</v>
      </c>
      <c r="C227" s="8" t="s">
        <v>12118</v>
      </c>
      <c r="D227" s="7" t="s">
        <v>5547</v>
      </c>
      <c r="E227" s="7" t="s">
        <v>6057</v>
      </c>
      <c r="F227" s="8" t="s">
        <v>44</v>
      </c>
      <c r="G227" s="8" t="s">
        <v>45</v>
      </c>
      <c r="H227" s="8" t="s">
        <v>5850</v>
      </c>
      <c r="I227" s="7" t="s">
        <v>5723</v>
      </c>
      <c r="J227" s="11">
        <v>697</v>
      </c>
      <c r="K227" s="11">
        <v>1118</v>
      </c>
      <c r="M227" s="11">
        <f t="shared" si="3"/>
        <v>1815</v>
      </c>
      <c r="N227" s="7" t="s">
        <v>64</v>
      </c>
      <c r="O227" s="8" t="s">
        <v>66</v>
      </c>
      <c r="P227" s="7" t="s">
        <v>70</v>
      </c>
      <c r="Q227" s="8" t="s">
        <v>671</v>
      </c>
      <c r="R227" s="8" t="s">
        <v>671</v>
      </c>
    </row>
    <row r="228" spans="1:18" x14ac:dyDescent="0.2">
      <c r="A228" s="7" t="s">
        <v>5318</v>
      </c>
      <c r="B228" s="8" t="s">
        <v>680</v>
      </c>
      <c r="C228" s="8" t="s">
        <v>12118</v>
      </c>
      <c r="D228" s="7" t="s">
        <v>5548</v>
      </c>
      <c r="E228" s="7" t="s">
        <v>382</v>
      </c>
      <c r="F228" s="8" t="s">
        <v>558</v>
      </c>
      <c r="G228" s="8" t="s">
        <v>45</v>
      </c>
      <c r="H228" s="8" t="s">
        <v>6058</v>
      </c>
      <c r="I228" s="7" t="s">
        <v>5723</v>
      </c>
      <c r="J228" s="11">
        <v>279</v>
      </c>
      <c r="K228" s="11">
        <v>349</v>
      </c>
      <c r="M228" s="11">
        <f t="shared" si="3"/>
        <v>628</v>
      </c>
      <c r="N228" s="7" t="s">
        <v>666</v>
      </c>
      <c r="O228" s="8" t="s">
        <v>66</v>
      </c>
      <c r="P228" s="7" t="s">
        <v>70</v>
      </c>
      <c r="Q228" s="8" t="s">
        <v>671</v>
      </c>
      <c r="R228" s="8" t="s">
        <v>671</v>
      </c>
    </row>
    <row r="229" spans="1:18" x14ac:dyDescent="0.2">
      <c r="A229" s="7" t="s">
        <v>5318</v>
      </c>
      <c r="B229" s="8" t="s">
        <v>680</v>
      </c>
      <c r="C229" s="8" t="s">
        <v>12118</v>
      </c>
      <c r="D229" s="7" t="s">
        <v>5549</v>
      </c>
      <c r="E229" s="7" t="s">
        <v>6059</v>
      </c>
      <c r="F229" s="8" t="s">
        <v>353</v>
      </c>
      <c r="G229" s="8" t="s">
        <v>45</v>
      </c>
      <c r="H229" s="8" t="s">
        <v>6060</v>
      </c>
      <c r="I229" s="7" t="s">
        <v>5723</v>
      </c>
      <c r="J229" s="11">
        <v>218</v>
      </c>
      <c r="K229" s="11">
        <v>258</v>
      </c>
      <c r="M229" s="11">
        <f t="shared" si="3"/>
        <v>476</v>
      </c>
      <c r="N229" s="7" t="s">
        <v>666</v>
      </c>
      <c r="O229" s="8" t="s">
        <v>66</v>
      </c>
      <c r="P229" s="7" t="s">
        <v>70</v>
      </c>
      <c r="Q229" s="8" t="s">
        <v>671</v>
      </c>
      <c r="R229" s="8" t="s">
        <v>671</v>
      </c>
    </row>
    <row r="230" spans="1:18" x14ac:dyDescent="0.2">
      <c r="A230" s="7" t="s">
        <v>5318</v>
      </c>
      <c r="B230" s="8" t="s">
        <v>680</v>
      </c>
      <c r="C230" s="8" t="s">
        <v>12118</v>
      </c>
      <c r="D230" s="7" t="s">
        <v>5550</v>
      </c>
      <c r="E230" s="7" t="s">
        <v>6061</v>
      </c>
      <c r="F230" s="8" t="s">
        <v>420</v>
      </c>
      <c r="G230" s="8" t="s">
        <v>45</v>
      </c>
      <c r="H230" s="8" t="s">
        <v>6062</v>
      </c>
      <c r="I230" s="7" t="s">
        <v>5723</v>
      </c>
      <c r="J230" s="11">
        <v>164</v>
      </c>
      <c r="K230" s="11">
        <v>215</v>
      </c>
      <c r="M230" s="11">
        <f t="shared" si="3"/>
        <v>379</v>
      </c>
      <c r="N230" s="7" t="s">
        <v>666</v>
      </c>
      <c r="O230" s="8" t="s">
        <v>66</v>
      </c>
      <c r="P230" s="7" t="s">
        <v>70</v>
      </c>
      <c r="Q230" s="8" t="s">
        <v>671</v>
      </c>
      <c r="R230" s="8" t="s">
        <v>671</v>
      </c>
    </row>
    <row r="231" spans="1:18" x14ac:dyDescent="0.2">
      <c r="A231" s="7" t="s">
        <v>5318</v>
      </c>
      <c r="B231" s="8" t="s">
        <v>680</v>
      </c>
      <c r="C231" s="8" t="s">
        <v>12118</v>
      </c>
      <c r="D231" s="7" t="s">
        <v>5551</v>
      </c>
      <c r="E231" s="7" t="s">
        <v>6063</v>
      </c>
      <c r="F231" s="8" t="s">
        <v>562</v>
      </c>
      <c r="G231" s="8" t="s">
        <v>45</v>
      </c>
      <c r="H231" s="8" t="s">
        <v>6064</v>
      </c>
      <c r="I231" s="7" t="s">
        <v>5723</v>
      </c>
      <c r="J231" s="11">
        <v>129</v>
      </c>
      <c r="K231" s="11">
        <v>151</v>
      </c>
      <c r="M231" s="11">
        <f t="shared" si="3"/>
        <v>280</v>
      </c>
      <c r="N231" s="7" t="s">
        <v>666</v>
      </c>
      <c r="O231" s="8" t="s">
        <v>66</v>
      </c>
      <c r="P231" s="7" t="s">
        <v>70</v>
      </c>
      <c r="Q231" s="8" t="s">
        <v>671</v>
      </c>
      <c r="R231" s="8" t="s">
        <v>671</v>
      </c>
    </row>
    <row r="232" spans="1:18" x14ac:dyDescent="0.2">
      <c r="A232" s="7" t="s">
        <v>5318</v>
      </c>
      <c r="B232" s="8" t="s">
        <v>680</v>
      </c>
      <c r="C232" s="8" t="s">
        <v>12118</v>
      </c>
      <c r="D232" s="7" t="s">
        <v>5552</v>
      </c>
      <c r="E232" s="7" t="s">
        <v>6065</v>
      </c>
      <c r="F232" s="8" t="s">
        <v>557</v>
      </c>
      <c r="G232" s="8" t="s">
        <v>45</v>
      </c>
      <c r="H232" s="8" t="s">
        <v>6066</v>
      </c>
      <c r="I232" s="7" t="s">
        <v>5723</v>
      </c>
      <c r="J232" s="11">
        <v>229</v>
      </c>
      <c r="K232" s="11">
        <v>282</v>
      </c>
      <c r="M232" s="11">
        <f t="shared" si="3"/>
        <v>511</v>
      </c>
      <c r="N232" s="7" t="s">
        <v>666</v>
      </c>
      <c r="O232" s="8" t="s">
        <v>66</v>
      </c>
      <c r="P232" s="7" t="s">
        <v>70</v>
      </c>
      <c r="Q232" s="8" t="s">
        <v>671</v>
      </c>
      <c r="R232" s="8" t="s">
        <v>671</v>
      </c>
    </row>
    <row r="233" spans="1:18" x14ac:dyDescent="0.2">
      <c r="A233" s="7" t="s">
        <v>5318</v>
      </c>
      <c r="B233" s="8" t="s">
        <v>680</v>
      </c>
      <c r="C233" s="8" t="s">
        <v>12118</v>
      </c>
      <c r="D233" s="7" t="s">
        <v>5553</v>
      </c>
      <c r="E233" s="7" t="s">
        <v>5721</v>
      </c>
      <c r="F233" s="8" t="s">
        <v>2222</v>
      </c>
      <c r="G233" s="8" t="s">
        <v>45</v>
      </c>
      <c r="H233" s="8" t="s">
        <v>6066</v>
      </c>
      <c r="I233" s="7" t="s">
        <v>5723</v>
      </c>
      <c r="J233" s="11">
        <v>2491</v>
      </c>
      <c r="K233" s="11">
        <v>2774</v>
      </c>
      <c r="M233" s="11">
        <f t="shared" si="3"/>
        <v>5265</v>
      </c>
      <c r="N233" s="7" t="s">
        <v>666</v>
      </c>
      <c r="O233" s="8" t="s">
        <v>66</v>
      </c>
      <c r="P233" s="7" t="s">
        <v>70</v>
      </c>
      <c r="Q233" s="8" t="s">
        <v>671</v>
      </c>
      <c r="R233" s="8" t="s">
        <v>671</v>
      </c>
    </row>
    <row r="234" spans="1:18" x14ac:dyDescent="0.2">
      <c r="A234" s="7" t="s">
        <v>5318</v>
      </c>
      <c r="B234" s="8" t="s">
        <v>680</v>
      </c>
      <c r="C234" s="8" t="s">
        <v>12118</v>
      </c>
      <c r="D234" s="7" t="s">
        <v>5554</v>
      </c>
      <c r="E234" s="7" t="s">
        <v>582</v>
      </c>
      <c r="F234" s="8" t="s">
        <v>428</v>
      </c>
      <c r="G234" s="8" t="s">
        <v>45</v>
      </c>
      <c r="H234" s="8" t="s">
        <v>6067</v>
      </c>
      <c r="I234" s="7" t="s">
        <v>5723</v>
      </c>
      <c r="J234" s="11">
        <v>106</v>
      </c>
      <c r="K234" s="11">
        <v>132</v>
      </c>
      <c r="M234" s="11">
        <f t="shared" si="3"/>
        <v>238</v>
      </c>
      <c r="N234" s="7" t="s">
        <v>666</v>
      </c>
      <c r="O234" s="8" t="s">
        <v>66</v>
      </c>
      <c r="P234" s="7" t="s">
        <v>70</v>
      </c>
      <c r="Q234" s="8" t="s">
        <v>671</v>
      </c>
      <c r="R234" s="8" t="s">
        <v>671</v>
      </c>
    </row>
    <row r="235" spans="1:18" x14ac:dyDescent="0.2">
      <c r="A235" s="7" t="s">
        <v>5318</v>
      </c>
      <c r="B235" s="8" t="s">
        <v>680</v>
      </c>
      <c r="C235" s="8" t="s">
        <v>12118</v>
      </c>
      <c r="D235" s="7" t="s">
        <v>5555</v>
      </c>
      <c r="E235" s="7" t="s">
        <v>5791</v>
      </c>
      <c r="F235" s="8" t="s">
        <v>395</v>
      </c>
      <c r="G235" s="8" t="s">
        <v>45</v>
      </c>
      <c r="H235" s="8" t="s">
        <v>5792</v>
      </c>
      <c r="I235" s="7" t="s">
        <v>5723</v>
      </c>
      <c r="J235" s="11">
        <v>1123</v>
      </c>
      <c r="K235" s="11">
        <v>1137</v>
      </c>
      <c r="M235" s="11">
        <f t="shared" si="3"/>
        <v>2260</v>
      </c>
      <c r="N235" s="7" t="s">
        <v>666</v>
      </c>
      <c r="O235" s="8" t="s">
        <v>66</v>
      </c>
      <c r="P235" s="7" t="s">
        <v>70</v>
      </c>
      <c r="Q235" s="8" t="s">
        <v>671</v>
      </c>
      <c r="R235" s="8" t="s">
        <v>671</v>
      </c>
    </row>
    <row r="236" spans="1:18" x14ac:dyDescent="0.2">
      <c r="A236" s="7" t="s">
        <v>5318</v>
      </c>
      <c r="B236" s="8" t="s">
        <v>680</v>
      </c>
      <c r="C236" s="8" t="s">
        <v>12118</v>
      </c>
      <c r="D236" s="7" t="s">
        <v>5556</v>
      </c>
      <c r="E236" s="7" t="s">
        <v>5764</v>
      </c>
      <c r="F236" s="8" t="s">
        <v>52</v>
      </c>
      <c r="G236" s="8" t="s">
        <v>45</v>
      </c>
      <c r="H236" s="8" t="s">
        <v>5765</v>
      </c>
      <c r="I236" s="7" t="s">
        <v>5723</v>
      </c>
      <c r="J236" s="11">
        <v>206</v>
      </c>
      <c r="K236" s="11">
        <v>242</v>
      </c>
      <c r="M236" s="11">
        <f t="shared" si="3"/>
        <v>448</v>
      </c>
      <c r="N236" s="7" t="s">
        <v>666</v>
      </c>
      <c r="O236" s="8" t="s">
        <v>66</v>
      </c>
      <c r="P236" s="7" t="s">
        <v>70</v>
      </c>
      <c r="Q236" s="8" t="s">
        <v>671</v>
      </c>
      <c r="R236" s="8" t="s">
        <v>671</v>
      </c>
    </row>
    <row r="237" spans="1:18" x14ac:dyDescent="0.2">
      <c r="A237" s="7" t="s">
        <v>5318</v>
      </c>
      <c r="B237" s="8" t="s">
        <v>680</v>
      </c>
      <c r="C237" s="8" t="s">
        <v>12118</v>
      </c>
      <c r="D237" s="7" t="s">
        <v>5557</v>
      </c>
      <c r="E237" s="7" t="s">
        <v>5803</v>
      </c>
      <c r="F237" s="8" t="s">
        <v>637</v>
      </c>
      <c r="G237" s="8" t="s">
        <v>45</v>
      </c>
      <c r="H237" s="8" t="s">
        <v>5820</v>
      </c>
      <c r="I237" s="7" t="s">
        <v>5723</v>
      </c>
      <c r="J237" s="11">
        <v>494</v>
      </c>
      <c r="K237" s="11">
        <v>655</v>
      </c>
      <c r="M237" s="11">
        <f t="shared" si="3"/>
        <v>1149</v>
      </c>
      <c r="N237" s="7" t="s">
        <v>666</v>
      </c>
      <c r="O237" s="8" t="s">
        <v>66</v>
      </c>
      <c r="P237" s="7" t="s">
        <v>70</v>
      </c>
      <c r="Q237" s="8" t="s">
        <v>671</v>
      </c>
      <c r="R237" s="8" t="s">
        <v>671</v>
      </c>
    </row>
    <row r="238" spans="1:18" x14ac:dyDescent="0.2">
      <c r="A238" s="7" t="s">
        <v>5318</v>
      </c>
      <c r="B238" s="8" t="s">
        <v>680</v>
      </c>
      <c r="C238" s="8" t="s">
        <v>12118</v>
      </c>
      <c r="D238" s="7" t="s">
        <v>5558</v>
      </c>
      <c r="E238" s="7" t="s">
        <v>5803</v>
      </c>
      <c r="F238" s="8" t="s">
        <v>6068</v>
      </c>
      <c r="G238" s="8" t="s">
        <v>45</v>
      </c>
      <c r="H238" s="8" t="s">
        <v>5804</v>
      </c>
      <c r="I238" s="7" t="s">
        <v>5723</v>
      </c>
      <c r="J238" s="11">
        <v>395</v>
      </c>
      <c r="K238" s="11">
        <v>480</v>
      </c>
      <c r="M238" s="11">
        <f t="shared" si="3"/>
        <v>875</v>
      </c>
      <c r="N238" s="7" t="s">
        <v>666</v>
      </c>
      <c r="O238" s="8" t="s">
        <v>66</v>
      </c>
      <c r="P238" s="7" t="s">
        <v>70</v>
      </c>
      <c r="Q238" s="8" t="s">
        <v>671</v>
      </c>
      <c r="R238" s="8" t="s">
        <v>671</v>
      </c>
    </row>
    <row r="239" spans="1:18" x14ac:dyDescent="0.2">
      <c r="A239" s="7" t="s">
        <v>5318</v>
      </c>
      <c r="B239" s="8" t="s">
        <v>680</v>
      </c>
      <c r="C239" s="8" t="s">
        <v>12118</v>
      </c>
      <c r="D239" s="7" t="s">
        <v>5559</v>
      </c>
      <c r="E239" s="7" t="s">
        <v>5803</v>
      </c>
      <c r="F239" s="8" t="s">
        <v>420</v>
      </c>
      <c r="G239" s="8" t="s">
        <v>45</v>
      </c>
      <c r="H239" s="8" t="s">
        <v>6069</v>
      </c>
      <c r="I239" s="7" t="s">
        <v>5723</v>
      </c>
      <c r="J239" s="11">
        <v>477</v>
      </c>
      <c r="K239" s="11">
        <v>571</v>
      </c>
      <c r="M239" s="11">
        <f t="shared" si="3"/>
        <v>1048</v>
      </c>
      <c r="N239" s="7" t="s">
        <v>666</v>
      </c>
      <c r="O239" s="8" t="s">
        <v>66</v>
      </c>
      <c r="P239" s="7" t="s">
        <v>70</v>
      </c>
      <c r="Q239" s="8" t="s">
        <v>671</v>
      </c>
      <c r="R239" s="8" t="s">
        <v>671</v>
      </c>
    </row>
    <row r="240" spans="1:18" x14ac:dyDescent="0.2">
      <c r="A240" s="7" t="s">
        <v>5318</v>
      </c>
      <c r="B240" s="8" t="s">
        <v>680</v>
      </c>
      <c r="C240" s="8" t="s">
        <v>12118</v>
      </c>
      <c r="D240" s="7" t="s">
        <v>5560</v>
      </c>
      <c r="E240" s="7" t="s">
        <v>5803</v>
      </c>
      <c r="F240" s="8" t="s">
        <v>2009</v>
      </c>
      <c r="G240" s="8" t="s">
        <v>45</v>
      </c>
      <c r="H240" s="8" t="s">
        <v>6070</v>
      </c>
      <c r="I240" s="7" t="s">
        <v>5723</v>
      </c>
      <c r="J240" s="11">
        <v>448</v>
      </c>
      <c r="K240" s="11">
        <v>742</v>
      </c>
      <c r="M240" s="11">
        <f t="shared" si="3"/>
        <v>1190</v>
      </c>
      <c r="N240" s="7" t="s">
        <v>666</v>
      </c>
      <c r="O240" s="8" t="s">
        <v>66</v>
      </c>
      <c r="P240" s="7" t="s">
        <v>70</v>
      </c>
      <c r="Q240" s="8" t="s">
        <v>671</v>
      </c>
      <c r="R240" s="8" t="s">
        <v>671</v>
      </c>
    </row>
    <row r="241" spans="1:18" x14ac:dyDescent="0.2">
      <c r="A241" s="7" t="s">
        <v>5318</v>
      </c>
      <c r="B241" s="8" t="s">
        <v>680</v>
      </c>
      <c r="C241" s="8" t="s">
        <v>12118</v>
      </c>
      <c r="D241" s="7" t="s">
        <v>5561</v>
      </c>
      <c r="E241" s="7" t="s">
        <v>5721</v>
      </c>
      <c r="F241" s="8" t="s">
        <v>2583</v>
      </c>
      <c r="G241" s="8" t="s">
        <v>45</v>
      </c>
      <c r="H241" s="8" t="s">
        <v>5807</v>
      </c>
      <c r="I241" s="7" t="s">
        <v>5723</v>
      </c>
      <c r="J241" s="11">
        <v>30</v>
      </c>
      <c r="K241" s="11">
        <v>38</v>
      </c>
      <c r="M241" s="11">
        <f t="shared" si="3"/>
        <v>68</v>
      </c>
      <c r="N241" s="7" t="s">
        <v>666</v>
      </c>
      <c r="O241" s="8" t="s">
        <v>66</v>
      </c>
      <c r="P241" s="7" t="s">
        <v>70</v>
      </c>
      <c r="Q241" s="8" t="s">
        <v>671</v>
      </c>
      <c r="R241" s="8" t="s">
        <v>671</v>
      </c>
    </row>
    <row r="242" spans="1:18" x14ac:dyDescent="0.2">
      <c r="A242" s="7" t="s">
        <v>5318</v>
      </c>
      <c r="B242" s="8" t="s">
        <v>680</v>
      </c>
      <c r="C242" s="8" t="s">
        <v>12118</v>
      </c>
      <c r="D242" s="7" t="s">
        <v>5562</v>
      </c>
      <c r="E242" s="7" t="s">
        <v>5721</v>
      </c>
      <c r="F242" s="8" t="s">
        <v>524</v>
      </c>
      <c r="G242" s="8" t="s">
        <v>45</v>
      </c>
      <c r="H242" s="8" t="s">
        <v>5807</v>
      </c>
      <c r="I242" s="7" t="s">
        <v>5723</v>
      </c>
      <c r="J242" s="11">
        <v>218</v>
      </c>
      <c r="K242" s="11">
        <v>271</v>
      </c>
      <c r="M242" s="11">
        <f t="shared" si="3"/>
        <v>489</v>
      </c>
      <c r="N242" s="7" t="s">
        <v>666</v>
      </c>
      <c r="O242" s="8" t="s">
        <v>66</v>
      </c>
      <c r="P242" s="7" t="s">
        <v>70</v>
      </c>
      <c r="Q242" s="8" t="s">
        <v>671</v>
      </c>
      <c r="R242" s="8" t="s">
        <v>671</v>
      </c>
    </row>
    <row r="243" spans="1:18" x14ac:dyDescent="0.2">
      <c r="A243" s="7" t="s">
        <v>5318</v>
      </c>
      <c r="B243" s="8" t="s">
        <v>680</v>
      </c>
      <c r="C243" s="8" t="s">
        <v>12118</v>
      </c>
      <c r="D243" s="7" t="s">
        <v>5563</v>
      </c>
      <c r="E243" s="7" t="s">
        <v>6071</v>
      </c>
      <c r="F243" s="8" t="s">
        <v>413</v>
      </c>
      <c r="G243" s="8" t="s">
        <v>45</v>
      </c>
      <c r="H243" s="8" t="s">
        <v>6072</v>
      </c>
      <c r="I243" s="7" t="s">
        <v>5723</v>
      </c>
      <c r="J243" s="11">
        <v>621</v>
      </c>
      <c r="K243" s="11">
        <v>667</v>
      </c>
      <c r="M243" s="11">
        <f t="shared" si="3"/>
        <v>1288</v>
      </c>
      <c r="N243" s="7" t="s">
        <v>666</v>
      </c>
      <c r="O243" s="8" t="s">
        <v>66</v>
      </c>
      <c r="P243" s="7" t="s">
        <v>70</v>
      </c>
      <c r="Q243" s="8" t="s">
        <v>671</v>
      </c>
      <c r="R243" s="8" t="s">
        <v>671</v>
      </c>
    </row>
    <row r="244" spans="1:18" x14ac:dyDescent="0.2">
      <c r="A244" s="7" t="s">
        <v>5318</v>
      </c>
      <c r="B244" s="8" t="s">
        <v>680</v>
      </c>
      <c r="C244" s="8" t="s">
        <v>12118</v>
      </c>
      <c r="D244" s="7" t="s">
        <v>5564</v>
      </c>
      <c r="E244" s="7" t="s">
        <v>5800</v>
      </c>
      <c r="F244" s="8" t="s">
        <v>353</v>
      </c>
      <c r="G244" s="8" t="s">
        <v>45</v>
      </c>
      <c r="H244" s="8" t="s">
        <v>6073</v>
      </c>
      <c r="I244" s="7" t="s">
        <v>5723</v>
      </c>
      <c r="J244" s="11">
        <v>2205</v>
      </c>
      <c r="K244" s="11">
        <v>2728</v>
      </c>
      <c r="M244" s="11">
        <f t="shared" si="3"/>
        <v>4933</v>
      </c>
      <c r="N244" s="7" t="s">
        <v>666</v>
      </c>
      <c r="O244" s="8" t="s">
        <v>66</v>
      </c>
      <c r="P244" s="7" t="s">
        <v>70</v>
      </c>
      <c r="Q244" s="8" t="s">
        <v>671</v>
      </c>
      <c r="R244" s="8" t="s">
        <v>671</v>
      </c>
    </row>
    <row r="245" spans="1:18" x14ac:dyDescent="0.2">
      <c r="A245" s="7" t="s">
        <v>5318</v>
      </c>
      <c r="B245" s="8" t="s">
        <v>680</v>
      </c>
      <c r="C245" s="8" t="s">
        <v>12118</v>
      </c>
      <c r="D245" s="7" t="s">
        <v>5565</v>
      </c>
      <c r="E245" s="7" t="s">
        <v>5800</v>
      </c>
      <c r="F245" s="8" t="s">
        <v>499</v>
      </c>
      <c r="G245" s="8" t="s">
        <v>45</v>
      </c>
      <c r="H245" s="8" t="s">
        <v>5801</v>
      </c>
      <c r="I245" s="7" t="s">
        <v>5723</v>
      </c>
      <c r="J245" s="11">
        <v>290</v>
      </c>
      <c r="K245" s="11">
        <v>331</v>
      </c>
      <c r="M245" s="11">
        <f t="shared" si="3"/>
        <v>621</v>
      </c>
      <c r="N245" s="7" t="s">
        <v>666</v>
      </c>
      <c r="O245" s="8" t="s">
        <v>66</v>
      </c>
      <c r="P245" s="7" t="s">
        <v>70</v>
      </c>
      <c r="Q245" s="8" t="s">
        <v>671</v>
      </c>
      <c r="R245" s="8" t="s">
        <v>671</v>
      </c>
    </row>
    <row r="246" spans="1:18" x14ac:dyDescent="0.2">
      <c r="A246" s="7" t="s">
        <v>5318</v>
      </c>
      <c r="B246" s="8" t="s">
        <v>680</v>
      </c>
      <c r="C246" s="8" t="s">
        <v>12118</v>
      </c>
      <c r="D246" s="7" t="s">
        <v>5566</v>
      </c>
      <c r="E246" s="7" t="s">
        <v>5107</v>
      </c>
      <c r="F246" s="8" t="s">
        <v>655</v>
      </c>
      <c r="G246" s="8" t="s">
        <v>45</v>
      </c>
      <c r="H246" s="8" t="s">
        <v>6074</v>
      </c>
      <c r="I246" s="7" t="s">
        <v>5735</v>
      </c>
      <c r="J246" s="11">
        <v>79</v>
      </c>
      <c r="K246" s="11">
        <v>93</v>
      </c>
      <c r="M246" s="11">
        <f t="shared" si="3"/>
        <v>172</v>
      </c>
      <c r="N246" s="7" t="s">
        <v>666</v>
      </c>
      <c r="O246" s="8" t="s">
        <v>66</v>
      </c>
      <c r="P246" s="7" t="s">
        <v>70</v>
      </c>
      <c r="Q246" s="8" t="s">
        <v>671</v>
      </c>
      <c r="R246" s="8" t="s">
        <v>671</v>
      </c>
    </row>
    <row r="247" spans="1:18" x14ac:dyDescent="0.2">
      <c r="A247" s="7" t="s">
        <v>5318</v>
      </c>
      <c r="B247" s="8" t="s">
        <v>680</v>
      </c>
      <c r="C247" s="8" t="s">
        <v>12118</v>
      </c>
      <c r="D247" s="7" t="s">
        <v>5567</v>
      </c>
      <c r="E247" s="7" t="s">
        <v>6075</v>
      </c>
      <c r="F247" s="8" t="s">
        <v>440</v>
      </c>
      <c r="G247" s="8" t="s">
        <v>45</v>
      </c>
      <c r="H247" s="8" t="s">
        <v>6076</v>
      </c>
      <c r="I247" s="7" t="s">
        <v>5735</v>
      </c>
      <c r="J247" s="11">
        <v>139</v>
      </c>
      <c r="K247" s="11">
        <v>209</v>
      </c>
      <c r="M247" s="11">
        <f t="shared" si="3"/>
        <v>348</v>
      </c>
      <c r="N247" s="7" t="s">
        <v>666</v>
      </c>
      <c r="O247" s="8" t="s">
        <v>66</v>
      </c>
      <c r="P247" s="7" t="s">
        <v>70</v>
      </c>
      <c r="Q247" s="8" t="s">
        <v>671</v>
      </c>
      <c r="R247" s="8" t="s">
        <v>671</v>
      </c>
    </row>
    <row r="248" spans="1:18" x14ac:dyDescent="0.2">
      <c r="A248" s="7" t="s">
        <v>5318</v>
      </c>
      <c r="B248" s="8" t="s">
        <v>680</v>
      </c>
      <c r="C248" s="8" t="s">
        <v>12118</v>
      </c>
      <c r="D248" s="7" t="s">
        <v>5568</v>
      </c>
      <c r="E248" s="7" t="s">
        <v>1694</v>
      </c>
      <c r="F248" s="8" t="s">
        <v>413</v>
      </c>
      <c r="G248" s="8" t="s">
        <v>45</v>
      </c>
      <c r="H248" s="8" t="s">
        <v>5848</v>
      </c>
      <c r="I248" s="7" t="s">
        <v>5735</v>
      </c>
      <c r="J248" s="11">
        <v>1532</v>
      </c>
      <c r="K248" s="11">
        <v>2101</v>
      </c>
      <c r="M248" s="11">
        <f t="shared" si="3"/>
        <v>3633</v>
      </c>
      <c r="N248" s="7" t="s">
        <v>666</v>
      </c>
      <c r="O248" s="8" t="s">
        <v>66</v>
      </c>
      <c r="P248" s="7" t="s">
        <v>70</v>
      </c>
      <c r="Q248" s="8" t="s">
        <v>671</v>
      </c>
      <c r="R248" s="8" t="s">
        <v>671</v>
      </c>
    </row>
    <row r="249" spans="1:18" x14ac:dyDescent="0.2">
      <c r="A249" s="7" t="s">
        <v>5318</v>
      </c>
      <c r="B249" s="8" t="s">
        <v>680</v>
      </c>
      <c r="C249" s="8" t="s">
        <v>12118</v>
      </c>
      <c r="D249" s="7" t="s">
        <v>5569</v>
      </c>
      <c r="E249" s="7" t="s">
        <v>5742</v>
      </c>
      <c r="F249" s="8" t="s">
        <v>395</v>
      </c>
      <c r="G249" s="8" t="s">
        <v>45</v>
      </c>
      <c r="H249" s="8" t="s">
        <v>6077</v>
      </c>
      <c r="I249" s="7" t="s">
        <v>5735</v>
      </c>
      <c r="J249" s="11">
        <v>347</v>
      </c>
      <c r="K249" s="11">
        <v>475</v>
      </c>
      <c r="M249" s="11">
        <f t="shared" si="3"/>
        <v>822</v>
      </c>
      <c r="N249" s="7" t="s">
        <v>666</v>
      </c>
      <c r="O249" s="8" t="s">
        <v>66</v>
      </c>
      <c r="P249" s="7" t="s">
        <v>70</v>
      </c>
      <c r="Q249" s="8" t="s">
        <v>671</v>
      </c>
      <c r="R249" s="8" t="s">
        <v>671</v>
      </c>
    </row>
    <row r="250" spans="1:18" x14ac:dyDescent="0.2">
      <c r="A250" s="7" t="s">
        <v>5318</v>
      </c>
      <c r="B250" s="8" t="s">
        <v>680</v>
      </c>
      <c r="C250" s="8" t="s">
        <v>12118</v>
      </c>
      <c r="D250" s="7" t="s">
        <v>5570</v>
      </c>
      <c r="E250" s="7" t="s">
        <v>5742</v>
      </c>
      <c r="F250" s="8" t="s">
        <v>368</v>
      </c>
      <c r="G250" s="8" t="s">
        <v>45</v>
      </c>
      <c r="H250" s="8" t="s">
        <v>6077</v>
      </c>
      <c r="I250" s="7" t="s">
        <v>5735</v>
      </c>
      <c r="J250" s="11">
        <v>2608</v>
      </c>
      <c r="K250" s="11">
        <v>2165</v>
      </c>
      <c r="M250" s="11">
        <f t="shared" si="3"/>
        <v>4773</v>
      </c>
      <c r="N250" s="7" t="s">
        <v>64</v>
      </c>
      <c r="O250" s="8" t="s">
        <v>66</v>
      </c>
      <c r="P250" s="7" t="s">
        <v>70</v>
      </c>
      <c r="Q250" s="8" t="s">
        <v>671</v>
      </c>
      <c r="R250" s="8" t="s">
        <v>671</v>
      </c>
    </row>
    <row r="251" spans="1:18" x14ac:dyDescent="0.2">
      <c r="A251" s="7" t="s">
        <v>5318</v>
      </c>
      <c r="B251" s="8" t="s">
        <v>680</v>
      </c>
      <c r="C251" s="8" t="s">
        <v>12118</v>
      </c>
      <c r="D251" s="7" t="s">
        <v>5571</v>
      </c>
      <c r="E251" s="7" t="s">
        <v>5742</v>
      </c>
      <c r="F251" s="8" t="s">
        <v>616</v>
      </c>
      <c r="G251" s="8" t="s">
        <v>45</v>
      </c>
      <c r="H251" s="8" t="s">
        <v>6077</v>
      </c>
      <c r="I251" s="7" t="s">
        <v>5735</v>
      </c>
      <c r="J251" s="11">
        <v>49</v>
      </c>
      <c r="K251" s="11">
        <v>62</v>
      </c>
      <c r="M251" s="11">
        <f t="shared" si="3"/>
        <v>111</v>
      </c>
      <c r="N251" s="7" t="s">
        <v>666</v>
      </c>
      <c r="O251" s="8" t="s">
        <v>66</v>
      </c>
      <c r="P251" s="7" t="s">
        <v>70</v>
      </c>
      <c r="Q251" s="8" t="s">
        <v>671</v>
      </c>
      <c r="R251" s="8" t="s">
        <v>671</v>
      </c>
    </row>
    <row r="252" spans="1:18" x14ac:dyDescent="0.2">
      <c r="A252" s="7" t="s">
        <v>5318</v>
      </c>
      <c r="B252" s="8" t="s">
        <v>680</v>
      </c>
      <c r="C252" s="8" t="s">
        <v>12118</v>
      </c>
      <c r="D252" s="7" t="s">
        <v>5572</v>
      </c>
      <c r="E252" s="7" t="s">
        <v>6078</v>
      </c>
      <c r="F252" s="8" t="s">
        <v>413</v>
      </c>
      <c r="G252" s="8" t="s">
        <v>45</v>
      </c>
      <c r="H252" s="8" t="s">
        <v>6079</v>
      </c>
      <c r="I252" s="7" t="s">
        <v>5735</v>
      </c>
      <c r="J252" s="11">
        <v>879</v>
      </c>
      <c r="K252" s="11">
        <v>1666</v>
      </c>
      <c r="M252" s="11">
        <f t="shared" si="3"/>
        <v>2545</v>
      </c>
      <c r="N252" s="7" t="s">
        <v>666</v>
      </c>
      <c r="O252" s="8" t="s">
        <v>66</v>
      </c>
      <c r="P252" s="7" t="s">
        <v>70</v>
      </c>
      <c r="Q252" s="8" t="s">
        <v>671</v>
      </c>
      <c r="R252" s="8" t="s">
        <v>671</v>
      </c>
    </row>
    <row r="253" spans="1:18" x14ac:dyDescent="0.2">
      <c r="A253" s="7" t="s">
        <v>5318</v>
      </c>
      <c r="B253" s="8" t="s">
        <v>680</v>
      </c>
      <c r="C253" s="8" t="s">
        <v>12118</v>
      </c>
      <c r="D253" s="7" t="s">
        <v>5573</v>
      </c>
      <c r="E253" s="7" t="s">
        <v>5808</v>
      </c>
      <c r="F253" s="8" t="s">
        <v>347</v>
      </c>
      <c r="G253" s="8" t="s">
        <v>45</v>
      </c>
      <c r="H253" s="8" t="s">
        <v>5809</v>
      </c>
      <c r="I253" s="7" t="s">
        <v>5735</v>
      </c>
      <c r="J253" s="11">
        <v>373</v>
      </c>
      <c r="K253" s="11">
        <v>478</v>
      </c>
      <c r="M253" s="11">
        <f t="shared" si="3"/>
        <v>851</v>
      </c>
      <c r="N253" s="7" t="s">
        <v>666</v>
      </c>
      <c r="O253" s="8" t="s">
        <v>66</v>
      </c>
      <c r="P253" s="7" t="s">
        <v>70</v>
      </c>
      <c r="Q253" s="8" t="s">
        <v>671</v>
      </c>
      <c r="R253" s="8" t="s">
        <v>671</v>
      </c>
    </row>
    <row r="254" spans="1:18" x14ac:dyDescent="0.2">
      <c r="A254" s="7" t="s">
        <v>5318</v>
      </c>
      <c r="B254" s="8" t="s">
        <v>680</v>
      </c>
      <c r="C254" s="8" t="s">
        <v>12118</v>
      </c>
      <c r="D254" s="7" t="s">
        <v>5574</v>
      </c>
      <c r="E254" s="7" t="s">
        <v>453</v>
      </c>
      <c r="F254" s="8" t="s">
        <v>347</v>
      </c>
      <c r="G254" s="8" t="s">
        <v>45</v>
      </c>
      <c r="H254" s="8" t="s">
        <v>6080</v>
      </c>
      <c r="I254" s="7" t="s">
        <v>5735</v>
      </c>
      <c r="J254" s="11">
        <v>359</v>
      </c>
      <c r="K254" s="11">
        <v>459</v>
      </c>
      <c r="M254" s="11">
        <f t="shared" si="3"/>
        <v>818</v>
      </c>
      <c r="N254" s="7" t="s">
        <v>666</v>
      </c>
      <c r="O254" s="8" t="s">
        <v>66</v>
      </c>
      <c r="P254" s="7" t="s">
        <v>70</v>
      </c>
      <c r="Q254" s="8" t="s">
        <v>671</v>
      </c>
      <c r="R254" s="8" t="s">
        <v>671</v>
      </c>
    </row>
    <row r="255" spans="1:18" x14ac:dyDescent="0.2">
      <c r="A255" s="7" t="s">
        <v>5318</v>
      </c>
      <c r="B255" s="8" t="s">
        <v>680</v>
      </c>
      <c r="C255" s="8" t="s">
        <v>12118</v>
      </c>
      <c r="D255" s="7" t="s">
        <v>5575</v>
      </c>
      <c r="E255" s="7" t="s">
        <v>6081</v>
      </c>
      <c r="F255" s="8" t="s">
        <v>59</v>
      </c>
      <c r="G255" s="8" t="s">
        <v>45</v>
      </c>
      <c r="H255" s="8" t="s">
        <v>6082</v>
      </c>
      <c r="I255" s="7" t="s">
        <v>5735</v>
      </c>
      <c r="J255" s="11">
        <v>58</v>
      </c>
      <c r="K255" s="11">
        <v>55</v>
      </c>
      <c r="M255" s="11">
        <f t="shared" si="3"/>
        <v>113</v>
      </c>
      <c r="N255" s="7" t="s">
        <v>666</v>
      </c>
      <c r="O255" s="8" t="s">
        <v>66</v>
      </c>
      <c r="P255" s="7" t="s">
        <v>70</v>
      </c>
      <c r="Q255" s="8" t="s">
        <v>671</v>
      </c>
      <c r="R255" s="8" t="s">
        <v>671</v>
      </c>
    </row>
    <row r="256" spans="1:18" x14ac:dyDescent="0.2">
      <c r="A256" s="7" t="s">
        <v>5318</v>
      </c>
      <c r="B256" s="8" t="s">
        <v>680</v>
      </c>
      <c r="C256" s="8" t="s">
        <v>12118</v>
      </c>
      <c r="D256" s="7" t="s">
        <v>5576</v>
      </c>
      <c r="E256" s="7" t="s">
        <v>6083</v>
      </c>
      <c r="F256" s="8" t="s">
        <v>353</v>
      </c>
      <c r="G256" s="8" t="s">
        <v>354</v>
      </c>
      <c r="H256" s="8" t="s">
        <v>6084</v>
      </c>
      <c r="I256" s="7" t="s">
        <v>5735</v>
      </c>
      <c r="J256" s="11">
        <v>580</v>
      </c>
      <c r="K256" s="11">
        <v>23</v>
      </c>
      <c r="M256" s="11">
        <f t="shared" si="3"/>
        <v>603</v>
      </c>
      <c r="N256" s="7" t="s">
        <v>64</v>
      </c>
      <c r="O256" s="8" t="s">
        <v>66</v>
      </c>
      <c r="P256" s="7" t="s">
        <v>70</v>
      </c>
      <c r="Q256" s="8" t="s">
        <v>671</v>
      </c>
      <c r="R256" s="8" t="s">
        <v>671</v>
      </c>
    </row>
    <row r="257" spans="1:18" x14ac:dyDescent="0.2">
      <c r="A257" s="7" t="s">
        <v>5318</v>
      </c>
      <c r="B257" s="8" t="s">
        <v>680</v>
      </c>
      <c r="C257" s="8" t="s">
        <v>12118</v>
      </c>
      <c r="D257" s="7" t="s">
        <v>5577</v>
      </c>
      <c r="E257" s="7" t="s">
        <v>5835</v>
      </c>
      <c r="F257" s="8" t="s">
        <v>561</v>
      </c>
      <c r="G257" s="8" t="s">
        <v>45</v>
      </c>
      <c r="H257" s="8" t="s">
        <v>5836</v>
      </c>
      <c r="I257" s="7" t="s">
        <v>5735</v>
      </c>
      <c r="J257" s="11">
        <v>97</v>
      </c>
      <c r="K257" s="11">
        <v>141</v>
      </c>
      <c r="M257" s="11">
        <f t="shared" si="3"/>
        <v>238</v>
      </c>
      <c r="N257" s="7" t="s">
        <v>666</v>
      </c>
      <c r="O257" s="8" t="s">
        <v>66</v>
      </c>
      <c r="P257" s="7" t="s">
        <v>70</v>
      </c>
      <c r="Q257" s="8" t="s">
        <v>671</v>
      </c>
      <c r="R257" s="8" t="s">
        <v>671</v>
      </c>
    </row>
    <row r="258" spans="1:18" x14ac:dyDescent="0.2">
      <c r="A258" s="7" t="s">
        <v>5318</v>
      </c>
      <c r="B258" s="8" t="s">
        <v>680</v>
      </c>
      <c r="C258" s="8" t="s">
        <v>12118</v>
      </c>
      <c r="D258" s="7" t="s">
        <v>5578</v>
      </c>
      <c r="E258" s="7" t="s">
        <v>6083</v>
      </c>
      <c r="F258" s="8" t="s">
        <v>558</v>
      </c>
      <c r="G258" s="8" t="s">
        <v>45</v>
      </c>
      <c r="H258" s="8" t="s">
        <v>5834</v>
      </c>
      <c r="I258" s="7" t="s">
        <v>5735</v>
      </c>
      <c r="J258" s="11">
        <v>134</v>
      </c>
      <c r="K258" s="11">
        <v>186</v>
      </c>
      <c r="M258" s="11">
        <f t="shared" ref="M258:M321" si="4">J258+K258+L258</f>
        <v>320</v>
      </c>
      <c r="N258" s="7" t="s">
        <v>666</v>
      </c>
      <c r="O258" s="8" t="s">
        <v>66</v>
      </c>
      <c r="P258" s="7" t="s">
        <v>70</v>
      </c>
      <c r="Q258" s="8" t="s">
        <v>671</v>
      </c>
      <c r="R258" s="8" t="s">
        <v>671</v>
      </c>
    </row>
    <row r="259" spans="1:18" x14ac:dyDescent="0.2">
      <c r="A259" s="7" t="s">
        <v>5318</v>
      </c>
      <c r="B259" s="8" t="s">
        <v>680</v>
      </c>
      <c r="C259" s="8" t="s">
        <v>12118</v>
      </c>
      <c r="D259" s="7" t="s">
        <v>5579</v>
      </c>
      <c r="E259" s="7" t="s">
        <v>6085</v>
      </c>
      <c r="F259" s="8" t="s">
        <v>44</v>
      </c>
      <c r="G259" s="8" t="s">
        <v>45</v>
      </c>
      <c r="H259" s="8" t="s">
        <v>6086</v>
      </c>
      <c r="I259" s="7" t="s">
        <v>5727</v>
      </c>
      <c r="J259" s="11">
        <v>64</v>
      </c>
      <c r="K259" s="11">
        <v>77</v>
      </c>
      <c r="M259" s="11">
        <f t="shared" si="4"/>
        <v>141</v>
      </c>
      <c r="N259" s="7" t="s">
        <v>666</v>
      </c>
      <c r="O259" s="8" t="s">
        <v>66</v>
      </c>
      <c r="P259" s="7" t="s">
        <v>70</v>
      </c>
      <c r="Q259" s="8" t="s">
        <v>671</v>
      </c>
      <c r="R259" s="8" t="s">
        <v>671</v>
      </c>
    </row>
    <row r="260" spans="1:18" x14ac:dyDescent="0.2">
      <c r="A260" s="7" t="s">
        <v>5318</v>
      </c>
      <c r="B260" s="8" t="s">
        <v>680</v>
      </c>
      <c r="C260" s="8" t="s">
        <v>12118</v>
      </c>
      <c r="D260" s="7" t="s">
        <v>5580</v>
      </c>
      <c r="E260" s="7" t="s">
        <v>6087</v>
      </c>
      <c r="F260" s="8" t="s">
        <v>612</v>
      </c>
      <c r="G260" s="8" t="s">
        <v>45</v>
      </c>
      <c r="H260" s="8" t="s">
        <v>6088</v>
      </c>
      <c r="I260" s="7" t="s">
        <v>5727</v>
      </c>
      <c r="J260" s="11">
        <v>659</v>
      </c>
      <c r="K260" s="11">
        <v>879</v>
      </c>
      <c r="M260" s="11">
        <f t="shared" si="4"/>
        <v>1538</v>
      </c>
      <c r="N260" s="7" t="s">
        <v>666</v>
      </c>
      <c r="O260" s="8" t="s">
        <v>66</v>
      </c>
      <c r="P260" s="7" t="s">
        <v>70</v>
      </c>
      <c r="Q260" s="8" t="s">
        <v>671</v>
      </c>
      <c r="R260" s="8" t="s">
        <v>671</v>
      </c>
    </row>
    <row r="261" spans="1:18" x14ac:dyDescent="0.2">
      <c r="A261" s="7" t="s">
        <v>5318</v>
      </c>
      <c r="B261" s="8" t="s">
        <v>680</v>
      </c>
      <c r="C261" s="8" t="s">
        <v>12118</v>
      </c>
      <c r="D261" s="7" t="s">
        <v>5581</v>
      </c>
      <c r="E261" s="7" t="s">
        <v>3023</v>
      </c>
      <c r="F261" s="8" t="s">
        <v>375</v>
      </c>
      <c r="G261" s="8" t="s">
        <v>45</v>
      </c>
      <c r="H261" s="8" t="s">
        <v>6089</v>
      </c>
      <c r="I261" s="7" t="s">
        <v>5727</v>
      </c>
      <c r="J261" s="11">
        <v>0</v>
      </c>
      <c r="K261" s="11">
        <v>0</v>
      </c>
      <c r="M261" s="11">
        <f t="shared" si="4"/>
        <v>0</v>
      </c>
      <c r="N261" s="7" t="s">
        <v>667</v>
      </c>
      <c r="O261" s="8" t="s">
        <v>66</v>
      </c>
      <c r="P261" s="7" t="s">
        <v>69</v>
      </c>
      <c r="Q261" s="8" t="s">
        <v>671</v>
      </c>
      <c r="R261" s="8" t="s">
        <v>671</v>
      </c>
    </row>
    <row r="262" spans="1:18" x14ac:dyDescent="0.2">
      <c r="A262" s="7" t="s">
        <v>5318</v>
      </c>
      <c r="B262" s="8" t="s">
        <v>680</v>
      </c>
      <c r="C262" s="8" t="s">
        <v>12118</v>
      </c>
      <c r="D262" s="7" t="s">
        <v>5582</v>
      </c>
      <c r="E262" s="7" t="s">
        <v>5990</v>
      </c>
      <c r="F262" s="8" t="s">
        <v>5262</v>
      </c>
      <c r="G262" s="8" t="s">
        <v>45</v>
      </c>
      <c r="H262" s="8" t="s">
        <v>5969</v>
      </c>
      <c r="I262" s="7" t="s">
        <v>5727</v>
      </c>
      <c r="J262" s="11">
        <v>201</v>
      </c>
      <c r="K262" s="11">
        <v>285</v>
      </c>
      <c r="M262" s="11">
        <f t="shared" si="4"/>
        <v>486</v>
      </c>
      <c r="N262" s="7" t="s">
        <v>666</v>
      </c>
      <c r="O262" s="8" t="s">
        <v>66</v>
      </c>
      <c r="P262" s="7" t="s">
        <v>70</v>
      </c>
      <c r="Q262" s="8" t="s">
        <v>671</v>
      </c>
      <c r="R262" s="8" t="s">
        <v>671</v>
      </c>
    </row>
    <row r="263" spans="1:18" x14ac:dyDescent="0.2">
      <c r="A263" s="7" t="s">
        <v>5318</v>
      </c>
      <c r="B263" s="8" t="s">
        <v>680</v>
      </c>
      <c r="C263" s="8" t="s">
        <v>12118</v>
      </c>
      <c r="D263" s="7" t="s">
        <v>5583</v>
      </c>
      <c r="E263" s="7" t="s">
        <v>6090</v>
      </c>
      <c r="F263" s="8" t="s">
        <v>490</v>
      </c>
      <c r="G263" s="8" t="s">
        <v>45</v>
      </c>
      <c r="H263" s="8" t="s">
        <v>6091</v>
      </c>
      <c r="I263" s="7" t="s">
        <v>5727</v>
      </c>
      <c r="J263" s="11">
        <v>0</v>
      </c>
      <c r="K263" s="11">
        <v>0</v>
      </c>
      <c r="M263" s="11">
        <f t="shared" si="4"/>
        <v>0</v>
      </c>
      <c r="N263" s="7" t="s">
        <v>666</v>
      </c>
      <c r="O263" s="8" t="s">
        <v>66</v>
      </c>
      <c r="P263" s="7" t="s">
        <v>70</v>
      </c>
      <c r="Q263" s="8" t="s">
        <v>671</v>
      </c>
      <c r="R263" s="8" t="s">
        <v>671</v>
      </c>
    </row>
    <row r="264" spans="1:18" x14ac:dyDescent="0.2">
      <c r="A264" s="7" t="s">
        <v>5318</v>
      </c>
      <c r="B264" s="8" t="s">
        <v>680</v>
      </c>
      <c r="C264" s="8" t="s">
        <v>12118</v>
      </c>
      <c r="D264" s="7" t="s">
        <v>5584</v>
      </c>
      <c r="E264" s="7" t="s">
        <v>5941</v>
      </c>
      <c r="F264" s="8" t="s">
        <v>501</v>
      </c>
      <c r="G264" s="8" t="s">
        <v>45</v>
      </c>
      <c r="H264" s="8" t="s">
        <v>6092</v>
      </c>
      <c r="I264" s="7" t="s">
        <v>5727</v>
      </c>
      <c r="J264" s="11">
        <v>1854</v>
      </c>
      <c r="K264" s="11">
        <v>2645</v>
      </c>
      <c r="M264" s="11">
        <f t="shared" si="4"/>
        <v>4499</v>
      </c>
      <c r="N264" s="7" t="s">
        <v>666</v>
      </c>
      <c r="O264" s="8" t="s">
        <v>66</v>
      </c>
      <c r="P264" s="7" t="s">
        <v>69</v>
      </c>
      <c r="Q264" s="8" t="s">
        <v>671</v>
      </c>
      <c r="R264" s="8" t="s">
        <v>671</v>
      </c>
    </row>
    <row r="265" spans="1:18" x14ac:dyDescent="0.2">
      <c r="A265" s="7" t="s">
        <v>5318</v>
      </c>
      <c r="B265" s="8" t="s">
        <v>680</v>
      </c>
      <c r="C265" s="8" t="s">
        <v>12118</v>
      </c>
      <c r="D265" s="7" t="s">
        <v>5585</v>
      </c>
      <c r="E265" s="7" t="s">
        <v>5979</v>
      </c>
      <c r="F265" s="8" t="s">
        <v>368</v>
      </c>
      <c r="G265" s="8" t="s">
        <v>45</v>
      </c>
      <c r="H265" s="8" t="s">
        <v>5980</v>
      </c>
      <c r="I265" s="7" t="s">
        <v>5727</v>
      </c>
      <c r="L265" s="11">
        <v>2</v>
      </c>
      <c r="M265" s="11">
        <f t="shared" si="4"/>
        <v>2</v>
      </c>
      <c r="N265" s="7" t="s">
        <v>667</v>
      </c>
      <c r="O265" s="8" t="s">
        <v>66</v>
      </c>
      <c r="P265" s="7" t="s">
        <v>69</v>
      </c>
      <c r="Q265" s="8" t="s">
        <v>671</v>
      </c>
      <c r="R265" s="8" t="s">
        <v>671</v>
      </c>
    </row>
    <row r="266" spans="1:18" x14ac:dyDescent="0.2">
      <c r="A266" s="7" t="s">
        <v>5318</v>
      </c>
      <c r="B266" s="8" t="s">
        <v>680</v>
      </c>
      <c r="C266" s="8" t="s">
        <v>12118</v>
      </c>
      <c r="D266" s="7" t="s">
        <v>5586</v>
      </c>
      <c r="E266" s="7" t="s">
        <v>5979</v>
      </c>
      <c r="F266" s="8" t="s">
        <v>560</v>
      </c>
      <c r="G266" s="8" t="s">
        <v>45</v>
      </c>
      <c r="H266" s="8" t="s">
        <v>5980</v>
      </c>
      <c r="I266" s="7" t="s">
        <v>5727</v>
      </c>
      <c r="J266" s="11">
        <v>421</v>
      </c>
      <c r="K266" s="11">
        <v>532</v>
      </c>
      <c r="M266" s="11">
        <f t="shared" si="4"/>
        <v>953</v>
      </c>
      <c r="N266" s="7" t="s">
        <v>666</v>
      </c>
      <c r="O266" s="8" t="s">
        <v>66</v>
      </c>
      <c r="P266" s="7" t="s">
        <v>70</v>
      </c>
      <c r="Q266" s="8" t="s">
        <v>671</v>
      </c>
      <c r="R266" s="8" t="s">
        <v>671</v>
      </c>
    </row>
    <row r="267" spans="1:18" x14ac:dyDescent="0.2">
      <c r="A267" s="7" t="s">
        <v>5318</v>
      </c>
      <c r="B267" s="8" t="s">
        <v>680</v>
      </c>
      <c r="C267" s="8" t="s">
        <v>12118</v>
      </c>
      <c r="D267" s="7" t="s">
        <v>5587</v>
      </c>
      <c r="E267" s="7" t="s">
        <v>5981</v>
      </c>
      <c r="F267" s="8" t="s">
        <v>347</v>
      </c>
      <c r="G267" s="8" t="s">
        <v>45</v>
      </c>
      <c r="H267" s="8" t="s">
        <v>6093</v>
      </c>
      <c r="I267" s="7" t="s">
        <v>5727</v>
      </c>
      <c r="J267" s="11">
        <v>24</v>
      </c>
      <c r="K267" s="11">
        <v>32</v>
      </c>
      <c r="M267" s="11">
        <f t="shared" si="4"/>
        <v>56</v>
      </c>
      <c r="N267" s="7" t="s">
        <v>666</v>
      </c>
      <c r="O267" s="8" t="s">
        <v>66</v>
      </c>
      <c r="P267" s="7" t="s">
        <v>70</v>
      </c>
      <c r="Q267" s="8" t="s">
        <v>671</v>
      </c>
      <c r="R267" s="8" t="s">
        <v>671</v>
      </c>
    </row>
    <row r="268" spans="1:18" x14ac:dyDescent="0.2">
      <c r="A268" s="7" t="s">
        <v>5318</v>
      </c>
      <c r="B268" s="8" t="s">
        <v>680</v>
      </c>
      <c r="C268" s="8" t="s">
        <v>12118</v>
      </c>
      <c r="D268" s="7" t="s">
        <v>5588</v>
      </c>
      <c r="E268" s="7" t="s">
        <v>6094</v>
      </c>
      <c r="F268" s="8" t="s">
        <v>347</v>
      </c>
      <c r="G268" s="8" t="s">
        <v>45</v>
      </c>
      <c r="H268" s="8" t="s">
        <v>5974</v>
      </c>
      <c r="I268" s="7" t="s">
        <v>5727</v>
      </c>
      <c r="J268" s="11">
        <v>602</v>
      </c>
      <c r="K268" s="11">
        <v>685</v>
      </c>
      <c r="M268" s="11">
        <f t="shared" si="4"/>
        <v>1287</v>
      </c>
      <c r="N268" s="7" t="s">
        <v>666</v>
      </c>
      <c r="O268" s="8" t="s">
        <v>66</v>
      </c>
      <c r="P268" s="7" t="s">
        <v>70</v>
      </c>
      <c r="Q268" s="8" t="s">
        <v>671</v>
      </c>
      <c r="R268" s="8" t="s">
        <v>671</v>
      </c>
    </row>
    <row r="269" spans="1:18" x14ac:dyDescent="0.2">
      <c r="A269" s="7" t="s">
        <v>5318</v>
      </c>
      <c r="B269" s="8" t="s">
        <v>680</v>
      </c>
      <c r="C269" s="8" t="s">
        <v>12118</v>
      </c>
      <c r="D269" s="7" t="s">
        <v>5589</v>
      </c>
      <c r="E269" s="7" t="s">
        <v>6095</v>
      </c>
      <c r="F269" s="8" t="s">
        <v>557</v>
      </c>
      <c r="G269" s="8" t="s">
        <v>45</v>
      </c>
      <c r="H269" s="8" t="s">
        <v>6096</v>
      </c>
      <c r="I269" s="7" t="s">
        <v>5727</v>
      </c>
      <c r="J269" s="11">
        <v>220</v>
      </c>
      <c r="K269" s="11">
        <v>294</v>
      </c>
      <c r="M269" s="11">
        <f t="shared" si="4"/>
        <v>514</v>
      </c>
      <c r="N269" s="7" t="s">
        <v>666</v>
      </c>
      <c r="O269" s="8" t="s">
        <v>66</v>
      </c>
      <c r="P269" s="7" t="s">
        <v>70</v>
      </c>
      <c r="Q269" s="8" t="s">
        <v>671</v>
      </c>
      <c r="R269" s="8" t="s">
        <v>671</v>
      </c>
    </row>
    <row r="270" spans="1:18" x14ac:dyDescent="0.2">
      <c r="A270" s="7" t="s">
        <v>5318</v>
      </c>
      <c r="B270" s="8" t="s">
        <v>680</v>
      </c>
      <c r="C270" s="8" t="s">
        <v>12118</v>
      </c>
      <c r="D270" s="7" t="s">
        <v>5590</v>
      </c>
      <c r="E270" s="7" t="s">
        <v>6095</v>
      </c>
      <c r="F270" s="8" t="s">
        <v>347</v>
      </c>
      <c r="G270" s="8" t="s">
        <v>45</v>
      </c>
      <c r="H270" s="8" t="s">
        <v>6097</v>
      </c>
      <c r="I270" s="7" t="s">
        <v>5727</v>
      </c>
      <c r="J270" s="11">
        <v>163</v>
      </c>
      <c r="K270" s="11">
        <v>177</v>
      </c>
      <c r="M270" s="11">
        <f t="shared" si="4"/>
        <v>340</v>
      </c>
      <c r="N270" s="7" t="s">
        <v>666</v>
      </c>
      <c r="O270" s="8" t="s">
        <v>66</v>
      </c>
      <c r="P270" s="7" t="s">
        <v>70</v>
      </c>
      <c r="Q270" s="8" t="s">
        <v>671</v>
      </c>
      <c r="R270" s="8" t="s">
        <v>671</v>
      </c>
    </row>
    <row r="271" spans="1:18" x14ac:dyDescent="0.2">
      <c r="A271" s="7" t="s">
        <v>5318</v>
      </c>
      <c r="B271" s="8" t="s">
        <v>680</v>
      </c>
      <c r="C271" s="8" t="s">
        <v>12118</v>
      </c>
      <c r="D271" s="7" t="s">
        <v>5591</v>
      </c>
      <c r="E271" s="7" t="s">
        <v>6095</v>
      </c>
      <c r="F271" s="8" t="s">
        <v>565</v>
      </c>
      <c r="G271" s="8" t="s">
        <v>45</v>
      </c>
      <c r="H271" s="8" t="s">
        <v>6097</v>
      </c>
      <c r="I271" s="7" t="s">
        <v>5727</v>
      </c>
      <c r="J271" s="11">
        <v>414</v>
      </c>
      <c r="K271" s="11">
        <v>549</v>
      </c>
      <c r="M271" s="11">
        <f t="shared" si="4"/>
        <v>963</v>
      </c>
      <c r="N271" s="7" t="s">
        <v>666</v>
      </c>
      <c r="O271" s="8" t="s">
        <v>66</v>
      </c>
      <c r="P271" s="7" t="s">
        <v>70</v>
      </c>
      <c r="Q271" s="8" t="s">
        <v>671</v>
      </c>
      <c r="R271" s="8" t="s">
        <v>671</v>
      </c>
    </row>
    <row r="272" spans="1:18" x14ac:dyDescent="0.2">
      <c r="A272" s="7" t="s">
        <v>5318</v>
      </c>
      <c r="B272" s="8" t="s">
        <v>680</v>
      </c>
      <c r="C272" s="8" t="s">
        <v>12118</v>
      </c>
      <c r="D272" s="7" t="s">
        <v>5592</v>
      </c>
      <c r="E272" s="7" t="s">
        <v>6098</v>
      </c>
      <c r="F272" s="8" t="s">
        <v>1463</v>
      </c>
      <c r="G272" s="8" t="s">
        <v>45</v>
      </c>
      <c r="H272" s="8" t="s">
        <v>5965</v>
      </c>
      <c r="I272" s="7" t="s">
        <v>5727</v>
      </c>
      <c r="J272" s="11">
        <v>273</v>
      </c>
      <c r="K272" s="11">
        <v>333</v>
      </c>
      <c r="M272" s="11">
        <f t="shared" si="4"/>
        <v>606</v>
      </c>
      <c r="N272" s="7" t="s">
        <v>666</v>
      </c>
      <c r="O272" s="8" t="s">
        <v>66</v>
      </c>
      <c r="P272" s="7" t="s">
        <v>70</v>
      </c>
      <c r="Q272" s="8" t="s">
        <v>671</v>
      </c>
      <c r="R272" s="8" t="s">
        <v>671</v>
      </c>
    </row>
    <row r="273" spans="1:18" x14ac:dyDescent="0.2">
      <c r="A273" s="7" t="s">
        <v>5318</v>
      </c>
      <c r="B273" s="8" t="s">
        <v>680</v>
      </c>
      <c r="C273" s="8" t="s">
        <v>12118</v>
      </c>
      <c r="D273" s="7" t="s">
        <v>5593</v>
      </c>
      <c r="E273" s="7" t="s">
        <v>6098</v>
      </c>
      <c r="F273" s="8" t="s">
        <v>3286</v>
      </c>
      <c r="G273" s="8" t="s">
        <v>45</v>
      </c>
      <c r="H273" s="8" t="s">
        <v>6099</v>
      </c>
      <c r="I273" s="7" t="s">
        <v>5727</v>
      </c>
      <c r="J273" s="11">
        <v>272</v>
      </c>
      <c r="K273" s="11">
        <v>393</v>
      </c>
      <c r="M273" s="11">
        <f t="shared" si="4"/>
        <v>665</v>
      </c>
      <c r="N273" s="7" t="s">
        <v>666</v>
      </c>
      <c r="O273" s="8" t="s">
        <v>66</v>
      </c>
      <c r="P273" s="7" t="s">
        <v>70</v>
      </c>
      <c r="Q273" s="8" t="s">
        <v>671</v>
      </c>
      <c r="R273" s="8" t="s">
        <v>671</v>
      </c>
    </row>
    <row r="274" spans="1:18" x14ac:dyDescent="0.2">
      <c r="A274" s="7" t="s">
        <v>5318</v>
      </c>
      <c r="B274" s="8" t="s">
        <v>680</v>
      </c>
      <c r="C274" s="8" t="s">
        <v>12118</v>
      </c>
      <c r="D274" s="7" t="s">
        <v>5594</v>
      </c>
      <c r="E274" s="7" t="s">
        <v>5937</v>
      </c>
      <c r="F274" s="8" t="s">
        <v>52</v>
      </c>
      <c r="G274" s="8" t="s">
        <v>45</v>
      </c>
      <c r="H274" s="8" t="s">
        <v>5938</v>
      </c>
      <c r="I274" s="7" t="s">
        <v>5727</v>
      </c>
      <c r="J274" s="11">
        <v>380</v>
      </c>
      <c r="K274" s="11">
        <v>448</v>
      </c>
      <c r="M274" s="11">
        <f t="shared" si="4"/>
        <v>828</v>
      </c>
      <c r="N274" s="7" t="s">
        <v>666</v>
      </c>
      <c r="O274" s="8" t="s">
        <v>66</v>
      </c>
      <c r="P274" s="7" t="s">
        <v>70</v>
      </c>
      <c r="Q274" s="8" t="s">
        <v>671</v>
      </c>
      <c r="R274" s="8" t="s">
        <v>671</v>
      </c>
    </row>
    <row r="275" spans="1:18" x14ac:dyDescent="0.2">
      <c r="A275" s="7" t="s">
        <v>5318</v>
      </c>
      <c r="B275" s="8" t="s">
        <v>680</v>
      </c>
      <c r="C275" s="8" t="s">
        <v>12118</v>
      </c>
      <c r="D275" s="7" t="s">
        <v>5595</v>
      </c>
      <c r="E275" s="7" t="s">
        <v>5937</v>
      </c>
      <c r="F275" s="8" t="s">
        <v>565</v>
      </c>
      <c r="G275" s="8" t="s">
        <v>45</v>
      </c>
      <c r="H275" s="8" t="s">
        <v>5938</v>
      </c>
      <c r="I275" s="7" t="s">
        <v>5727</v>
      </c>
      <c r="J275" s="11">
        <v>233</v>
      </c>
      <c r="K275" s="11">
        <v>309</v>
      </c>
      <c r="M275" s="11">
        <f t="shared" si="4"/>
        <v>542</v>
      </c>
      <c r="N275" s="7" t="s">
        <v>666</v>
      </c>
      <c r="O275" s="8" t="s">
        <v>66</v>
      </c>
      <c r="P275" s="7" t="s">
        <v>70</v>
      </c>
      <c r="Q275" s="8" t="s">
        <v>671</v>
      </c>
      <c r="R275" s="8" t="s">
        <v>671</v>
      </c>
    </row>
    <row r="276" spans="1:18" x14ac:dyDescent="0.2">
      <c r="A276" s="7" t="s">
        <v>5318</v>
      </c>
      <c r="B276" s="8" t="s">
        <v>680</v>
      </c>
      <c r="C276" s="8" t="s">
        <v>12118</v>
      </c>
      <c r="D276" s="7" t="s">
        <v>5596</v>
      </c>
      <c r="E276" s="7" t="s">
        <v>6100</v>
      </c>
      <c r="F276" s="8" t="s">
        <v>59</v>
      </c>
      <c r="G276" s="8" t="s">
        <v>45</v>
      </c>
      <c r="H276" s="8" t="s">
        <v>6101</v>
      </c>
      <c r="I276" s="7" t="s">
        <v>5727</v>
      </c>
      <c r="J276" s="11">
        <v>54</v>
      </c>
      <c r="K276" s="11">
        <v>62</v>
      </c>
      <c r="M276" s="11">
        <f t="shared" si="4"/>
        <v>116</v>
      </c>
      <c r="N276" s="7" t="s">
        <v>666</v>
      </c>
      <c r="O276" s="8" t="s">
        <v>66</v>
      </c>
      <c r="P276" s="7" t="s">
        <v>70</v>
      </c>
      <c r="Q276" s="8" t="s">
        <v>671</v>
      </c>
      <c r="R276" s="8" t="s">
        <v>671</v>
      </c>
    </row>
    <row r="277" spans="1:18" x14ac:dyDescent="0.2">
      <c r="A277" s="7" t="s">
        <v>5318</v>
      </c>
      <c r="B277" s="8" t="s">
        <v>680</v>
      </c>
      <c r="C277" s="8" t="s">
        <v>12118</v>
      </c>
      <c r="D277" s="7" t="s">
        <v>5597</v>
      </c>
      <c r="E277" s="7" t="s">
        <v>6102</v>
      </c>
      <c r="F277" s="8" t="s">
        <v>347</v>
      </c>
      <c r="G277" s="8" t="s">
        <v>45</v>
      </c>
      <c r="H277" s="8" t="s">
        <v>6103</v>
      </c>
      <c r="I277" s="7" t="s">
        <v>5727</v>
      </c>
      <c r="J277" s="11">
        <v>467</v>
      </c>
      <c r="K277" s="11">
        <v>603</v>
      </c>
      <c r="M277" s="11">
        <f t="shared" si="4"/>
        <v>1070</v>
      </c>
      <c r="N277" s="7" t="s">
        <v>666</v>
      </c>
      <c r="O277" s="8" t="s">
        <v>66</v>
      </c>
      <c r="P277" s="7" t="s">
        <v>70</v>
      </c>
      <c r="Q277" s="8" t="s">
        <v>671</v>
      </c>
      <c r="R277" s="8" t="s">
        <v>671</v>
      </c>
    </row>
    <row r="278" spans="1:18" x14ac:dyDescent="0.2">
      <c r="A278" s="7" t="s">
        <v>5318</v>
      </c>
      <c r="B278" s="8" t="s">
        <v>680</v>
      </c>
      <c r="C278" s="8" t="s">
        <v>12118</v>
      </c>
      <c r="D278" s="7" t="s">
        <v>5598</v>
      </c>
      <c r="E278" s="7" t="s">
        <v>6104</v>
      </c>
      <c r="F278" s="8" t="s">
        <v>44</v>
      </c>
      <c r="G278" s="8" t="s">
        <v>45</v>
      </c>
      <c r="H278" s="8" t="s">
        <v>6105</v>
      </c>
      <c r="I278" s="7" t="s">
        <v>5727</v>
      </c>
      <c r="J278" s="11">
        <v>311</v>
      </c>
      <c r="K278" s="11">
        <v>357</v>
      </c>
      <c r="M278" s="11">
        <f t="shared" si="4"/>
        <v>668</v>
      </c>
      <c r="N278" s="7" t="s">
        <v>666</v>
      </c>
      <c r="O278" s="8" t="s">
        <v>66</v>
      </c>
      <c r="P278" s="7" t="s">
        <v>70</v>
      </c>
      <c r="Q278" s="8" t="s">
        <v>671</v>
      </c>
      <c r="R278" s="8" t="s">
        <v>671</v>
      </c>
    </row>
    <row r="279" spans="1:18" x14ac:dyDescent="0.2">
      <c r="A279" s="7" t="s">
        <v>5318</v>
      </c>
      <c r="B279" s="8" t="s">
        <v>680</v>
      </c>
      <c r="C279" s="8" t="s">
        <v>12118</v>
      </c>
      <c r="D279" s="7" t="s">
        <v>5599</v>
      </c>
      <c r="E279" s="7" t="s">
        <v>6104</v>
      </c>
      <c r="F279" s="8" t="s">
        <v>557</v>
      </c>
      <c r="G279" s="8" t="s">
        <v>45</v>
      </c>
      <c r="H279" s="8" t="s">
        <v>6105</v>
      </c>
      <c r="I279" s="7" t="s">
        <v>5727</v>
      </c>
      <c r="J279" s="11">
        <v>211</v>
      </c>
      <c r="K279" s="11">
        <v>277</v>
      </c>
      <c r="M279" s="11">
        <f t="shared" si="4"/>
        <v>488</v>
      </c>
      <c r="N279" s="7" t="s">
        <v>666</v>
      </c>
      <c r="O279" s="8" t="s">
        <v>66</v>
      </c>
      <c r="P279" s="7" t="s">
        <v>70</v>
      </c>
      <c r="Q279" s="8" t="s">
        <v>671</v>
      </c>
      <c r="R279" s="8" t="s">
        <v>671</v>
      </c>
    </row>
    <row r="280" spans="1:18" x14ac:dyDescent="0.2">
      <c r="A280" s="7" t="s">
        <v>5318</v>
      </c>
      <c r="B280" s="8" t="s">
        <v>680</v>
      </c>
      <c r="C280" s="8" t="s">
        <v>12118</v>
      </c>
      <c r="D280" s="7" t="s">
        <v>5600</v>
      </c>
      <c r="E280" s="7" t="s">
        <v>6104</v>
      </c>
      <c r="F280" s="8" t="s">
        <v>483</v>
      </c>
      <c r="G280" s="8" t="s">
        <v>45</v>
      </c>
      <c r="H280" s="8" t="s">
        <v>6105</v>
      </c>
      <c r="I280" s="7" t="s">
        <v>5727</v>
      </c>
      <c r="J280" s="11">
        <v>1244</v>
      </c>
      <c r="K280" s="11">
        <v>1648</v>
      </c>
      <c r="M280" s="11">
        <f t="shared" si="4"/>
        <v>2892</v>
      </c>
      <c r="N280" s="7" t="s">
        <v>666</v>
      </c>
      <c r="O280" s="8" t="s">
        <v>66</v>
      </c>
      <c r="P280" s="7" t="s">
        <v>70</v>
      </c>
      <c r="Q280" s="8" t="s">
        <v>671</v>
      </c>
      <c r="R280" s="8" t="s">
        <v>671</v>
      </c>
    </row>
    <row r="281" spans="1:18" x14ac:dyDescent="0.2">
      <c r="A281" s="7" t="s">
        <v>5318</v>
      </c>
      <c r="B281" s="8" t="s">
        <v>680</v>
      </c>
      <c r="C281" s="8" t="s">
        <v>12118</v>
      </c>
      <c r="D281" s="7" t="s">
        <v>5601</v>
      </c>
      <c r="E281" s="7" t="s">
        <v>6104</v>
      </c>
      <c r="F281" s="8" t="s">
        <v>490</v>
      </c>
      <c r="G281" s="8" t="s">
        <v>45</v>
      </c>
      <c r="H281" s="8" t="s">
        <v>6106</v>
      </c>
      <c r="I281" s="7" t="s">
        <v>5727</v>
      </c>
      <c r="J281" s="11">
        <v>302</v>
      </c>
      <c r="K281" s="11">
        <v>369</v>
      </c>
      <c r="M281" s="11">
        <f t="shared" si="4"/>
        <v>671</v>
      </c>
      <c r="N281" s="7" t="s">
        <v>666</v>
      </c>
      <c r="O281" s="8" t="s">
        <v>66</v>
      </c>
      <c r="P281" s="7" t="s">
        <v>70</v>
      </c>
      <c r="Q281" s="8" t="s">
        <v>671</v>
      </c>
      <c r="R281" s="8" t="s">
        <v>671</v>
      </c>
    </row>
    <row r="282" spans="1:18" x14ac:dyDescent="0.2">
      <c r="A282" s="7" t="s">
        <v>5318</v>
      </c>
      <c r="B282" s="8" t="s">
        <v>680</v>
      </c>
      <c r="C282" s="8" t="s">
        <v>12118</v>
      </c>
      <c r="D282" s="7" t="s">
        <v>5602</v>
      </c>
      <c r="E282" s="7" t="s">
        <v>6104</v>
      </c>
      <c r="F282" s="8" t="s">
        <v>1523</v>
      </c>
      <c r="G282" s="8" t="s">
        <v>45</v>
      </c>
      <c r="H282" s="8" t="s">
        <v>6106</v>
      </c>
      <c r="I282" s="7" t="s">
        <v>5727</v>
      </c>
      <c r="J282" s="11">
        <v>310</v>
      </c>
      <c r="K282" s="11">
        <v>374</v>
      </c>
      <c r="M282" s="11">
        <f t="shared" si="4"/>
        <v>684</v>
      </c>
      <c r="N282" s="7" t="s">
        <v>666</v>
      </c>
      <c r="O282" s="8" t="s">
        <v>66</v>
      </c>
      <c r="P282" s="7" t="s">
        <v>70</v>
      </c>
      <c r="Q282" s="8" t="s">
        <v>671</v>
      </c>
      <c r="R282" s="8" t="s">
        <v>671</v>
      </c>
    </row>
    <row r="283" spans="1:18" x14ac:dyDescent="0.2">
      <c r="A283" s="7" t="s">
        <v>5318</v>
      </c>
      <c r="B283" s="8" t="s">
        <v>680</v>
      </c>
      <c r="C283" s="8" t="s">
        <v>12118</v>
      </c>
      <c r="D283" s="7" t="s">
        <v>5603</v>
      </c>
      <c r="E283" s="7" t="s">
        <v>5943</v>
      </c>
      <c r="F283" s="8" t="s">
        <v>437</v>
      </c>
      <c r="G283" s="8" t="s">
        <v>45</v>
      </c>
      <c r="H283" s="8" t="s">
        <v>6000</v>
      </c>
      <c r="I283" s="7" t="s">
        <v>5727</v>
      </c>
      <c r="L283" s="11">
        <v>307</v>
      </c>
      <c r="M283" s="11">
        <f t="shared" si="4"/>
        <v>307</v>
      </c>
      <c r="N283" s="7" t="s">
        <v>667</v>
      </c>
      <c r="O283" s="8" t="s">
        <v>66</v>
      </c>
      <c r="P283" s="7" t="s">
        <v>69</v>
      </c>
      <c r="Q283" s="8" t="s">
        <v>671</v>
      </c>
      <c r="R283" s="8" t="s">
        <v>671</v>
      </c>
    </row>
    <row r="284" spans="1:18" x14ac:dyDescent="0.2">
      <c r="A284" s="7" t="s">
        <v>5318</v>
      </c>
      <c r="B284" s="8" t="s">
        <v>680</v>
      </c>
      <c r="C284" s="8" t="s">
        <v>12118</v>
      </c>
      <c r="D284" s="7" t="s">
        <v>5604</v>
      </c>
      <c r="E284" s="7" t="s">
        <v>5943</v>
      </c>
      <c r="F284" s="8" t="s">
        <v>428</v>
      </c>
      <c r="G284" s="8" t="s">
        <v>45</v>
      </c>
      <c r="H284" s="8" t="s">
        <v>5944</v>
      </c>
      <c r="I284" s="7" t="s">
        <v>5727</v>
      </c>
      <c r="J284" s="11">
        <v>684</v>
      </c>
      <c r="K284" s="11">
        <v>1001</v>
      </c>
      <c r="M284" s="11">
        <f t="shared" si="4"/>
        <v>1685</v>
      </c>
      <c r="N284" s="7" t="s">
        <v>666</v>
      </c>
      <c r="O284" s="8" t="s">
        <v>66</v>
      </c>
      <c r="P284" s="7" t="s">
        <v>70</v>
      </c>
      <c r="Q284" s="8" t="s">
        <v>671</v>
      </c>
      <c r="R284" s="8" t="s">
        <v>671</v>
      </c>
    </row>
    <row r="285" spans="1:18" x14ac:dyDescent="0.2">
      <c r="A285" s="7" t="s">
        <v>5318</v>
      </c>
      <c r="B285" s="8" t="s">
        <v>680</v>
      </c>
      <c r="C285" s="8" t="s">
        <v>12118</v>
      </c>
      <c r="D285" s="7" t="s">
        <v>5605</v>
      </c>
      <c r="E285" s="7" t="s">
        <v>6107</v>
      </c>
      <c r="F285" s="8" t="s">
        <v>368</v>
      </c>
      <c r="G285" s="8" t="s">
        <v>45</v>
      </c>
      <c r="H285" s="8" t="s">
        <v>6108</v>
      </c>
      <c r="I285" s="7" t="s">
        <v>5727</v>
      </c>
      <c r="J285" s="11">
        <v>526</v>
      </c>
      <c r="K285" s="11">
        <v>668</v>
      </c>
      <c r="M285" s="11">
        <f t="shared" si="4"/>
        <v>1194</v>
      </c>
      <c r="N285" s="7" t="s">
        <v>666</v>
      </c>
      <c r="O285" s="8" t="s">
        <v>66</v>
      </c>
      <c r="P285" s="7" t="s">
        <v>70</v>
      </c>
      <c r="Q285" s="8" t="s">
        <v>671</v>
      </c>
      <c r="R285" s="8" t="s">
        <v>671</v>
      </c>
    </row>
    <row r="286" spans="1:18" x14ac:dyDescent="0.2">
      <c r="A286" s="7" t="s">
        <v>5318</v>
      </c>
      <c r="B286" s="8" t="s">
        <v>680</v>
      </c>
      <c r="C286" s="8" t="s">
        <v>12118</v>
      </c>
      <c r="D286" s="7" t="s">
        <v>5606</v>
      </c>
      <c r="E286" s="7" t="s">
        <v>6107</v>
      </c>
      <c r="F286" s="8" t="s">
        <v>557</v>
      </c>
      <c r="G286" s="8" t="s">
        <v>45</v>
      </c>
      <c r="H286" s="8" t="s">
        <v>6108</v>
      </c>
      <c r="I286" s="7" t="s">
        <v>5727</v>
      </c>
      <c r="J286" s="11">
        <v>31</v>
      </c>
      <c r="K286" s="11">
        <v>44</v>
      </c>
      <c r="M286" s="11">
        <f t="shared" si="4"/>
        <v>75</v>
      </c>
      <c r="N286" s="7" t="s">
        <v>666</v>
      </c>
      <c r="O286" s="8" t="s">
        <v>66</v>
      </c>
      <c r="P286" s="7" t="s">
        <v>70</v>
      </c>
      <c r="Q286" s="8" t="s">
        <v>671</v>
      </c>
      <c r="R286" s="8" t="s">
        <v>671</v>
      </c>
    </row>
    <row r="287" spans="1:18" x14ac:dyDescent="0.2">
      <c r="A287" s="7" t="s">
        <v>5318</v>
      </c>
      <c r="B287" s="8" t="s">
        <v>680</v>
      </c>
      <c r="C287" s="8" t="s">
        <v>12118</v>
      </c>
      <c r="D287" s="7" t="s">
        <v>5607</v>
      </c>
      <c r="E287" s="7" t="s">
        <v>6109</v>
      </c>
      <c r="F287" s="8" t="s">
        <v>59</v>
      </c>
      <c r="G287" s="8" t="s">
        <v>45</v>
      </c>
      <c r="H287" s="8" t="s">
        <v>5958</v>
      </c>
      <c r="I287" s="7" t="s">
        <v>5727</v>
      </c>
      <c r="J287" s="11">
        <v>1191</v>
      </c>
      <c r="K287" s="11">
        <v>1637</v>
      </c>
      <c r="M287" s="11">
        <f t="shared" si="4"/>
        <v>2828</v>
      </c>
      <c r="N287" s="7" t="s">
        <v>666</v>
      </c>
      <c r="O287" s="8" t="s">
        <v>66</v>
      </c>
      <c r="P287" s="7" t="s">
        <v>70</v>
      </c>
      <c r="Q287" s="8" t="s">
        <v>671</v>
      </c>
      <c r="R287" s="8" t="s">
        <v>671</v>
      </c>
    </row>
    <row r="288" spans="1:18" x14ac:dyDescent="0.2">
      <c r="A288" s="7" t="s">
        <v>5318</v>
      </c>
      <c r="B288" s="8" t="s">
        <v>680</v>
      </c>
      <c r="C288" s="8" t="s">
        <v>12118</v>
      </c>
      <c r="D288" s="7" t="s">
        <v>5608</v>
      </c>
      <c r="E288" s="7" t="s">
        <v>6109</v>
      </c>
      <c r="F288" s="8" t="s">
        <v>565</v>
      </c>
      <c r="G288" s="8" t="s">
        <v>45</v>
      </c>
      <c r="H288" s="8" t="s">
        <v>5958</v>
      </c>
      <c r="I288" s="7" t="s">
        <v>5727</v>
      </c>
      <c r="J288" s="11">
        <v>209</v>
      </c>
      <c r="K288" s="11">
        <v>234</v>
      </c>
      <c r="M288" s="11">
        <f t="shared" si="4"/>
        <v>443</v>
      </c>
      <c r="N288" s="7" t="s">
        <v>666</v>
      </c>
      <c r="O288" s="8" t="s">
        <v>66</v>
      </c>
      <c r="P288" s="7" t="s">
        <v>70</v>
      </c>
      <c r="Q288" s="8" t="s">
        <v>671</v>
      </c>
      <c r="R288" s="8" t="s">
        <v>671</v>
      </c>
    </row>
    <row r="289" spans="1:18" x14ac:dyDescent="0.2">
      <c r="A289" s="7" t="s">
        <v>5318</v>
      </c>
      <c r="B289" s="8" t="s">
        <v>680</v>
      </c>
      <c r="C289" s="8" t="s">
        <v>12118</v>
      </c>
      <c r="D289" s="7" t="s">
        <v>5609</v>
      </c>
      <c r="E289" s="7" t="s">
        <v>5774</v>
      </c>
      <c r="F289" s="8" t="s">
        <v>353</v>
      </c>
      <c r="G289" s="8" t="s">
        <v>45</v>
      </c>
      <c r="H289" s="8" t="s">
        <v>5775</v>
      </c>
      <c r="I289" s="7" t="s">
        <v>5727</v>
      </c>
      <c r="J289" s="11">
        <v>216</v>
      </c>
      <c r="K289" s="11">
        <v>305</v>
      </c>
      <c r="M289" s="11">
        <f t="shared" si="4"/>
        <v>521</v>
      </c>
      <c r="N289" s="7" t="s">
        <v>666</v>
      </c>
      <c r="O289" s="8" t="s">
        <v>66</v>
      </c>
      <c r="P289" s="7" t="s">
        <v>70</v>
      </c>
      <c r="Q289" s="8" t="s">
        <v>671</v>
      </c>
      <c r="R289" s="8" t="s">
        <v>671</v>
      </c>
    </row>
    <row r="290" spans="1:18" x14ac:dyDescent="0.2">
      <c r="A290" s="7" t="s">
        <v>5318</v>
      </c>
      <c r="B290" s="8" t="s">
        <v>680</v>
      </c>
      <c r="C290" s="8" t="s">
        <v>12118</v>
      </c>
      <c r="D290" s="7" t="s">
        <v>5610</v>
      </c>
      <c r="E290" s="7" t="s">
        <v>5788</v>
      </c>
      <c r="F290" s="8" t="s">
        <v>562</v>
      </c>
      <c r="G290" s="8" t="s">
        <v>45</v>
      </c>
      <c r="H290" s="8" t="s">
        <v>5782</v>
      </c>
      <c r="I290" s="7" t="s">
        <v>5727</v>
      </c>
      <c r="J290" s="11">
        <v>168</v>
      </c>
      <c r="K290" s="11">
        <v>229</v>
      </c>
      <c r="M290" s="11">
        <f t="shared" si="4"/>
        <v>397</v>
      </c>
      <c r="N290" s="7" t="s">
        <v>666</v>
      </c>
      <c r="O290" s="8" t="s">
        <v>66</v>
      </c>
      <c r="P290" s="7" t="s">
        <v>70</v>
      </c>
      <c r="Q290" s="8" t="s">
        <v>671</v>
      </c>
      <c r="R290" s="8" t="s">
        <v>671</v>
      </c>
    </row>
    <row r="291" spans="1:18" x14ac:dyDescent="0.2">
      <c r="A291" s="7" t="s">
        <v>5318</v>
      </c>
      <c r="B291" s="8" t="s">
        <v>680</v>
      </c>
      <c r="C291" s="8" t="s">
        <v>12118</v>
      </c>
      <c r="D291" s="7" t="s">
        <v>5611</v>
      </c>
      <c r="E291" s="7" t="s">
        <v>5788</v>
      </c>
      <c r="F291" s="8" t="s">
        <v>420</v>
      </c>
      <c r="G291" s="8" t="s">
        <v>45</v>
      </c>
      <c r="H291" s="8" t="s">
        <v>6110</v>
      </c>
      <c r="I291" s="7" t="s">
        <v>5727</v>
      </c>
      <c r="J291" s="11">
        <v>318</v>
      </c>
      <c r="K291" s="11">
        <v>394</v>
      </c>
      <c r="M291" s="11">
        <f t="shared" si="4"/>
        <v>712</v>
      </c>
      <c r="N291" s="7" t="s">
        <v>666</v>
      </c>
      <c r="O291" s="8" t="s">
        <v>66</v>
      </c>
      <c r="P291" s="7" t="s">
        <v>70</v>
      </c>
      <c r="Q291" s="8" t="s">
        <v>671</v>
      </c>
      <c r="R291" s="8" t="s">
        <v>671</v>
      </c>
    </row>
    <row r="292" spans="1:18" x14ac:dyDescent="0.2">
      <c r="A292" s="7" t="s">
        <v>5318</v>
      </c>
      <c r="B292" s="8" t="s">
        <v>680</v>
      </c>
      <c r="C292" s="8" t="s">
        <v>12118</v>
      </c>
      <c r="D292" s="7" t="s">
        <v>5612</v>
      </c>
      <c r="E292" s="7" t="s">
        <v>6111</v>
      </c>
      <c r="F292" s="8" t="s">
        <v>375</v>
      </c>
      <c r="G292" s="8" t="s">
        <v>45</v>
      </c>
      <c r="H292" s="8" t="s">
        <v>5960</v>
      </c>
      <c r="I292" s="7" t="s">
        <v>5727</v>
      </c>
      <c r="J292" s="11">
        <v>106</v>
      </c>
      <c r="K292" s="11">
        <v>145</v>
      </c>
      <c r="M292" s="11">
        <f t="shared" si="4"/>
        <v>251</v>
      </c>
      <c r="N292" s="7" t="s">
        <v>666</v>
      </c>
      <c r="O292" s="8" t="s">
        <v>66</v>
      </c>
      <c r="P292" s="7" t="s">
        <v>70</v>
      </c>
      <c r="Q292" s="8" t="s">
        <v>671</v>
      </c>
      <c r="R292" s="8" t="s">
        <v>671</v>
      </c>
    </row>
    <row r="293" spans="1:18" x14ac:dyDescent="0.2">
      <c r="A293" s="7" t="s">
        <v>5318</v>
      </c>
      <c r="B293" s="8" t="s">
        <v>680</v>
      </c>
      <c r="C293" s="8" t="s">
        <v>12118</v>
      </c>
      <c r="D293" s="7" t="s">
        <v>5613</v>
      </c>
      <c r="E293" s="7" t="s">
        <v>6111</v>
      </c>
      <c r="F293" s="8" t="s">
        <v>368</v>
      </c>
      <c r="G293" s="8" t="s">
        <v>45</v>
      </c>
      <c r="H293" s="8" t="s">
        <v>5960</v>
      </c>
      <c r="I293" s="7" t="s">
        <v>5727</v>
      </c>
      <c r="J293" s="11">
        <v>350</v>
      </c>
      <c r="K293" s="11">
        <v>436</v>
      </c>
      <c r="M293" s="11">
        <f t="shared" si="4"/>
        <v>786</v>
      </c>
      <c r="N293" s="7" t="s">
        <v>666</v>
      </c>
      <c r="O293" s="8" t="s">
        <v>66</v>
      </c>
      <c r="P293" s="7" t="s">
        <v>70</v>
      </c>
      <c r="Q293" s="8" t="s">
        <v>671</v>
      </c>
      <c r="R293" s="8" t="s">
        <v>671</v>
      </c>
    </row>
    <row r="294" spans="1:18" x14ac:dyDescent="0.2">
      <c r="A294" s="7" t="s">
        <v>5318</v>
      </c>
      <c r="B294" s="8" t="s">
        <v>680</v>
      </c>
      <c r="C294" s="8" t="s">
        <v>12118</v>
      </c>
      <c r="D294" s="7" t="s">
        <v>5614</v>
      </c>
      <c r="E294" s="7" t="s">
        <v>6112</v>
      </c>
      <c r="F294" s="8" t="s">
        <v>347</v>
      </c>
      <c r="G294" s="8" t="s">
        <v>45</v>
      </c>
      <c r="H294" s="8" t="s">
        <v>6002</v>
      </c>
      <c r="I294" s="7" t="s">
        <v>5727</v>
      </c>
      <c r="J294" s="11">
        <v>677</v>
      </c>
      <c r="K294" s="11">
        <v>800</v>
      </c>
      <c r="M294" s="11">
        <f t="shared" si="4"/>
        <v>1477</v>
      </c>
      <c r="N294" s="7" t="s">
        <v>666</v>
      </c>
      <c r="O294" s="8" t="s">
        <v>66</v>
      </c>
      <c r="P294" s="7" t="s">
        <v>70</v>
      </c>
      <c r="Q294" s="8" t="s">
        <v>671</v>
      </c>
      <c r="R294" s="8" t="s">
        <v>671</v>
      </c>
    </row>
    <row r="295" spans="1:18" x14ac:dyDescent="0.2">
      <c r="A295" s="7" t="s">
        <v>5318</v>
      </c>
      <c r="B295" s="8" t="s">
        <v>680</v>
      </c>
      <c r="C295" s="8" t="s">
        <v>12118</v>
      </c>
      <c r="D295" s="7" t="s">
        <v>5615</v>
      </c>
      <c r="E295" s="7" t="s">
        <v>6113</v>
      </c>
      <c r="F295" s="8" t="s">
        <v>44</v>
      </c>
      <c r="G295" s="8" t="s">
        <v>45</v>
      </c>
      <c r="H295" s="8" t="s">
        <v>6114</v>
      </c>
      <c r="I295" s="7" t="s">
        <v>5727</v>
      </c>
      <c r="J295" s="11">
        <v>549</v>
      </c>
      <c r="K295" s="11">
        <v>805</v>
      </c>
      <c r="M295" s="11">
        <f t="shared" si="4"/>
        <v>1354</v>
      </c>
      <c r="N295" s="7" t="s">
        <v>666</v>
      </c>
      <c r="O295" s="8" t="s">
        <v>66</v>
      </c>
      <c r="P295" s="7" t="s">
        <v>70</v>
      </c>
      <c r="Q295" s="8" t="s">
        <v>671</v>
      </c>
      <c r="R295" s="8" t="s">
        <v>671</v>
      </c>
    </row>
    <row r="296" spans="1:18" x14ac:dyDescent="0.2">
      <c r="A296" s="7" t="s">
        <v>5318</v>
      </c>
      <c r="B296" s="8" t="s">
        <v>680</v>
      </c>
      <c r="C296" s="8" t="s">
        <v>12118</v>
      </c>
      <c r="D296" s="7" t="s">
        <v>5616</v>
      </c>
      <c r="E296" s="7" t="s">
        <v>489</v>
      </c>
      <c r="F296" s="8" t="s">
        <v>52</v>
      </c>
      <c r="G296" s="8" t="s">
        <v>45</v>
      </c>
      <c r="H296" s="8" t="s">
        <v>6115</v>
      </c>
      <c r="I296" s="7" t="s">
        <v>5727</v>
      </c>
      <c r="J296" s="11">
        <v>263</v>
      </c>
      <c r="K296" s="11">
        <v>338</v>
      </c>
      <c r="M296" s="11">
        <f t="shared" si="4"/>
        <v>601</v>
      </c>
      <c r="N296" s="7" t="s">
        <v>666</v>
      </c>
      <c r="O296" s="8" t="s">
        <v>66</v>
      </c>
      <c r="P296" s="7" t="s">
        <v>70</v>
      </c>
      <c r="Q296" s="8" t="s">
        <v>671</v>
      </c>
      <c r="R296" s="8" t="s">
        <v>671</v>
      </c>
    </row>
    <row r="297" spans="1:18" x14ac:dyDescent="0.2">
      <c r="A297" s="7" t="s">
        <v>5318</v>
      </c>
      <c r="B297" s="8" t="s">
        <v>680</v>
      </c>
      <c r="C297" s="8" t="s">
        <v>12118</v>
      </c>
      <c r="D297" s="7" t="s">
        <v>5617</v>
      </c>
      <c r="E297" s="7" t="s">
        <v>5939</v>
      </c>
      <c r="F297" s="8" t="s">
        <v>44</v>
      </c>
      <c r="G297" s="8" t="s">
        <v>45</v>
      </c>
      <c r="H297" s="8" t="s">
        <v>5940</v>
      </c>
      <c r="I297" s="7" t="s">
        <v>5727</v>
      </c>
      <c r="J297" s="11">
        <v>694</v>
      </c>
      <c r="K297" s="11">
        <v>778</v>
      </c>
      <c r="M297" s="11">
        <f t="shared" si="4"/>
        <v>1472</v>
      </c>
      <c r="N297" s="7" t="s">
        <v>666</v>
      </c>
      <c r="O297" s="8" t="s">
        <v>66</v>
      </c>
      <c r="P297" s="7" t="s">
        <v>70</v>
      </c>
      <c r="Q297" s="8" t="s">
        <v>671</v>
      </c>
      <c r="R297" s="8" t="s">
        <v>671</v>
      </c>
    </row>
    <row r="298" spans="1:18" x14ac:dyDescent="0.2">
      <c r="A298" s="7" t="s">
        <v>5318</v>
      </c>
      <c r="B298" s="8" t="s">
        <v>680</v>
      </c>
      <c r="C298" s="8" t="s">
        <v>12118</v>
      </c>
      <c r="D298" s="7" t="s">
        <v>5618</v>
      </c>
      <c r="E298" s="7" t="s">
        <v>5939</v>
      </c>
      <c r="F298" s="8" t="s">
        <v>413</v>
      </c>
      <c r="G298" s="8" t="s">
        <v>45</v>
      </c>
      <c r="H298" s="8" t="s">
        <v>5940</v>
      </c>
      <c r="I298" s="7" t="s">
        <v>5727</v>
      </c>
      <c r="J298" s="11">
        <v>487</v>
      </c>
      <c r="K298" s="11">
        <v>609</v>
      </c>
      <c r="M298" s="11">
        <f t="shared" si="4"/>
        <v>1096</v>
      </c>
      <c r="N298" s="7" t="s">
        <v>666</v>
      </c>
      <c r="O298" s="8" t="s">
        <v>66</v>
      </c>
      <c r="P298" s="7" t="s">
        <v>70</v>
      </c>
      <c r="Q298" s="8" t="s">
        <v>671</v>
      </c>
      <c r="R298" s="8" t="s">
        <v>671</v>
      </c>
    </row>
    <row r="299" spans="1:18" x14ac:dyDescent="0.2">
      <c r="A299" s="7" t="s">
        <v>5318</v>
      </c>
      <c r="B299" s="8" t="s">
        <v>680</v>
      </c>
      <c r="C299" s="8" t="s">
        <v>12118</v>
      </c>
      <c r="D299" s="7" t="s">
        <v>5619</v>
      </c>
      <c r="E299" s="7" t="s">
        <v>6116</v>
      </c>
      <c r="F299" s="8" t="s">
        <v>52</v>
      </c>
      <c r="G299" s="8" t="s">
        <v>45</v>
      </c>
      <c r="H299" s="8" t="s">
        <v>6117</v>
      </c>
      <c r="I299" s="7" t="s">
        <v>5727</v>
      </c>
      <c r="J299" s="11">
        <v>125</v>
      </c>
      <c r="K299" s="11">
        <v>161</v>
      </c>
      <c r="M299" s="11">
        <f t="shared" si="4"/>
        <v>286</v>
      </c>
      <c r="N299" s="7" t="s">
        <v>666</v>
      </c>
      <c r="O299" s="8" t="s">
        <v>66</v>
      </c>
      <c r="P299" s="7" t="s">
        <v>70</v>
      </c>
      <c r="Q299" s="8" t="s">
        <v>671</v>
      </c>
      <c r="R299" s="8" t="s">
        <v>671</v>
      </c>
    </row>
    <row r="300" spans="1:18" x14ac:dyDescent="0.2">
      <c r="A300" s="7" t="s">
        <v>5318</v>
      </c>
      <c r="B300" s="8" t="s">
        <v>680</v>
      </c>
      <c r="C300" s="8" t="s">
        <v>12118</v>
      </c>
      <c r="D300" s="7" t="s">
        <v>5620</v>
      </c>
      <c r="E300" s="7" t="s">
        <v>6118</v>
      </c>
      <c r="F300" s="8" t="s">
        <v>59</v>
      </c>
      <c r="G300" s="8" t="s">
        <v>45</v>
      </c>
      <c r="H300" s="8" t="s">
        <v>6119</v>
      </c>
      <c r="I300" s="7" t="s">
        <v>5727</v>
      </c>
      <c r="J300" s="11">
        <v>1000</v>
      </c>
      <c r="K300" s="11">
        <v>1313</v>
      </c>
      <c r="M300" s="11">
        <f t="shared" si="4"/>
        <v>2313</v>
      </c>
      <c r="N300" s="7" t="s">
        <v>666</v>
      </c>
      <c r="O300" s="8" t="s">
        <v>66</v>
      </c>
      <c r="P300" s="7" t="s">
        <v>70</v>
      </c>
      <c r="Q300" s="8" t="s">
        <v>671</v>
      </c>
      <c r="R300" s="8" t="s">
        <v>671</v>
      </c>
    </row>
    <row r="301" spans="1:18" x14ac:dyDescent="0.2">
      <c r="A301" s="7" t="s">
        <v>5318</v>
      </c>
      <c r="B301" s="8" t="s">
        <v>680</v>
      </c>
      <c r="C301" s="8" t="s">
        <v>12118</v>
      </c>
      <c r="D301" s="7" t="s">
        <v>5621</v>
      </c>
      <c r="E301" s="7" t="s">
        <v>6120</v>
      </c>
      <c r="F301" s="8" t="s">
        <v>52</v>
      </c>
      <c r="G301" s="8" t="s">
        <v>45</v>
      </c>
      <c r="H301" s="8" t="s">
        <v>6121</v>
      </c>
      <c r="I301" s="7" t="s">
        <v>5727</v>
      </c>
      <c r="J301" s="11">
        <v>202</v>
      </c>
      <c r="K301" s="11">
        <v>282</v>
      </c>
      <c r="M301" s="11">
        <f t="shared" si="4"/>
        <v>484</v>
      </c>
      <c r="N301" s="7" t="s">
        <v>666</v>
      </c>
      <c r="O301" s="8" t="s">
        <v>66</v>
      </c>
      <c r="P301" s="7" t="s">
        <v>70</v>
      </c>
      <c r="Q301" s="8" t="s">
        <v>671</v>
      </c>
      <c r="R301" s="8" t="s">
        <v>671</v>
      </c>
    </row>
    <row r="302" spans="1:18" x14ac:dyDescent="0.2">
      <c r="A302" s="7" t="s">
        <v>5318</v>
      </c>
      <c r="B302" s="8" t="s">
        <v>680</v>
      </c>
      <c r="C302" s="8" t="s">
        <v>12118</v>
      </c>
      <c r="D302" s="7" t="s">
        <v>5622</v>
      </c>
      <c r="E302" s="7" t="s">
        <v>6102</v>
      </c>
      <c r="F302" s="8" t="s">
        <v>410</v>
      </c>
      <c r="G302" s="8" t="s">
        <v>45</v>
      </c>
      <c r="H302" s="8" t="s">
        <v>5994</v>
      </c>
      <c r="I302" s="7" t="s">
        <v>5727</v>
      </c>
      <c r="J302" s="11">
        <v>3215</v>
      </c>
      <c r="K302" s="11">
        <v>4813</v>
      </c>
      <c r="M302" s="11">
        <f t="shared" si="4"/>
        <v>8028</v>
      </c>
      <c r="N302" s="7" t="s">
        <v>666</v>
      </c>
      <c r="O302" s="8" t="s">
        <v>66</v>
      </c>
      <c r="P302" s="7" t="s">
        <v>70</v>
      </c>
      <c r="Q302" s="8" t="s">
        <v>671</v>
      </c>
      <c r="R302" s="8" t="s">
        <v>671</v>
      </c>
    </row>
    <row r="303" spans="1:18" x14ac:dyDescent="0.2">
      <c r="A303" s="7" t="s">
        <v>5318</v>
      </c>
      <c r="B303" s="8" t="s">
        <v>680</v>
      </c>
      <c r="C303" s="8" t="s">
        <v>12118</v>
      </c>
      <c r="D303" s="7" t="s">
        <v>5623</v>
      </c>
      <c r="E303" s="7" t="s">
        <v>6102</v>
      </c>
      <c r="F303" s="8" t="s">
        <v>449</v>
      </c>
      <c r="G303" s="8" t="s">
        <v>45</v>
      </c>
      <c r="H303" s="8" t="s">
        <v>5994</v>
      </c>
      <c r="I303" s="7" t="s">
        <v>5727</v>
      </c>
      <c r="J303" s="11">
        <v>414</v>
      </c>
      <c r="K303" s="11">
        <v>599</v>
      </c>
      <c r="M303" s="11">
        <f t="shared" si="4"/>
        <v>1013</v>
      </c>
      <c r="N303" s="7" t="s">
        <v>666</v>
      </c>
      <c r="O303" s="8" t="s">
        <v>66</v>
      </c>
      <c r="P303" s="7" t="s">
        <v>70</v>
      </c>
      <c r="Q303" s="8" t="s">
        <v>671</v>
      </c>
      <c r="R303" s="8" t="s">
        <v>671</v>
      </c>
    </row>
    <row r="304" spans="1:18" x14ac:dyDescent="0.2">
      <c r="A304" s="7" t="s">
        <v>5318</v>
      </c>
      <c r="B304" s="8" t="s">
        <v>680</v>
      </c>
      <c r="C304" s="8" t="s">
        <v>12118</v>
      </c>
      <c r="D304" s="7" t="s">
        <v>5624</v>
      </c>
      <c r="E304" s="7" t="s">
        <v>6122</v>
      </c>
      <c r="F304" s="8" t="s">
        <v>464</v>
      </c>
      <c r="G304" s="8" t="s">
        <v>45</v>
      </c>
      <c r="H304" s="8" t="s">
        <v>6123</v>
      </c>
      <c r="I304" s="7" t="s">
        <v>5727</v>
      </c>
      <c r="J304" s="11">
        <v>373</v>
      </c>
      <c r="K304" s="11">
        <v>531</v>
      </c>
      <c r="M304" s="11">
        <f t="shared" si="4"/>
        <v>904</v>
      </c>
      <c r="N304" s="7" t="s">
        <v>666</v>
      </c>
      <c r="O304" s="8" t="s">
        <v>66</v>
      </c>
      <c r="P304" s="7" t="s">
        <v>70</v>
      </c>
      <c r="Q304" s="8" t="s">
        <v>671</v>
      </c>
      <c r="R304" s="8" t="s">
        <v>671</v>
      </c>
    </row>
    <row r="305" spans="1:18" x14ac:dyDescent="0.2">
      <c r="A305" s="7" t="s">
        <v>5318</v>
      </c>
      <c r="B305" s="8" t="s">
        <v>680</v>
      </c>
      <c r="C305" s="8" t="s">
        <v>12118</v>
      </c>
      <c r="D305" s="7" t="s">
        <v>5625</v>
      </c>
      <c r="E305" s="7" t="s">
        <v>6124</v>
      </c>
      <c r="F305" s="8" t="s">
        <v>44</v>
      </c>
      <c r="G305" s="8" t="s">
        <v>45</v>
      </c>
      <c r="H305" s="8" t="s">
        <v>6125</v>
      </c>
      <c r="I305" s="7" t="s">
        <v>5727</v>
      </c>
      <c r="J305" s="11">
        <v>472</v>
      </c>
      <c r="K305" s="11">
        <v>577</v>
      </c>
      <c r="M305" s="11">
        <f t="shared" si="4"/>
        <v>1049</v>
      </c>
      <c r="N305" s="7" t="s">
        <v>666</v>
      </c>
      <c r="O305" s="8" t="s">
        <v>66</v>
      </c>
      <c r="P305" s="7" t="s">
        <v>70</v>
      </c>
      <c r="Q305" s="8" t="s">
        <v>671</v>
      </c>
      <c r="R305" s="8" t="s">
        <v>671</v>
      </c>
    </row>
    <row r="306" spans="1:18" x14ac:dyDescent="0.2">
      <c r="A306" s="7" t="s">
        <v>5318</v>
      </c>
      <c r="B306" s="8" t="s">
        <v>680</v>
      </c>
      <c r="C306" s="8" t="s">
        <v>12118</v>
      </c>
      <c r="D306" s="7" t="s">
        <v>5626</v>
      </c>
      <c r="E306" s="7" t="s">
        <v>6124</v>
      </c>
      <c r="F306" s="8" t="s">
        <v>347</v>
      </c>
      <c r="G306" s="8" t="s">
        <v>45</v>
      </c>
      <c r="H306" s="8" t="s">
        <v>6125</v>
      </c>
      <c r="I306" s="7" t="s">
        <v>5727</v>
      </c>
      <c r="J306" s="11">
        <v>155</v>
      </c>
      <c r="K306" s="11">
        <v>194</v>
      </c>
      <c r="M306" s="11">
        <f t="shared" si="4"/>
        <v>349</v>
      </c>
      <c r="N306" s="7" t="s">
        <v>666</v>
      </c>
      <c r="O306" s="8" t="s">
        <v>66</v>
      </c>
      <c r="P306" s="7" t="s">
        <v>70</v>
      </c>
      <c r="Q306" s="8" t="s">
        <v>671</v>
      </c>
      <c r="R306" s="8" t="s">
        <v>671</v>
      </c>
    </row>
    <row r="307" spans="1:18" x14ac:dyDescent="0.2">
      <c r="A307" s="7" t="s">
        <v>5318</v>
      </c>
      <c r="B307" s="8" t="s">
        <v>680</v>
      </c>
      <c r="C307" s="8" t="s">
        <v>12118</v>
      </c>
      <c r="D307" s="7" t="s">
        <v>5627</v>
      </c>
      <c r="E307" s="7" t="s">
        <v>5961</v>
      </c>
      <c r="F307" s="8" t="s">
        <v>395</v>
      </c>
      <c r="G307" s="8" t="s">
        <v>45</v>
      </c>
      <c r="H307" s="8" t="s">
        <v>5962</v>
      </c>
      <c r="I307" s="7" t="s">
        <v>5727</v>
      </c>
      <c r="J307" s="11">
        <v>148</v>
      </c>
      <c r="K307" s="11">
        <v>193</v>
      </c>
      <c r="M307" s="11">
        <f t="shared" si="4"/>
        <v>341</v>
      </c>
      <c r="N307" s="7" t="s">
        <v>666</v>
      </c>
      <c r="O307" s="8" t="s">
        <v>66</v>
      </c>
      <c r="P307" s="7" t="s">
        <v>70</v>
      </c>
      <c r="Q307" s="8" t="s">
        <v>671</v>
      </c>
      <c r="R307" s="8" t="s">
        <v>671</v>
      </c>
    </row>
    <row r="308" spans="1:18" x14ac:dyDescent="0.2">
      <c r="A308" s="7" t="s">
        <v>5318</v>
      </c>
      <c r="B308" s="8" t="s">
        <v>680</v>
      </c>
      <c r="C308" s="8" t="s">
        <v>12118</v>
      </c>
      <c r="D308" s="7" t="s">
        <v>5628</v>
      </c>
      <c r="E308" s="7" t="s">
        <v>5961</v>
      </c>
      <c r="F308" s="8" t="s">
        <v>368</v>
      </c>
      <c r="G308" s="8" t="s">
        <v>45</v>
      </c>
      <c r="H308" s="8" t="s">
        <v>5962</v>
      </c>
      <c r="I308" s="7" t="s">
        <v>5727</v>
      </c>
      <c r="J308" s="11">
        <v>325</v>
      </c>
      <c r="K308" s="11">
        <v>373</v>
      </c>
      <c r="M308" s="11">
        <f t="shared" si="4"/>
        <v>698</v>
      </c>
      <c r="N308" s="7" t="s">
        <v>666</v>
      </c>
      <c r="O308" s="8" t="s">
        <v>66</v>
      </c>
      <c r="P308" s="7" t="s">
        <v>70</v>
      </c>
      <c r="Q308" s="8" t="s">
        <v>671</v>
      </c>
      <c r="R308" s="8" t="s">
        <v>671</v>
      </c>
    </row>
    <row r="309" spans="1:18" x14ac:dyDescent="0.2">
      <c r="A309" s="7" t="s">
        <v>5318</v>
      </c>
      <c r="B309" s="8" t="s">
        <v>680</v>
      </c>
      <c r="C309" s="8" t="s">
        <v>12118</v>
      </c>
      <c r="D309" s="7" t="s">
        <v>5629</v>
      </c>
      <c r="E309" s="7" t="s">
        <v>5961</v>
      </c>
      <c r="F309" s="8" t="s">
        <v>627</v>
      </c>
      <c r="G309" s="8" t="s">
        <v>45</v>
      </c>
      <c r="H309" s="8" t="s">
        <v>5962</v>
      </c>
      <c r="I309" s="7" t="s">
        <v>5727</v>
      </c>
      <c r="J309" s="11">
        <v>2939</v>
      </c>
      <c r="K309" s="11">
        <v>3730</v>
      </c>
      <c r="M309" s="11">
        <f t="shared" si="4"/>
        <v>6669</v>
      </c>
      <c r="N309" s="7" t="s">
        <v>666</v>
      </c>
      <c r="O309" s="8" t="s">
        <v>66</v>
      </c>
      <c r="P309" s="7" t="s">
        <v>70</v>
      </c>
      <c r="Q309" s="8" t="s">
        <v>671</v>
      </c>
      <c r="R309" s="8" t="s">
        <v>671</v>
      </c>
    </row>
    <row r="310" spans="1:18" x14ac:dyDescent="0.2">
      <c r="A310" s="7" t="s">
        <v>5318</v>
      </c>
      <c r="B310" s="8" t="s">
        <v>680</v>
      </c>
      <c r="C310" s="8" t="s">
        <v>12118</v>
      </c>
      <c r="D310" s="7" t="s">
        <v>5630</v>
      </c>
      <c r="E310" s="7" t="s">
        <v>6126</v>
      </c>
      <c r="F310" s="8" t="s">
        <v>375</v>
      </c>
      <c r="G310" s="8" t="s">
        <v>45</v>
      </c>
      <c r="H310" s="8" t="s">
        <v>6127</v>
      </c>
      <c r="I310" s="7" t="s">
        <v>5727</v>
      </c>
      <c r="J310" s="11">
        <v>165</v>
      </c>
      <c r="K310" s="11">
        <v>202</v>
      </c>
      <c r="M310" s="11">
        <f t="shared" si="4"/>
        <v>367</v>
      </c>
      <c r="N310" s="7" t="s">
        <v>666</v>
      </c>
      <c r="O310" s="8" t="s">
        <v>66</v>
      </c>
      <c r="P310" s="7" t="s">
        <v>70</v>
      </c>
      <c r="Q310" s="8" t="s">
        <v>671</v>
      </c>
      <c r="R310" s="8" t="s">
        <v>671</v>
      </c>
    </row>
    <row r="311" spans="1:18" x14ac:dyDescent="0.2">
      <c r="A311" s="7" t="s">
        <v>5318</v>
      </c>
      <c r="B311" s="8" t="s">
        <v>680</v>
      </c>
      <c r="C311" s="8" t="s">
        <v>12118</v>
      </c>
      <c r="D311" s="7" t="s">
        <v>5631</v>
      </c>
      <c r="E311" s="7" t="s">
        <v>6128</v>
      </c>
      <c r="F311" s="8" t="s">
        <v>395</v>
      </c>
      <c r="G311" s="8" t="s">
        <v>354</v>
      </c>
      <c r="H311" s="8" t="s">
        <v>6129</v>
      </c>
      <c r="I311" s="7" t="s">
        <v>5727</v>
      </c>
      <c r="J311" s="11">
        <v>64</v>
      </c>
      <c r="K311" s="11">
        <v>76</v>
      </c>
      <c r="M311" s="11">
        <f t="shared" si="4"/>
        <v>140</v>
      </c>
      <c r="N311" s="7" t="s">
        <v>666</v>
      </c>
      <c r="O311" s="8" t="s">
        <v>66</v>
      </c>
      <c r="P311" s="7" t="s">
        <v>70</v>
      </c>
      <c r="Q311" s="8" t="s">
        <v>671</v>
      </c>
      <c r="R311" s="8" t="s">
        <v>671</v>
      </c>
    </row>
    <row r="312" spans="1:18" x14ac:dyDescent="0.2">
      <c r="A312" s="7" t="s">
        <v>5318</v>
      </c>
      <c r="B312" s="8" t="s">
        <v>680</v>
      </c>
      <c r="C312" s="8" t="s">
        <v>12118</v>
      </c>
      <c r="D312" s="7" t="s">
        <v>5632</v>
      </c>
      <c r="E312" s="7" t="s">
        <v>6128</v>
      </c>
      <c r="F312" s="8" t="s">
        <v>368</v>
      </c>
      <c r="G312" s="8" t="s">
        <v>45</v>
      </c>
      <c r="H312" s="8" t="s">
        <v>6129</v>
      </c>
      <c r="I312" s="7" t="s">
        <v>5727</v>
      </c>
      <c r="J312" s="11">
        <v>595</v>
      </c>
      <c r="K312" s="11">
        <v>654</v>
      </c>
      <c r="M312" s="11">
        <f t="shared" si="4"/>
        <v>1249</v>
      </c>
      <c r="N312" s="7" t="s">
        <v>666</v>
      </c>
      <c r="O312" s="8" t="s">
        <v>66</v>
      </c>
      <c r="P312" s="7" t="s">
        <v>70</v>
      </c>
      <c r="Q312" s="8" t="s">
        <v>671</v>
      </c>
      <c r="R312" s="8" t="s">
        <v>671</v>
      </c>
    </row>
    <row r="313" spans="1:18" x14ac:dyDescent="0.2">
      <c r="A313" s="7" t="s">
        <v>5318</v>
      </c>
      <c r="B313" s="8" t="s">
        <v>680</v>
      </c>
      <c r="C313" s="8" t="s">
        <v>12118</v>
      </c>
      <c r="D313" s="7" t="s">
        <v>5633</v>
      </c>
      <c r="E313" s="7" t="s">
        <v>5975</v>
      </c>
      <c r="F313" s="8" t="s">
        <v>347</v>
      </c>
      <c r="G313" s="8" t="s">
        <v>45</v>
      </c>
      <c r="H313" s="8" t="s">
        <v>6130</v>
      </c>
      <c r="I313" s="7" t="s">
        <v>5727</v>
      </c>
      <c r="J313" s="11">
        <v>395</v>
      </c>
      <c r="K313" s="11">
        <v>481</v>
      </c>
      <c r="M313" s="11">
        <f t="shared" si="4"/>
        <v>876</v>
      </c>
      <c r="N313" s="7" t="s">
        <v>666</v>
      </c>
      <c r="O313" s="8" t="s">
        <v>66</v>
      </c>
      <c r="P313" s="7" t="s">
        <v>70</v>
      </c>
      <c r="Q313" s="8" t="s">
        <v>671</v>
      </c>
      <c r="R313" s="8" t="s">
        <v>671</v>
      </c>
    </row>
    <row r="314" spans="1:18" x14ac:dyDescent="0.2">
      <c r="A314" s="7" t="s">
        <v>5318</v>
      </c>
      <c r="B314" s="8" t="s">
        <v>680</v>
      </c>
      <c r="C314" s="8" t="s">
        <v>12118</v>
      </c>
      <c r="D314" s="7" t="s">
        <v>5634</v>
      </c>
      <c r="E314" s="7" t="s">
        <v>5975</v>
      </c>
      <c r="F314" s="8" t="s">
        <v>428</v>
      </c>
      <c r="G314" s="8" t="s">
        <v>45</v>
      </c>
      <c r="H314" s="8" t="s">
        <v>6130</v>
      </c>
      <c r="I314" s="7" t="s">
        <v>5727</v>
      </c>
      <c r="J314" s="11">
        <v>274</v>
      </c>
      <c r="K314" s="11">
        <v>370</v>
      </c>
      <c r="M314" s="11">
        <f t="shared" si="4"/>
        <v>644</v>
      </c>
      <c r="N314" s="7" t="s">
        <v>666</v>
      </c>
      <c r="O314" s="8" t="s">
        <v>66</v>
      </c>
      <c r="P314" s="7" t="s">
        <v>70</v>
      </c>
      <c r="Q314" s="8" t="s">
        <v>671</v>
      </c>
      <c r="R314" s="8" t="s">
        <v>671</v>
      </c>
    </row>
    <row r="315" spans="1:18" x14ac:dyDescent="0.2">
      <c r="A315" s="7" t="s">
        <v>5318</v>
      </c>
      <c r="B315" s="8" t="s">
        <v>680</v>
      </c>
      <c r="C315" s="8" t="s">
        <v>12118</v>
      </c>
      <c r="D315" s="7" t="s">
        <v>5635</v>
      </c>
      <c r="E315" s="7" t="s">
        <v>6131</v>
      </c>
      <c r="F315" s="8" t="s">
        <v>608</v>
      </c>
      <c r="G315" s="8" t="s">
        <v>45</v>
      </c>
      <c r="H315" s="8" t="s">
        <v>6132</v>
      </c>
      <c r="I315" s="7" t="s">
        <v>5727</v>
      </c>
      <c r="L315" s="11">
        <v>1007</v>
      </c>
      <c r="M315" s="11">
        <f t="shared" si="4"/>
        <v>1007</v>
      </c>
      <c r="N315" s="7" t="s">
        <v>667</v>
      </c>
      <c r="O315" s="8" t="s">
        <v>66</v>
      </c>
      <c r="P315" s="7" t="s">
        <v>69</v>
      </c>
      <c r="Q315" s="8" t="s">
        <v>671</v>
      </c>
      <c r="R315" s="8" t="s">
        <v>671</v>
      </c>
    </row>
    <row r="316" spans="1:18" x14ac:dyDescent="0.2">
      <c r="A316" s="7" t="s">
        <v>5318</v>
      </c>
      <c r="B316" s="8" t="s">
        <v>680</v>
      </c>
      <c r="C316" s="8" t="s">
        <v>12118</v>
      </c>
      <c r="D316" s="7" t="s">
        <v>5636</v>
      </c>
      <c r="E316" s="7" t="s">
        <v>6131</v>
      </c>
      <c r="F316" s="8" t="s">
        <v>1493</v>
      </c>
      <c r="G316" s="8" t="s">
        <v>45</v>
      </c>
      <c r="H316" s="8" t="s">
        <v>6133</v>
      </c>
      <c r="I316" s="7" t="s">
        <v>5727</v>
      </c>
      <c r="L316" s="11">
        <v>75</v>
      </c>
      <c r="M316" s="11">
        <f t="shared" si="4"/>
        <v>75</v>
      </c>
      <c r="N316" s="7" t="s">
        <v>667</v>
      </c>
      <c r="O316" s="8" t="s">
        <v>66</v>
      </c>
      <c r="P316" s="7" t="s">
        <v>69</v>
      </c>
      <c r="Q316" s="8" t="s">
        <v>671</v>
      </c>
      <c r="R316" s="8" t="s">
        <v>671</v>
      </c>
    </row>
    <row r="317" spans="1:18" x14ac:dyDescent="0.2">
      <c r="A317" s="7" t="s">
        <v>5318</v>
      </c>
      <c r="B317" s="8" t="s">
        <v>680</v>
      </c>
      <c r="C317" s="8" t="s">
        <v>12118</v>
      </c>
      <c r="D317" s="7" t="s">
        <v>5637</v>
      </c>
      <c r="E317" s="7" t="s">
        <v>6131</v>
      </c>
      <c r="F317" s="8" t="s">
        <v>532</v>
      </c>
      <c r="G317" s="8" t="s">
        <v>45</v>
      </c>
      <c r="H317" s="8" t="s">
        <v>6133</v>
      </c>
      <c r="I317" s="7" t="s">
        <v>5727</v>
      </c>
      <c r="J317" s="11">
        <v>192</v>
      </c>
      <c r="K317" s="11">
        <v>242</v>
      </c>
      <c r="M317" s="11">
        <f t="shared" si="4"/>
        <v>434</v>
      </c>
      <c r="N317" s="7" t="s">
        <v>666</v>
      </c>
      <c r="O317" s="8" t="s">
        <v>66</v>
      </c>
      <c r="P317" s="7" t="s">
        <v>70</v>
      </c>
      <c r="Q317" s="8" t="s">
        <v>671</v>
      </c>
      <c r="R317" s="8" t="s">
        <v>671</v>
      </c>
    </row>
    <row r="318" spans="1:18" x14ac:dyDescent="0.2">
      <c r="A318" s="7" t="s">
        <v>5318</v>
      </c>
      <c r="B318" s="8" t="s">
        <v>680</v>
      </c>
      <c r="C318" s="8" t="s">
        <v>12118</v>
      </c>
      <c r="D318" s="7" t="s">
        <v>5638</v>
      </c>
      <c r="E318" s="7" t="s">
        <v>6134</v>
      </c>
      <c r="F318" s="8" t="s">
        <v>59</v>
      </c>
      <c r="G318" s="8" t="s">
        <v>45</v>
      </c>
      <c r="H318" s="8" t="s">
        <v>6135</v>
      </c>
      <c r="I318" s="7" t="s">
        <v>5727</v>
      </c>
      <c r="J318" s="11">
        <v>268</v>
      </c>
      <c r="K318" s="11">
        <v>320</v>
      </c>
      <c r="M318" s="11">
        <f t="shared" si="4"/>
        <v>588</v>
      </c>
      <c r="N318" s="7" t="s">
        <v>666</v>
      </c>
      <c r="O318" s="8" t="s">
        <v>66</v>
      </c>
      <c r="P318" s="7" t="s">
        <v>70</v>
      </c>
      <c r="Q318" s="8" t="s">
        <v>671</v>
      </c>
      <c r="R318" s="8" t="s">
        <v>671</v>
      </c>
    </row>
    <row r="319" spans="1:18" x14ac:dyDescent="0.2">
      <c r="A319" s="7" t="s">
        <v>5318</v>
      </c>
      <c r="B319" s="8" t="s">
        <v>680</v>
      </c>
      <c r="C319" s="8" t="s">
        <v>12118</v>
      </c>
      <c r="D319" s="7" t="s">
        <v>5639</v>
      </c>
      <c r="E319" s="7" t="s">
        <v>6136</v>
      </c>
      <c r="F319" s="8" t="s">
        <v>395</v>
      </c>
      <c r="G319" s="8" t="s">
        <v>45</v>
      </c>
      <c r="H319" s="8" t="s">
        <v>5971</v>
      </c>
      <c r="I319" s="7" t="s">
        <v>5727</v>
      </c>
      <c r="J319" s="11">
        <v>1166</v>
      </c>
      <c r="K319" s="11">
        <v>7799</v>
      </c>
      <c r="M319" s="11">
        <f t="shared" si="4"/>
        <v>8965</v>
      </c>
      <c r="N319" s="7" t="s">
        <v>666</v>
      </c>
      <c r="O319" s="8" t="s">
        <v>66</v>
      </c>
      <c r="P319" s="7" t="s">
        <v>70</v>
      </c>
      <c r="Q319" s="8" t="s">
        <v>671</v>
      </c>
      <c r="R319" s="8" t="s">
        <v>671</v>
      </c>
    </row>
    <row r="320" spans="1:18" x14ac:dyDescent="0.2">
      <c r="A320" s="7" t="s">
        <v>5318</v>
      </c>
      <c r="B320" s="8" t="s">
        <v>680</v>
      </c>
      <c r="C320" s="8" t="s">
        <v>12118</v>
      </c>
      <c r="D320" s="7" t="s">
        <v>5640</v>
      </c>
      <c r="E320" s="7" t="s">
        <v>6136</v>
      </c>
      <c r="F320" s="8" t="s">
        <v>368</v>
      </c>
      <c r="G320" s="8" t="s">
        <v>45</v>
      </c>
      <c r="H320" s="8" t="s">
        <v>5971</v>
      </c>
      <c r="I320" s="7" t="s">
        <v>5727</v>
      </c>
      <c r="J320" s="11">
        <v>421</v>
      </c>
      <c r="K320" s="11">
        <v>410</v>
      </c>
      <c r="M320" s="11">
        <f t="shared" si="4"/>
        <v>831</v>
      </c>
      <c r="N320" s="7" t="s">
        <v>666</v>
      </c>
      <c r="O320" s="8" t="s">
        <v>66</v>
      </c>
      <c r="P320" s="7" t="s">
        <v>70</v>
      </c>
      <c r="Q320" s="8" t="s">
        <v>671</v>
      </c>
      <c r="R320" s="8" t="s">
        <v>671</v>
      </c>
    </row>
    <row r="321" spans="1:18" x14ac:dyDescent="0.2">
      <c r="A321" s="7" t="s">
        <v>5318</v>
      </c>
      <c r="B321" s="8" t="s">
        <v>680</v>
      </c>
      <c r="C321" s="8" t="s">
        <v>12118</v>
      </c>
      <c r="D321" s="7" t="s">
        <v>5641</v>
      </c>
      <c r="E321" s="7" t="s">
        <v>6136</v>
      </c>
      <c r="F321" s="8" t="s">
        <v>395</v>
      </c>
      <c r="G321" s="8" t="s">
        <v>45</v>
      </c>
      <c r="H321" s="8" t="s">
        <v>5971</v>
      </c>
      <c r="I321" s="7" t="s">
        <v>5727</v>
      </c>
      <c r="J321" s="11">
        <v>1368</v>
      </c>
      <c r="K321" s="11">
        <v>1708</v>
      </c>
      <c r="M321" s="11">
        <f t="shared" si="4"/>
        <v>3076</v>
      </c>
      <c r="N321" s="7" t="s">
        <v>666</v>
      </c>
      <c r="O321" s="8" t="s">
        <v>66</v>
      </c>
      <c r="P321" s="7" t="s">
        <v>70</v>
      </c>
      <c r="Q321" s="8" t="s">
        <v>671</v>
      </c>
      <c r="R321" s="8" t="s">
        <v>671</v>
      </c>
    </row>
    <row r="322" spans="1:18" x14ac:dyDescent="0.2">
      <c r="A322" s="7" t="s">
        <v>5318</v>
      </c>
      <c r="B322" s="8" t="s">
        <v>680</v>
      </c>
      <c r="C322" s="8" t="s">
        <v>12118</v>
      </c>
      <c r="D322" s="7" t="s">
        <v>5642</v>
      </c>
      <c r="E322" s="7" t="s">
        <v>6137</v>
      </c>
      <c r="F322" s="8" t="s">
        <v>636</v>
      </c>
      <c r="G322" s="8" t="s">
        <v>45</v>
      </c>
      <c r="H322" s="8" t="s">
        <v>6138</v>
      </c>
      <c r="I322" s="7" t="s">
        <v>5727</v>
      </c>
      <c r="J322" s="11">
        <v>360</v>
      </c>
      <c r="K322" s="11">
        <v>491</v>
      </c>
      <c r="M322" s="11">
        <f t="shared" ref="M322:M385" si="5">J322+K322+L322</f>
        <v>851</v>
      </c>
      <c r="N322" s="7" t="s">
        <v>666</v>
      </c>
      <c r="O322" s="8" t="s">
        <v>66</v>
      </c>
      <c r="P322" s="7" t="s">
        <v>70</v>
      </c>
      <c r="Q322" s="8" t="s">
        <v>671</v>
      </c>
      <c r="R322" s="8" t="s">
        <v>671</v>
      </c>
    </row>
    <row r="323" spans="1:18" x14ac:dyDescent="0.2">
      <c r="A323" s="7" t="s">
        <v>5318</v>
      </c>
      <c r="B323" s="8" t="s">
        <v>680</v>
      </c>
      <c r="C323" s="8" t="s">
        <v>12118</v>
      </c>
      <c r="D323" s="7" t="s">
        <v>5643</v>
      </c>
      <c r="E323" s="7" t="s">
        <v>6139</v>
      </c>
      <c r="F323" s="8" t="s">
        <v>353</v>
      </c>
      <c r="G323" s="8" t="s">
        <v>45</v>
      </c>
      <c r="H323" s="8" t="s">
        <v>6140</v>
      </c>
      <c r="I323" s="7" t="s">
        <v>5727</v>
      </c>
      <c r="J323" s="11">
        <v>408</v>
      </c>
      <c r="K323" s="11">
        <v>537</v>
      </c>
      <c r="M323" s="11">
        <f t="shared" si="5"/>
        <v>945</v>
      </c>
      <c r="N323" s="7" t="s">
        <v>666</v>
      </c>
      <c r="O323" s="8" t="s">
        <v>66</v>
      </c>
      <c r="P323" s="7" t="s">
        <v>70</v>
      </c>
      <c r="Q323" s="8" t="s">
        <v>671</v>
      </c>
      <c r="R323" s="8" t="s">
        <v>671</v>
      </c>
    </row>
    <row r="324" spans="1:18" x14ac:dyDescent="0.2">
      <c r="A324" s="7" t="s">
        <v>5318</v>
      </c>
      <c r="B324" s="8" t="s">
        <v>680</v>
      </c>
      <c r="C324" s="8" t="s">
        <v>12118</v>
      </c>
      <c r="D324" s="7" t="s">
        <v>5644</v>
      </c>
      <c r="E324" s="7" t="s">
        <v>6139</v>
      </c>
      <c r="F324" s="8" t="s">
        <v>565</v>
      </c>
      <c r="G324" s="8" t="s">
        <v>45</v>
      </c>
      <c r="H324" s="8" t="s">
        <v>6141</v>
      </c>
      <c r="I324" s="7" t="s">
        <v>5727</v>
      </c>
      <c r="J324" s="11">
        <v>478</v>
      </c>
      <c r="K324" s="11">
        <v>670</v>
      </c>
      <c r="M324" s="11">
        <f t="shared" si="5"/>
        <v>1148</v>
      </c>
      <c r="N324" s="7" t="s">
        <v>666</v>
      </c>
      <c r="O324" s="8" t="s">
        <v>66</v>
      </c>
      <c r="P324" s="7" t="s">
        <v>70</v>
      </c>
      <c r="Q324" s="8" t="s">
        <v>671</v>
      </c>
      <c r="R324" s="8" t="s">
        <v>671</v>
      </c>
    </row>
    <row r="325" spans="1:18" x14ac:dyDescent="0.2">
      <c r="A325" s="7" t="s">
        <v>5318</v>
      </c>
      <c r="B325" s="8" t="s">
        <v>680</v>
      </c>
      <c r="C325" s="8" t="s">
        <v>12118</v>
      </c>
      <c r="D325" s="7" t="s">
        <v>5645</v>
      </c>
      <c r="E325" s="7" t="s">
        <v>6139</v>
      </c>
      <c r="F325" s="8" t="s">
        <v>457</v>
      </c>
      <c r="G325" s="8" t="s">
        <v>45</v>
      </c>
      <c r="H325" s="8" t="s">
        <v>6141</v>
      </c>
      <c r="I325" s="7" t="s">
        <v>5727</v>
      </c>
      <c r="J325" s="11">
        <v>268</v>
      </c>
      <c r="K325" s="11">
        <v>351</v>
      </c>
      <c r="M325" s="11">
        <f t="shared" si="5"/>
        <v>619</v>
      </c>
      <c r="N325" s="7" t="s">
        <v>666</v>
      </c>
      <c r="O325" s="8" t="s">
        <v>66</v>
      </c>
      <c r="P325" s="7" t="s">
        <v>70</v>
      </c>
      <c r="Q325" s="8" t="s">
        <v>671</v>
      </c>
      <c r="R325" s="8" t="s">
        <v>671</v>
      </c>
    </row>
    <row r="326" spans="1:18" x14ac:dyDescent="0.2">
      <c r="A326" s="7" t="s">
        <v>5318</v>
      </c>
      <c r="B326" s="8" t="s">
        <v>680</v>
      </c>
      <c r="C326" s="8" t="s">
        <v>12118</v>
      </c>
      <c r="D326" s="7" t="s">
        <v>5646</v>
      </c>
      <c r="E326" s="7" t="s">
        <v>6139</v>
      </c>
      <c r="F326" s="8" t="s">
        <v>614</v>
      </c>
      <c r="G326" s="8" t="s">
        <v>45</v>
      </c>
      <c r="H326" s="8" t="s">
        <v>6141</v>
      </c>
      <c r="I326" s="7" t="s">
        <v>5727</v>
      </c>
      <c r="J326" s="11">
        <v>371</v>
      </c>
      <c r="K326" s="11">
        <v>477</v>
      </c>
      <c r="M326" s="11">
        <f t="shared" si="5"/>
        <v>848</v>
      </c>
      <c r="N326" s="7" t="s">
        <v>666</v>
      </c>
      <c r="O326" s="8" t="s">
        <v>66</v>
      </c>
      <c r="P326" s="7" t="s">
        <v>70</v>
      </c>
      <c r="Q326" s="8" t="s">
        <v>671</v>
      </c>
      <c r="R326" s="8" t="s">
        <v>671</v>
      </c>
    </row>
    <row r="327" spans="1:18" x14ac:dyDescent="0.2">
      <c r="A327" s="7" t="s">
        <v>5318</v>
      </c>
      <c r="B327" s="8" t="s">
        <v>680</v>
      </c>
      <c r="C327" s="8" t="s">
        <v>12118</v>
      </c>
      <c r="D327" s="7" t="s">
        <v>5647</v>
      </c>
      <c r="E327" s="7" t="s">
        <v>1932</v>
      </c>
      <c r="F327" s="8" t="s">
        <v>590</v>
      </c>
      <c r="G327" s="8" t="s">
        <v>45</v>
      </c>
      <c r="H327" s="8" t="s">
        <v>6014</v>
      </c>
      <c r="I327" s="7" t="s">
        <v>5727</v>
      </c>
      <c r="J327" s="11">
        <v>589</v>
      </c>
      <c r="K327" s="11">
        <v>689</v>
      </c>
      <c r="M327" s="11">
        <f t="shared" si="5"/>
        <v>1278</v>
      </c>
      <c r="N327" s="7" t="s">
        <v>666</v>
      </c>
      <c r="O327" s="8" t="s">
        <v>66</v>
      </c>
      <c r="P327" s="7" t="s">
        <v>70</v>
      </c>
      <c r="Q327" s="8" t="s">
        <v>671</v>
      </c>
      <c r="R327" s="8" t="s">
        <v>671</v>
      </c>
    </row>
    <row r="328" spans="1:18" x14ac:dyDescent="0.2">
      <c r="A328" s="7" t="s">
        <v>5318</v>
      </c>
      <c r="B328" s="8" t="s">
        <v>680</v>
      </c>
      <c r="C328" s="8" t="s">
        <v>12118</v>
      </c>
      <c r="D328" s="7" t="s">
        <v>5648</v>
      </c>
      <c r="E328" s="7" t="s">
        <v>1932</v>
      </c>
      <c r="F328" s="8" t="s">
        <v>532</v>
      </c>
      <c r="G328" s="8" t="s">
        <v>45</v>
      </c>
      <c r="H328" s="8" t="s">
        <v>5972</v>
      </c>
      <c r="I328" s="7" t="s">
        <v>5727</v>
      </c>
      <c r="J328" s="11">
        <v>280</v>
      </c>
      <c r="K328" s="11">
        <v>349</v>
      </c>
      <c r="M328" s="11">
        <f t="shared" si="5"/>
        <v>629</v>
      </c>
      <c r="N328" s="7" t="s">
        <v>666</v>
      </c>
      <c r="O328" s="8" t="s">
        <v>66</v>
      </c>
      <c r="P328" s="7" t="s">
        <v>70</v>
      </c>
      <c r="Q328" s="8" t="s">
        <v>671</v>
      </c>
      <c r="R328" s="8" t="s">
        <v>671</v>
      </c>
    </row>
    <row r="329" spans="1:18" x14ac:dyDescent="0.2">
      <c r="A329" s="7" t="s">
        <v>5318</v>
      </c>
      <c r="B329" s="8" t="s">
        <v>680</v>
      </c>
      <c r="C329" s="8" t="s">
        <v>12118</v>
      </c>
      <c r="D329" s="7" t="s">
        <v>5649</v>
      </c>
      <c r="E329" s="7" t="s">
        <v>1932</v>
      </c>
      <c r="F329" s="8" t="s">
        <v>2009</v>
      </c>
      <c r="G329" s="8" t="s">
        <v>45</v>
      </c>
      <c r="H329" s="8" t="s">
        <v>5972</v>
      </c>
      <c r="I329" s="7" t="s">
        <v>5727</v>
      </c>
      <c r="J329" s="11">
        <v>219</v>
      </c>
      <c r="K329" s="11">
        <v>281</v>
      </c>
      <c r="M329" s="11">
        <f t="shared" si="5"/>
        <v>500</v>
      </c>
      <c r="N329" s="7" t="s">
        <v>666</v>
      </c>
      <c r="O329" s="8" t="s">
        <v>66</v>
      </c>
      <c r="P329" s="7" t="s">
        <v>70</v>
      </c>
      <c r="Q329" s="8" t="s">
        <v>671</v>
      </c>
      <c r="R329" s="8" t="s">
        <v>671</v>
      </c>
    </row>
    <row r="330" spans="1:18" x14ac:dyDescent="0.2">
      <c r="A330" s="7" t="s">
        <v>5318</v>
      </c>
      <c r="B330" s="8" t="s">
        <v>680</v>
      </c>
      <c r="C330" s="8" t="s">
        <v>12118</v>
      </c>
      <c r="D330" s="7" t="s">
        <v>5650</v>
      </c>
      <c r="E330" s="7" t="s">
        <v>5756</v>
      </c>
      <c r="F330" s="8" t="s">
        <v>608</v>
      </c>
      <c r="G330" s="8" t="s">
        <v>45</v>
      </c>
      <c r="H330" s="8" t="s">
        <v>5757</v>
      </c>
      <c r="I330" s="7" t="s">
        <v>5758</v>
      </c>
      <c r="J330" s="11">
        <v>5299</v>
      </c>
      <c r="K330" s="11">
        <v>7289</v>
      </c>
      <c r="M330" s="11">
        <f t="shared" si="5"/>
        <v>12588</v>
      </c>
      <c r="N330" s="7" t="s">
        <v>666</v>
      </c>
      <c r="O330" s="8" t="s">
        <v>66</v>
      </c>
      <c r="P330" s="7" t="s">
        <v>70</v>
      </c>
      <c r="Q330" s="8" t="s">
        <v>671</v>
      </c>
      <c r="R330" s="8" t="s">
        <v>671</v>
      </c>
    </row>
    <row r="331" spans="1:18" x14ac:dyDescent="0.2">
      <c r="A331" s="7" t="s">
        <v>5318</v>
      </c>
      <c r="B331" s="8" t="s">
        <v>680</v>
      </c>
      <c r="C331" s="8" t="s">
        <v>12118</v>
      </c>
      <c r="D331" s="7" t="s">
        <v>5651</v>
      </c>
      <c r="E331" s="7" t="s">
        <v>6142</v>
      </c>
      <c r="F331" s="8" t="s">
        <v>413</v>
      </c>
      <c r="G331" s="8" t="s">
        <v>45</v>
      </c>
      <c r="H331" s="8" t="s">
        <v>6143</v>
      </c>
      <c r="I331" s="7" t="s">
        <v>5758</v>
      </c>
      <c r="J331" s="11">
        <v>450</v>
      </c>
      <c r="K331" s="11">
        <v>627</v>
      </c>
      <c r="M331" s="11">
        <f t="shared" si="5"/>
        <v>1077</v>
      </c>
      <c r="N331" s="7" t="s">
        <v>666</v>
      </c>
      <c r="O331" s="8" t="s">
        <v>66</v>
      </c>
      <c r="P331" s="7" t="s">
        <v>70</v>
      </c>
      <c r="Q331" s="8" t="s">
        <v>671</v>
      </c>
      <c r="R331" s="8" t="s">
        <v>671</v>
      </c>
    </row>
    <row r="332" spans="1:18" x14ac:dyDescent="0.2">
      <c r="A332" s="7" t="s">
        <v>5318</v>
      </c>
      <c r="B332" s="8" t="s">
        <v>680</v>
      </c>
      <c r="C332" s="8" t="s">
        <v>12118</v>
      </c>
      <c r="D332" s="7" t="s">
        <v>5652</v>
      </c>
      <c r="E332" s="7" t="s">
        <v>6142</v>
      </c>
      <c r="F332" s="8" t="s">
        <v>413</v>
      </c>
      <c r="G332" s="8" t="s">
        <v>45</v>
      </c>
      <c r="H332" s="8" t="s">
        <v>6143</v>
      </c>
      <c r="I332" s="7" t="s">
        <v>5758</v>
      </c>
      <c r="J332" s="11">
        <v>178</v>
      </c>
      <c r="K332" s="11">
        <v>237</v>
      </c>
      <c r="M332" s="11">
        <f t="shared" si="5"/>
        <v>415</v>
      </c>
      <c r="N332" s="7" t="s">
        <v>666</v>
      </c>
      <c r="O332" s="8" t="s">
        <v>66</v>
      </c>
      <c r="P332" s="7" t="s">
        <v>70</v>
      </c>
      <c r="Q332" s="8" t="s">
        <v>671</v>
      </c>
      <c r="R332" s="8" t="s">
        <v>671</v>
      </c>
    </row>
    <row r="333" spans="1:18" x14ac:dyDescent="0.2">
      <c r="A333" s="7" t="s">
        <v>5318</v>
      </c>
      <c r="B333" s="8" t="s">
        <v>680</v>
      </c>
      <c r="C333" s="8" t="s">
        <v>12118</v>
      </c>
      <c r="D333" s="7" t="s">
        <v>5653</v>
      </c>
      <c r="E333" s="7" t="s">
        <v>6144</v>
      </c>
      <c r="F333" s="8" t="s">
        <v>558</v>
      </c>
      <c r="G333" s="8" t="s">
        <v>45</v>
      </c>
      <c r="H333" s="8" t="s">
        <v>6145</v>
      </c>
      <c r="I333" s="7" t="s">
        <v>5758</v>
      </c>
      <c r="J333" s="11">
        <v>379</v>
      </c>
      <c r="K333" s="11">
        <v>557</v>
      </c>
      <c r="M333" s="11">
        <f t="shared" si="5"/>
        <v>936</v>
      </c>
      <c r="N333" s="7" t="s">
        <v>666</v>
      </c>
      <c r="O333" s="8" t="s">
        <v>66</v>
      </c>
      <c r="P333" s="7" t="s">
        <v>70</v>
      </c>
      <c r="Q333" s="8" t="s">
        <v>671</v>
      </c>
      <c r="R333" s="8" t="s">
        <v>671</v>
      </c>
    </row>
    <row r="334" spans="1:18" x14ac:dyDescent="0.2">
      <c r="A334" s="7" t="s">
        <v>5318</v>
      </c>
      <c r="B334" s="8" t="s">
        <v>680</v>
      </c>
      <c r="C334" s="8" t="s">
        <v>12118</v>
      </c>
      <c r="D334" s="7" t="s">
        <v>5654</v>
      </c>
      <c r="E334" s="7" t="s">
        <v>6144</v>
      </c>
      <c r="F334" s="8" t="s">
        <v>2143</v>
      </c>
      <c r="G334" s="8" t="s">
        <v>45</v>
      </c>
      <c r="H334" s="8" t="s">
        <v>6146</v>
      </c>
      <c r="I334" s="7" t="s">
        <v>5758</v>
      </c>
      <c r="J334" s="11">
        <v>1699</v>
      </c>
      <c r="K334" s="11">
        <v>2193</v>
      </c>
      <c r="M334" s="11">
        <f t="shared" si="5"/>
        <v>3892</v>
      </c>
      <c r="N334" s="7" t="s">
        <v>666</v>
      </c>
      <c r="O334" s="8" t="s">
        <v>66</v>
      </c>
      <c r="P334" s="7" t="s">
        <v>70</v>
      </c>
      <c r="Q334" s="8" t="s">
        <v>671</v>
      </c>
      <c r="R334" s="8" t="s">
        <v>671</v>
      </c>
    </row>
    <row r="335" spans="1:18" x14ac:dyDescent="0.2">
      <c r="A335" s="7" t="s">
        <v>5318</v>
      </c>
      <c r="B335" s="8" t="s">
        <v>680</v>
      </c>
      <c r="C335" s="8" t="s">
        <v>12118</v>
      </c>
      <c r="D335" s="7" t="s">
        <v>5655</v>
      </c>
      <c r="E335" s="7" t="s">
        <v>5948</v>
      </c>
      <c r="F335" s="8" t="s">
        <v>4195</v>
      </c>
      <c r="G335" s="8" t="s">
        <v>45</v>
      </c>
      <c r="H335" s="8" t="s">
        <v>5949</v>
      </c>
      <c r="I335" s="7" t="s">
        <v>5758</v>
      </c>
      <c r="L335" s="11">
        <v>734</v>
      </c>
      <c r="M335" s="11">
        <f t="shared" si="5"/>
        <v>734</v>
      </c>
      <c r="N335" s="7" t="s">
        <v>667</v>
      </c>
      <c r="O335" s="8" t="s">
        <v>66</v>
      </c>
      <c r="P335" s="7" t="s">
        <v>69</v>
      </c>
      <c r="Q335" s="8" t="s">
        <v>671</v>
      </c>
      <c r="R335" s="8" t="s">
        <v>671</v>
      </c>
    </row>
    <row r="336" spans="1:18" x14ac:dyDescent="0.2">
      <c r="A336" s="7" t="s">
        <v>5318</v>
      </c>
      <c r="B336" s="8" t="s">
        <v>680</v>
      </c>
      <c r="C336" s="8" t="s">
        <v>12118</v>
      </c>
      <c r="D336" s="7" t="s">
        <v>5656</v>
      </c>
      <c r="E336" s="7" t="s">
        <v>5948</v>
      </c>
      <c r="F336" s="8" t="s">
        <v>499</v>
      </c>
      <c r="G336" s="8" t="s">
        <v>45</v>
      </c>
      <c r="H336" s="8" t="s">
        <v>6147</v>
      </c>
      <c r="I336" s="7" t="s">
        <v>5758</v>
      </c>
      <c r="J336" s="11">
        <v>650</v>
      </c>
      <c r="K336" s="11">
        <v>910</v>
      </c>
      <c r="M336" s="11">
        <f t="shared" si="5"/>
        <v>1560</v>
      </c>
      <c r="N336" s="7" t="s">
        <v>666</v>
      </c>
      <c r="O336" s="8" t="s">
        <v>66</v>
      </c>
      <c r="P336" s="7" t="s">
        <v>70</v>
      </c>
      <c r="Q336" s="8" t="s">
        <v>671</v>
      </c>
      <c r="R336" s="8" t="s">
        <v>671</v>
      </c>
    </row>
    <row r="337" spans="1:18" x14ac:dyDescent="0.2">
      <c r="A337" s="7" t="s">
        <v>5318</v>
      </c>
      <c r="B337" s="8" t="s">
        <v>680</v>
      </c>
      <c r="C337" s="8" t="s">
        <v>12118</v>
      </c>
      <c r="D337" s="7" t="s">
        <v>5657</v>
      </c>
      <c r="E337" s="7" t="s">
        <v>6144</v>
      </c>
      <c r="F337" s="8" t="s">
        <v>2313</v>
      </c>
      <c r="G337" s="8" t="s">
        <v>45</v>
      </c>
      <c r="H337" s="8" t="s">
        <v>6148</v>
      </c>
      <c r="I337" s="7" t="s">
        <v>5758</v>
      </c>
      <c r="J337" s="11">
        <v>2437</v>
      </c>
      <c r="K337" s="11">
        <v>3202</v>
      </c>
      <c r="M337" s="11">
        <f t="shared" si="5"/>
        <v>5639</v>
      </c>
      <c r="N337" s="7" t="s">
        <v>666</v>
      </c>
      <c r="O337" s="8" t="s">
        <v>66</v>
      </c>
      <c r="P337" s="7" t="s">
        <v>70</v>
      </c>
      <c r="Q337" s="8" t="s">
        <v>671</v>
      </c>
      <c r="R337" s="8" t="s">
        <v>671</v>
      </c>
    </row>
    <row r="338" spans="1:18" x14ac:dyDescent="0.2">
      <c r="A338" s="7" t="s">
        <v>5318</v>
      </c>
      <c r="B338" s="8" t="s">
        <v>680</v>
      </c>
      <c r="C338" s="8" t="s">
        <v>12118</v>
      </c>
      <c r="D338" s="7" t="s">
        <v>5658</v>
      </c>
      <c r="E338" s="7" t="s">
        <v>6144</v>
      </c>
      <c r="F338" s="8" t="s">
        <v>2066</v>
      </c>
      <c r="G338" s="8" t="s">
        <v>45</v>
      </c>
      <c r="H338" s="8" t="s">
        <v>6149</v>
      </c>
      <c r="I338" s="7" t="s">
        <v>5758</v>
      </c>
      <c r="J338" s="11">
        <v>1644</v>
      </c>
      <c r="K338" s="11">
        <v>2207</v>
      </c>
      <c r="M338" s="11">
        <f t="shared" si="5"/>
        <v>3851</v>
      </c>
      <c r="N338" s="7" t="s">
        <v>666</v>
      </c>
      <c r="O338" s="8" t="s">
        <v>66</v>
      </c>
      <c r="P338" s="7" t="s">
        <v>70</v>
      </c>
      <c r="Q338" s="8" t="s">
        <v>671</v>
      </c>
      <c r="R338" s="8" t="s">
        <v>671</v>
      </c>
    </row>
    <row r="339" spans="1:18" x14ac:dyDescent="0.2">
      <c r="A339" s="7" t="s">
        <v>5318</v>
      </c>
      <c r="B339" s="8" t="s">
        <v>680</v>
      </c>
      <c r="C339" s="8" t="s">
        <v>12118</v>
      </c>
      <c r="D339" s="7" t="s">
        <v>5659</v>
      </c>
      <c r="E339" s="7" t="s">
        <v>2316</v>
      </c>
      <c r="F339" s="8" t="s">
        <v>375</v>
      </c>
      <c r="G339" s="8" t="s">
        <v>45</v>
      </c>
      <c r="H339" s="8" t="s">
        <v>5950</v>
      </c>
      <c r="I339" s="7" t="s">
        <v>5758</v>
      </c>
      <c r="J339" s="11">
        <v>2136</v>
      </c>
      <c r="K339" s="11">
        <v>14431</v>
      </c>
      <c r="M339" s="11">
        <f t="shared" si="5"/>
        <v>16567</v>
      </c>
      <c r="N339" s="7" t="s">
        <v>666</v>
      </c>
      <c r="O339" s="8" t="s">
        <v>66</v>
      </c>
      <c r="P339" s="7" t="s">
        <v>70</v>
      </c>
      <c r="Q339" s="8" t="s">
        <v>671</v>
      </c>
      <c r="R339" s="8" t="s">
        <v>671</v>
      </c>
    </row>
    <row r="340" spans="1:18" x14ac:dyDescent="0.2">
      <c r="A340" s="7" t="s">
        <v>5318</v>
      </c>
      <c r="B340" s="8" t="s">
        <v>680</v>
      </c>
      <c r="C340" s="8" t="s">
        <v>12118</v>
      </c>
      <c r="D340" s="7" t="s">
        <v>5660</v>
      </c>
      <c r="E340" s="7" t="s">
        <v>5786</v>
      </c>
      <c r="F340" s="8" t="s">
        <v>2280</v>
      </c>
      <c r="G340" s="8" t="s">
        <v>45</v>
      </c>
      <c r="H340" s="8" t="s">
        <v>5787</v>
      </c>
      <c r="I340" s="7" t="s">
        <v>5723</v>
      </c>
      <c r="J340" s="11">
        <v>24</v>
      </c>
      <c r="K340" s="11">
        <v>34</v>
      </c>
      <c r="M340" s="11">
        <f t="shared" si="5"/>
        <v>58</v>
      </c>
      <c r="N340" s="7" t="s">
        <v>666</v>
      </c>
      <c r="O340" s="8" t="s">
        <v>66</v>
      </c>
      <c r="P340" s="7" t="s">
        <v>70</v>
      </c>
      <c r="Q340" s="8" t="s">
        <v>671</v>
      </c>
      <c r="R340" s="8" t="s">
        <v>671</v>
      </c>
    </row>
    <row r="341" spans="1:18" x14ac:dyDescent="0.2">
      <c r="A341" s="7" t="s">
        <v>5318</v>
      </c>
      <c r="B341" s="8" t="s">
        <v>680</v>
      </c>
      <c r="C341" s="8" t="s">
        <v>12118</v>
      </c>
      <c r="D341" s="7" t="s">
        <v>5661</v>
      </c>
      <c r="E341" s="7" t="s">
        <v>6081</v>
      </c>
      <c r="F341" s="8" t="s">
        <v>395</v>
      </c>
      <c r="G341" s="8" t="s">
        <v>45</v>
      </c>
      <c r="H341" s="8" t="s">
        <v>6082</v>
      </c>
      <c r="I341" s="7" t="s">
        <v>5735</v>
      </c>
      <c r="J341" s="11">
        <v>46</v>
      </c>
      <c r="K341" s="11">
        <v>61</v>
      </c>
      <c r="M341" s="11">
        <f t="shared" si="5"/>
        <v>107</v>
      </c>
      <c r="N341" s="7" t="s">
        <v>666</v>
      </c>
      <c r="O341" s="8" t="s">
        <v>66</v>
      </c>
      <c r="P341" s="7" t="s">
        <v>70</v>
      </c>
      <c r="Q341" s="8" t="s">
        <v>671</v>
      </c>
      <c r="R341" s="8" t="s">
        <v>671</v>
      </c>
    </row>
    <row r="342" spans="1:18" x14ac:dyDescent="0.2">
      <c r="A342" s="7" t="s">
        <v>5318</v>
      </c>
      <c r="B342" s="8" t="s">
        <v>680</v>
      </c>
      <c r="C342" s="8" t="s">
        <v>12118</v>
      </c>
      <c r="D342" s="7" t="s">
        <v>5662</v>
      </c>
      <c r="E342" s="7" t="s">
        <v>6063</v>
      </c>
      <c r="F342" s="8" t="s">
        <v>410</v>
      </c>
      <c r="G342" s="8" t="s">
        <v>45</v>
      </c>
      <c r="H342" s="8" t="s">
        <v>6064</v>
      </c>
      <c r="I342" s="7" t="s">
        <v>5723</v>
      </c>
      <c r="J342" s="11">
        <v>61</v>
      </c>
      <c r="K342" s="11">
        <v>86</v>
      </c>
      <c r="M342" s="11">
        <f t="shared" si="5"/>
        <v>147</v>
      </c>
      <c r="N342" s="7" t="s">
        <v>666</v>
      </c>
      <c r="O342" s="8" t="s">
        <v>66</v>
      </c>
      <c r="P342" s="7" t="s">
        <v>70</v>
      </c>
      <c r="Q342" s="8" t="s">
        <v>671</v>
      </c>
      <c r="R342" s="8" t="s">
        <v>671</v>
      </c>
    </row>
    <row r="343" spans="1:18" x14ac:dyDescent="0.2">
      <c r="A343" s="7" t="s">
        <v>5318</v>
      </c>
      <c r="B343" s="8" t="s">
        <v>680</v>
      </c>
      <c r="C343" s="8" t="s">
        <v>12118</v>
      </c>
      <c r="D343" s="7" t="s">
        <v>5663</v>
      </c>
      <c r="E343" s="7" t="s">
        <v>5791</v>
      </c>
      <c r="F343" s="8" t="s">
        <v>368</v>
      </c>
      <c r="G343" s="8" t="s">
        <v>45</v>
      </c>
      <c r="H343" s="8" t="s">
        <v>5792</v>
      </c>
      <c r="I343" s="7" t="s">
        <v>5723</v>
      </c>
      <c r="J343" s="11">
        <v>719</v>
      </c>
      <c r="K343" s="11">
        <v>804</v>
      </c>
      <c r="M343" s="11">
        <f t="shared" si="5"/>
        <v>1523</v>
      </c>
      <c r="N343" s="7" t="s">
        <v>666</v>
      </c>
      <c r="O343" s="8" t="s">
        <v>66</v>
      </c>
      <c r="P343" s="7" t="s">
        <v>70</v>
      </c>
      <c r="Q343" s="8" t="s">
        <v>671</v>
      </c>
      <c r="R343" s="8" t="s">
        <v>671</v>
      </c>
    </row>
    <row r="344" spans="1:18" x14ac:dyDescent="0.2">
      <c r="A344" s="7" t="s">
        <v>5318</v>
      </c>
      <c r="B344" s="8" t="s">
        <v>680</v>
      </c>
      <c r="C344" s="8" t="s">
        <v>12118</v>
      </c>
      <c r="D344" s="7" t="s">
        <v>5664</v>
      </c>
      <c r="E344" s="7" t="s">
        <v>6098</v>
      </c>
      <c r="F344" s="8" t="s">
        <v>395</v>
      </c>
      <c r="G344" s="8" t="s">
        <v>45</v>
      </c>
      <c r="H344" s="8" t="s">
        <v>6150</v>
      </c>
      <c r="I344" s="7" t="s">
        <v>5735</v>
      </c>
      <c r="J344" s="11">
        <v>531</v>
      </c>
      <c r="K344" s="11">
        <v>924</v>
      </c>
      <c r="M344" s="11">
        <f t="shared" si="5"/>
        <v>1455</v>
      </c>
      <c r="N344" s="7" t="s">
        <v>666</v>
      </c>
      <c r="O344" s="8" t="s">
        <v>66</v>
      </c>
      <c r="P344" s="7" t="s">
        <v>70</v>
      </c>
      <c r="Q344" s="8" t="s">
        <v>671</v>
      </c>
      <c r="R344" s="8" t="s">
        <v>671</v>
      </c>
    </row>
    <row r="345" spans="1:18" x14ac:dyDescent="0.2">
      <c r="A345" s="7" t="s">
        <v>5318</v>
      </c>
      <c r="B345" s="8" t="s">
        <v>680</v>
      </c>
      <c r="C345" s="8" t="s">
        <v>12118</v>
      </c>
      <c r="D345" s="7" t="s">
        <v>5665</v>
      </c>
      <c r="E345" s="7" t="s">
        <v>5798</v>
      </c>
      <c r="F345" s="8" t="s">
        <v>6151</v>
      </c>
      <c r="G345" s="8" t="s">
        <v>45</v>
      </c>
      <c r="H345" s="8" t="s">
        <v>6152</v>
      </c>
      <c r="I345" s="7" t="s">
        <v>5723</v>
      </c>
      <c r="J345" s="11">
        <v>30</v>
      </c>
      <c r="K345" s="11">
        <v>42</v>
      </c>
      <c r="M345" s="11">
        <f t="shared" si="5"/>
        <v>72</v>
      </c>
      <c r="N345" s="7" t="s">
        <v>666</v>
      </c>
      <c r="O345" s="8" t="s">
        <v>66</v>
      </c>
      <c r="P345" s="7" t="s">
        <v>70</v>
      </c>
      <c r="Q345" s="8" t="s">
        <v>671</v>
      </c>
      <c r="R345" s="8" t="s">
        <v>671</v>
      </c>
    </row>
    <row r="346" spans="1:18" x14ac:dyDescent="0.2">
      <c r="A346" s="7" t="s">
        <v>5318</v>
      </c>
      <c r="B346" s="8" t="s">
        <v>680</v>
      </c>
      <c r="C346" s="8" t="s">
        <v>12118</v>
      </c>
      <c r="D346" s="7" t="s">
        <v>5666</v>
      </c>
      <c r="E346" s="7" t="s">
        <v>6144</v>
      </c>
      <c r="F346" s="8" t="s">
        <v>1463</v>
      </c>
      <c r="G346" s="8" t="s">
        <v>45</v>
      </c>
      <c r="H346" s="8" t="s">
        <v>6153</v>
      </c>
      <c r="I346" s="7" t="s">
        <v>5758</v>
      </c>
      <c r="J346" s="11">
        <v>40</v>
      </c>
      <c r="K346" s="11">
        <v>55</v>
      </c>
      <c r="M346" s="11">
        <f t="shared" si="5"/>
        <v>95</v>
      </c>
      <c r="N346" s="7" t="s">
        <v>666</v>
      </c>
      <c r="O346" s="8" t="s">
        <v>66</v>
      </c>
      <c r="P346" s="7" t="s">
        <v>70</v>
      </c>
      <c r="Q346" s="8" t="s">
        <v>671</v>
      </c>
      <c r="R346" s="8" t="s">
        <v>671</v>
      </c>
    </row>
    <row r="347" spans="1:18" x14ac:dyDescent="0.2">
      <c r="A347" s="7" t="s">
        <v>5318</v>
      </c>
      <c r="B347" s="8" t="s">
        <v>680</v>
      </c>
      <c r="C347" s="8" t="s">
        <v>12118</v>
      </c>
      <c r="D347" s="7" t="s">
        <v>5667</v>
      </c>
      <c r="E347" s="7" t="s">
        <v>5961</v>
      </c>
      <c r="F347" s="8" t="s">
        <v>608</v>
      </c>
      <c r="G347" s="8" t="s">
        <v>45</v>
      </c>
      <c r="H347" s="8" t="s">
        <v>6154</v>
      </c>
      <c r="I347" s="7" t="s">
        <v>5723</v>
      </c>
      <c r="L347" s="11">
        <v>1218</v>
      </c>
      <c r="M347" s="11">
        <f t="shared" si="5"/>
        <v>1218</v>
      </c>
      <c r="N347" s="7" t="s">
        <v>667</v>
      </c>
      <c r="O347" s="8" t="s">
        <v>66</v>
      </c>
      <c r="P347" s="7" t="s">
        <v>69</v>
      </c>
      <c r="Q347" s="8" t="s">
        <v>671</v>
      </c>
      <c r="R347" s="8" t="s">
        <v>671</v>
      </c>
    </row>
    <row r="348" spans="1:18" x14ac:dyDescent="0.2">
      <c r="A348" s="7" t="s">
        <v>5318</v>
      </c>
      <c r="B348" s="8" t="s">
        <v>680</v>
      </c>
      <c r="C348" s="8" t="s">
        <v>12118</v>
      </c>
      <c r="D348" s="7" t="s">
        <v>5668</v>
      </c>
      <c r="E348" s="7" t="s">
        <v>5990</v>
      </c>
      <c r="F348" s="8" t="s">
        <v>608</v>
      </c>
      <c r="G348" s="8" t="s">
        <v>45</v>
      </c>
      <c r="H348" s="8" t="s">
        <v>5969</v>
      </c>
      <c r="I348" s="7" t="s">
        <v>5727</v>
      </c>
      <c r="J348" s="11">
        <v>0</v>
      </c>
      <c r="K348" s="11">
        <v>0</v>
      </c>
      <c r="M348" s="11">
        <f t="shared" si="5"/>
        <v>0</v>
      </c>
      <c r="N348" s="7" t="s">
        <v>666</v>
      </c>
      <c r="O348" s="8" t="s">
        <v>66</v>
      </c>
      <c r="P348" s="7" t="s">
        <v>70</v>
      </c>
      <c r="Q348" s="8" t="s">
        <v>671</v>
      </c>
      <c r="R348" s="8" t="s">
        <v>671</v>
      </c>
    </row>
    <row r="349" spans="1:18" x14ac:dyDescent="0.2">
      <c r="A349" s="7" t="s">
        <v>5318</v>
      </c>
      <c r="B349" s="8" t="s">
        <v>680</v>
      </c>
      <c r="C349" s="8" t="s">
        <v>12118</v>
      </c>
      <c r="D349" s="7" t="s">
        <v>5669</v>
      </c>
      <c r="E349" s="7" t="s">
        <v>6155</v>
      </c>
      <c r="F349" s="8" t="s">
        <v>395</v>
      </c>
      <c r="G349" s="8" t="s">
        <v>45</v>
      </c>
      <c r="H349" s="8" t="s">
        <v>6156</v>
      </c>
      <c r="I349" s="7" t="s">
        <v>5727</v>
      </c>
      <c r="J349" s="11">
        <v>273</v>
      </c>
      <c r="K349" s="11">
        <v>389</v>
      </c>
      <c r="M349" s="11">
        <f t="shared" si="5"/>
        <v>662</v>
      </c>
      <c r="N349" s="7" t="s">
        <v>666</v>
      </c>
      <c r="O349" s="8" t="s">
        <v>66</v>
      </c>
      <c r="P349" s="7" t="s">
        <v>70</v>
      </c>
      <c r="Q349" s="8" t="s">
        <v>671</v>
      </c>
      <c r="R349" s="8" t="s">
        <v>671</v>
      </c>
    </row>
    <row r="350" spans="1:18" x14ac:dyDescent="0.2">
      <c r="A350" s="7" t="s">
        <v>5318</v>
      </c>
      <c r="B350" s="8" t="s">
        <v>680</v>
      </c>
      <c r="C350" s="8" t="s">
        <v>12118</v>
      </c>
      <c r="D350" s="7" t="s">
        <v>5670</v>
      </c>
      <c r="E350" s="7" t="s">
        <v>6098</v>
      </c>
      <c r="F350" s="8" t="s">
        <v>336</v>
      </c>
      <c r="G350" s="8" t="s">
        <v>45</v>
      </c>
      <c r="H350" s="8" t="s">
        <v>6150</v>
      </c>
      <c r="I350" s="7" t="s">
        <v>5735</v>
      </c>
      <c r="J350" s="11">
        <v>64</v>
      </c>
      <c r="K350" s="11">
        <v>82</v>
      </c>
      <c r="M350" s="11">
        <f t="shared" si="5"/>
        <v>146</v>
      </c>
      <c r="N350" s="7" t="s">
        <v>666</v>
      </c>
      <c r="O350" s="8" t="s">
        <v>66</v>
      </c>
      <c r="P350" s="7" t="s">
        <v>70</v>
      </c>
      <c r="Q350" s="8" t="s">
        <v>671</v>
      </c>
      <c r="R350" s="8" t="s">
        <v>671</v>
      </c>
    </row>
    <row r="351" spans="1:18" x14ac:dyDescent="0.2">
      <c r="A351" s="7" t="s">
        <v>5318</v>
      </c>
      <c r="B351" s="8" t="s">
        <v>680</v>
      </c>
      <c r="C351" s="8" t="s">
        <v>12118</v>
      </c>
      <c r="D351" s="7" t="s">
        <v>5671</v>
      </c>
      <c r="E351" s="7" t="s">
        <v>5770</v>
      </c>
      <c r="F351" s="8" t="s">
        <v>353</v>
      </c>
      <c r="G351" s="8" t="s">
        <v>45</v>
      </c>
      <c r="H351" s="8" t="s">
        <v>5771</v>
      </c>
      <c r="I351" s="7" t="s">
        <v>5727</v>
      </c>
      <c r="J351" s="11">
        <v>500</v>
      </c>
      <c r="K351" s="11">
        <v>651</v>
      </c>
      <c r="M351" s="11">
        <f t="shared" si="5"/>
        <v>1151</v>
      </c>
      <c r="N351" s="7" t="s">
        <v>666</v>
      </c>
      <c r="O351" s="8" t="s">
        <v>66</v>
      </c>
      <c r="P351" s="7" t="s">
        <v>70</v>
      </c>
      <c r="Q351" s="8" t="s">
        <v>671</v>
      </c>
      <c r="R351" s="8" t="s">
        <v>671</v>
      </c>
    </row>
    <row r="352" spans="1:18" x14ac:dyDescent="0.2">
      <c r="A352" s="7" t="s">
        <v>5318</v>
      </c>
      <c r="B352" s="8" t="s">
        <v>680</v>
      </c>
      <c r="C352" s="8" t="s">
        <v>12118</v>
      </c>
      <c r="D352" s="7" t="s">
        <v>5672</v>
      </c>
      <c r="E352" s="7" t="s">
        <v>5935</v>
      </c>
      <c r="F352" s="8" t="s">
        <v>395</v>
      </c>
      <c r="G352" s="8" t="s">
        <v>45</v>
      </c>
      <c r="H352" s="8" t="s">
        <v>6157</v>
      </c>
      <c r="I352" s="7" t="s">
        <v>5727</v>
      </c>
      <c r="J352" s="11">
        <v>67</v>
      </c>
      <c r="K352" s="11">
        <v>89</v>
      </c>
      <c r="M352" s="11">
        <f t="shared" si="5"/>
        <v>156</v>
      </c>
      <c r="N352" s="7" t="s">
        <v>666</v>
      </c>
      <c r="O352" s="8" t="s">
        <v>66</v>
      </c>
      <c r="P352" s="7" t="s">
        <v>70</v>
      </c>
      <c r="Q352" s="8" t="s">
        <v>671</v>
      </c>
      <c r="R352" s="8" t="s">
        <v>671</v>
      </c>
    </row>
    <row r="353" spans="1:18" x14ac:dyDescent="0.2">
      <c r="A353" s="7" t="s">
        <v>5318</v>
      </c>
      <c r="B353" s="8" t="s">
        <v>680</v>
      </c>
      <c r="C353" s="8" t="s">
        <v>12118</v>
      </c>
      <c r="D353" s="7" t="s">
        <v>5673</v>
      </c>
      <c r="E353" s="7" t="s">
        <v>6134</v>
      </c>
      <c r="F353" s="8" t="s">
        <v>557</v>
      </c>
      <c r="G353" s="8" t="s">
        <v>45</v>
      </c>
      <c r="H353" s="8" t="s">
        <v>6135</v>
      </c>
      <c r="I353" s="7" t="s">
        <v>5727</v>
      </c>
      <c r="J353" s="11">
        <v>95</v>
      </c>
      <c r="K353" s="11">
        <v>151</v>
      </c>
      <c r="M353" s="11">
        <f t="shared" si="5"/>
        <v>246</v>
      </c>
      <c r="N353" s="7" t="s">
        <v>666</v>
      </c>
      <c r="O353" s="8" t="s">
        <v>66</v>
      </c>
      <c r="P353" s="7" t="s">
        <v>70</v>
      </c>
      <c r="Q353" s="8" t="s">
        <v>671</v>
      </c>
      <c r="R353" s="8" t="s">
        <v>671</v>
      </c>
    </row>
    <row r="354" spans="1:18" x14ac:dyDescent="0.2">
      <c r="A354" s="7" t="s">
        <v>5318</v>
      </c>
      <c r="B354" s="8" t="s">
        <v>680</v>
      </c>
      <c r="C354" s="8" t="s">
        <v>12118</v>
      </c>
      <c r="D354" s="7" t="s">
        <v>5674</v>
      </c>
      <c r="E354" s="7" t="s">
        <v>5935</v>
      </c>
      <c r="F354" s="8" t="s">
        <v>557</v>
      </c>
      <c r="G354" s="8" t="s">
        <v>45</v>
      </c>
      <c r="H354" s="8" t="s">
        <v>5985</v>
      </c>
      <c r="I354" s="7" t="s">
        <v>5727</v>
      </c>
      <c r="J354" s="11">
        <v>575</v>
      </c>
      <c r="K354" s="11">
        <v>869</v>
      </c>
      <c r="M354" s="11">
        <f t="shared" si="5"/>
        <v>1444</v>
      </c>
      <c r="N354" s="7" t="s">
        <v>666</v>
      </c>
      <c r="O354" s="8" t="s">
        <v>66</v>
      </c>
      <c r="P354" s="7" t="s">
        <v>70</v>
      </c>
      <c r="Q354" s="8" t="s">
        <v>671</v>
      </c>
      <c r="R354" s="8" t="s">
        <v>671</v>
      </c>
    </row>
    <row r="355" spans="1:18" x14ac:dyDescent="0.2">
      <c r="A355" s="7" t="s">
        <v>5318</v>
      </c>
      <c r="B355" s="8" t="s">
        <v>680</v>
      </c>
      <c r="C355" s="8" t="s">
        <v>12118</v>
      </c>
      <c r="D355" s="7" t="s">
        <v>5675</v>
      </c>
      <c r="E355" s="7" t="s">
        <v>5788</v>
      </c>
      <c r="F355" s="8" t="s">
        <v>52</v>
      </c>
      <c r="G355" s="8" t="s">
        <v>45</v>
      </c>
      <c r="H355" s="8" t="s">
        <v>5782</v>
      </c>
      <c r="I355" s="7" t="s">
        <v>5727</v>
      </c>
      <c r="J355" s="11">
        <v>2830</v>
      </c>
      <c r="K355" s="11">
        <v>3871</v>
      </c>
      <c r="M355" s="11">
        <f t="shared" si="5"/>
        <v>6701</v>
      </c>
      <c r="N355" s="7" t="s">
        <v>666</v>
      </c>
      <c r="O355" s="8" t="s">
        <v>66</v>
      </c>
      <c r="P355" s="7" t="s">
        <v>70</v>
      </c>
      <c r="Q355" s="8" t="s">
        <v>671</v>
      </c>
      <c r="R355" s="8" t="s">
        <v>671</v>
      </c>
    </row>
    <row r="356" spans="1:18" x14ac:dyDescent="0.2">
      <c r="A356" s="7" t="s">
        <v>5318</v>
      </c>
      <c r="B356" s="8" t="s">
        <v>680</v>
      </c>
      <c r="C356" s="8" t="s">
        <v>12118</v>
      </c>
      <c r="D356" s="7" t="s">
        <v>5676</v>
      </c>
      <c r="E356" s="7" t="s">
        <v>6158</v>
      </c>
      <c r="F356" s="8" t="s">
        <v>1463</v>
      </c>
      <c r="G356" s="8" t="s">
        <v>45</v>
      </c>
      <c r="H356" s="8" t="s">
        <v>6159</v>
      </c>
      <c r="I356" s="7" t="s">
        <v>5727</v>
      </c>
      <c r="J356" s="11">
        <v>27</v>
      </c>
      <c r="K356" s="11">
        <v>36</v>
      </c>
      <c r="M356" s="11">
        <f t="shared" si="5"/>
        <v>63</v>
      </c>
      <c r="N356" s="7" t="s">
        <v>666</v>
      </c>
      <c r="O356" s="8" t="s">
        <v>66</v>
      </c>
      <c r="P356" s="7" t="s">
        <v>70</v>
      </c>
      <c r="Q356" s="8" t="s">
        <v>671</v>
      </c>
      <c r="R356" s="8" t="s">
        <v>671</v>
      </c>
    </row>
    <row r="357" spans="1:18" x14ac:dyDescent="0.2">
      <c r="A357" s="7" t="s">
        <v>5318</v>
      </c>
      <c r="B357" s="8" t="s">
        <v>680</v>
      </c>
      <c r="C357" s="8" t="s">
        <v>12118</v>
      </c>
      <c r="D357" s="7" t="s">
        <v>5677</v>
      </c>
      <c r="E357" s="7" t="s">
        <v>6035</v>
      </c>
      <c r="F357" s="8" t="s">
        <v>395</v>
      </c>
      <c r="G357" s="8" t="s">
        <v>45</v>
      </c>
      <c r="H357" s="8" t="s">
        <v>5875</v>
      </c>
      <c r="I357" s="7" t="s">
        <v>2682</v>
      </c>
      <c r="J357" s="11">
        <v>1803</v>
      </c>
      <c r="K357" s="11">
        <v>2150</v>
      </c>
      <c r="M357" s="11">
        <f t="shared" si="5"/>
        <v>3953</v>
      </c>
      <c r="N357" s="7" t="s">
        <v>666</v>
      </c>
      <c r="O357" s="8" t="s">
        <v>66</v>
      </c>
      <c r="P357" s="7" t="s">
        <v>70</v>
      </c>
      <c r="Q357" s="8" t="s">
        <v>671</v>
      </c>
      <c r="R357" s="8" t="s">
        <v>671</v>
      </c>
    </row>
    <row r="358" spans="1:18" x14ac:dyDescent="0.2">
      <c r="A358" s="7" t="s">
        <v>5318</v>
      </c>
      <c r="B358" s="8" t="s">
        <v>680</v>
      </c>
      <c r="C358" s="8" t="s">
        <v>12118</v>
      </c>
      <c r="D358" s="7" t="s">
        <v>5678</v>
      </c>
      <c r="E358" s="7" t="s">
        <v>5888</v>
      </c>
      <c r="F358" s="8" t="s">
        <v>2201</v>
      </c>
      <c r="G358" s="8" t="s">
        <v>45</v>
      </c>
      <c r="H358" s="8" t="s">
        <v>5869</v>
      </c>
      <c r="I358" s="7" t="s">
        <v>2682</v>
      </c>
      <c r="J358" s="11">
        <v>998</v>
      </c>
      <c r="K358" s="11">
        <v>1408</v>
      </c>
      <c r="M358" s="11">
        <f t="shared" si="5"/>
        <v>2406</v>
      </c>
      <c r="N358" s="7" t="s">
        <v>666</v>
      </c>
      <c r="O358" s="8" t="s">
        <v>66</v>
      </c>
      <c r="P358" s="7" t="s">
        <v>70</v>
      </c>
      <c r="Q358" s="8" t="s">
        <v>671</v>
      </c>
      <c r="R358" s="8" t="s">
        <v>671</v>
      </c>
    </row>
    <row r="359" spans="1:18" x14ac:dyDescent="0.2">
      <c r="A359" s="7" t="s">
        <v>5318</v>
      </c>
      <c r="B359" s="8" t="s">
        <v>680</v>
      </c>
      <c r="C359" s="8" t="s">
        <v>12118</v>
      </c>
      <c r="D359" s="7" t="s">
        <v>5679</v>
      </c>
      <c r="E359" s="7" t="s">
        <v>5916</v>
      </c>
      <c r="F359" s="8" t="s">
        <v>2066</v>
      </c>
      <c r="G359" s="8" t="s">
        <v>45</v>
      </c>
      <c r="H359" s="8" t="s">
        <v>6160</v>
      </c>
      <c r="I359" s="7" t="s">
        <v>2682</v>
      </c>
      <c r="J359" s="11">
        <v>83</v>
      </c>
      <c r="K359" s="11">
        <v>123</v>
      </c>
      <c r="M359" s="11">
        <f t="shared" si="5"/>
        <v>206</v>
      </c>
      <c r="N359" s="7" t="s">
        <v>666</v>
      </c>
      <c r="O359" s="8" t="s">
        <v>66</v>
      </c>
      <c r="P359" s="7" t="s">
        <v>70</v>
      </c>
      <c r="Q359" s="8" t="s">
        <v>671</v>
      </c>
      <c r="R359" s="8" t="s">
        <v>671</v>
      </c>
    </row>
    <row r="360" spans="1:18" x14ac:dyDescent="0.2">
      <c r="A360" s="7" t="s">
        <v>5318</v>
      </c>
      <c r="B360" s="8" t="s">
        <v>680</v>
      </c>
      <c r="C360" s="8" t="s">
        <v>12118</v>
      </c>
      <c r="D360" s="7" t="s">
        <v>5680</v>
      </c>
      <c r="E360" s="7" t="s">
        <v>1932</v>
      </c>
      <c r="F360" s="8" t="s">
        <v>44</v>
      </c>
      <c r="G360" s="8" t="s">
        <v>45</v>
      </c>
      <c r="H360" s="8" t="s">
        <v>6161</v>
      </c>
      <c r="I360" s="7" t="s">
        <v>5727</v>
      </c>
      <c r="J360" s="11">
        <v>14</v>
      </c>
      <c r="K360" s="11">
        <v>18</v>
      </c>
      <c r="M360" s="11">
        <f t="shared" si="5"/>
        <v>32</v>
      </c>
      <c r="N360" s="7" t="s">
        <v>666</v>
      </c>
      <c r="O360" s="8" t="s">
        <v>66</v>
      </c>
      <c r="P360" s="7" t="s">
        <v>70</v>
      </c>
      <c r="Q360" s="8" t="s">
        <v>671</v>
      </c>
      <c r="R360" s="8" t="s">
        <v>671</v>
      </c>
    </row>
    <row r="361" spans="1:18" x14ac:dyDescent="0.2">
      <c r="A361" s="7" t="s">
        <v>5318</v>
      </c>
      <c r="B361" s="8" t="s">
        <v>680</v>
      </c>
      <c r="C361" s="8" t="s">
        <v>12118</v>
      </c>
      <c r="D361" s="7" t="s">
        <v>5681</v>
      </c>
      <c r="E361" s="7" t="s">
        <v>6055</v>
      </c>
      <c r="F361" s="8" t="s">
        <v>1998</v>
      </c>
      <c r="G361" s="8" t="s">
        <v>45</v>
      </c>
      <c r="H361" s="8" t="s">
        <v>6056</v>
      </c>
      <c r="I361" s="7" t="s">
        <v>5723</v>
      </c>
      <c r="J361" s="11">
        <v>53</v>
      </c>
      <c r="K361" s="11">
        <v>69</v>
      </c>
      <c r="M361" s="11">
        <f t="shared" si="5"/>
        <v>122</v>
      </c>
      <c r="N361" s="7" t="s">
        <v>666</v>
      </c>
      <c r="O361" s="8" t="s">
        <v>66</v>
      </c>
      <c r="P361" s="7" t="s">
        <v>70</v>
      </c>
      <c r="Q361" s="8" t="s">
        <v>671</v>
      </c>
      <c r="R361" s="8" t="s">
        <v>671</v>
      </c>
    </row>
    <row r="362" spans="1:18" x14ac:dyDescent="0.2">
      <c r="A362" s="7" t="s">
        <v>5318</v>
      </c>
      <c r="B362" s="8" t="s">
        <v>680</v>
      </c>
      <c r="C362" s="8" t="s">
        <v>12118</v>
      </c>
      <c r="D362" s="7" t="s">
        <v>5682</v>
      </c>
      <c r="E362" s="7" t="s">
        <v>6144</v>
      </c>
      <c r="F362" s="8" t="s">
        <v>1463</v>
      </c>
      <c r="G362" s="8" t="s">
        <v>354</v>
      </c>
      <c r="H362" s="8" t="s">
        <v>6145</v>
      </c>
      <c r="I362" s="7" t="s">
        <v>5758</v>
      </c>
      <c r="J362" s="11">
        <v>53</v>
      </c>
      <c r="K362" s="11">
        <v>65</v>
      </c>
      <c r="M362" s="11">
        <f t="shared" si="5"/>
        <v>118</v>
      </c>
      <c r="N362" s="7" t="s">
        <v>666</v>
      </c>
      <c r="O362" s="8" t="s">
        <v>66</v>
      </c>
      <c r="P362" s="7" t="s">
        <v>70</v>
      </c>
      <c r="Q362" s="8" t="s">
        <v>671</v>
      </c>
      <c r="R362" s="8" t="s">
        <v>671</v>
      </c>
    </row>
    <row r="363" spans="1:18" x14ac:dyDescent="0.2">
      <c r="A363" s="7" t="s">
        <v>5318</v>
      </c>
      <c r="B363" s="8" t="s">
        <v>680</v>
      </c>
      <c r="C363" s="8" t="s">
        <v>12118</v>
      </c>
      <c r="D363" s="7" t="s">
        <v>5683</v>
      </c>
      <c r="E363" s="7" t="s">
        <v>6144</v>
      </c>
      <c r="F363" s="8" t="s">
        <v>614</v>
      </c>
      <c r="G363" s="8" t="s">
        <v>354</v>
      </c>
      <c r="H363" s="8" t="s">
        <v>6153</v>
      </c>
      <c r="I363" s="7" t="s">
        <v>5758</v>
      </c>
      <c r="J363" s="11">
        <v>25</v>
      </c>
      <c r="K363" s="11">
        <v>36</v>
      </c>
      <c r="M363" s="11">
        <f t="shared" si="5"/>
        <v>61</v>
      </c>
      <c r="N363" s="7" t="s">
        <v>666</v>
      </c>
      <c r="O363" s="8" t="s">
        <v>66</v>
      </c>
      <c r="P363" s="7" t="s">
        <v>70</v>
      </c>
      <c r="Q363" s="8" t="s">
        <v>671</v>
      </c>
      <c r="R363" s="8" t="s">
        <v>671</v>
      </c>
    </row>
    <row r="364" spans="1:18" x14ac:dyDescent="0.2">
      <c r="A364" s="7" t="s">
        <v>5318</v>
      </c>
      <c r="B364" s="8" t="s">
        <v>680</v>
      </c>
      <c r="C364" s="8" t="s">
        <v>12118</v>
      </c>
      <c r="D364" s="7" t="s">
        <v>5684</v>
      </c>
      <c r="E364" s="7" t="s">
        <v>6098</v>
      </c>
      <c r="F364" s="8" t="s">
        <v>483</v>
      </c>
      <c r="G364" s="8" t="s">
        <v>45</v>
      </c>
      <c r="H364" s="8" t="s">
        <v>6150</v>
      </c>
      <c r="I364" s="7" t="s">
        <v>5735</v>
      </c>
      <c r="J364" s="11">
        <v>447</v>
      </c>
      <c r="K364" s="11">
        <v>662</v>
      </c>
      <c r="M364" s="11">
        <f t="shared" si="5"/>
        <v>1109</v>
      </c>
      <c r="N364" s="7" t="s">
        <v>666</v>
      </c>
      <c r="O364" s="8" t="s">
        <v>66</v>
      </c>
      <c r="P364" s="7" t="s">
        <v>70</v>
      </c>
      <c r="Q364" s="8" t="s">
        <v>671</v>
      </c>
      <c r="R364" s="8" t="s">
        <v>671</v>
      </c>
    </row>
    <row r="365" spans="1:18" x14ac:dyDescent="0.2">
      <c r="A365" s="7" t="s">
        <v>5318</v>
      </c>
      <c r="B365" s="8" t="s">
        <v>680</v>
      </c>
      <c r="C365" s="8" t="s">
        <v>12118</v>
      </c>
      <c r="D365" s="7" t="s">
        <v>5685</v>
      </c>
      <c r="E365" s="7" t="s">
        <v>6098</v>
      </c>
      <c r="F365" s="8" t="s">
        <v>527</v>
      </c>
      <c r="G365" s="8" t="s">
        <v>45</v>
      </c>
      <c r="H365" s="8" t="s">
        <v>6150</v>
      </c>
      <c r="I365" s="7" t="s">
        <v>5735</v>
      </c>
      <c r="J365" s="11">
        <v>203</v>
      </c>
      <c r="K365" s="11">
        <v>235</v>
      </c>
      <c r="M365" s="11">
        <f t="shared" si="5"/>
        <v>438</v>
      </c>
      <c r="N365" s="7" t="s">
        <v>666</v>
      </c>
      <c r="O365" s="8" t="s">
        <v>66</v>
      </c>
      <c r="P365" s="7" t="s">
        <v>70</v>
      </c>
      <c r="Q365" s="8" t="s">
        <v>671</v>
      </c>
      <c r="R365" s="8" t="s">
        <v>671</v>
      </c>
    </row>
    <row r="366" spans="1:18" x14ac:dyDescent="0.2">
      <c r="A366" s="7" t="s">
        <v>5318</v>
      </c>
      <c r="B366" s="8" t="s">
        <v>680</v>
      </c>
      <c r="C366" s="8" t="s">
        <v>12118</v>
      </c>
      <c r="D366" s="7" t="s">
        <v>5686</v>
      </c>
      <c r="E366" s="7" t="s">
        <v>6083</v>
      </c>
      <c r="F366" s="8" t="s">
        <v>483</v>
      </c>
      <c r="G366" s="8" t="s">
        <v>45</v>
      </c>
      <c r="H366" s="8" t="s">
        <v>5834</v>
      </c>
      <c r="I366" s="7" t="s">
        <v>5735</v>
      </c>
      <c r="J366" s="11">
        <v>160</v>
      </c>
      <c r="K366" s="11">
        <v>220</v>
      </c>
      <c r="M366" s="11">
        <f t="shared" si="5"/>
        <v>380</v>
      </c>
      <c r="N366" s="7" t="s">
        <v>666</v>
      </c>
      <c r="O366" s="8" t="s">
        <v>66</v>
      </c>
      <c r="P366" s="7" t="s">
        <v>70</v>
      </c>
      <c r="Q366" s="8" t="s">
        <v>671</v>
      </c>
      <c r="R366" s="8" t="s">
        <v>671</v>
      </c>
    </row>
    <row r="367" spans="1:18" x14ac:dyDescent="0.2">
      <c r="A367" s="7" t="s">
        <v>5318</v>
      </c>
      <c r="B367" s="8" t="s">
        <v>680</v>
      </c>
      <c r="C367" s="8" t="s">
        <v>12118</v>
      </c>
      <c r="D367" s="7" t="s">
        <v>5687</v>
      </c>
      <c r="E367" s="7" t="s">
        <v>6083</v>
      </c>
      <c r="F367" s="8" t="s">
        <v>420</v>
      </c>
      <c r="G367" s="8" t="s">
        <v>45</v>
      </c>
      <c r="H367" s="8" t="s">
        <v>5834</v>
      </c>
      <c r="I367" s="7" t="s">
        <v>5735</v>
      </c>
      <c r="J367" s="11">
        <v>583</v>
      </c>
      <c r="K367" s="11">
        <v>870</v>
      </c>
      <c r="M367" s="11">
        <f t="shared" si="5"/>
        <v>1453</v>
      </c>
      <c r="N367" s="7" t="s">
        <v>666</v>
      </c>
      <c r="O367" s="8" t="s">
        <v>66</v>
      </c>
      <c r="P367" s="7" t="s">
        <v>70</v>
      </c>
      <c r="Q367" s="8" t="s">
        <v>671</v>
      </c>
      <c r="R367" s="8" t="s">
        <v>671</v>
      </c>
    </row>
    <row r="368" spans="1:18" x14ac:dyDescent="0.2">
      <c r="A368" s="7" t="s">
        <v>5318</v>
      </c>
      <c r="B368" s="8" t="s">
        <v>680</v>
      </c>
      <c r="C368" s="8" t="s">
        <v>12118</v>
      </c>
      <c r="D368" s="7" t="s">
        <v>5688</v>
      </c>
      <c r="E368" s="7" t="s">
        <v>6162</v>
      </c>
      <c r="F368" s="8" t="s">
        <v>663</v>
      </c>
      <c r="G368" s="8" t="s">
        <v>45</v>
      </c>
      <c r="H368" s="8" t="s">
        <v>6163</v>
      </c>
      <c r="I368" s="7" t="s">
        <v>5723</v>
      </c>
      <c r="J368" s="11">
        <v>3122</v>
      </c>
      <c r="K368" s="11">
        <v>4020</v>
      </c>
      <c r="M368" s="11">
        <f t="shared" si="5"/>
        <v>7142</v>
      </c>
      <c r="N368" s="7" t="s">
        <v>64</v>
      </c>
      <c r="O368" s="8" t="s">
        <v>66</v>
      </c>
      <c r="P368" s="7" t="s">
        <v>70</v>
      </c>
      <c r="Q368" s="8" t="s">
        <v>671</v>
      </c>
      <c r="R368" s="8" t="s">
        <v>671</v>
      </c>
    </row>
    <row r="369" spans="1:18" x14ac:dyDescent="0.2">
      <c r="A369" s="7" t="s">
        <v>5318</v>
      </c>
      <c r="B369" s="8" t="s">
        <v>680</v>
      </c>
      <c r="C369" s="8" t="s">
        <v>12118</v>
      </c>
      <c r="D369" s="7" t="s">
        <v>5689</v>
      </c>
      <c r="E369" s="7" t="s">
        <v>5910</v>
      </c>
      <c r="F369" s="8" t="s">
        <v>1533</v>
      </c>
      <c r="G369" s="8" t="s">
        <v>45</v>
      </c>
      <c r="H369" s="8" t="s">
        <v>6164</v>
      </c>
      <c r="I369" s="7" t="s">
        <v>2682</v>
      </c>
      <c r="J369" s="11">
        <v>367</v>
      </c>
      <c r="K369" s="11">
        <v>456</v>
      </c>
      <c r="M369" s="11">
        <f t="shared" si="5"/>
        <v>823</v>
      </c>
      <c r="N369" s="7" t="s">
        <v>64</v>
      </c>
      <c r="O369" s="8" t="s">
        <v>66</v>
      </c>
      <c r="P369" s="7" t="s">
        <v>70</v>
      </c>
      <c r="Q369" s="8" t="s">
        <v>671</v>
      </c>
      <c r="R369" s="8" t="s">
        <v>671</v>
      </c>
    </row>
    <row r="370" spans="1:18" x14ac:dyDescent="0.2">
      <c r="A370" s="7" t="s">
        <v>5318</v>
      </c>
      <c r="B370" s="8" t="s">
        <v>680</v>
      </c>
      <c r="C370" s="8" t="s">
        <v>12118</v>
      </c>
      <c r="D370" s="7" t="s">
        <v>5690</v>
      </c>
      <c r="E370" s="7" t="s">
        <v>1935</v>
      </c>
      <c r="F370" s="8" t="s">
        <v>395</v>
      </c>
      <c r="G370" s="8" t="s">
        <v>45</v>
      </c>
      <c r="H370" s="8" t="s">
        <v>5867</v>
      </c>
      <c r="I370" s="7" t="s">
        <v>2682</v>
      </c>
      <c r="J370" s="11">
        <v>896</v>
      </c>
      <c r="K370" s="11">
        <v>604</v>
      </c>
      <c r="M370" s="11">
        <f t="shared" si="5"/>
        <v>1500</v>
      </c>
      <c r="N370" s="7" t="s">
        <v>64</v>
      </c>
      <c r="O370" s="8" t="s">
        <v>66</v>
      </c>
      <c r="P370" s="7" t="s">
        <v>70</v>
      </c>
      <c r="Q370" s="8" t="s">
        <v>671</v>
      </c>
      <c r="R370" s="8" t="s">
        <v>671</v>
      </c>
    </row>
    <row r="371" spans="1:18" x14ac:dyDescent="0.2">
      <c r="A371" s="7" t="s">
        <v>5318</v>
      </c>
      <c r="B371" s="8" t="s">
        <v>680</v>
      </c>
      <c r="C371" s="8" t="s">
        <v>12118</v>
      </c>
      <c r="D371" s="7" t="s">
        <v>5691</v>
      </c>
      <c r="E371" s="7" t="s">
        <v>1935</v>
      </c>
      <c r="F371" s="8" t="s">
        <v>353</v>
      </c>
      <c r="G371" s="8" t="s">
        <v>45</v>
      </c>
      <c r="H371" s="8" t="s">
        <v>5867</v>
      </c>
      <c r="I371" s="7" t="s">
        <v>2682</v>
      </c>
      <c r="J371" s="11">
        <v>127</v>
      </c>
      <c r="K371" s="11">
        <v>171</v>
      </c>
      <c r="M371" s="11">
        <f t="shared" si="5"/>
        <v>298</v>
      </c>
      <c r="N371" s="7" t="s">
        <v>666</v>
      </c>
      <c r="O371" s="8" t="s">
        <v>66</v>
      </c>
      <c r="P371" s="7" t="s">
        <v>70</v>
      </c>
      <c r="Q371" s="8" t="s">
        <v>671</v>
      </c>
      <c r="R371" s="8" t="s">
        <v>671</v>
      </c>
    </row>
    <row r="372" spans="1:18" x14ac:dyDescent="0.2">
      <c r="A372" s="7" t="s">
        <v>5318</v>
      </c>
      <c r="B372" s="8" t="s">
        <v>680</v>
      </c>
      <c r="C372" s="8" t="s">
        <v>12118</v>
      </c>
      <c r="D372" s="7" t="s">
        <v>5692</v>
      </c>
      <c r="E372" s="7" t="s">
        <v>6036</v>
      </c>
      <c r="F372" s="8" t="s">
        <v>420</v>
      </c>
      <c r="G372" s="8" t="s">
        <v>45</v>
      </c>
      <c r="H372" s="8" t="s">
        <v>6165</v>
      </c>
      <c r="I372" s="7" t="s">
        <v>2682</v>
      </c>
      <c r="J372" s="11">
        <v>369</v>
      </c>
      <c r="K372" s="11">
        <v>433</v>
      </c>
      <c r="M372" s="11">
        <f t="shared" si="5"/>
        <v>802</v>
      </c>
      <c r="N372" s="7" t="s">
        <v>666</v>
      </c>
      <c r="O372" s="8" t="s">
        <v>66</v>
      </c>
      <c r="P372" s="7" t="s">
        <v>70</v>
      </c>
      <c r="Q372" s="8" t="s">
        <v>671</v>
      </c>
      <c r="R372" s="8" t="s">
        <v>671</v>
      </c>
    </row>
    <row r="373" spans="1:18" x14ac:dyDescent="0.2">
      <c r="A373" s="7" t="s">
        <v>5318</v>
      </c>
      <c r="B373" s="8" t="s">
        <v>680</v>
      </c>
      <c r="C373" s="8" t="s">
        <v>12118</v>
      </c>
      <c r="D373" s="7" t="s">
        <v>5693</v>
      </c>
      <c r="E373" s="7" t="s">
        <v>5812</v>
      </c>
      <c r="F373" s="8" t="s">
        <v>560</v>
      </c>
      <c r="G373" s="8" t="s">
        <v>45</v>
      </c>
      <c r="H373" s="8" t="s">
        <v>5813</v>
      </c>
      <c r="I373" s="7" t="s">
        <v>5735</v>
      </c>
      <c r="J373" s="11">
        <v>543</v>
      </c>
      <c r="K373" s="11">
        <v>680</v>
      </c>
      <c r="M373" s="11">
        <f t="shared" si="5"/>
        <v>1223</v>
      </c>
      <c r="N373" s="7" t="s">
        <v>666</v>
      </c>
      <c r="O373" s="8" t="s">
        <v>66</v>
      </c>
      <c r="P373" s="7" t="s">
        <v>70</v>
      </c>
      <c r="Q373" s="8" t="s">
        <v>671</v>
      </c>
      <c r="R373" s="8" t="s">
        <v>671</v>
      </c>
    </row>
    <row r="374" spans="1:18" x14ac:dyDescent="0.2">
      <c r="A374" s="7" t="s">
        <v>5318</v>
      </c>
      <c r="B374" s="8" t="s">
        <v>680</v>
      </c>
      <c r="C374" s="8" t="s">
        <v>12118</v>
      </c>
      <c r="D374" s="7" t="s">
        <v>5694</v>
      </c>
      <c r="E374" s="7" t="s">
        <v>5742</v>
      </c>
      <c r="F374" s="8" t="s">
        <v>487</v>
      </c>
      <c r="G374" s="8" t="s">
        <v>45</v>
      </c>
      <c r="H374" s="8" t="s">
        <v>5827</v>
      </c>
      <c r="I374" s="7" t="s">
        <v>5735</v>
      </c>
      <c r="J374" s="11">
        <v>196</v>
      </c>
      <c r="K374" s="11">
        <v>278</v>
      </c>
      <c r="M374" s="11">
        <f t="shared" si="5"/>
        <v>474</v>
      </c>
      <c r="N374" s="7" t="s">
        <v>666</v>
      </c>
      <c r="O374" s="8" t="s">
        <v>66</v>
      </c>
      <c r="P374" s="7" t="s">
        <v>70</v>
      </c>
      <c r="Q374" s="8" t="s">
        <v>671</v>
      </c>
      <c r="R374" s="8" t="s">
        <v>671</v>
      </c>
    </row>
    <row r="375" spans="1:18" x14ac:dyDescent="0.2">
      <c r="A375" s="7" t="s">
        <v>5318</v>
      </c>
      <c r="B375" s="8" t="s">
        <v>680</v>
      </c>
      <c r="C375" s="8" t="s">
        <v>12118</v>
      </c>
      <c r="D375" s="7" t="s">
        <v>5695</v>
      </c>
      <c r="E375" s="7" t="s">
        <v>5107</v>
      </c>
      <c r="F375" s="8" t="s">
        <v>1998</v>
      </c>
      <c r="G375" s="8" t="s">
        <v>45</v>
      </c>
      <c r="H375" s="8" t="s">
        <v>6074</v>
      </c>
      <c r="I375" s="7" t="s">
        <v>5735</v>
      </c>
      <c r="J375" s="11">
        <v>253</v>
      </c>
      <c r="K375" s="11">
        <v>319</v>
      </c>
      <c r="M375" s="11">
        <f t="shared" si="5"/>
        <v>572</v>
      </c>
      <c r="N375" s="7" t="s">
        <v>666</v>
      </c>
      <c r="O375" s="8" t="s">
        <v>66</v>
      </c>
      <c r="P375" s="7" t="s">
        <v>70</v>
      </c>
      <c r="Q375" s="8" t="s">
        <v>671</v>
      </c>
      <c r="R375" s="8" t="s">
        <v>671</v>
      </c>
    </row>
    <row r="376" spans="1:18" x14ac:dyDescent="0.2">
      <c r="A376" s="7" t="s">
        <v>5318</v>
      </c>
      <c r="B376" s="8" t="s">
        <v>680</v>
      </c>
      <c r="C376" s="8" t="s">
        <v>12118</v>
      </c>
      <c r="D376" s="7" t="s">
        <v>5696</v>
      </c>
      <c r="E376" s="7" t="s">
        <v>6166</v>
      </c>
      <c r="F376" s="8" t="s">
        <v>44</v>
      </c>
      <c r="G376" s="8" t="s">
        <v>45</v>
      </c>
      <c r="H376" s="8" t="s">
        <v>6167</v>
      </c>
      <c r="I376" s="7" t="s">
        <v>2682</v>
      </c>
      <c r="J376" s="11">
        <v>788</v>
      </c>
      <c r="K376" s="11">
        <v>1082</v>
      </c>
      <c r="M376" s="11">
        <f t="shared" si="5"/>
        <v>1870</v>
      </c>
      <c r="N376" s="7" t="s">
        <v>666</v>
      </c>
      <c r="O376" s="8" t="s">
        <v>66</v>
      </c>
      <c r="P376" s="7" t="s">
        <v>70</v>
      </c>
      <c r="Q376" s="8" t="s">
        <v>671</v>
      </c>
      <c r="R376" s="8" t="s">
        <v>671</v>
      </c>
    </row>
    <row r="377" spans="1:18" x14ac:dyDescent="0.2">
      <c r="A377" s="7" t="s">
        <v>5318</v>
      </c>
      <c r="B377" s="8" t="s">
        <v>680</v>
      </c>
      <c r="C377" s="8" t="s">
        <v>12118</v>
      </c>
      <c r="D377" s="7" t="s">
        <v>5697</v>
      </c>
      <c r="E377" s="7" t="s">
        <v>6168</v>
      </c>
      <c r="F377" s="8" t="s">
        <v>44</v>
      </c>
      <c r="G377" s="8" t="s">
        <v>45</v>
      </c>
      <c r="H377" s="8" t="s">
        <v>6169</v>
      </c>
      <c r="I377" s="7" t="s">
        <v>2682</v>
      </c>
      <c r="L377" s="11">
        <v>314</v>
      </c>
      <c r="M377" s="11">
        <f t="shared" si="5"/>
        <v>314</v>
      </c>
      <c r="N377" s="7" t="s">
        <v>667</v>
      </c>
      <c r="O377" s="8" t="s">
        <v>66</v>
      </c>
      <c r="P377" s="7" t="s">
        <v>69</v>
      </c>
      <c r="Q377" s="8" t="s">
        <v>671</v>
      </c>
      <c r="R377" s="8" t="s">
        <v>671</v>
      </c>
    </row>
    <row r="378" spans="1:18" x14ac:dyDescent="0.2">
      <c r="A378" s="7" t="s">
        <v>5318</v>
      </c>
      <c r="B378" s="8" t="s">
        <v>680</v>
      </c>
      <c r="C378" s="8" t="s">
        <v>12118</v>
      </c>
      <c r="D378" s="7" t="s">
        <v>5698</v>
      </c>
      <c r="E378" s="7" t="s">
        <v>6048</v>
      </c>
      <c r="F378" s="8" t="s">
        <v>627</v>
      </c>
      <c r="G378" s="8" t="s">
        <v>45</v>
      </c>
      <c r="H378" s="8" t="s">
        <v>6049</v>
      </c>
      <c r="I378" s="7" t="s">
        <v>5723</v>
      </c>
      <c r="J378" s="11">
        <v>111</v>
      </c>
      <c r="K378" s="11">
        <v>176</v>
      </c>
      <c r="M378" s="11">
        <f t="shared" si="5"/>
        <v>287</v>
      </c>
      <c r="N378" s="7" t="s">
        <v>666</v>
      </c>
      <c r="O378" s="8" t="s">
        <v>66</v>
      </c>
      <c r="P378" s="7" t="s">
        <v>70</v>
      </c>
      <c r="Q378" s="8" t="s">
        <v>671</v>
      </c>
      <c r="R378" s="8" t="s">
        <v>671</v>
      </c>
    </row>
    <row r="379" spans="1:18" x14ac:dyDescent="0.2">
      <c r="A379" s="7" t="s">
        <v>5318</v>
      </c>
      <c r="B379" s="8" t="s">
        <v>680</v>
      </c>
      <c r="C379" s="8" t="s">
        <v>12118</v>
      </c>
      <c r="D379" s="7" t="s">
        <v>5699</v>
      </c>
      <c r="E379" s="7" t="s">
        <v>6170</v>
      </c>
      <c r="F379" s="8" t="s">
        <v>3286</v>
      </c>
      <c r="G379" s="8" t="s">
        <v>45</v>
      </c>
      <c r="H379" s="8" t="s">
        <v>6171</v>
      </c>
      <c r="I379" s="7" t="s">
        <v>5723</v>
      </c>
      <c r="J379" s="11">
        <v>134</v>
      </c>
      <c r="K379" s="11">
        <v>238</v>
      </c>
      <c r="M379" s="11">
        <f t="shared" si="5"/>
        <v>372</v>
      </c>
      <c r="N379" s="7" t="s">
        <v>666</v>
      </c>
      <c r="O379" s="8" t="s">
        <v>66</v>
      </c>
      <c r="P379" s="7" t="s">
        <v>70</v>
      </c>
      <c r="Q379" s="8" t="s">
        <v>671</v>
      </c>
      <c r="R379" s="8" t="s">
        <v>671</v>
      </c>
    </row>
    <row r="380" spans="1:18" x14ac:dyDescent="0.2">
      <c r="A380" s="7" t="s">
        <v>5318</v>
      </c>
      <c r="B380" s="8" t="s">
        <v>680</v>
      </c>
      <c r="C380" s="8" t="s">
        <v>12118</v>
      </c>
      <c r="D380" s="7" t="s">
        <v>5700</v>
      </c>
      <c r="E380" s="7" t="s">
        <v>5786</v>
      </c>
      <c r="F380" s="8" t="s">
        <v>333</v>
      </c>
      <c r="G380" s="8" t="s">
        <v>6172</v>
      </c>
      <c r="H380" s="8" t="s">
        <v>6173</v>
      </c>
      <c r="I380" s="7" t="s">
        <v>5723</v>
      </c>
      <c r="L380" s="11">
        <v>1263</v>
      </c>
      <c r="M380" s="11">
        <f t="shared" si="5"/>
        <v>1263</v>
      </c>
      <c r="N380" s="7" t="s">
        <v>667</v>
      </c>
      <c r="O380" s="8" t="s">
        <v>66</v>
      </c>
      <c r="P380" s="7" t="s">
        <v>69</v>
      </c>
      <c r="Q380" s="8" t="s">
        <v>671</v>
      </c>
      <c r="R380" s="8" t="s">
        <v>671</v>
      </c>
    </row>
    <row r="381" spans="1:18" x14ac:dyDescent="0.2">
      <c r="A381" s="7" t="s">
        <v>5318</v>
      </c>
      <c r="B381" s="8" t="s">
        <v>680</v>
      </c>
      <c r="C381" s="8" t="s">
        <v>12118</v>
      </c>
      <c r="D381" s="7" t="s">
        <v>5701</v>
      </c>
      <c r="E381" s="7" t="s">
        <v>6174</v>
      </c>
      <c r="F381" s="8" t="s">
        <v>428</v>
      </c>
      <c r="G381" s="8" t="s">
        <v>45</v>
      </c>
      <c r="H381" s="8" t="s">
        <v>6175</v>
      </c>
      <c r="I381" s="7" t="s">
        <v>2682</v>
      </c>
      <c r="L381" s="11">
        <v>1882</v>
      </c>
      <c r="M381" s="11">
        <f t="shared" si="5"/>
        <v>1882</v>
      </c>
      <c r="N381" s="7" t="s">
        <v>63</v>
      </c>
      <c r="O381" s="8" t="s">
        <v>66</v>
      </c>
      <c r="P381" s="7" t="s">
        <v>69</v>
      </c>
      <c r="Q381" s="8" t="s">
        <v>671</v>
      </c>
      <c r="R381" s="8" t="s">
        <v>671</v>
      </c>
    </row>
    <row r="382" spans="1:18" x14ac:dyDescent="0.2">
      <c r="A382" s="7" t="s">
        <v>5318</v>
      </c>
      <c r="B382" s="8" t="s">
        <v>680</v>
      </c>
      <c r="C382" s="8" t="s">
        <v>12118</v>
      </c>
      <c r="D382" s="7" t="s">
        <v>5702</v>
      </c>
      <c r="E382" s="7" t="s">
        <v>6174</v>
      </c>
      <c r="F382" s="8" t="s">
        <v>501</v>
      </c>
      <c r="G382" s="8" t="s">
        <v>45</v>
      </c>
      <c r="H382" s="8" t="s">
        <v>6175</v>
      </c>
      <c r="I382" s="7" t="s">
        <v>2682</v>
      </c>
      <c r="J382" s="11">
        <v>552</v>
      </c>
      <c r="K382" s="11">
        <v>839</v>
      </c>
      <c r="M382" s="11">
        <f t="shared" si="5"/>
        <v>1391</v>
      </c>
      <c r="N382" s="7" t="s">
        <v>64</v>
      </c>
      <c r="O382" s="8" t="s">
        <v>66</v>
      </c>
      <c r="P382" s="7" t="s">
        <v>70</v>
      </c>
      <c r="Q382" s="8" t="s">
        <v>671</v>
      </c>
      <c r="R382" s="8" t="s">
        <v>671</v>
      </c>
    </row>
    <row r="383" spans="1:18" x14ac:dyDescent="0.2">
      <c r="A383" s="7" t="s">
        <v>5318</v>
      </c>
      <c r="B383" s="8" t="s">
        <v>680</v>
      </c>
      <c r="C383" s="8" t="s">
        <v>12118</v>
      </c>
      <c r="D383" s="7" t="s">
        <v>5703</v>
      </c>
      <c r="E383" s="7" t="s">
        <v>5990</v>
      </c>
      <c r="F383" s="8" t="s">
        <v>616</v>
      </c>
      <c r="G383" s="8" t="s">
        <v>45</v>
      </c>
      <c r="H383" s="8" t="s">
        <v>6176</v>
      </c>
      <c r="I383" s="7" t="s">
        <v>5727</v>
      </c>
      <c r="J383" s="11">
        <v>437</v>
      </c>
      <c r="K383" s="11">
        <v>629</v>
      </c>
      <c r="M383" s="11">
        <f t="shared" si="5"/>
        <v>1066</v>
      </c>
      <c r="N383" s="7" t="s">
        <v>666</v>
      </c>
      <c r="O383" s="8" t="s">
        <v>66</v>
      </c>
      <c r="P383" s="7" t="s">
        <v>70</v>
      </c>
      <c r="Q383" s="8" t="s">
        <v>671</v>
      </c>
      <c r="R383" s="8" t="s">
        <v>671</v>
      </c>
    </row>
    <row r="384" spans="1:18" x14ac:dyDescent="0.2">
      <c r="A384" s="7" t="s">
        <v>5318</v>
      </c>
      <c r="B384" s="8" t="s">
        <v>680</v>
      </c>
      <c r="C384" s="8" t="s">
        <v>12118</v>
      </c>
      <c r="D384" s="7" t="s">
        <v>5704</v>
      </c>
      <c r="E384" s="7" t="s">
        <v>5884</v>
      </c>
      <c r="F384" s="8" t="s">
        <v>44</v>
      </c>
      <c r="G384" s="8" t="s">
        <v>45</v>
      </c>
      <c r="H384" s="8" t="s">
        <v>5885</v>
      </c>
      <c r="I384" s="7" t="s">
        <v>2682</v>
      </c>
      <c r="J384" s="11">
        <v>0</v>
      </c>
      <c r="K384" s="11">
        <v>0</v>
      </c>
      <c r="M384" s="11">
        <f t="shared" si="5"/>
        <v>0</v>
      </c>
      <c r="N384" s="7" t="s">
        <v>666</v>
      </c>
      <c r="O384" s="8" t="s">
        <v>66</v>
      </c>
      <c r="P384" s="7" t="s">
        <v>70</v>
      </c>
      <c r="Q384" s="8" t="s">
        <v>671</v>
      </c>
      <c r="R384" s="8" t="s">
        <v>671</v>
      </c>
    </row>
    <row r="385" spans="1:18" x14ac:dyDescent="0.2">
      <c r="A385" s="7" t="s">
        <v>5318</v>
      </c>
      <c r="B385" s="8" t="s">
        <v>680</v>
      </c>
      <c r="C385" s="8" t="s">
        <v>12118</v>
      </c>
      <c r="D385" s="7" t="s">
        <v>5705</v>
      </c>
      <c r="E385" s="7" t="s">
        <v>6177</v>
      </c>
      <c r="F385" s="8" t="s">
        <v>537</v>
      </c>
      <c r="G385" s="8" t="s">
        <v>45</v>
      </c>
      <c r="H385" s="8" t="s">
        <v>6178</v>
      </c>
      <c r="I385" s="7" t="s">
        <v>5735</v>
      </c>
      <c r="J385" s="11">
        <v>227</v>
      </c>
      <c r="K385" s="11">
        <v>346</v>
      </c>
      <c r="M385" s="11">
        <f t="shared" si="5"/>
        <v>573</v>
      </c>
      <c r="N385" s="7" t="s">
        <v>666</v>
      </c>
      <c r="O385" s="8" t="s">
        <v>66</v>
      </c>
      <c r="P385" s="7" t="s">
        <v>70</v>
      </c>
      <c r="Q385" s="8" t="s">
        <v>671</v>
      </c>
      <c r="R385" s="8" t="s">
        <v>671</v>
      </c>
    </row>
    <row r="386" spans="1:18" x14ac:dyDescent="0.2">
      <c r="A386" s="7" t="s">
        <v>5318</v>
      </c>
      <c r="B386" s="8" t="s">
        <v>680</v>
      </c>
      <c r="C386" s="8" t="s">
        <v>12118</v>
      </c>
      <c r="D386" s="7" t="s">
        <v>5706</v>
      </c>
      <c r="E386" s="7" t="s">
        <v>6179</v>
      </c>
      <c r="F386" s="8" t="s">
        <v>44</v>
      </c>
      <c r="G386" s="8" t="s">
        <v>354</v>
      </c>
      <c r="H386" s="8" t="s">
        <v>6180</v>
      </c>
      <c r="I386" s="7" t="s">
        <v>5723</v>
      </c>
      <c r="J386" s="11">
        <v>1147</v>
      </c>
      <c r="K386" s="11">
        <v>1639</v>
      </c>
      <c r="M386" s="11">
        <f t="shared" ref="M386:M399" si="6">J386+K386+L386</f>
        <v>2786</v>
      </c>
      <c r="N386" s="7" t="s">
        <v>64</v>
      </c>
      <c r="O386" s="8" t="s">
        <v>66</v>
      </c>
      <c r="P386" s="7" t="s">
        <v>70</v>
      </c>
      <c r="Q386" s="8" t="s">
        <v>671</v>
      </c>
      <c r="R386" s="8" t="s">
        <v>671</v>
      </c>
    </row>
    <row r="387" spans="1:18" x14ac:dyDescent="0.2">
      <c r="A387" s="7" t="s">
        <v>5318</v>
      </c>
      <c r="B387" s="8" t="s">
        <v>680</v>
      </c>
      <c r="C387" s="8" t="s">
        <v>12118</v>
      </c>
      <c r="D387" s="7" t="s">
        <v>5707</v>
      </c>
      <c r="E387" s="7" t="s">
        <v>5902</v>
      </c>
      <c r="F387" s="8" t="s">
        <v>375</v>
      </c>
      <c r="G387" s="8" t="s">
        <v>45</v>
      </c>
      <c r="H387" s="8" t="s">
        <v>5903</v>
      </c>
      <c r="I387" s="7" t="s">
        <v>2682</v>
      </c>
      <c r="J387" s="11">
        <v>1200</v>
      </c>
      <c r="K387" s="11">
        <v>1800</v>
      </c>
      <c r="M387" s="11">
        <f t="shared" si="6"/>
        <v>3000</v>
      </c>
      <c r="N387" s="7" t="s">
        <v>666</v>
      </c>
      <c r="O387" s="8" t="s">
        <v>66</v>
      </c>
      <c r="P387" s="7" t="s">
        <v>70</v>
      </c>
      <c r="Q387" s="8" t="s">
        <v>671</v>
      </c>
      <c r="R387" s="8" t="s">
        <v>671</v>
      </c>
    </row>
    <row r="388" spans="1:18" x14ac:dyDescent="0.2">
      <c r="A388" s="7" t="s">
        <v>5318</v>
      </c>
      <c r="B388" s="8" t="s">
        <v>680</v>
      </c>
      <c r="C388" s="8" t="s">
        <v>12118</v>
      </c>
      <c r="D388" s="7" t="s">
        <v>5708</v>
      </c>
      <c r="E388" s="7" t="s">
        <v>6102</v>
      </c>
      <c r="F388" s="8" t="s">
        <v>449</v>
      </c>
      <c r="G388" s="8" t="s">
        <v>45</v>
      </c>
      <c r="H388" s="8" t="s">
        <v>5994</v>
      </c>
      <c r="I388" s="7" t="s">
        <v>5727</v>
      </c>
      <c r="J388" s="11">
        <v>3534</v>
      </c>
      <c r="K388" s="11">
        <v>3975</v>
      </c>
      <c r="M388" s="11">
        <f t="shared" si="6"/>
        <v>7509</v>
      </c>
      <c r="N388" s="7" t="s">
        <v>666</v>
      </c>
      <c r="O388" s="8" t="s">
        <v>66</v>
      </c>
      <c r="P388" s="7" t="s">
        <v>70</v>
      </c>
      <c r="Q388" s="8" t="s">
        <v>671</v>
      </c>
      <c r="R388" s="8" t="s">
        <v>671</v>
      </c>
    </row>
    <row r="389" spans="1:18" x14ac:dyDescent="0.2">
      <c r="A389" s="7" t="s">
        <v>5318</v>
      </c>
      <c r="B389" s="8" t="s">
        <v>680</v>
      </c>
      <c r="C389" s="8" t="s">
        <v>12118</v>
      </c>
      <c r="D389" s="7" t="s">
        <v>5709</v>
      </c>
      <c r="E389" s="7" t="s">
        <v>1932</v>
      </c>
      <c r="F389" s="8" t="s">
        <v>1431</v>
      </c>
      <c r="G389" s="8" t="s">
        <v>45</v>
      </c>
      <c r="H389" s="8" t="s">
        <v>6014</v>
      </c>
      <c r="I389" s="7" t="s">
        <v>5727</v>
      </c>
      <c r="J389" s="11">
        <v>1592</v>
      </c>
      <c r="K389" s="11">
        <v>2397</v>
      </c>
      <c r="M389" s="11">
        <f t="shared" si="6"/>
        <v>3989</v>
      </c>
      <c r="N389" s="7" t="s">
        <v>666</v>
      </c>
      <c r="O389" s="8" t="s">
        <v>66</v>
      </c>
      <c r="P389" s="7" t="s">
        <v>70</v>
      </c>
      <c r="Q389" s="8" t="s">
        <v>671</v>
      </c>
      <c r="R389" s="8" t="s">
        <v>671</v>
      </c>
    </row>
    <row r="390" spans="1:18" x14ac:dyDescent="0.2">
      <c r="A390" s="7" t="s">
        <v>5318</v>
      </c>
      <c r="B390" s="8" t="s">
        <v>680</v>
      </c>
      <c r="C390" s="8" t="s">
        <v>12118</v>
      </c>
      <c r="D390" s="7" t="s">
        <v>5710</v>
      </c>
      <c r="E390" s="7" t="s">
        <v>2679</v>
      </c>
      <c r="F390" s="8" t="s">
        <v>490</v>
      </c>
      <c r="G390" s="8" t="s">
        <v>45</v>
      </c>
      <c r="H390" s="8" t="s">
        <v>6181</v>
      </c>
      <c r="I390" s="7" t="s">
        <v>5723</v>
      </c>
      <c r="J390" s="11">
        <v>110</v>
      </c>
      <c r="K390" s="11">
        <v>187</v>
      </c>
      <c r="M390" s="11">
        <f t="shared" si="6"/>
        <v>297</v>
      </c>
      <c r="N390" s="7" t="s">
        <v>666</v>
      </c>
      <c r="O390" s="8" t="s">
        <v>66</v>
      </c>
      <c r="P390" s="7" t="s">
        <v>70</v>
      </c>
      <c r="Q390" s="8" t="s">
        <v>671</v>
      </c>
      <c r="R390" s="8" t="s">
        <v>671</v>
      </c>
    </row>
    <row r="391" spans="1:18" x14ac:dyDescent="0.2">
      <c r="A391" s="7" t="s">
        <v>5318</v>
      </c>
      <c r="B391" s="8" t="s">
        <v>680</v>
      </c>
      <c r="C391" s="8" t="s">
        <v>12118</v>
      </c>
      <c r="D391" s="7" t="s">
        <v>5711</v>
      </c>
      <c r="E391" s="7" t="s">
        <v>6170</v>
      </c>
      <c r="F391" s="8" t="s">
        <v>44</v>
      </c>
      <c r="G391" s="8" t="s">
        <v>45</v>
      </c>
      <c r="H391" s="8" t="s">
        <v>5838</v>
      </c>
      <c r="I391" s="7" t="s">
        <v>5723</v>
      </c>
      <c r="J391" s="11">
        <v>1444</v>
      </c>
      <c r="K391" s="11">
        <v>1635</v>
      </c>
      <c r="M391" s="11">
        <f t="shared" si="6"/>
        <v>3079</v>
      </c>
      <c r="N391" s="7" t="s">
        <v>666</v>
      </c>
      <c r="O391" s="8" t="s">
        <v>66</v>
      </c>
      <c r="P391" s="7" t="s">
        <v>70</v>
      </c>
      <c r="Q391" s="8" t="s">
        <v>671</v>
      </c>
      <c r="R391" s="8" t="s">
        <v>671</v>
      </c>
    </row>
    <row r="392" spans="1:18" x14ac:dyDescent="0.2">
      <c r="A392" s="7" t="s">
        <v>5318</v>
      </c>
      <c r="B392" s="8" t="s">
        <v>680</v>
      </c>
      <c r="C392" s="8" t="s">
        <v>12118</v>
      </c>
      <c r="D392" s="7" t="s">
        <v>5712</v>
      </c>
      <c r="E392" s="7" t="s">
        <v>6182</v>
      </c>
      <c r="F392" s="8" t="s">
        <v>616</v>
      </c>
      <c r="G392" s="8" t="s">
        <v>45</v>
      </c>
      <c r="H392" s="8" t="s">
        <v>6183</v>
      </c>
      <c r="I392" s="7" t="s">
        <v>5727</v>
      </c>
      <c r="J392" s="11">
        <v>316</v>
      </c>
      <c r="K392" s="11">
        <v>366</v>
      </c>
      <c r="M392" s="11">
        <f t="shared" si="6"/>
        <v>682</v>
      </c>
      <c r="N392" s="7" t="s">
        <v>666</v>
      </c>
      <c r="O392" s="8" t="s">
        <v>66</v>
      </c>
      <c r="P392" s="7" t="s">
        <v>70</v>
      </c>
      <c r="Q392" s="8" t="s">
        <v>671</v>
      </c>
      <c r="R392" s="8" t="s">
        <v>671</v>
      </c>
    </row>
    <row r="393" spans="1:18" x14ac:dyDescent="0.2">
      <c r="A393" s="7" t="s">
        <v>5318</v>
      </c>
      <c r="B393" s="8" t="s">
        <v>680</v>
      </c>
      <c r="C393" s="8" t="s">
        <v>12118</v>
      </c>
      <c r="D393" s="7" t="s">
        <v>5713</v>
      </c>
      <c r="E393" s="7" t="s">
        <v>5990</v>
      </c>
      <c r="F393" s="8" t="s">
        <v>483</v>
      </c>
      <c r="G393" s="8" t="s">
        <v>45</v>
      </c>
      <c r="H393" s="8" t="s">
        <v>6176</v>
      </c>
      <c r="I393" s="7" t="s">
        <v>5727</v>
      </c>
      <c r="J393" s="11">
        <v>273</v>
      </c>
      <c r="K393" s="11">
        <v>433</v>
      </c>
      <c r="M393" s="11">
        <f t="shared" si="6"/>
        <v>706</v>
      </c>
      <c r="N393" s="7" t="s">
        <v>666</v>
      </c>
      <c r="O393" s="8" t="s">
        <v>66</v>
      </c>
      <c r="P393" s="7" t="s">
        <v>70</v>
      </c>
      <c r="Q393" s="8" t="s">
        <v>671</v>
      </c>
      <c r="R393" s="8" t="s">
        <v>671</v>
      </c>
    </row>
    <row r="394" spans="1:18" x14ac:dyDescent="0.2">
      <c r="A394" s="7" t="s">
        <v>5318</v>
      </c>
      <c r="B394" s="8" t="s">
        <v>680</v>
      </c>
      <c r="C394" s="8" t="s">
        <v>12118</v>
      </c>
      <c r="D394" s="7" t="s">
        <v>5714</v>
      </c>
      <c r="E394" s="7" t="s">
        <v>5798</v>
      </c>
      <c r="F394" s="8" t="s">
        <v>1493</v>
      </c>
      <c r="G394" s="8" t="s">
        <v>45</v>
      </c>
      <c r="H394" s="8" t="s">
        <v>5799</v>
      </c>
      <c r="I394" s="7" t="s">
        <v>5723</v>
      </c>
      <c r="J394" s="11">
        <v>195</v>
      </c>
      <c r="K394" s="11">
        <v>300</v>
      </c>
      <c r="M394" s="11">
        <f t="shared" si="6"/>
        <v>495</v>
      </c>
      <c r="N394" s="7" t="s">
        <v>666</v>
      </c>
      <c r="O394" s="8" t="s">
        <v>66</v>
      </c>
      <c r="P394" s="7" t="s">
        <v>70</v>
      </c>
      <c r="Q394" s="8" t="s">
        <v>671</v>
      </c>
      <c r="R394" s="8" t="s">
        <v>671</v>
      </c>
    </row>
    <row r="395" spans="1:18" x14ac:dyDescent="0.2">
      <c r="A395" s="7" t="s">
        <v>5318</v>
      </c>
      <c r="B395" s="8" t="s">
        <v>5321</v>
      </c>
      <c r="D395" s="7" t="s">
        <v>5715</v>
      </c>
      <c r="E395" s="7" t="s">
        <v>5798</v>
      </c>
      <c r="F395" s="8" t="s">
        <v>350</v>
      </c>
      <c r="G395" s="8" t="s">
        <v>45</v>
      </c>
      <c r="H395" s="8" t="s">
        <v>5799</v>
      </c>
      <c r="I395" s="7" t="s">
        <v>5723</v>
      </c>
      <c r="J395" s="11">
        <v>1327</v>
      </c>
      <c r="K395" s="11">
        <v>4132</v>
      </c>
      <c r="M395" s="11">
        <f t="shared" si="6"/>
        <v>5459</v>
      </c>
      <c r="N395" s="7" t="s">
        <v>668</v>
      </c>
      <c r="O395" s="8" t="s">
        <v>66</v>
      </c>
      <c r="P395" s="7" t="s">
        <v>70</v>
      </c>
      <c r="Q395" s="8" t="s">
        <v>671</v>
      </c>
      <c r="R395" s="8" t="s">
        <v>671</v>
      </c>
    </row>
    <row r="396" spans="1:18" x14ac:dyDescent="0.2">
      <c r="A396" s="7" t="s">
        <v>5318</v>
      </c>
      <c r="B396" s="8" t="s">
        <v>5321</v>
      </c>
      <c r="D396" s="7" t="s">
        <v>5716</v>
      </c>
      <c r="E396" s="7" t="s">
        <v>6184</v>
      </c>
      <c r="F396" s="8" t="s">
        <v>630</v>
      </c>
      <c r="G396" s="8" t="s">
        <v>6185</v>
      </c>
      <c r="H396" s="8" t="s">
        <v>6186</v>
      </c>
      <c r="I396" s="7" t="s">
        <v>5735</v>
      </c>
      <c r="L396" s="11">
        <v>211</v>
      </c>
      <c r="M396" s="11">
        <f t="shared" si="6"/>
        <v>211</v>
      </c>
      <c r="N396" s="7" t="s">
        <v>667</v>
      </c>
      <c r="O396" s="8" t="s">
        <v>66</v>
      </c>
      <c r="P396" s="7" t="s">
        <v>69</v>
      </c>
      <c r="Q396" s="8" t="s">
        <v>671</v>
      </c>
      <c r="R396" s="8" t="s">
        <v>671</v>
      </c>
    </row>
    <row r="397" spans="1:18" x14ac:dyDescent="0.2">
      <c r="A397" s="7" t="s">
        <v>5318</v>
      </c>
      <c r="B397" s="8" t="s">
        <v>5321</v>
      </c>
      <c r="D397" s="7" t="s">
        <v>5717</v>
      </c>
      <c r="E397" s="7" t="s">
        <v>2249</v>
      </c>
      <c r="F397" s="8" t="s">
        <v>395</v>
      </c>
      <c r="G397" s="8" t="s">
        <v>45</v>
      </c>
      <c r="H397" s="8" t="s">
        <v>6187</v>
      </c>
      <c r="I397" s="7" t="s">
        <v>5727</v>
      </c>
      <c r="J397" s="11">
        <v>8254</v>
      </c>
      <c r="K397" s="11">
        <v>13418</v>
      </c>
      <c r="M397" s="11">
        <f t="shared" si="6"/>
        <v>21672</v>
      </c>
      <c r="N397" s="7" t="s">
        <v>666</v>
      </c>
      <c r="O397" s="8" t="s">
        <v>66</v>
      </c>
      <c r="P397" s="7" t="s">
        <v>69</v>
      </c>
      <c r="Q397" s="8" t="s">
        <v>671</v>
      </c>
      <c r="R397" s="8" t="s">
        <v>671</v>
      </c>
    </row>
    <row r="398" spans="1:18" x14ac:dyDescent="0.2">
      <c r="A398" s="7" t="s">
        <v>5318</v>
      </c>
      <c r="B398" s="8" t="s">
        <v>5321</v>
      </c>
      <c r="D398" s="7" t="s">
        <v>5718</v>
      </c>
      <c r="E398" s="7" t="s">
        <v>5742</v>
      </c>
      <c r="F398" s="8" t="s">
        <v>557</v>
      </c>
      <c r="G398" s="8" t="s">
        <v>45</v>
      </c>
      <c r="H398" s="8" t="s">
        <v>6077</v>
      </c>
      <c r="I398" s="7" t="s">
        <v>5735</v>
      </c>
      <c r="L398" s="11">
        <v>5</v>
      </c>
      <c r="M398" s="11">
        <f t="shared" si="6"/>
        <v>5</v>
      </c>
      <c r="N398" s="7" t="s">
        <v>667</v>
      </c>
      <c r="O398" s="8" t="s">
        <v>66</v>
      </c>
      <c r="P398" s="7" t="s">
        <v>672</v>
      </c>
      <c r="Q398" s="8" t="s">
        <v>671</v>
      </c>
      <c r="R398" s="8" t="s">
        <v>671</v>
      </c>
    </row>
    <row r="399" spans="1:18" x14ac:dyDescent="0.2">
      <c r="A399" s="7" t="s">
        <v>5318</v>
      </c>
      <c r="B399" s="8" t="s">
        <v>5321</v>
      </c>
      <c r="D399" s="7" t="s">
        <v>5719</v>
      </c>
      <c r="E399" s="7" t="s">
        <v>5990</v>
      </c>
      <c r="F399" s="8" t="s">
        <v>2115</v>
      </c>
      <c r="G399" s="8" t="s">
        <v>45</v>
      </c>
      <c r="H399" s="8" t="s">
        <v>5969</v>
      </c>
      <c r="I399" s="7" t="s">
        <v>5727</v>
      </c>
      <c r="L399" s="11">
        <v>572</v>
      </c>
      <c r="M399" s="11">
        <f t="shared" si="6"/>
        <v>572</v>
      </c>
      <c r="N399" s="7" t="s">
        <v>667</v>
      </c>
      <c r="O399" s="8" t="s">
        <v>66</v>
      </c>
      <c r="P399" s="7" t="s">
        <v>69</v>
      </c>
      <c r="Q399" s="8" t="s">
        <v>671</v>
      </c>
      <c r="R399" s="8" t="s">
        <v>671</v>
      </c>
    </row>
    <row r="400" spans="1:18" ht="10.5" x14ac:dyDescent="0.25">
      <c r="J400" s="13">
        <f>SUM(J2:J399)</f>
        <v>857385</v>
      </c>
      <c r="K400" s="13">
        <f>SUM(K2:K399)</f>
        <v>1262790</v>
      </c>
      <c r="L400" s="13">
        <f>SUM(L2:L399)</f>
        <v>23531</v>
      </c>
      <c r="M400" s="13">
        <f>SUM(M2:M399)</f>
        <v>2143706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CDA12-818E-4012-9801-CE5DADFFEA94}">
  <dimension ref="A1:Y638"/>
  <sheetViews>
    <sheetView topLeftCell="G589" workbookViewId="0">
      <selection activeCell="G129" sqref="A129:XFD129"/>
    </sheetView>
  </sheetViews>
  <sheetFormatPr defaultColWidth="19.26953125" defaultRowHeight="11.5" x14ac:dyDescent="0.25"/>
  <cols>
    <col min="1" max="1" width="21.54296875" style="50" bestFit="1" customWidth="1"/>
    <col min="2" max="2" width="19.54296875" style="51" bestFit="1" customWidth="1"/>
    <col min="3" max="3" width="24.7265625" style="51" bestFit="1" customWidth="1"/>
    <col min="4" max="4" width="22.1796875" style="50" customWidth="1"/>
    <col min="5" max="5" width="25.7265625" style="50" customWidth="1"/>
    <col min="6" max="6" width="11.54296875" style="51" bestFit="1" customWidth="1"/>
    <col min="7" max="7" width="11.1796875" style="51" bestFit="1" customWidth="1"/>
    <col min="8" max="8" width="8.26953125" style="51" bestFit="1" customWidth="1"/>
    <col min="9" max="9" width="16.81640625" style="50" bestFit="1" customWidth="1"/>
    <col min="10" max="10" width="15.81640625" style="53" bestFit="1" customWidth="1"/>
    <col min="11" max="11" width="15.1796875" style="53" bestFit="1" customWidth="1"/>
    <col min="12" max="13" width="16.1796875" style="53" bestFit="1" customWidth="1"/>
    <col min="14" max="14" width="13.54296875" style="50" bestFit="1" customWidth="1"/>
    <col min="15" max="15" width="6.54296875" style="51" bestFit="1" customWidth="1"/>
    <col min="16" max="16" width="24.453125" style="50" bestFit="1" customWidth="1"/>
    <col min="17" max="18" width="26.81640625" style="51" bestFit="1" customWidth="1"/>
    <col min="19" max="19" width="46.54296875" style="50" bestFit="1" customWidth="1"/>
    <col min="20" max="20" width="13" style="50" bestFit="1" customWidth="1"/>
    <col min="21" max="21" width="11.26953125" style="50" bestFit="1" customWidth="1"/>
    <col min="22" max="22" width="11.1796875" style="50" bestFit="1" customWidth="1"/>
    <col min="23" max="23" width="8.26953125" style="50" bestFit="1" customWidth="1"/>
    <col min="24" max="24" width="10.1796875" style="50" bestFit="1" customWidth="1"/>
    <col min="25" max="25" width="5.1796875" style="50" bestFit="1" customWidth="1"/>
    <col min="26" max="16384" width="19.26953125" style="50"/>
  </cols>
  <sheetData>
    <row r="1" spans="1:25" s="45" customFormat="1" ht="33" customHeight="1" x14ac:dyDescent="0.25">
      <c r="A1" s="45" t="s">
        <v>0</v>
      </c>
      <c r="B1" s="45" t="s">
        <v>19</v>
      </c>
      <c r="C1" s="46" t="s">
        <v>16</v>
      </c>
      <c r="D1" s="47" t="s">
        <v>1</v>
      </c>
      <c r="E1" s="45" t="s">
        <v>2</v>
      </c>
      <c r="F1" s="48" t="s">
        <v>20</v>
      </c>
      <c r="G1" s="48" t="s">
        <v>4</v>
      </c>
      <c r="H1" s="48" t="s">
        <v>5</v>
      </c>
      <c r="I1" s="48" t="s">
        <v>6</v>
      </c>
      <c r="J1" s="49" t="s">
        <v>12</v>
      </c>
      <c r="K1" s="49" t="s">
        <v>13</v>
      </c>
      <c r="L1" s="49" t="s">
        <v>14</v>
      </c>
      <c r="M1" s="49" t="s">
        <v>15</v>
      </c>
      <c r="N1" s="45" t="s">
        <v>7</v>
      </c>
      <c r="O1" s="45" t="s">
        <v>8</v>
      </c>
      <c r="P1" s="45" t="s">
        <v>18</v>
      </c>
      <c r="Q1" s="45" t="s">
        <v>23</v>
      </c>
      <c r="R1" s="45" t="s">
        <v>21</v>
      </c>
      <c r="S1" s="45" t="s">
        <v>17</v>
      </c>
      <c r="T1" s="45" t="s">
        <v>22</v>
      </c>
      <c r="U1" s="45" t="s">
        <v>9</v>
      </c>
      <c r="V1" s="45" t="s">
        <v>3</v>
      </c>
      <c r="W1" s="45" t="s">
        <v>5</v>
      </c>
      <c r="X1" s="45" t="s">
        <v>10</v>
      </c>
      <c r="Y1" s="45" t="s">
        <v>11</v>
      </c>
    </row>
    <row r="2" spans="1:25" x14ac:dyDescent="0.25">
      <c r="A2" s="50" t="s">
        <v>6188</v>
      </c>
      <c r="B2" s="51" t="s">
        <v>6189</v>
      </c>
      <c r="D2" s="52" t="s">
        <v>6191</v>
      </c>
      <c r="E2" s="50" t="s">
        <v>6840</v>
      </c>
      <c r="F2" s="50" t="s">
        <v>499</v>
      </c>
      <c r="G2" s="50" t="s">
        <v>45</v>
      </c>
      <c r="H2" s="50" t="s">
        <v>6841</v>
      </c>
      <c r="I2" s="50" t="s">
        <v>6842</v>
      </c>
      <c r="J2" s="53">
        <v>41</v>
      </c>
      <c r="K2" s="53">
        <v>71</v>
      </c>
      <c r="M2" s="53">
        <f t="shared" ref="M2:M24" si="0">J2+K2+L2</f>
        <v>112</v>
      </c>
      <c r="N2" s="50" t="s">
        <v>7632</v>
      </c>
      <c r="O2" s="50" t="s">
        <v>65</v>
      </c>
      <c r="P2" s="50" t="s">
        <v>68</v>
      </c>
      <c r="Q2" s="54" t="s">
        <v>671</v>
      </c>
      <c r="R2" s="50" t="s">
        <v>671</v>
      </c>
    </row>
    <row r="3" spans="1:25" x14ac:dyDescent="0.25">
      <c r="A3" s="50" t="s">
        <v>6188</v>
      </c>
      <c r="B3" s="51" t="s">
        <v>6189</v>
      </c>
      <c r="D3" s="52" t="s">
        <v>6192</v>
      </c>
      <c r="E3" s="50" t="s">
        <v>6843</v>
      </c>
      <c r="F3" s="50" t="s">
        <v>395</v>
      </c>
      <c r="G3" s="50" t="s">
        <v>4567</v>
      </c>
      <c r="H3" s="50" t="s">
        <v>6844</v>
      </c>
      <c r="I3" s="50" t="s">
        <v>6845</v>
      </c>
      <c r="J3" s="53">
        <v>9473</v>
      </c>
      <c r="K3" s="53">
        <v>8091</v>
      </c>
      <c r="M3" s="53">
        <f t="shared" si="0"/>
        <v>17564</v>
      </c>
      <c r="N3" s="50" t="s">
        <v>7632</v>
      </c>
      <c r="O3" s="50" t="s">
        <v>65</v>
      </c>
      <c r="P3" s="50" t="s">
        <v>68</v>
      </c>
      <c r="Q3" s="50" t="s">
        <v>671</v>
      </c>
      <c r="R3" s="50" t="s">
        <v>671</v>
      </c>
    </row>
    <row r="4" spans="1:25" x14ac:dyDescent="0.25">
      <c r="A4" s="50" t="s">
        <v>6188</v>
      </c>
      <c r="B4" s="51" t="s">
        <v>6189</v>
      </c>
      <c r="D4" s="52" t="s">
        <v>6193</v>
      </c>
      <c r="E4" s="50" t="s">
        <v>6846</v>
      </c>
      <c r="F4" s="50" t="s">
        <v>1998</v>
      </c>
      <c r="G4" s="50" t="s">
        <v>45</v>
      </c>
      <c r="H4" s="50" t="s">
        <v>6847</v>
      </c>
      <c r="I4" s="50" t="s">
        <v>6842</v>
      </c>
      <c r="J4" s="53">
        <v>16310</v>
      </c>
      <c r="K4" s="53">
        <v>2986</v>
      </c>
      <c r="M4" s="53">
        <f t="shared" si="0"/>
        <v>19296</v>
      </c>
      <c r="N4" s="50" t="s">
        <v>7632</v>
      </c>
      <c r="O4" s="50" t="s">
        <v>65</v>
      </c>
      <c r="P4" s="50" t="s">
        <v>68</v>
      </c>
      <c r="Q4" s="50" t="s">
        <v>671</v>
      </c>
      <c r="R4" s="50" t="s">
        <v>671</v>
      </c>
    </row>
    <row r="5" spans="1:25" x14ac:dyDescent="0.25">
      <c r="A5" s="50" t="s">
        <v>6188</v>
      </c>
      <c r="B5" s="51" t="s">
        <v>6189</v>
      </c>
      <c r="D5" s="52" t="s">
        <v>6194</v>
      </c>
      <c r="E5" s="50" t="s">
        <v>6848</v>
      </c>
      <c r="F5" s="50" t="s">
        <v>562</v>
      </c>
      <c r="G5" s="50" t="s">
        <v>45</v>
      </c>
      <c r="H5" s="50" t="s">
        <v>6849</v>
      </c>
      <c r="I5" s="50" t="s">
        <v>6842</v>
      </c>
      <c r="J5" s="53">
        <v>0</v>
      </c>
      <c r="K5" s="53">
        <v>0</v>
      </c>
      <c r="M5" s="53">
        <f t="shared" si="0"/>
        <v>0</v>
      </c>
      <c r="N5" s="50" t="s">
        <v>7632</v>
      </c>
      <c r="O5" s="50" t="s">
        <v>65</v>
      </c>
      <c r="P5" s="50" t="s">
        <v>68</v>
      </c>
      <c r="Q5" s="50" t="s">
        <v>671</v>
      </c>
      <c r="R5" s="50" t="s">
        <v>671</v>
      </c>
    </row>
    <row r="6" spans="1:25" x14ac:dyDescent="0.25">
      <c r="A6" s="50" t="s">
        <v>6188</v>
      </c>
      <c r="B6" s="51" t="s">
        <v>6189</v>
      </c>
      <c r="D6" s="52" t="s">
        <v>6195</v>
      </c>
      <c r="E6" s="50" t="s">
        <v>6850</v>
      </c>
      <c r="F6" s="50" t="s">
        <v>350</v>
      </c>
      <c r="G6" s="50" t="s">
        <v>45</v>
      </c>
      <c r="H6" s="50" t="s">
        <v>6851</v>
      </c>
      <c r="I6" s="50" t="s">
        <v>6852</v>
      </c>
      <c r="L6" s="53">
        <v>7370</v>
      </c>
      <c r="M6" s="53">
        <f t="shared" si="0"/>
        <v>7370</v>
      </c>
      <c r="N6" s="50" t="s">
        <v>63</v>
      </c>
      <c r="O6" s="50" t="s">
        <v>66</v>
      </c>
      <c r="P6" s="50" t="s">
        <v>69</v>
      </c>
      <c r="Q6" s="50" t="s">
        <v>671</v>
      </c>
      <c r="R6" s="50" t="s">
        <v>671</v>
      </c>
    </row>
    <row r="7" spans="1:25" x14ac:dyDescent="0.25">
      <c r="A7" s="50" t="s">
        <v>6188</v>
      </c>
      <c r="B7" s="51" t="s">
        <v>6189</v>
      </c>
      <c r="D7" s="52" t="s">
        <v>6196</v>
      </c>
      <c r="E7" s="50" t="s">
        <v>6853</v>
      </c>
      <c r="F7" s="50" t="s">
        <v>1681</v>
      </c>
      <c r="G7" s="50" t="s">
        <v>6854</v>
      </c>
      <c r="H7" s="50" t="s">
        <v>6855</v>
      </c>
      <c r="I7" s="50" t="s">
        <v>6842</v>
      </c>
      <c r="J7" s="53">
        <v>0</v>
      </c>
      <c r="K7" s="53">
        <v>0</v>
      </c>
      <c r="L7" s="56"/>
      <c r="M7" s="53">
        <f t="shared" si="0"/>
        <v>0</v>
      </c>
      <c r="N7" s="50" t="s">
        <v>7633</v>
      </c>
      <c r="O7" s="50" t="s">
        <v>66</v>
      </c>
      <c r="P7" s="50" t="s">
        <v>70</v>
      </c>
      <c r="Q7" s="50" t="s">
        <v>671</v>
      </c>
      <c r="R7" s="50" t="s">
        <v>671</v>
      </c>
    </row>
    <row r="8" spans="1:25" x14ac:dyDescent="0.25">
      <c r="A8" s="50" t="s">
        <v>6188</v>
      </c>
      <c r="B8" s="51" t="s">
        <v>6189</v>
      </c>
      <c r="D8" s="52" t="s">
        <v>6197</v>
      </c>
      <c r="E8" s="50" t="s">
        <v>6843</v>
      </c>
      <c r="F8" s="50" t="s">
        <v>1463</v>
      </c>
      <c r="G8" s="50" t="s">
        <v>6856</v>
      </c>
      <c r="H8" s="50" t="s">
        <v>6857</v>
      </c>
      <c r="I8" s="50" t="s">
        <v>6858</v>
      </c>
      <c r="J8" s="53">
        <v>9</v>
      </c>
      <c r="K8" s="53">
        <v>13</v>
      </c>
      <c r="L8" s="56"/>
      <c r="M8" s="53">
        <f t="shared" si="0"/>
        <v>22</v>
      </c>
      <c r="N8" s="50" t="s">
        <v>64</v>
      </c>
      <c r="O8" s="50" t="s">
        <v>66</v>
      </c>
      <c r="P8" s="50" t="s">
        <v>70</v>
      </c>
      <c r="Q8" s="50" t="s">
        <v>671</v>
      </c>
      <c r="R8" s="50" t="s">
        <v>671</v>
      </c>
    </row>
    <row r="9" spans="1:25" x14ac:dyDescent="0.25">
      <c r="A9" s="50" t="s">
        <v>6188</v>
      </c>
      <c r="B9" s="51" t="s">
        <v>6189</v>
      </c>
      <c r="D9" s="52" t="s">
        <v>6198</v>
      </c>
      <c r="E9" s="50" t="s">
        <v>6859</v>
      </c>
      <c r="F9" s="50" t="s">
        <v>522</v>
      </c>
      <c r="G9" s="50" t="s">
        <v>6856</v>
      </c>
      <c r="H9" s="50" t="s">
        <v>6860</v>
      </c>
      <c r="I9" s="50" t="s">
        <v>6842</v>
      </c>
      <c r="J9" s="53">
        <v>141</v>
      </c>
      <c r="K9" s="53">
        <v>1618</v>
      </c>
      <c r="M9" s="53">
        <f t="shared" si="0"/>
        <v>1759</v>
      </c>
      <c r="N9" s="50" t="s">
        <v>7633</v>
      </c>
      <c r="O9" s="50" t="s">
        <v>66</v>
      </c>
      <c r="P9" s="50" t="s">
        <v>70</v>
      </c>
      <c r="Q9" s="50" t="s">
        <v>671</v>
      </c>
      <c r="R9" s="50" t="s">
        <v>671</v>
      </c>
    </row>
    <row r="10" spans="1:25" x14ac:dyDescent="0.25">
      <c r="A10" s="50" t="s">
        <v>6188</v>
      </c>
      <c r="B10" s="51" t="s">
        <v>6189</v>
      </c>
      <c r="D10" s="52" t="s">
        <v>6199</v>
      </c>
      <c r="E10" s="50" t="s">
        <v>6861</v>
      </c>
      <c r="F10" s="50" t="s">
        <v>428</v>
      </c>
      <c r="G10" s="50" t="s">
        <v>2149</v>
      </c>
      <c r="H10" s="50" t="s">
        <v>6862</v>
      </c>
      <c r="I10" s="50" t="s">
        <v>6842</v>
      </c>
      <c r="J10" s="53">
        <v>14920</v>
      </c>
      <c r="K10" s="53">
        <v>10105</v>
      </c>
      <c r="M10" s="53">
        <f t="shared" si="0"/>
        <v>25025</v>
      </c>
      <c r="N10" s="50" t="s">
        <v>64</v>
      </c>
      <c r="O10" s="50" t="s">
        <v>66</v>
      </c>
      <c r="P10" s="50" t="s">
        <v>70</v>
      </c>
      <c r="Q10" s="50" t="s">
        <v>671</v>
      </c>
      <c r="R10" s="50" t="s">
        <v>671</v>
      </c>
    </row>
    <row r="11" spans="1:25" x14ac:dyDescent="0.25">
      <c r="A11" s="50" t="s">
        <v>6188</v>
      </c>
      <c r="B11" s="51" t="s">
        <v>6189</v>
      </c>
      <c r="D11" s="52" t="s">
        <v>6200</v>
      </c>
      <c r="E11" s="50" t="s">
        <v>6863</v>
      </c>
      <c r="F11" s="50" t="s">
        <v>44</v>
      </c>
      <c r="G11" s="50" t="s">
        <v>2149</v>
      </c>
      <c r="H11" s="50" t="s">
        <v>6864</v>
      </c>
      <c r="I11" s="50" t="s">
        <v>6842</v>
      </c>
      <c r="J11" s="53">
        <v>14920</v>
      </c>
      <c r="K11" s="53">
        <v>10105</v>
      </c>
      <c r="M11" s="53">
        <f t="shared" si="0"/>
        <v>25025</v>
      </c>
      <c r="N11" s="50" t="s">
        <v>64</v>
      </c>
      <c r="O11" s="50" t="s">
        <v>66</v>
      </c>
      <c r="P11" s="50" t="s">
        <v>70</v>
      </c>
      <c r="Q11" s="50" t="s">
        <v>671</v>
      </c>
      <c r="R11" s="50" t="s">
        <v>671</v>
      </c>
    </row>
    <row r="12" spans="1:25" x14ac:dyDescent="0.25">
      <c r="A12" s="50" t="s">
        <v>6188</v>
      </c>
      <c r="B12" s="51" t="s">
        <v>6189</v>
      </c>
      <c r="D12" s="52" t="s">
        <v>6201</v>
      </c>
      <c r="E12" s="50" t="s">
        <v>6859</v>
      </c>
      <c r="F12" s="50" t="s">
        <v>2203</v>
      </c>
      <c r="G12" s="50" t="s">
        <v>6856</v>
      </c>
      <c r="H12" s="50" t="s">
        <v>6860</v>
      </c>
      <c r="I12" s="50" t="s">
        <v>6842</v>
      </c>
      <c r="J12" s="53">
        <v>1782</v>
      </c>
      <c r="K12" s="53">
        <v>1450</v>
      </c>
      <c r="M12" s="53">
        <f t="shared" si="0"/>
        <v>3232</v>
      </c>
      <c r="N12" s="50" t="s">
        <v>7633</v>
      </c>
      <c r="O12" s="50" t="s">
        <v>66</v>
      </c>
      <c r="P12" s="50" t="s">
        <v>70</v>
      </c>
      <c r="Q12" s="50" t="s">
        <v>671</v>
      </c>
      <c r="R12" s="50" t="s">
        <v>671</v>
      </c>
    </row>
    <row r="13" spans="1:25" x14ac:dyDescent="0.25">
      <c r="A13" s="50" t="s">
        <v>6188</v>
      </c>
      <c r="B13" s="51" t="s">
        <v>6189</v>
      </c>
      <c r="D13" s="52" t="s">
        <v>6202</v>
      </c>
      <c r="E13" s="50" t="s">
        <v>6846</v>
      </c>
      <c r="F13" s="50" t="s">
        <v>358</v>
      </c>
      <c r="G13" s="50" t="s">
        <v>6865</v>
      </c>
      <c r="H13" s="50" t="s">
        <v>6866</v>
      </c>
      <c r="I13" s="50" t="s">
        <v>6842</v>
      </c>
      <c r="J13" s="53">
        <v>1</v>
      </c>
      <c r="K13" s="53">
        <v>0</v>
      </c>
      <c r="M13" s="53">
        <f t="shared" si="0"/>
        <v>1</v>
      </c>
      <c r="N13" s="50" t="s">
        <v>7633</v>
      </c>
      <c r="O13" s="50" t="s">
        <v>66</v>
      </c>
      <c r="P13" s="50" t="s">
        <v>70</v>
      </c>
      <c r="Q13" s="50" t="s">
        <v>671</v>
      </c>
      <c r="R13" s="50" t="s">
        <v>671</v>
      </c>
    </row>
    <row r="14" spans="1:25" x14ac:dyDescent="0.25">
      <c r="A14" s="50" t="s">
        <v>6188</v>
      </c>
      <c r="B14" s="51" t="s">
        <v>6189</v>
      </c>
      <c r="D14" s="52" t="s">
        <v>6203</v>
      </c>
      <c r="E14" s="50" t="s">
        <v>6867</v>
      </c>
      <c r="F14" s="50" t="s">
        <v>428</v>
      </c>
      <c r="G14" s="50" t="s">
        <v>6868</v>
      </c>
      <c r="H14" s="50" t="s">
        <v>6869</v>
      </c>
      <c r="I14" s="50" t="s">
        <v>6870</v>
      </c>
      <c r="J14" s="53">
        <v>14920</v>
      </c>
      <c r="K14" s="53">
        <v>10105</v>
      </c>
      <c r="M14" s="53">
        <f t="shared" si="0"/>
        <v>25025</v>
      </c>
      <c r="N14" s="50" t="s">
        <v>64</v>
      </c>
      <c r="O14" s="50" t="s">
        <v>66</v>
      </c>
      <c r="P14" s="50" t="s">
        <v>70</v>
      </c>
      <c r="Q14" s="50" t="s">
        <v>671</v>
      </c>
      <c r="R14" s="50" t="s">
        <v>671</v>
      </c>
    </row>
    <row r="15" spans="1:25" x14ac:dyDescent="0.25">
      <c r="A15" s="50" t="s">
        <v>6188</v>
      </c>
      <c r="B15" s="51" t="s">
        <v>6189</v>
      </c>
      <c r="D15" s="52" t="s">
        <v>6204</v>
      </c>
      <c r="E15" s="50" t="s">
        <v>3242</v>
      </c>
      <c r="F15" s="50" t="s">
        <v>358</v>
      </c>
      <c r="G15" s="50" t="s">
        <v>6871</v>
      </c>
      <c r="H15" s="50" t="s">
        <v>6872</v>
      </c>
      <c r="I15" s="50" t="s">
        <v>6873</v>
      </c>
      <c r="J15" s="53">
        <v>1076</v>
      </c>
      <c r="K15" s="53">
        <v>7120</v>
      </c>
      <c r="M15" s="53">
        <f t="shared" si="0"/>
        <v>8196</v>
      </c>
      <c r="N15" s="50" t="s">
        <v>64</v>
      </c>
      <c r="O15" s="50" t="s">
        <v>66</v>
      </c>
      <c r="P15" s="50" t="s">
        <v>70</v>
      </c>
      <c r="Q15" s="50" t="s">
        <v>671</v>
      </c>
      <c r="R15" s="50" t="s">
        <v>671</v>
      </c>
    </row>
    <row r="16" spans="1:25" x14ac:dyDescent="0.25">
      <c r="A16" s="50" t="s">
        <v>6188</v>
      </c>
      <c r="B16" s="51" t="s">
        <v>6189</v>
      </c>
      <c r="D16" s="52" t="s">
        <v>6205</v>
      </c>
      <c r="E16" s="50" t="s">
        <v>503</v>
      </c>
      <c r="F16" s="50" t="s">
        <v>368</v>
      </c>
      <c r="G16" s="50" t="s">
        <v>6871</v>
      </c>
      <c r="H16" s="50" t="s">
        <v>6874</v>
      </c>
      <c r="I16" s="50" t="s">
        <v>6845</v>
      </c>
      <c r="J16" s="53">
        <v>14920</v>
      </c>
      <c r="K16" s="53">
        <v>10105</v>
      </c>
      <c r="M16" s="53">
        <f t="shared" si="0"/>
        <v>25025</v>
      </c>
      <c r="N16" s="50" t="s">
        <v>64</v>
      </c>
      <c r="O16" s="50" t="s">
        <v>66</v>
      </c>
      <c r="P16" s="50" t="s">
        <v>70</v>
      </c>
      <c r="Q16" s="50" t="s">
        <v>671</v>
      </c>
      <c r="R16" s="50" t="s">
        <v>671</v>
      </c>
    </row>
    <row r="17" spans="1:19" x14ac:dyDescent="0.25">
      <c r="A17" s="50" t="s">
        <v>6188</v>
      </c>
      <c r="B17" s="51" t="s">
        <v>6189</v>
      </c>
      <c r="D17" s="52" t="s">
        <v>6206</v>
      </c>
      <c r="E17" s="50" t="s">
        <v>6875</v>
      </c>
      <c r="F17" s="50" t="s">
        <v>437</v>
      </c>
      <c r="G17" s="50" t="s">
        <v>354</v>
      </c>
      <c r="H17" s="50" t="s">
        <v>6876</v>
      </c>
      <c r="I17" s="50" t="s">
        <v>6877</v>
      </c>
      <c r="L17" s="53">
        <v>7937</v>
      </c>
      <c r="M17" s="53">
        <f t="shared" si="0"/>
        <v>7937</v>
      </c>
      <c r="N17" s="50" t="s">
        <v>667</v>
      </c>
      <c r="O17" s="50" t="s">
        <v>66</v>
      </c>
      <c r="P17" s="50" t="s">
        <v>69</v>
      </c>
      <c r="Q17" s="50" t="s">
        <v>671</v>
      </c>
      <c r="R17" s="50" t="s">
        <v>671</v>
      </c>
    </row>
    <row r="18" spans="1:19" x14ac:dyDescent="0.25">
      <c r="A18" s="50" t="s">
        <v>6188</v>
      </c>
      <c r="B18" s="51" t="s">
        <v>6189</v>
      </c>
      <c r="D18" s="52" t="s">
        <v>6207</v>
      </c>
      <c r="E18" s="50" t="s">
        <v>6878</v>
      </c>
      <c r="F18" s="50" t="s">
        <v>499</v>
      </c>
      <c r="G18" s="50" t="s">
        <v>354</v>
      </c>
      <c r="H18" s="50" t="s">
        <v>6879</v>
      </c>
      <c r="I18" s="50" t="s">
        <v>6877</v>
      </c>
      <c r="L18" s="56">
        <v>194</v>
      </c>
      <c r="M18" s="53">
        <f t="shared" si="0"/>
        <v>194</v>
      </c>
      <c r="N18" s="50" t="s">
        <v>667</v>
      </c>
      <c r="O18" s="50" t="s">
        <v>66</v>
      </c>
      <c r="P18" s="50" t="s">
        <v>69</v>
      </c>
      <c r="Q18" s="50" t="s">
        <v>671</v>
      </c>
      <c r="R18" s="50" t="s">
        <v>671</v>
      </c>
    </row>
    <row r="19" spans="1:19" x14ac:dyDescent="0.25">
      <c r="A19" s="50" t="s">
        <v>6188</v>
      </c>
      <c r="B19" s="51" t="s">
        <v>6189</v>
      </c>
      <c r="D19" s="52" t="s">
        <v>6208</v>
      </c>
      <c r="E19" s="50" t="s">
        <v>6880</v>
      </c>
      <c r="F19" s="50" t="s">
        <v>44</v>
      </c>
      <c r="G19" s="50" t="s">
        <v>354</v>
      </c>
      <c r="H19" s="50" t="s">
        <v>6881</v>
      </c>
      <c r="I19" s="50" t="s">
        <v>6877</v>
      </c>
      <c r="J19" s="53">
        <v>977</v>
      </c>
      <c r="K19" s="53">
        <v>2982</v>
      </c>
      <c r="M19" s="53">
        <f t="shared" si="0"/>
        <v>3959</v>
      </c>
      <c r="N19" s="50" t="s">
        <v>64</v>
      </c>
      <c r="O19" s="50" t="s">
        <v>66</v>
      </c>
      <c r="P19" s="50" t="s">
        <v>70</v>
      </c>
      <c r="Q19" s="50" t="s">
        <v>671</v>
      </c>
      <c r="R19" s="50" t="s">
        <v>671</v>
      </c>
    </row>
    <row r="20" spans="1:19" x14ac:dyDescent="0.25">
      <c r="A20" s="50" t="s">
        <v>6188</v>
      </c>
      <c r="B20" s="51" t="s">
        <v>6189</v>
      </c>
      <c r="D20" s="52" t="s">
        <v>6209</v>
      </c>
      <c r="E20" s="50" t="s">
        <v>6840</v>
      </c>
      <c r="F20" s="50" t="s">
        <v>612</v>
      </c>
      <c r="G20" s="50" t="s">
        <v>354</v>
      </c>
      <c r="H20" s="50" t="s">
        <v>6882</v>
      </c>
      <c r="I20" s="50" t="s">
        <v>6842</v>
      </c>
      <c r="J20" s="53">
        <v>236</v>
      </c>
      <c r="K20" s="53">
        <v>270</v>
      </c>
      <c r="M20" s="53">
        <f t="shared" si="0"/>
        <v>506</v>
      </c>
      <c r="N20" s="50" t="s">
        <v>64</v>
      </c>
      <c r="O20" s="50" t="s">
        <v>66</v>
      </c>
      <c r="P20" s="50" t="s">
        <v>70</v>
      </c>
      <c r="Q20" s="50" t="s">
        <v>671</v>
      </c>
      <c r="R20" s="50" t="s">
        <v>671</v>
      </c>
    </row>
    <row r="21" spans="1:19" x14ac:dyDescent="0.25">
      <c r="A21" s="50" t="s">
        <v>6188</v>
      </c>
      <c r="B21" s="51" t="s">
        <v>6189</v>
      </c>
      <c r="D21" s="52" t="s">
        <v>6210</v>
      </c>
      <c r="E21" s="50" t="s">
        <v>6883</v>
      </c>
      <c r="F21" s="50" t="s">
        <v>565</v>
      </c>
      <c r="G21" s="50" t="s">
        <v>3835</v>
      </c>
      <c r="H21" s="50" t="s">
        <v>6884</v>
      </c>
      <c r="I21" s="50" t="s">
        <v>6885</v>
      </c>
      <c r="L21" s="53">
        <v>1740</v>
      </c>
      <c r="M21" s="53">
        <f t="shared" si="0"/>
        <v>1740</v>
      </c>
      <c r="N21" s="50" t="s">
        <v>667</v>
      </c>
      <c r="O21" s="50" t="s">
        <v>66</v>
      </c>
      <c r="P21" s="50" t="s">
        <v>69</v>
      </c>
      <c r="Q21" s="50" t="s">
        <v>671</v>
      </c>
      <c r="R21" s="50" t="s">
        <v>671</v>
      </c>
    </row>
    <row r="22" spans="1:19" x14ac:dyDescent="0.25">
      <c r="A22" s="50" t="s">
        <v>6188</v>
      </c>
      <c r="B22" s="51" t="s">
        <v>6189</v>
      </c>
      <c r="D22" s="52" t="s">
        <v>6211</v>
      </c>
      <c r="E22" s="50" t="s">
        <v>6886</v>
      </c>
      <c r="F22" s="50" t="s">
        <v>559</v>
      </c>
      <c r="G22" s="50" t="s">
        <v>6887</v>
      </c>
      <c r="H22" s="50" t="s">
        <v>6888</v>
      </c>
      <c r="I22" s="50" t="s">
        <v>6889</v>
      </c>
      <c r="L22" s="53">
        <v>1734</v>
      </c>
      <c r="M22" s="53">
        <f t="shared" si="0"/>
        <v>1734</v>
      </c>
      <c r="N22" s="50" t="s">
        <v>667</v>
      </c>
      <c r="O22" s="50" t="s">
        <v>66</v>
      </c>
      <c r="P22" s="50" t="s">
        <v>69</v>
      </c>
      <c r="Q22" s="50" t="s">
        <v>671</v>
      </c>
      <c r="R22" s="50" t="s">
        <v>671</v>
      </c>
    </row>
    <row r="23" spans="1:19" x14ac:dyDescent="0.25">
      <c r="A23" s="50" t="s">
        <v>6188</v>
      </c>
      <c r="B23" s="51" t="s">
        <v>6189</v>
      </c>
      <c r="D23" s="52" t="s">
        <v>6212</v>
      </c>
      <c r="E23" s="50" t="s">
        <v>6850</v>
      </c>
      <c r="F23" s="50" t="s">
        <v>44</v>
      </c>
      <c r="G23" s="50" t="s">
        <v>45</v>
      </c>
      <c r="H23" s="50" t="s">
        <v>6890</v>
      </c>
      <c r="I23" s="50" t="s">
        <v>6873</v>
      </c>
      <c r="J23" s="53">
        <v>1561</v>
      </c>
      <c r="K23" s="53">
        <v>930</v>
      </c>
      <c r="M23" s="53">
        <f t="shared" si="0"/>
        <v>2491</v>
      </c>
      <c r="N23" s="50" t="s">
        <v>7633</v>
      </c>
      <c r="O23" s="50" t="s">
        <v>66</v>
      </c>
      <c r="P23" s="50" t="s">
        <v>70</v>
      </c>
      <c r="Q23" s="50" t="s">
        <v>671</v>
      </c>
      <c r="R23" s="50" t="s">
        <v>671</v>
      </c>
    </row>
    <row r="24" spans="1:19" x14ac:dyDescent="0.25">
      <c r="A24" s="50" t="s">
        <v>6188</v>
      </c>
      <c r="B24" s="51" t="s">
        <v>6189</v>
      </c>
      <c r="D24" s="52" t="s">
        <v>6213</v>
      </c>
      <c r="E24" s="50" t="s">
        <v>1391</v>
      </c>
      <c r="F24" s="50" t="s">
        <v>347</v>
      </c>
      <c r="G24" s="50" t="s">
        <v>45</v>
      </c>
      <c r="H24" s="50" t="s">
        <v>6891</v>
      </c>
      <c r="I24" s="50" t="s">
        <v>6870</v>
      </c>
      <c r="J24" s="53">
        <v>0</v>
      </c>
      <c r="K24" s="53">
        <v>1141</v>
      </c>
      <c r="M24" s="53">
        <f t="shared" si="0"/>
        <v>1141</v>
      </c>
      <c r="N24" s="50" t="s">
        <v>7633</v>
      </c>
      <c r="O24" s="50" t="s">
        <v>66</v>
      </c>
      <c r="P24" s="50" t="s">
        <v>70</v>
      </c>
      <c r="Q24" s="50" t="s">
        <v>671</v>
      </c>
      <c r="R24" s="50" t="s">
        <v>671</v>
      </c>
    </row>
    <row r="25" spans="1:19" s="77" customFormat="1" x14ac:dyDescent="0.25">
      <c r="A25" s="77" t="s">
        <v>6188</v>
      </c>
      <c r="B25" s="78" t="s">
        <v>678</v>
      </c>
      <c r="D25" s="79" t="s">
        <v>12202</v>
      </c>
      <c r="E25" s="77" t="s">
        <v>7071</v>
      </c>
      <c r="F25" s="95">
        <v>126</v>
      </c>
      <c r="H25" s="77" t="s">
        <v>12200</v>
      </c>
      <c r="I25" s="77" t="s">
        <v>6842</v>
      </c>
      <c r="J25" s="66"/>
      <c r="K25" s="66"/>
      <c r="L25" s="66"/>
      <c r="M25" s="66"/>
    </row>
    <row r="26" spans="1:19" x14ac:dyDescent="0.25">
      <c r="A26" s="50" t="s">
        <v>6188</v>
      </c>
      <c r="B26" s="51" t="s">
        <v>678</v>
      </c>
      <c r="D26" s="52" t="s">
        <v>6260</v>
      </c>
      <c r="E26" s="50" t="s">
        <v>3124</v>
      </c>
      <c r="F26" s="50" t="s">
        <v>358</v>
      </c>
      <c r="G26" s="50" t="s">
        <v>45</v>
      </c>
      <c r="H26" s="50" t="s">
        <v>6969</v>
      </c>
      <c r="I26" s="50" t="s">
        <v>6970</v>
      </c>
      <c r="L26" s="53">
        <v>32</v>
      </c>
      <c r="M26" s="53">
        <f t="shared" ref="M26:M89" si="1">J26+K26+L26</f>
        <v>32</v>
      </c>
      <c r="N26" s="50" t="s">
        <v>667</v>
      </c>
      <c r="O26" s="50" t="s">
        <v>66</v>
      </c>
      <c r="P26" s="50" t="s">
        <v>69</v>
      </c>
      <c r="Q26" s="50" t="s">
        <v>67</v>
      </c>
      <c r="R26" s="50" t="s">
        <v>67</v>
      </c>
    </row>
    <row r="27" spans="1:19" x14ac:dyDescent="0.25">
      <c r="A27" s="50" t="s">
        <v>6188</v>
      </c>
      <c r="B27" s="51" t="s">
        <v>678</v>
      </c>
      <c r="D27" s="52" t="s">
        <v>6261</v>
      </c>
      <c r="E27" s="50" t="s">
        <v>3124</v>
      </c>
      <c r="F27" s="50" t="s">
        <v>2006</v>
      </c>
      <c r="G27" s="50" t="s">
        <v>6971</v>
      </c>
      <c r="H27" s="50" t="s">
        <v>6969</v>
      </c>
      <c r="I27" s="50" t="s">
        <v>6970</v>
      </c>
      <c r="J27" s="53">
        <v>153</v>
      </c>
      <c r="K27" s="53">
        <v>340</v>
      </c>
      <c r="M27" s="53">
        <f t="shared" si="1"/>
        <v>493</v>
      </c>
      <c r="N27" s="50" t="s">
        <v>64</v>
      </c>
      <c r="O27" s="50" t="s">
        <v>66</v>
      </c>
      <c r="P27" s="50" t="s">
        <v>70</v>
      </c>
      <c r="Q27" s="50" t="s">
        <v>67</v>
      </c>
      <c r="R27" s="50" t="s">
        <v>67</v>
      </c>
    </row>
    <row r="28" spans="1:19" s="70" customFormat="1" x14ac:dyDescent="0.25">
      <c r="A28" s="70" t="s">
        <v>6188</v>
      </c>
      <c r="B28" s="71" t="s">
        <v>678</v>
      </c>
      <c r="C28" s="71"/>
      <c r="D28" s="72" t="s">
        <v>6262</v>
      </c>
      <c r="E28" s="70" t="s">
        <v>6972</v>
      </c>
      <c r="F28" s="70" t="s">
        <v>2313</v>
      </c>
      <c r="G28" s="70" t="s">
        <v>45</v>
      </c>
      <c r="H28" s="70" t="s">
        <v>6973</v>
      </c>
      <c r="I28" s="70" t="s">
        <v>6970</v>
      </c>
      <c r="J28" s="73">
        <v>138</v>
      </c>
      <c r="K28" s="73">
        <v>468</v>
      </c>
      <c r="L28" s="73"/>
      <c r="M28" s="73">
        <f t="shared" si="1"/>
        <v>606</v>
      </c>
      <c r="N28" s="70" t="s">
        <v>7633</v>
      </c>
      <c r="O28" s="70" t="s">
        <v>66</v>
      </c>
      <c r="P28" s="70" t="s">
        <v>69</v>
      </c>
      <c r="Q28" s="70" t="s">
        <v>67</v>
      </c>
      <c r="R28" s="70" t="s">
        <v>67</v>
      </c>
      <c r="S28" s="70" t="s">
        <v>12204</v>
      </c>
    </row>
    <row r="29" spans="1:19" x14ac:dyDescent="0.25">
      <c r="A29" s="50" t="s">
        <v>6188</v>
      </c>
      <c r="B29" s="51" t="s">
        <v>6190</v>
      </c>
      <c r="D29" s="50" t="s">
        <v>6334</v>
      </c>
      <c r="E29" s="50" t="s">
        <v>360</v>
      </c>
      <c r="F29" s="51" t="s">
        <v>627</v>
      </c>
      <c r="G29" s="51" t="s">
        <v>425</v>
      </c>
      <c r="H29" s="51" t="s">
        <v>7067</v>
      </c>
      <c r="I29" s="50" t="s">
        <v>6970</v>
      </c>
      <c r="J29" s="53">
        <v>63</v>
      </c>
      <c r="K29" s="53">
        <v>71</v>
      </c>
      <c r="M29" s="53">
        <f t="shared" si="1"/>
        <v>134</v>
      </c>
      <c r="N29" s="50" t="s">
        <v>7633</v>
      </c>
      <c r="O29" s="51" t="s">
        <v>66</v>
      </c>
      <c r="P29" s="50" t="s">
        <v>70</v>
      </c>
      <c r="Q29" s="51" t="s">
        <v>671</v>
      </c>
      <c r="R29" s="51" t="s">
        <v>671</v>
      </c>
    </row>
    <row r="30" spans="1:19" x14ac:dyDescent="0.25">
      <c r="A30" s="50" t="s">
        <v>6188</v>
      </c>
      <c r="B30" s="51" t="s">
        <v>6190</v>
      </c>
      <c r="D30" s="50" t="s">
        <v>6335</v>
      </c>
      <c r="E30" s="50" t="s">
        <v>360</v>
      </c>
      <c r="F30" s="51" t="s">
        <v>627</v>
      </c>
      <c r="G30" s="51" t="s">
        <v>1465</v>
      </c>
      <c r="H30" s="51" t="s">
        <v>7067</v>
      </c>
      <c r="I30" s="50" t="s">
        <v>6970</v>
      </c>
      <c r="J30" s="53">
        <v>878</v>
      </c>
      <c r="K30" s="53">
        <v>1197</v>
      </c>
      <c r="M30" s="53">
        <f t="shared" si="1"/>
        <v>2075</v>
      </c>
      <c r="N30" s="50" t="s">
        <v>7633</v>
      </c>
      <c r="O30" s="51" t="s">
        <v>66</v>
      </c>
      <c r="P30" s="50" t="s">
        <v>70</v>
      </c>
      <c r="Q30" s="51" t="s">
        <v>671</v>
      </c>
      <c r="R30" s="51" t="s">
        <v>671</v>
      </c>
    </row>
    <row r="31" spans="1:19" x14ac:dyDescent="0.25">
      <c r="A31" s="50" t="s">
        <v>6188</v>
      </c>
      <c r="B31" s="51" t="s">
        <v>678</v>
      </c>
      <c r="D31" s="52" t="s">
        <v>6259</v>
      </c>
      <c r="E31" s="50" t="s">
        <v>6967</v>
      </c>
      <c r="F31" s="50" t="s">
        <v>395</v>
      </c>
      <c r="G31" s="50" t="s">
        <v>425</v>
      </c>
      <c r="H31" s="50" t="s">
        <v>6968</v>
      </c>
      <c r="I31" s="50" t="s">
        <v>6921</v>
      </c>
      <c r="L31" s="53">
        <v>1309</v>
      </c>
      <c r="M31" s="53">
        <f t="shared" si="1"/>
        <v>1309</v>
      </c>
      <c r="N31" s="50" t="s">
        <v>667</v>
      </c>
      <c r="O31" s="50" t="s">
        <v>66</v>
      </c>
      <c r="P31" s="50" t="s">
        <v>69</v>
      </c>
      <c r="Q31" s="50" t="s">
        <v>670</v>
      </c>
      <c r="R31" s="50" t="s">
        <v>670</v>
      </c>
    </row>
    <row r="32" spans="1:19" x14ac:dyDescent="0.25">
      <c r="A32" s="50" t="s">
        <v>6188</v>
      </c>
      <c r="B32" s="51" t="s">
        <v>678</v>
      </c>
      <c r="D32" s="52" t="s">
        <v>6233</v>
      </c>
      <c r="E32" s="50" t="s">
        <v>1694</v>
      </c>
      <c r="F32" s="50" t="s">
        <v>395</v>
      </c>
      <c r="G32" s="50" t="s">
        <v>45</v>
      </c>
      <c r="H32" s="50" t="s">
        <v>6927</v>
      </c>
      <c r="I32" s="50" t="s">
        <v>6873</v>
      </c>
      <c r="J32" s="53">
        <v>703</v>
      </c>
      <c r="K32" s="53">
        <v>963</v>
      </c>
      <c r="M32" s="53">
        <f t="shared" si="1"/>
        <v>1666</v>
      </c>
      <c r="N32" s="50" t="s">
        <v>7633</v>
      </c>
      <c r="O32" s="50" t="s">
        <v>66</v>
      </c>
      <c r="P32" s="50" t="s">
        <v>70</v>
      </c>
      <c r="Q32" s="50" t="s">
        <v>67</v>
      </c>
      <c r="R32" s="50" t="s">
        <v>67</v>
      </c>
    </row>
    <row r="33" spans="1:19" s="63" customFormat="1" x14ac:dyDescent="0.25">
      <c r="A33" s="63" t="s">
        <v>6188</v>
      </c>
      <c r="B33" s="64" t="s">
        <v>678</v>
      </c>
      <c r="C33" s="64"/>
      <c r="D33" s="65" t="s">
        <v>6234</v>
      </c>
      <c r="E33" s="63" t="s">
        <v>6928</v>
      </c>
      <c r="F33" s="63" t="s">
        <v>378</v>
      </c>
      <c r="G33" s="63" t="s">
        <v>425</v>
      </c>
      <c r="H33" s="63" t="s">
        <v>6929</v>
      </c>
      <c r="I33" s="63" t="s">
        <v>6873</v>
      </c>
      <c r="J33" s="56">
        <v>1028</v>
      </c>
      <c r="K33" s="56">
        <v>1247</v>
      </c>
      <c r="L33" s="56"/>
      <c r="M33" s="56">
        <f t="shared" si="1"/>
        <v>2275</v>
      </c>
      <c r="N33" s="63" t="s">
        <v>7633</v>
      </c>
      <c r="O33" s="63" t="s">
        <v>66</v>
      </c>
      <c r="P33" s="63" t="s">
        <v>70</v>
      </c>
      <c r="Q33" s="63" t="s">
        <v>67</v>
      </c>
      <c r="R33" s="63" t="s">
        <v>67</v>
      </c>
      <c r="S33" s="63" t="s">
        <v>12201</v>
      </c>
    </row>
    <row r="34" spans="1:19" x14ac:dyDescent="0.25">
      <c r="A34" s="50" t="s">
        <v>6188</v>
      </c>
      <c r="B34" s="51" t="s">
        <v>678</v>
      </c>
      <c r="D34" s="52" t="s">
        <v>6277</v>
      </c>
      <c r="E34" s="50" t="s">
        <v>6994</v>
      </c>
      <c r="F34" s="50" t="s">
        <v>522</v>
      </c>
      <c r="G34" s="50" t="s">
        <v>3027</v>
      </c>
      <c r="H34" s="50" t="s">
        <v>6995</v>
      </c>
      <c r="I34" s="50" t="s">
        <v>6873</v>
      </c>
      <c r="J34" s="53">
        <v>1738</v>
      </c>
      <c r="K34" s="53">
        <v>1592</v>
      </c>
      <c r="M34" s="53">
        <f t="shared" si="1"/>
        <v>3330</v>
      </c>
      <c r="N34" s="50" t="s">
        <v>64</v>
      </c>
      <c r="O34" s="50" t="s">
        <v>66</v>
      </c>
      <c r="P34" s="50" t="s">
        <v>70</v>
      </c>
      <c r="Q34" s="50" t="s">
        <v>67</v>
      </c>
      <c r="R34" s="50" t="s">
        <v>67</v>
      </c>
    </row>
    <row r="35" spans="1:19" x14ac:dyDescent="0.25">
      <c r="A35" s="50" t="s">
        <v>6188</v>
      </c>
      <c r="B35" s="51" t="s">
        <v>678</v>
      </c>
      <c r="D35" s="52" t="s">
        <v>6278</v>
      </c>
      <c r="E35" s="50" t="s">
        <v>1391</v>
      </c>
      <c r="F35" s="50" t="s">
        <v>636</v>
      </c>
      <c r="G35" s="50" t="s">
        <v>354</v>
      </c>
      <c r="H35" s="50" t="s">
        <v>6996</v>
      </c>
      <c r="I35" s="50" t="s">
        <v>6873</v>
      </c>
      <c r="J35" s="53">
        <v>523</v>
      </c>
      <c r="K35" s="53">
        <v>1340</v>
      </c>
      <c r="M35" s="53">
        <f t="shared" si="1"/>
        <v>1863</v>
      </c>
      <c r="N35" s="50" t="s">
        <v>7633</v>
      </c>
      <c r="O35" s="50" t="s">
        <v>66</v>
      </c>
      <c r="P35" s="50" t="s">
        <v>70</v>
      </c>
      <c r="Q35" s="50" t="s">
        <v>67</v>
      </c>
      <c r="R35" s="50" t="s">
        <v>67</v>
      </c>
    </row>
    <row r="36" spans="1:19" x14ac:dyDescent="0.25">
      <c r="A36" s="50" t="s">
        <v>6188</v>
      </c>
      <c r="B36" s="51" t="s">
        <v>678</v>
      </c>
      <c r="D36" s="52" t="s">
        <v>6279</v>
      </c>
      <c r="E36" s="50" t="s">
        <v>6850</v>
      </c>
      <c r="F36" s="50" t="s">
        <v>559</v>
      </c>
      <c r="G36" s="50" t="s">
        <v>45</v>
      </c>
      <c r="H36" s="50" t="s">
        <v>6890</v>
      </c>
      <c r="I36" s="50" t="s">
        <v>6873</v>
      </c>
      <c r="J36" s="53">
        <v>962</v>
      </c>
      <c r="K36" s="53">
        <v>321</v>
      </c>
      <c r="M36" s="53">
        <f t="shared" si="1"/>
        <v>1283</v>
      </c>
      <c r="N36" s="50" t="s">
        <v>7633</v>
      </c>
      <c r="O36" s="50" t="s">
        <v>66</v>
      </c>
      <c r="P36" s="50" t="s">
        <v>70</v>
      </c>
      <c r="Q36" s="50" t="s">
        <v>67</v>
      </c>
      <c r="R36" s="50" t="s">
        <v>67</v>
      </c>
    </row>
    <row r="37" spans="1:19" x14ac:dyDescent="0.25">
      <c r="A37" s="50" t="s">
        <v>6188</v>
      </c>
      <c r="B37" s="51" t="s">
        <v>678</v>
      </c>
      <c r="D37" s="52" t="s">
        <v>6280</v>
      </c>
      <c r="E37" s="50" t="s">
        <v>6997</v>
      </c>
      <c r="F37" s="50" t="s">
        <v>347</v>
      </c>
      <c r="G37" s="50" t="s">
        <v>45</v>
      </c>
      <c r="H37" s="50" t="s">
        <v>6998</v>
      </c>
      <c r="I37" s="50" t="s">
        <v>6873</v>
      </c>
      <c r="J37" s="53">
        <v>18282</v>
      </c>
      <c r="K37" s="53">
        <v>10826</v>
      </c>
      <c r="M37" s="53">
        <f t="shared" si="1"/>
        <v>29108</v>
      </c>
      <c r="N37" s="50" t="s">
        <v>64</v>
      </c>
      <c r="O37" s="50" t="s">
        <v>66</v>
      </c>
      <c r="P37" s="50" t="s">
        <v>70</v>
      </c>
      <c r="Q37" s="50" t="s">
        <v>67</v>
      </c>
      <c r="R37" s="50" t="s">
        <v>67</v>
      </c>
    </row>
    <row r="38" spans="1:19" x14ac:dyDescent="0.25">
      <c r="A38" s="50" t="s">
        <v>6188</v>
      </c>
      <c r="B38" s="51" t="s">
        <v>6190</v>
      </c>
      <c r="D38" s="50" t="s">
        <v>6330</v>
      </c>
      <c r="E38" s="50" t="s">
        <v>2178</v>
      </c>
      <c r="F38" s="51" t="s">
        <v>1523</v>
      </c>
      <c r="G38" s="51" t="s">
        <v>6856</v>
      </c>
      <c r="H38" s="51" t="s">
        <v>7062</v>
      </c>
      <c r="I38" s="50" t="s">
        <v>6873</v>
      </c>
      <c r="J38" s="53">
        <v>1805</v>
      </c>
      <c r="K38" s="53">
        <v>1734</v>
      </c>
      <c r="M38" s="53">
        <f t="shared" si="1"/>
        <v>3539</v>
      </c>
      <c r="N38" s="50" t="s">
        <v>7633</v>
      </c>
      <c r="O38" s="51" t="s">
        <v>66</v>
      </c>
      <c r="P38" s="50" t="s">
        <v>70</v>
      </c>
      <c r="Q38" s="51" t="s">
        <v>670</v>
      </c>
      <c r="R38" s="51" t="s">
        <v>670</v>
      </c>
    </row>
    <row r="39" spans="1:19" x14ac:dyDescent="0.25">
      <c r="A39" s="50" t="s">
        <v>6188</v>
      </c>
      <c r="B39" s="51" t="s">
        <v>6190</v>
      </c>
      <c r="D39" s="50" t="s">
        <v>6342</v>
      </c>
      <c r="E39" s="50" t="s">
        <v>7080</v>
      </c>
      <c r="F39" s="51" t="s">
        <v>395</v>
      </c>
      <c r="G39" s="51" t="s">
        <v>6172</v>
      </c>
      <c r="H39" s="51" t="s">
        <v>7081</v>
      </c>
      <c r="I39" s="50" t="s">
        <v>6873</v>
      </c>
      <c r="J39" s="53">
        <v>7982</v>
      </c>
      <c r="K39" s="53">
        <v>7657</v>
      </c>
      <c r="M39" s="53">
        <f t="shared" si="1"/>
        <v>15639</v>
      </c>
      <c r="N39" s="50" t="s">
        <v>64</v>
      </c>
      <c r="O39" s="51" t="s">
        <v>66</v>
      </c>
      <c r="P39" s="50" t="s">
        <v>70</v>
      </c>
      <c r="Q39" s="51" t="s">
        <v>67</v>
      </c>
      <c r="R39" s="51" t="s">
        <v>67</v>
      </c>
    </row>
    <row r="40" spans="1:19" s="63" customFormat="1" x14ac:dyDescent="0.25">
      <c r="A40" s="63" t="s">
        <v>6188</v>
      </c>
      <c r="B40" s="64" t="s">
        <v>678</v>
      </c>
      <c r="C40" s="64"/>
      <c r="D40" s="65" t="s">
        <v>6232</v>
      </c>
      <c r="E40" s="63" t="s">
        <v>6924</v>
      </c>
      <c r="F40" s="63" t="s">
        <v>375</v>
      </c>
      <c r="G40" s="63" t="s">
        <v>45</v>
      </c>
      <c r="H40" s="63" t="s">
        <v>6925</v>
      </c>
      <c r="I40" s="63" t="s">
        <v>6926</v>
      </c>
      <c r="J40" s="56">
        <v>12603</v>
      </c>
      <c r="K40" s="56">
        <v>3649</v>
      </c>
      <c r="L40" s="56"/>
      <c r="M40" s="56">
        <f t="shared" si="1"/>
        <v>16252</v>
      </c>
      <c r="N40" s="63" t="s">
        <v>64</v>
      </c>
      <c r="O40" s="63" t="s">
        <v>66</v>
      </c>
      <c r="P40" s="63" t="s">
        <v>70</v>
      </c>
      <c r="Q40" s="63" t="s">
        <v>67</v>
      </c>
      <c r="R40" s="63" t="s">
        <v>67</v>
      </c>
      <c r="S40" s="63" t="s">
        <v>12201</v>
      </c>
    </row>
    <row r="41" spans="1:19" x14ac:dyDescent="0.25">
      <c r="A41" s="50" t="s">
        <v>6188</v>
      </c>
      <c r="B41" s="51" t="s">
        <v>678</v>
      </c>
      <c r="D41" s="52" t="s">
        <v>6236</v>
      </c>
      <c r="E41" s="50" t="s">
        <v>1475</v>
      </c>
      <c r="F41" s="50" t="s">
        <v>420</v>
      </c>
      <c r="G41" s="50" t="s">
        <v>354</v>
      </c>
      <c r="H41" s="50" t="s">
        <v>6933</v>
      </c>
      <c r="I41" s="50" t="s">
        <v>6926</v>
      </c>
      <c r="J41" s="53">
        <v>59930</v>
      </c>
      <c r="K41" s="53">
        <v>33761</v>
      </c>
      <c r="M41" s="53">
        <f t="shared" si="1"/>
        <v>93691</v>
      </c>
      <c r="N41" s="50" t="s">
        <v>7632</v>
      </c>
      <c r="O41" s="50" t="s">
        <v>65</v>
      </c>
      <c r="P41" s="50" t="s">
        <v>68</v>
      </c>
      <c r="Q41" s="50" t="s">
        <v>67</v>
      </c>
      <c r="R41" s="50" t="s">
        <v>67</v>
      </c>
    </row>
    <row r="42" spans="1:19" s="70" customFormat="1" x14ac:dyDescent="0.25">
      <c r="A42" s="70" t="s">
        <v>6188</v>
      </c>
      <c r="B42" s="71" t="s">
        <v>678</v>
      </c>
      <c r="C42" s="71"/>
      <c r="D42" s="72" t="s">
        <v>6242</v>
      </c>
      <c r="E42" s="70" t="s">
        <v>1475</v>
      </c>
      <c r="F42" s="70" t="s">
        <v>420</v>
      </c>
      <c r="G42" s="70" t="s">
        <v>45</v>
      </c>
      <c r="H42" s="70" t="s">
        <v>6933</v>
      </c>
      <c r="I42" s="70" t="s">
        <v>6926</v>
      </c>
      <c r="J42" s="73">
        <v>266417</v>
      </c>
      <c r="K42" s="73">
        <v>179875</v>
      </c>
      <c r="L42" s="73"/>
      <c r="M42" s="73">
        <f t="shared" si="1"/>
        <v>446292</v>
      </c>
      <c r="N42" s="70" t="s">
        <v>7632</v>
      </c>
      <c r="O42" s="70" t="s">
        <v>65</v>
      </c>
      <c r="P42" s="70" t="s">
        <v>68</v>
      </c>
      <c r="Q42" s="70" t="s">
        <v>67</v>
      </c>
      <c r="R42" s="70" t="s">
        <v>67</v>
      </c>
      <c r="S42" s="70" t="s">
        <v>12205</v>
      </c>
    </row>
    <row r="43" spans="1:19" x14ac:dyDescent="0.25">
      <c r="A43" s="50" t="s">
        <v>6188</v>
      </c>
      <c r="B43" s="51" t="s">
        <v>678</v>
      </c>
      <c r="D43" s="52" t="s">
        <v>6281</v>
      </c>
      <c r="E43" s="50" t="s">
        <v>3252</v>
      </c>
      <c r="F43" s="50" t="s">
        <v>588</v>
      </c>
      <c r="G43" s="50" t="s">
        <v>354</v>
      </c>
      <c r="H43" s="50" t="s">
        <v>6999</v>
      </c>
      <c r="I43" s="50" t="s">
        <v>6926</v>
      </c>
      <c r="J43" s="53">
        <v>246</v>
      </c>
      <c r="K43" s="53">
        <v>889</v>
      </c>
      <c r="M43" s="53">
        <f t="shared" si="1"/>
        <v>1135</v>
      </c>
      <c r="N43" s="50" t="s">
        <v>7633</v>
      </c>
      <c r="O43" s="50" t="s">
        <v>66</v>
      </c>
      <c r="P43" s="50" t="s">
        <v>69</v>
      </c>
      <c r="Q43" s="50" t="s">
        <v>670</v>
      </c>
      <c r="R43" s="50" t="s">
        <v>670</v>
      </c>
    </row>
    <row r="44" spans="1:19" x14ac:dyDescent="0.25">
      <c r="A44" s="50" t="s">
        <v>6188</v>
      </c>
      <c r="B44" s="51" t="s">
        <v>678</v>
      </c>
      <c r="D44" s="52" t="s">
        <v>6282</v>
      </c>
      <c r="E44" s="50" t="s">
        <v>6898</v>
      </c>
      <c r="F44" s="50" t="s">
        <v>52</v>
      </c>
      <c r="G44" s="50" t="s">
        <v>354</v>
      </c>
      <c r="H44" s="50" t="s">
        <v>6899</v>
      </c>
      <c r="I44" s="50" t="s">
        <v>6900</v>
      </c>
      <c r="J44" s="53">
        <v>21169</v>
      </c>
      <c r="K44" s="53">
        <v>24530</v>
      </c>
      <c r="M44" s="53">
        <f t="shared" si="1"/>
        <v>45699</v>
      </c>
      <c r="N44" s="50" t="s">
        <v>64</v>
      </c>
      <c r="O44" s="50" t="s">
        <v>66</v>
      </c>
      <c r="P44" s="50" t="s">
        <v>70</v>
      </c>
      <c r="Q44" s="50" t="s">
        <v>67</v>
      </c>
      <c r="R44" s="50" t="s">
        <v>67</v>
      </c>
    </row>
    <row r="45" spans="1:19" x14ac:dyDescent="0.25">
      <c r="A45" s="50" t="s">
        <v>6188</v>
      </c>
      <c r="B45" s="51" t="s">
        <v>6190</v>
      </c>
      <c r="C45" s="51" t="s">
        <v>13151</v>
      </c>
      <c r="D45" s="50" t="s">
        <v>6329</v>
      </c>
      <c r="E45" s="50" t="s">
        <v>7059</v>
      </c>
      <c r="F45" s="51" t="s">
        <v>2115</v>
      </c>
      <c r="G45" s="51" t="s">
        <v>6856</v>
      </c>
      <c r="H45" s="51" t="s">
        <v>7060</v>
      </c>
      <c r="I45" s="50" t="s">
        <v>7061</v>
      </c>
      <c r="J45" s="53">
        <v>1069</v>
      </c>
      <c r="K45" s="53">
        <v>2114</v>
      </c>
      <c r="M45" s="53">
        <f t="shared" si="1"/>
        <v>3183</v>
      </c>
      <c r="N45" s="50" t="s">
        <v>7633</v>
      </c>
      <c r="O45" s="51" t="s">
        <v>66</v>
      </c>
      <c r="P45" s="50" t="s">
        <v>70</v>
      </c>
      <c r="Q45" s="51" t="s">
        <v>670</v>
      </c>
      <c r="R45" s="51" t="s">
        <v>670</v>
      </c>
    </row>
    <row r="46" spans="1:19" x14ac:dyDescent="0.25">
      <c r="A46" s="50" t="s">
        <v>6188</v>
      </c>
      <c r="B46" s="51" t="s">
        <v>6190</v>
      </c>
      <c r="D46" s="50" t="s">
        <v>6341</v>
      </c>
      <c r="E46" s="50" t="s">
        <v>1391</v>
      </c>
      <c r="F46" s="51" t="s">
        <v>420</v>
      </c>
      <c r="G46" s="51" t="s">
        <v>425</v>
      </c>
      <c r="H46" s="51" t="s">
        <v>7078</v>
      </c>
      <c r="I46" s="50" t="s">
        <v>7079</v>
      </c>
      <c r="J46" s="53">
        <v>1842</v>
      </c>
      <c r="K46" s="53">
        <v>2534</v>
      </c>
      <c r="M46" s="53">
        <f t="shared" si="1"/>
        <v>4376</v>
      </c>
      <c r="N46" s="50" t="s">
        <v>7633</v>
      </c>
      <c r="O46" s="51" t="s">
        <v>66</v>
      </c>
      <c r="P46" s="50" t="s">
        <v>70</v>
      </c>
      <c r="Q46" s="51" t="s">
        <v>671</v>
      </c>
      <c r="R46" s="51" t="s">
        <v>671</v>
      </c>
    </row>
    <row r="47" spans="1:19" x14ac:dyDescent="0.25">
      <c r="A47" s="50" t="s">
        <v>6188</v>
      </c>
      <c r="B47" s="51" t="s">
        <v>678</v>
      </c>
      <c r="D47" s="52" t="s">
        <v>6274</v>
      </c>
      <c r="E47" s="50" t="s">
        <v>5272</v>
      </c>
      <c r="F47" s="50" t="s">
        <v>483</v>
      </c>
      <c r="G47" s="50" t="s">
        <v>45</v>
      </c>
      <c r="H47" s="50" t="s">
        <v>6989</v>
      </c>
      <c r="I47" s="50" t="s">
        <v>6870</v>
      </c>
      <c r="J47" s="53">
        <v>3637</v>
      </c>
      <c r="K47" s="53">
        <v>2281</v>
      </c>
      <c r="M47" s="53">
        <f t="shared" si="1"/>
        <v>5918</v>
      </c>
      <c r="N47" s="50" t="s">
        <v>7633</v>
      </c>
      <c r="O47" s="50" t="s">
        <v>66</v>
      </c>
      <c r="P47" s="50" t="s">
        <v>70</v>
      </c>
      <c r="Q47" s="50" t="s">
        <v>67</v>
      </c>
      <c r="R47" s="50" t="s">
        <v>67</v>
      </c>
    </row>
    <row r="48" spans="1:19" x14ac:dyDescent="0.25">
      <c r="A48" s="50" t="s">
        <v>6188</v>
      </c>
      <c r="B48" s="51" t="s">
        <v>678</v>
      </c>
      <c r="D48" s="52" t="s">
        <v>6275</v>
      </c>
      <c r="E48" s="50" t="s">
        <v>6990</v>
      </c>
      <c r="F48" s="50" t="s">
        <v>375</v>
      </c>
      <c r="G48" s="50" t="s">
        <v>45</v>
      </c>
      <c r="H48" s="50" t="s">
        <v>6991</v>
      </c>
      <c r="I48" s="50" t="s">
        <v>6870</v>
      </c>
      <c r="J48" s="53">
        <v>304</v>
      </c>
      <c r="K48" s="53">
        <v>323</v>
      </c>
      <c r="M48" s="53">
        <f t="shared" si="1"/>
        <v>627</v>
      </c>
      <c r="N48" s="50" t="s">
        <v>7633</v>
      </c>
      <c r="O48" s="50" t="s">
        <v>66</v>
      </c>
      <c r="P48" s="50" t="s">
        <v>70</v>
      </c>
      <c r="Q48" s="50" t="s">
        <v>67</v>
      </c>
      <c r="R48" s="50" t="s">
        <v>67</v>
      </c>
    </row>
    <row r="49" spans="1:25" x14ac:dyDescent="0.25">
      <c r="A49" s="50" t="s">
        <v>6188</v>
      </c>
      <c r="B49" s="51" t="s">
        <v>678</v>
      </c>
      <c r="D49" s="52" t="s">
        <v>6276</v>
      </c>
      <c r="E49" s="50" t="s">
        <v>6992</v>
      </c>
      <c r="F49" s="50" t="s">
        <v>464</v>
      </c>
      <c r="G49" s="50" t="s">
        <v>45</v>
      </c>
      <c r="H49" s="50" t="s">
        <v>6993</v>
      </c>
      <c r="I49" s="50" t="s">
        <v>6870</v>
      </c>
      <c r="J49" s="53">
        <v>12018</v>
      </c>
      <c r="K49" s="53">
        <v>8339</v>
      </c>
      <c r="M49" s="53">
        <f t="shared" si="1"/>
        <v>20357</v>
      </c>
      <c r="N49" s="50" t="s">
        <v>64</v>
      </c>
      <c r="O49" s="50" t="s">
        <v>66</v>
      </c>
      <c r="P49" s="50" t="s">
        <v>70</v>
      </c>
      <c r="Q49" s="50" t="s">
        <v>67</v>
      </c>
      <c r="R49" s="50" t="s">
        <v>67</v>
      </c>
    </row>
    <row r="50" spans="1:25" x14ac:dyDescent="0.25">
      <c r="A50" s="50" t="s">
        <v>6188</v>
      </c>
      <c r="B50" s="51" t="s">
        <v>678</v>
      </c>
      <c r="D50" s="52" t="s">
        <v>6237</v>
      </c>
      <c r="E50" s="50" t="s">
        <v>6934</v>
      </c>
      <c r="F50" s="50" t="s">
        <v>44</v>
      </c>
      <c r="G50" s="50" t="s">
        <v>45</v>
      </c>
      <c r="H50" s="50" t="s">
        <v>6935</v>
      </c>
      <c r="I50" s="50" t="s">
        <v>6845</v>
      </c>
      <c r="J50" s="53">
        <v>44259</v>
      </c>
      <c r="K50" s="53">
        <v>38455</v>
      </c>
      <c r="M50" s="53">
        <f t="shared" si="1"/>
        <v>82714</v>
      </c>
      <c r="N50" s="50" t="s">
        <v>61</v>
      </c>
      <c r="O50" s="50" t="s">
        <v>65</v>
      </c>
      <c r="P50" s="50" t="s">
        <v>2332</v>
      </c>
      <c r="Q50" s="50" t="s">
        <v>67</v>
      </c>
      <c r="R50" s="50" t="s">
        <v>67</v>
      </c>
    </row>
    <row r="51" spans="1:25" x14ac:dyDescent="0.25">
      <c r="A51" s="50" t="s">
        <v>6188</v>
      </c>
      <c r="B51" s="51" t="s">
        <v>678</v>
      </c>
      <c r="D51" s="52" t="s">
        <v>6240</v>
      </c>
      <c r="E51" s="50" t="s">
        <v>6934</v>
      </c>
      <c r="F51" s="50" t="s">
        <v>44</v>
      </c>
      <c r="G51" s="50" t="s">
        <v>45</v>
      </c>
      <c r="H51" s="50" t="s">
        <v>6935</v>
      </c>
      <c r="I51" s="50" t="s">
        <v>6845</v>
      </c>
      <c r="J51" s="53">
        <v>16063</v>
      </c>
      <c r="K51" s="53">
        <v>17335</v>
      </c>
      <c r="M51" s="53">
        <f t="shared" si="1"/>
        <v>33398</v>
      </c>
      <c r="N51" s="50" t="s">
        <v>7632</v>
      </c>
      <c r="O51" s="50" t="s">
        <v>65</v>
      </c>
      <c r="P51" s="50" t="s">
        <v>68</v>
      </c>
      <c r="Q51" s="50" t="s">
        <v>67</v>
      </c>
      <c r="R51" s="50" t="s">
        <v>67</v>
      </c>
    </row>
    <row r="52" spans="1:25" s="70" customFormat="1" x14ac:dyDescent="0.25">
      <c r="A52" s="70" t="s">
        <v>6188</v>
      </c>
      <c r="B52" s="71" t="s">
        <v>678</v>
      </c>
      <c r="C52" s="71"/>
      <c r="D52" s="72" t="s">
        <v>6247</v>
      </c>
      <c r="E52" s="70" t="s">
        <v>6948</v>
      </c>
      <c r="F52" s="70" t="s">
        <v>537</v>
      </c>
      <c r="G52" s="70" t="s">
        <v>45</v>
      </c>
      <c r="H52" s="70" t="s">
        <v>6949</v>
      </c>
      <c r="I52" s="70" t="s">
        <v>6845</v>
      </c>
      <c r="J52" s="73">
        <v>5425</v>
      </c>
      <c r="K52" s="73">
        <v>8011</v>
      </c>
      <c r="L52" s="73"/>
      <c r="M52" s="73">
        <f t="shared" si="1"/>
        <v>13436</v>
      </c>
      <c r="N52" s="70" t="s">
        <v>64</v>
      </c>
      <c r="O52" s="70" t="s">
        <v>66</v>
      </c>
      <c r="P52" s="70" t="s">
        <v>70</v>
      </c>
      <c r="Q52" s="70" t="s">
        <v>67</v>
      </c>
      <c r="R52" s="70" t="s">
        <v>67</v>
      </c>
      <c r="S52" s="70" t="s">
        <v>12206</v>
      </c>
    </row>
    <row r="53" spans="1:25" x14ac:dyDescent="0.25">
      <c r="A53" s="50" t="s">
        <v>6188</v>
      </c>
      <c r="B53" s="51" t="s">
        <v>678</v>
      </c>
      <c r="D53" s="52" t="s">
        <v>6268</v>
      </c>
      <c r="E53" s="50" t="s">
        <v>6981</v>
      </c>
      <c r="F53" s="50" t="s">
        <v>588</v>
      </c>
      <c r="G53" s="50" t="s">
        <v>45</v>
      </c>
      <c r="H53" s="50" t="s">
        <v>6982</v>
      </c>
      <c r="I53" s="50" t="s">
        <v>6845</v>
      </c>
      <c r="J53" s="53">
        <v>1354</v>
      </c>
      <c r="K53" s="53">
        <v>1019</v>
      </c>
      <c r="M53" s="53">
        <f t="shared" si="1"/>
        <v>2373</v>
      </c>
      <c r="N53" s="50" t="s">
        <v>7633</v>
      </c>
      <c r="O53" s="50" t="s">
        <v>66</v>
      </c>
      <c r="P53" s="50" t="s">
        <v>70</v>
      </c>
      <c r="Q53" s="50" t="s">
        <v>67</v>
      </c>
      <c r="R53" s="50" t="s">
        <v>67</v>
      </c>
    </row>
    <row r="54" spans="1:25" x14ac:dyDescent="0.25">
      <c r="A54" s="50" t="s">
        <v>6188</v>
      </c>
      <c r="B54" s="51" t="s">
        <v>678</v>
      </c>
      <c r="D54" s="52" t="s">
        <v>6269</v>
      </c>
      <c r="E54" s="50" t="s">
        <v>6981</v>
      </c>
      <c r="F54" s="50" t="s">
        <v>636</v>
      </c>
      <c r="G54" s="50" t="s">
        <v>45</v>
      </c>
      <c r="H54" s="50" t="s">
        <v>6983</v>
      </c>
      <c r="I54" s="50" t="s">
        <v>6845</v>
      </c>
      <c r="J54" s="53">
        <v>200</v>
      </c>
      <c r="K54" s="53">
        <v>215</v>
      </c>
      <c r="M54" s="53">
        <f t="shared" si="1"/>
        <v>415</v>
      </c>
      <c r="N54" s="50" t="s">
        <v>7633</v>
      </c>
      <c r="O54" s="50" t="s">
        <v>66</v>
      </c>
      <c r="P54" s="50" t="s">
        <v>70</v>
      </c>
      <c r="Q54" s="50" t="s">
        <v>67</v>
      </c>
      <c r="R54" s="50" t="s">
        <v>67</v>
      </c>
    </row>
    <row r="55" spans="1:25" x14ac:dyDescent="0.25">
      <c r="A55" s="50" t="s">
        <v>6188</v>
      </c>
      <c r="B55" s="51" t="s">
        <v>678</v>
      </c>
      <c r="D55" s="52" t="s">
        <v>6270</v>
      </c>
      <c r="E55" s="50" t="s">
        <v>6981</v>
      </c>
      <c r="F55" s="50" t="s">
        <v>636</v>
      </c>
      <c r="G55" s="50" t="s">
        <v>425</v>
      </c>
      <c r="H55" s="50" t="s">
        <v>6983</v>
      </c>
      <c r="I55" s="50" t="s">
        <v>6845</v>
      </c>
      <c r="J55" s="53">
        <v>0</v>
      </c>
      <c r="K55" s="53">
        <v>0</v>
      </c>
      <c r="M55" s="53">
        <f t="shared" si="1"/>
        <v>0</v>
      </c>
      <c r="N55" s="50" t="s">
        <v>667</v>
      </c>
      <c r="O55" s="50" t="s">
        <v>66</v>
      </c>
      <c r="P55" s="50" t="s">
        <v>69</v>
      </c>
      <c r="Q55" s="50" t="s">
        <v>67</v>
      </c>
      <c r="R55" s="50" t="s">
        <v>67</v>
      </c>
    </row>
    <row r="56" spans="1:25" x14ac:dyDescent="0.25">
      <c r="A56" s="50" t="s">
        <v>6188</v>
      </c>
      <c r="B56" s="51" t="s">
        <v>678</v>
      </c>
      <c r="C56" s="57"/>
      <c r="D56" s="58" t="s">
        <v>6271</v>
      </c>
      <c r="E56" s="59" t="s">
        <v>6984</v>
      </c>
      <c r="F56" s="59" t="s">
        <v>636</v>
      </c>
      <c r="G56" s="59" t="s">
        <v>354</v>
      </c>
      <c r="H56" s="59" t="s">
        <v>6985</v>
      </c>
      <c r="I56" s="59" t="s">
        <v>6845</v>
      </c>
      <c r="J56" s="60">
        <v>220</v>
      </c>
      <c r="K56" s="60">
        <v>212</v>
      </c>
      <c r="L56" s="60"/>
      <c r="M56" s="53">
        <f t="shared" si="1"/>
        <v>432</v>
      </c>
      <c r="N56" s="59" t="s">
        <v>7633</v>
      </c>
      <c r="O56" s="59" t="s">
        <v>66</v>
      </c>
      <c r="P56" s="59" t="s">
        <v>70</v>
      </c>
      <c r="Q56" s="59" t="s">
        <v>67</v>
      </c>
      <c r="R56" s="59" t="s">
        <v>67</v>
      </c>
      <c r="S56" s="59"/>
      <c r="T56" s="59"/>
      <c r="U56" s="59"/>
      <c r="V56" s="59"/>
      <c r="W56" s="59"/>
      <c r="X56" s="59"/>
      <c r="Y56" s="59"/>
    </row>
    <row r="57" spans="1:25" x14ac:dyDescent="0.25">
      <c r="A57" s="50" t="s">
        <v>6188</v>
      </c>
      <c r="B57" s="51" t="s">
        <v>678</v>
      </c>
      <c r="C57" s="57"/>
      <c r="D57" s="58" t="s">
        <v>6272</v>
      </c>
      <c r="E57" s="59" t="s">
        <v>1451</v>
      </c>
      <c r="F57" s="59" t="s">
        <v>44</v>
      </c>
      <c r="G57" s="59" t="s">
        <v>354</v>
      </c>
      <c r="H57" s="59" t="s">
        <v>6986</v>
      </c>
      <c r="I57" s="59" t="s">
        <v>6845</v>
      </c>
      <c r="J57" s="60">
        <v>0</v>
      </c>
      <c r="K57" s="60">
        <v>0</v>
      </c>
      <c r="L57" s="60"/>
      <c r="M57" s="53">
        <f t="shared" si="1"/>
        <v>0</v>
      </c>
      <c r="N57" s="59" t="s">
        <v>63</v>
      </c>
      <c r="O57" s="59" t="s">
        <v>66</v>
      </c>
      <c r="P57" s="59" t="s">
        <v>69</v>
      </c>
      <c r="Q57" s="59" t="s">
        <v>67</v>
      </c>
      <c r="R57" s="59" t="s">
        <v>67</v>
      </c>
      <c r="S57" s="59"/>
      <c r="T57" s="59"/>
      <c r="U57" s="59"/>
      <c r="V57" s="59"/>
      <c r="W57" s="59"/>
      <c r="X57" s="59"/>
      <c r="Y57" s="59"/>
    </row>
    <row r="58" spans="1:25" x14ac:dyDescent="0.25">
      <c r="A58" s="50" t="s">
        <v>6188</v>
      </c>
      <c r="B58" s="51" t="s">
        <v>678</v>
      </c>
      <c r="C58" s="57"/>
      <c r="D58" s="58" t="s">
        <v>6273</v>
      </c>
      <c r="E58" s="59" t="s">
        <v>6987</v>
      </c>
      <c r="F58" s="59" t="s">
        <v>395</v>
      </c>
      <c r="G58" s="59" t="s">
        <v>45</v>
      </c>
      <c r="H58" s="59" t="s">
        <v>6988</v>
      </c>
      <c r="I58" s="59" t="s">
        <v>6845</v>
      </c>
      <c r="J58" s="60">
        <v>1739</v>
      </c>
      <c r="K58" s="60">
        <v>959</v>
      </c>
      <c r="L58" s="60"/>
      <c r="M58" s="53">
        <f t="shared" si="1"/>
        <v>2698</v>
      </c>
      <c r="N58" s="59" t="s">
        <v>64</v>
      </c>
      <c r="O58" s="59" t="s">
        <v>66</v>
      </c>
      <c r="P58" s="59" t="s">
        <v>70</v>
      </c>
      <c r="Q58" s="59" t="s">
        <v>67</v>
      </c>
      <c r="R58" s="59" t="s">
        <v>67</v>
      </c>
      <c r="S58" s="59"/>
      <c r="T58" s="59"/>
      <c r="U58" s="59"/>
      <c r="V58" s="59"/>
      <c r="W58" s="59"/>
      <c r="X58" s="59"/>
      <c r="Y58" s="59"/>
    </row>
    <row r="59" spans="1:25" x14ac:dyDescent="0.25">
      <c r="A59" s="50" t="s">
        <v>6188</v>
      </c>
      <c r="B59" s="51" t="s">
        <v>6190</v>
      </c>
      <c r="D59" s="50" t="s">
        <v>6331</v>
      </c>
      <c r="E59" s="50" t="s">
        <v>2178</v>
      </c>
      <c r="F59" s="51" t="s">
        <v>2006</v>
      </c>
      <c r="G59" s="51" t="s">
        <v>6856</v>
      </c>
      <c r="H59" s="51" t="s">
        <v>7063</v>
      </c>
      <c r="I59" s="50" t="s">
        <v>6845</v>
      </c>
      <c r="J59" s="53">
        <v>1805</v>
      </c>
      <c r="K59" s="53">
        <v>1734</v>
      </c>
      <c r="M59" s="53">
        <f t="shared" si="1"/>
        <v>3539</v>
      </c>
      <c r="N59" s="50" t="s">
        <v>7633</v>
      </c>
      <c r="O59" s="51" t="s">
        <v>66</v>
      </c>
      <c r="P59" s="50" t="s">
        <v>70</v>
      </c>
      <c r="Q59" s="51" t="s">
        <v>670</v>
      </c>
      <c r="R59" s="51" t="s">
        <v>670</v>
      </c>
    </row>
    <row r="60" spans="1:25" x14ac:dyDescent="0.25">
      <c r="A60" s="50" t="s">
        <v>6188</v>
      </c>
      <c r="B60" s="51" t="s">
        <v>6190</v>
      </c>
      <c r="D60" s="50" t="s">
        <v>6339</v>
      </c>
      <c r="E60" s="50" t="s">
        <v>7073</v>
      </c>
      <c r="F60" s="51" t="s">
        <v>44</v>
      </c>
      <c r="G60" s="51" t="s">
        <v>45</v>
      </c>
      <c r="H60" s="51" t="s">
        <v>7074</v>
      </c>
      <c r="I60" s="50" t="s">
        <v>6845</v>
      </c>
      <c r="J60" s="53">
        <v>4941</v>
      </c>
      <c r="K60" s="53">
        <v>6192</v>
      </c>
      <c r="M60" s="53">
        <f t="shared" si="1"/>
        <v>11133</v>
      </c>
      <c r="N60" s="50" t="s">
        <v>64</v>
      </c>
      <c r="O60" s="51" t="s">
        <v>66</v>
      </c>
      <c r="P60" s="50" t="s">
        <v>70</v>
      </c>
      <c r="Q60" s="51" t="s">
        <v>67</v>
      </c>
      <c r="R60" s="51" t="s">
        <v>67</v>
      </c>
    </row>
    <row r="61" spans="1:25" x14ac:dyDescent="0.25">
      <c r="A61" s="50" t="s">
        <v>6188</v>
      </c>
      <c r="B61" s="51" t="s">
        <v>6190</v>
      </c>
      <c r="D61" s="50" t="s">
        <v>6340</v>
      </c>
      <c r="E61" s="50" t="s">
        <v>7075</v>
      </c>
      <c r="F61" s="51" t="s">
        <v>336</v>
      </c>
      <c r="G61" s="51" t="s">
        <v>7076</v>
      </c>
      <c r="H61" s="51" t="s">
        <v>7077</v>
      </c>
      <c r="I61" s="50" t="s">
        <v>6845</v>
      </c>
      <c r="J61" s="53">
        <v>1417</v>
      </c>
      <c r="K61" s="53">
        <v>594</v>
      </c>
      <c r="M61" s="53">
        <f t="shared" si="1"/>
        <v>2011</v>
      </c>
      <c r="N61" s="50" t="s">
        <v>7633</v>
      </c>
      <c r="O61" s="51" t="s">
        <v>66</v>
      </c>
      <c r="P61" s="50" t="s">
        <v>70</v>
      </c>
      <c r="Q61" s="51" t="s">
        <v>67</v>
      </c>
      <c r="R61" s="51" t="s">
        <v>67</v>
      </c>
    </row>
    <row r="62" spans="1:25" x14ac:dyDescent="0.25">
      <c r="A62" s="50" t="s">
        <v>6188</v>
      </c>
      <c r="B62" s="51" t="s">
        <v>678</v>
      </c>
      <c r="D62" s="52" t="s">
        <v>6249</v>
      </c>
      <c r="E62" s="50" t="s">
        <v>6952</v>
      </c>
      <c r="F62" s="50" t="s">
        <v>1562</v>
      </c>
      <c r="G62" s="50" t="s">
        <v>45</v>
      </c>
      <c r="H62" s="50" t="s">
        <v>6953</v>
      </c>
      <c r="I62" s="50" t="s">
        <v>6858</v>
      </c>
      <c r="J62" s="53">
        <v>1925</v>
      </c>
      <c r="K62" s="53">
        <v>1239</v>
      </c>
      <c r="M62" s="53">
        <f t="shared" si="1"/>
        <v>3164</v>
      </c>
      <c r="N62" s="50" t="s">
        <v>7633</v>
      </c>
      <c r="O62" s="50" t="s">
        <v>66</v>
      </c>
      <c r="P62" s="50" t="s">
        <v>70</v>
      </c>
      <c r="Q62" s="50" t="s">
        <v>67</v>
      </c>
      <c r="R62" s="50" t="s">
        <v>67</v>
      </c>
    </row>
    <row r="63" spans="1:25" x14ac:dyDescent="0.25">
      <c r="A63" s="50" t="s">
        <v>6188</v>
      </c>
      <c r="B63" s="51" t="s">
        <v>678</v>
      </c>
      <c r="D63" s="52" t="s">
        <v>6250</v>
      </c>
      <c r="E63" s="50" t="s">
        <v>6954</v>
      </c>
      <c r="F63" s="50" t="s">
        <v>44</v>
      </c>
      <c r="G63" s="50" t="s">
        <v>2566</v>
      </c>
      <c r="H63" s="50" t="s">
        <v>6955</v>
      </c>
      <c r="I63" s="50" t="s">
        <v>6858</v>
      </c>
      <c r="J63" s="53">
        <v>7183</v>
      </c>
      <c r="K63" s="53">
        <v>8661</v>
      </c>
      <c r="M63" s="53">
        <f t="shared" si="1"/>
        <v>15844</v>
      </c>
      <c r="N63" s="50" t="s">
        <v>7633</v>
      </c>
      <c r="O63" s="50" t="s">
        <v>66</v>
      </c>
      <c r="P63" s="50" t="s">
        <v>70</v>
      </c>
      <c r="Q63" s="50" t="s">
        <v>67</v>
      </c>
      <c r="R63" s="50" t="s">
        <v>67</v>
      </c>
    </row>
    <row r="64" spans="1:25" x14ac:dyDescent="0.25">
      <c r="A64" s="50" t="s">
        <v>6188</v>
      </c>
      <c r="B64" s="51" t="s">
        <v>678</v>
      </c>
      <c r="D64" s="52" t="s">
        <v>6252</v>
      </c>
      <c r="E64" s="50" t="s">
        <v>6954</v>
      </c>
      <c r="F64" s="50" t="s">
        <v>52</v>
      </c>
      <c r="G64" s="50" t="s">
        <v>2566</v>
      </c>
      <c r="H64" s="50" t="s">
        <v>6955</v>
      </c>
      <c r="I64" s="50" t="s">
        <v>6858</v>
      </c>
      <c r="J64" s="53">
        <v>2466</v>
      </c>
      <c r="K64" s="53">
        <v>5314</v>
      </c>
      <c r="M64" s="53">
        <f t="shared" si="1"/>
        <v>7780</v>
      </c>
      <c r="N64" s="50" t="s">
        <v>7633</v>
      </c>
      <c r="O64" s="50" t="s">
        <v>66</v>
      </c>
      <c r="P64" s="50" t="s">
        <v>70</v>
      </c>
      <c r="Q64" s="50" t="s">
        <v>67</v>
      </c>
      <c r="R64" s="50" t="s">
        <v>67</v>
      </c>
    </row>
    <row r="65" spans="1:25" x14ac:dyDescent="0.25">
      <c r="A65" s="50" t="s">
        <v>6188</v>
      </c>
      <c r="B65" s="51" t="s">
        <v>678</v>
      </c>
      <c r="D65" s="52" t="s">
        <v>6231</v>
      </c>
      <c r="E65" s="50" t="s">
        <v>6922</v>
      </c>
      <c r="F65" s="50" t="s">
        <v>413</v>
      </c>
      <c r="G65" s="50" t="s">
        <v>45</v>
      </c>
      <c r="H65" s="50" t="s">
        <v>6923</v>
      </c>
      <c r="I65" s="50" t="s">
        <v>6842</v>
      </c>
      <c r="J65" s="53">
        <v>2226</v>
      </c>
      <c r="K65" s="53">
        <v>2587</v>
      </c>
      <c r="M65" s="53">
        <f t="shared" si="1"/>
        <v>4813</v>
      </c>
      <c r="N65" s="50" t="s">
        <v>64</v>
      </c>
      <c r="O65" s="50" t="s">
        <v>66</v>
      </c>
      <c r="P65" s="50" t="s">
        <v>70</v>
      </c>
      <c r="Q65" s="50" t="s">
        <v>67</v>
      </c>
      <c r="R65" s="50" t="s">
        <v>67</v>
      </c>
    </row>
    <row r="66" spans="1:25" s="80" customFormat="1" x14ac:dyDescent="0.25">
      <c r="A66" s="70" t="s">
        <v>6188</v>
      </c>
      <c r="B66" s="71" t="s">
        <v>678</v>
      </c>
      <c r="C66" s="71"/>
      <c r="D66" s="72" t="s">
        <v>6238</v>
      </c>
      <c r="E66" s="70" t="s">
        <v>6936</v>
      </c>
      <c r="F66" s="70" t="s">
        <v>428</v>
      </c>
      <c r="G66" s="70" t="s">
        <v>45</v>
      </c>
      <c r="H66" s="70" t="s">
        <v>6937</v>
      </c>
      <c r="I66" s="70" t="s">
        <v>6842</v>
      </c>
      <c r="J66" s="73">
        <v>211816</v>
      </c>
      <c r="K66" s="73">
        <v>128539</v>
      </c>
      <c r="L66" s="73"/>
      <c r="M66" s="73">
        <f t="shared" si="1"/>
        <v>340355</v>
      </c>
      <c r="N66" s="70" t="s">
        <v>7632</v>
      </c>
      <c r="O66" s="70" t="s">
        <v>65</v>
      </c>
      <c r="P66" s="70" t="s">
        <v>68</v>
      </c>
      <c r="Q66" s="70" t="s">
        <v>67</v>
      </c>
      <c r="R66" s="70" t="s">
        <v>67</v>
      </c>
      <c r="S66" s="70" t="s">
        <v>12207</v>
      </c>
      <c r="T66" s="70"/>
      <c r="U66" s="70"/>
      <c r="V66" s="70"/>
      <c r="W66" s="70"/>
      <c r="X66" s="70"/>
      <c r="Y66" s="70"/>
    </row>
    <row r="67" spans="1:25" s="59" customFormat="1" x14ac:dyDescent="0.25">
      <c r="A67" s="50" t="s">
        <v>6188</v>
      </c>
      <c r="B67" s="51" t="s">
        <v>678</v>
      </c>
      <c r="C67" s="51"/>
      <c r="D67" s="52" t="s">
        <v>6239</v>
      </c>
      <c r="E67" s="50" t="s">
        <v>6938</v>
      </c>
      <c r="F67" s="50" t="s">
        <v>413</v>
      </c>
      <c r="G67" s="50" t="s">
        <v>45</v>
      </c>
      <c r="H67" s="50" t="s">
        <v>6939</v>
      </c>
      <c r="I67" s="50" t="s">
        <v>6842</v>
      </c>
      <c r="J67" s="53">
        <v>183444</v>
      </c>
      <c r="K67" s="53">
        <v>60003</v>
      </c>
      <c r="L67" s="53"/>
      <c r="M67" s="53">
        <f t="shared" si="1"/>
        <v>243447</v>
      </c>
      <c r="N67" s="50" t="s">
        <v>7632</v>
      </c>
      <c r="O67" s="50" t="s">
        <v>65</v>
      </c>
      <c r="P67" s="50" t="s">
        <v>68</v>
      </c>
      <c r="Q67" s="50" t="s">
        <v>67</v>
      </c>
      <c r="R67" s="50" t="s">
        <v>67</v>
      </c>
      <c r="S67" s="50"/>
      <c r="T67" s="50"/>
      <c r="U67" s="50"/>
      <c r="V67" s="50"/>
      <c r="W67" s="50"/>
      <c r="X67" s="50"/>
      <c r="Y67" s="50"/>
    </row>
    <row r="68" spans="1:25" s="77" customFormat="1" x14ac:dyDescent="0.25">
      <c r="A68" s="63" t="s">
        <v>6188</v>
      </c>
      <c r="B68" s="64" t="s">
        <v>678</v>
      </c>
      <c r="C68" s="64"/>
      <c r="D68" s="65" t="s">
        <v>6245</v>
      </c>
      <c r="E68" s="63" t="s">
        <v>1391</v>
      </c>
      <c r="F68" s="63" t="s">
        <v>2064</v>
      </c>
      <c r="G68" s="63" t="s">
        <v>45</v>
      </c>
      <c r="H68" s="63" t="s">
        <v>6945</v>
      </c>
      <c r="I68" s="63" t="s">
        <v>6842</v>
      </c>
      <c r="J68" s="56">
        <v>142</v>
      </c>
      <c r="K68" s="56">
        <v>163</v>
      </c>
      <c r="L68" s="56"/>
      <c r="M68" s="56">
        <f t="shared" si="1"/>
        <v>305</v>
      </c>
      <c r="N68" s="63" t="s">
        <v>7633</v>
      </c>
      <c r="O68" s="63" t="s">
        <v>66</v>
      </c>
      <c r="P68" s="63" t="s">
        <v>70</v>
      </c>
      <c r="Q68" s="63" t="s">
        <v>67</v>
      </c>
      <c r="R68" s="63" t="s">
        <v>67</v>
      </c>
      <c r="S68" s="63" t="s">
        <v>12201</v>
      </c>
      <c r="T68" s="63"/>
      <c r="U68" s="63"/>
      <c r="V68" s="63"/>
      <c r="W68" s="63"/>
      <c r="X68" s="63"/>
      <c r="Y68" s="63"/>
    </row>
    <row r="69" spans="1:25" x14ac:dyDescent="0.25">
      <c r="A69" s="50" t="s">
        <v>6188</v>
      </c>
      <c r="B69" s="51" t="s">
        <v>678</v>
      </c>
      <c r="D69" s="52" t="s">
        <v>6246</v>
      </c>
      <c r="E69" s="50" t="s">
        <v>6946</v>
      </c>
      <c r="F69" s="50" t="s">
        <v>395</v>
      </c>
      <c r="G69" s="50" t="s">
        <v>6856</v>
      </c>
      <c r="H69" s="50" t="s">
        <v>6947</v>
      </c>
      <c r="I69" s="50" t="s">
        <v>6842</v>
      </c>
      <c r="J69" s="53">
        <v>2223</v>
      </c>
      <c r="K69" s="53">
        <v>3183</v>
      </c>
      <c r="M69" s="53">
        <f t="shared" si="1"/>
        <v>5406</v>
      </c>
      <c r="N69" s="50" t="s">
        <v>7633</v>
      </c>
      <c r="O69" s="50" t="s">
        <v>66</v>
      </c>
      <c r="P69" s="50" t="s">
        <v>70</v>
      </c>
      <c r="Q69" s="50" t="s">
        <v>67</v>
      </c>
      <c r="R69" s="50" t="s">
        <v>67</v>
      </c>
    </row>
    <row r="70" spans="1:25" x14ac:dyDescent="0.25">
      <c r="A70" s="50" t="s">
        <v>6188</v>
      </c>
      <c r="B70" s="51" t="s">
        <v>678</v>
      </c>
      <c r="D70" s="52" t="s">
        <v>6251</v>
      </c>
      <c r="E70" s="50" t="s">
        <v>6954</v>
      </c>
      <c r="F70" s="50" t="s">
        <v>347</v>
      </c>
      <c r="G70" s="50" t="s">
        <v>45</v>
      </c>
      <c r="H70" s="50" t="s">
        <v>6955</v>
      </c>
      <c r="I70" s="50" t="s">
        <v>6842</v>
      </c>
      <c r="J70" s="53">
        <v>6056</v>
      </c>
      <c r="K70" s="53">
        <v>6610</v>
      </c>
      <c r="M70" s="53">
        <f t="shared" si="1"/>
        <v>12666</v>
      </c>
      <c r="N70" s="50" t="s">
        <v>7633</v>
      </c>
      <c r="O70" s="50" t="s">
        <v>66</v>
      </c>
      <c r="P70" s="50" t="s">
        <v>70</v>
      </c>
      <c r="Q70" s="50" t="s">
        <v>67</v>
      </c>
      <c r="R70" s="50" t="s">
        <v>67</v>
      </c>
    </row>
    <row r="71" spans="1:25" x14ac:dyDescent="0.25">
      <c r="A71" s="50" t="s">
        <v>6188</v>
      </c>
      <c r="B71" s="51" t="s">
        <v>678</v>
      </c>
      <c r="D71" s="52" t="s">
        <v>6253</v>
      </c>
      <c r="E71" s="50" t="s">
        <v>6956</v>
      </c>
      <c r="F71" s="50" t="s">
        <v>565</v>
      </c>
      <c r="G71" s="50" t="s">
        <v>45</v>
      </c>
      <c r="H71" s="50" t="s">
        <v>6957</v>
      </c>
      <c r="I71" s="50" t="s">
        <v>6842</v>
      </c>
      <c r="J71" s="53">
        <v>1248</v>
      </c>
      <c r="K71" s="53">
        <v>1067</v>
      </c>
      <c r="M71" s="53">
        <f t="shared" si="1"/>
        <v>2315</v>
      </c>
      <c r="N71" s="50" t="s">
        <v>7633</v>
      </c>
      <c r="O71" s="50" t="s">
        <v>66</v>
      </c>
      <c r="P71" s="50" t="s">
        <v>70</v>
      </c>
      <c r="Q71" s="50" t="s">
        <v>67</v>
      </c>
      <c r="R71" s="50" t="s">
        <v>67</v>
      </c>
    </row>
    <row r="72" spans="1:25" x14ac:dyDescent="0.25">
      <c r="A72" s="50" t="s">
        <v>6188</v>
      </c>
      <c r="B72" s="51" t="s">
        <v>678</v>
      </c>
      <c r="D72" s="52" t="s">
        <v>6254</v>
      </c>
      <c r="E72" s="50" t="s">
        <v>6958</v>
      </c>
      <c r="F72" s="50" t="s">
        <v>428</v>
      </c>
      <c r="G72" s="50" t="s">
        <v>45</v>
      </c>
      <c r="H72" s="50" t="s">
        <v>6959</v>
      </c>
      <c r="I72" s="50" t="s">
        <v>6842</v>
      </c>
      <c r="J72" s="53">
        <v>15701</v>
      </c>
      <c r="K72" s="53">
        <v>6919</v>
      </c>
      <c r="M72" s="53">
        <f t="shared" si="1"/>
        <v>22620</v>
      </c>
      <c r="N72" s="50" t="s">
        <v>64</v>
      </c>
      <c r="O72" s="50" t="s">
        <v>66</v>
      </c>
      <c r="P72" s="50" t="s">
        <v>70</v>
      </c>
      <c r="Q72" s="50" t="s">
        <v>67</v>
      </c>
      <c r="R72" s="50" t="s">
        <v>67</v>
      </c>
    </row>
    <row r="73" spans="1:25" ht="12.5" customHeight="1" x14ac:dyDescent="0.25">
      <c r="A73" s="50" t="s">
        <v>6188</v>
      </c>
      <c r="B73" s="51" t="s">
        <v>678</v>
      </c>
      <c r="D73" s="52" t="s">
        <v>6255</v>
      </c>
      <c r="E73" s="50" t="s">
        <v>6960</v>
      </c>
      <c r="F73" s="50" t="s">
        <v>440</v>
      </c>
      <c r="G73" s="50" t="s">
        <v>45</v>
      </c>
      <c r="H73" s="50" t="s">
        <v>6961</v>
      </c>
      <c r="I73" s="50" t="s">
        <v>6842</v>
      </c>
      <c r="J73" s="53">
        <v>1978</v>
      </c>
      <c r="K73" s="53">
        <v>2080</v>
      </c>
      <c r="M73" s="53">
        <f t="shared" si="1"/>
        <v>4058</v>
      </c>
      <c r="N73" s="50" t="s">
        <v>7633</v>
      </c>
      <c r="O73" s="50" t="s">
        <v>66</v>
      </c>
      <c r="P73" s="50" t="s">
        <v>70</v>
      </c>
      <c r="Q73" s="50" t="s">
        <v>67</v>
      </c>
      <c r="R73" s="50" t="s">
        <v>67</v>
      </c>
    </row>
    <row r="74" spans="1:25" s="70" customFormat="1" x14ac:dyDescent="0.25">
      <c r="A74" s="70" t="s">
        <v>6188</v>
      </c>
      <c r="B74" s="71" t="s">
        <v>678</v>
      </c>
      <c r="C74" s="71"/>
      <c r="D74" s="72" t="s">
        <v>6241</v>
      </c>
      <c r="E74" s="70" t="s">
        <v>3242</v>
      </c>
      <c r="F74" s="70" t="s">
        <v>1538</v>
      </c>
      <c r="G74" s="70" t="s">
        <v>45</v>
      </c>
      <c r="H74" s="70" t="s">
        <v>6940</v>
      </c>
      <c r="I74" s="70" t="s">
        <v>6941</v>
      </c>
      <c r="J74" s="73">
        <v>5729</v>
      </c>
      <c r="K74" s="73">
        <v>8449</v>
      </c>
      <c r="L74" s="73"/>
      <c r="M74" s="73">
        <f t="shared" si="1"/>
        <v>14178</v>
      </c>
      <c r="N74" s="70" t="s">
        <v>7632</v>
      </c>
      <c r="O74" s="70" t="s">
        <v>65</v>
      </c>
      <c r="P74" s="70" t="s">
        <v>68</v>
      </c>
      <c r="Q74" s="70" t="s">
        <v>67</v>
      </c>
      <c r="R74" s="70" t="s">
        <v>67</v>
      </c>
      <c r="S74" s="70" t="s">
        <v>12208</v>
      </c>
    </row>
    <row r="75" spans="1:25" s="70" customFormat="1" x14ac:dyDescent="0.25">
      <c r="A75" s="70" t="s">
        <v>6188</v>
      </c>
      <c r="B75" s="71" t="s">
        <v>678</v>
      </c>
      <c r="C75" s="71"/>
      <c r="D75" s="72" t="s">
        <v>6263</v>
      </c>
      <c r="E75" s="70" t="s">
        <v>3242</v>
      </c>
      <c r="F75" s="70" t="s">
        <v>1998</v>
      </c>
      <c r="G75" s="70" t="s">
        <v>45</v>
      </c>
      <c r="H75" s="70" t="s">
        <v>6940</v>
      </c>
      <c r="I75" s="70" t="s">
        <v>6941</v>
      </c>
      <c r="J75" s="73">
        <v>4031</v>
      </c>
      <c r="K75" s="73">
        <v>2437</v>
      </c>
      <c r="L75" s="73"/>
      <c r="M75" s="73">
        <f t="shared" si="1"/>
        <v>6468</v>
      </c>
      <c r="N75" s="70" t="s">
        <v>64</v>
      </c>
      <c r="O75" s="70" t="s">
        <v>66</v>
      </c>
      <c r="P75" s="70" t="s">
        <v>70</v>
      </c>
      <c r="Q75" s="70" t="s">
        <v>67</v>
      </c>
      <c r="R75" s="70" t="s">
        <v>67</v>
      </c>
      <c r="S75" s="70" t="s">
        <v>12209</v>
      </c>
    </row>
    <row r="76" spans="1:25" x14ac:dyDescent="0.25">
      <c r="A76" s="50" t="s">
        <v>6188</v>
      </c>
      <c r="B76" s="51" t="s">
        <v>678</v>
      </c>
      <c r="D76" s="52" t="s">
        <v>6264</v>
      </c>
      <c r="E76" s="50" t="s">
        <v>6974</v>
      </c>
      <c r="F76" s="50" t="s">
        <v>59</v>
      </c>
      <c r="G76" s="50" t="s">
        <v>45</v>
      </c>
      <c r="H76" s="50" t="s">
        <v>6975</v>
      </c>
      <c r="I76" s="50" t="s">
        <v>6941</v>
      </c>
      <c r="J76" s="53">
        <v>288</v>
      </c>
      <c r="K76" s="53">
        <v>245</v>
      </c>
      <c r="M76" s="53">
        <f t="shared" si="1"/>
        <v>533</v>
      </c>
      <c r="N76" s="50" t="s">
        <v>7633</v>
      </c>
      <c r="O76" s="50" t="s">
        <v>66</v>
      </c>
      <c r="P76" s="50" t="s">
        <v>70</v>
      </c>
      <c r="Q76" s="50" t="s">
        <v>67</v>
      </c>
      <c r="R76" s="50" t="s">
        <v>67</v>
      </c>
    </row>
    <row r="77" spans="1:25" s="70" customFormat="1" x14ac:dyDescent="0.25">
      <c r="A77" s="70" t="s">
        <v>6188</v>
      </c>
      <c r="B77" s="71" t="s">
        <v>678</v>
      </c>
      <c r="C77" s="71"/>
      <c r="D77" s="72" t="s">
        <v>6265</v>
      </c>
      <c r="E77" s="70" t="s">
        <v>6976</v>
      </c>
      <c r="F77" s="70" t="s">
        <v>347</v>
      </c>
      <c r="G77" s="70" t="s">
        <v>45</v>
      </c>
      <c r="H77" s="70" t="s">
        <v>6977</v>
      </c>
      <c r="I77" s="70" t="s">
        <v>6941</v>
      </c>
      <c r="J77" s="73">
        <v>3582</v>
      </c>
      <c r="K77" s="73">
        <v>4362</v>
      </c>
      <c r="L77" s="73"/>
      <c r="M77" s="73">
        <f t="shared" si="1"/>
        <v>7944</v>
      </c>
      <c r="N77" s="70" t="s">
        <v>64</v>
      </c>
      <c r="O77" s="70" t="s">
        <v>66</v>
      </c>
      <c r="P77" s="70" t="s">
        <v>70</v>
      </c>
      <c r="Q77" s="70" t="s">
        <v>67</v>
      </c>
      <c r="R77" s="70" t="s">
        <v>67</v>
      </c>
      <c r="S77" s="70" t="s">
        <v>12210</v>
      </c>
    </row>
    <row r="78" spans="1:25" x14ac:dyDescent="0.25">
      <c r="A78" s="50" t="s">
        <v>6188</v>
      </c>
      <c r="B78" s="51" t="s">
        <v>678</v>
      </c>
      <c r="D78" s="52" t="s">
        <v>6266</v>
      </c>
      <c r="E78" s="50" t="s">
        <v>3124</v>
      </c>
      <c r="F78" s="50" t="s">
        <v>614</v>
      </c>
      <c r="G78" s="50" t="s">
        <v>45</v>
      </c>
      <c r="H78" s="50" t="s">
        <v>6978</v>
      </c>
      <c r="I78" s="50" t="s">
        <v>6941</v>
      </c>
      <c r="J78" s="53">
        <v>1</v>
      </c>
      <c r="K78" s="53">
        <v>47</v>
      </c>
      <c r="M78" s="53">
        <f t="shared" si="1"/>
        <v>48</v>
      </c>
      <c r="N78" s="50" t="s">
        <v>7633</v>
      </c>
      <c r="O78" s="50" t="s">
        <v>66</v>
      </c>
      <c r="P78" s="50" t="s">
        <v>70</v>
      </c>
      <c r="Q78" s="50" t="s">
        <v>67</v>
      </c>
      <c r="R78" s="50" t="s">
        <v>67</v>
      </c>
    </row>
    <row r="79" spans="1:25" x14ac:dyDescent="0.25">
      <c r="A79" s="50" t="s">
        <v>6188</v>
      </c>
      <c r="B79" s="51" t="s">
        <v>74</v>
      </c>
      <c r="D79" s="50" t="s">
        <v>6284</v>
      </c>
      <c r="E79" s="50" t="s">
        <v>7001</v>
      </c>
      <c r="F79" s="51" t="s">
        <v>4575</v>
      </c>
      <c r="G79" s="51" t="s">
        <v>45</v>
      </c>
      <c r="H79" s="51" t="s">
        <v>7002</v>
      </c>
      <c r="I79" s="50" t="s">
        <v>6845</v>
      </c>
      <c r="J79" s="61">
        <v>116103</v>
      </c>
      <c r="K79" s="61">
        <v>361466</v>
      </c>
      <c r="L79" s="61"/>
      <c r="M79" s="53">
        <f t="shared" si="1"/>
        <v>477569</v>
      </c>
      <c r="N79" s="50" t="s">
        <v>668</v>
      </c>
      <c r="O79" s="51" t="s">
        <v>2671</v>
      </c>
      <c r="P79" s="50" t="s">
        <v>7634</v>
      </c>
      <c r="Q79" s="51" t="s">
        <v>671</v>
      </c>
      <c r="R79" s="51" t="s">
        <v>671</v>
      </c>
    </row>
    <row r="80" spans="1:25" x14ac:dyDescent="0.25">
      <c r="A80" s="50" t="s">
        <v>6188</v>
      </c>
      <c r="B80" s="51" t="s">
        <v>74</v>
      </c>
      <c r="D80" s="50" t="s">
        <v>6285</v>
      </c>
      <c r="E80" s="50" t="s">
        <v>7003</v>
      </c>
      <c r="F80" s="51" t="s">
        <v>4575</v>
      </c>
      <c r="G80" s="51" t="s">
        <v>45</v>
      </c>
      <c r="H80" s="51" t="s">
        <v>6931</v>
      </c>
      <c r="I80" s="50" t="s">
        <v>7004</v>
      </c>
      <c r="J80" s="53">
        <v>68956</v>
      </c>
      <c r="K80" s="53">
        <v>212718</v>
      </c>
      <c r="M80" s="53">
        <f t="shared" si="1"/>
        <v>281674</v>
      </c>
      <c r="N80" s="50" t="s">
        <v>668</v>
      </c>
      <c r="O80" s="51" t="s">
        <v>2671</v>
      </c>
      <c r="P80" s="50" t="s">
        <v>7634</v>
      </c>
      <c r="Q80" s="51" t="s">
        <v>671</v>
      </c>
      <c r="R80" s="51" t="s">
        <v>671</v>
      </c>
    </row>
    <row r="81" spans="1:18" x14ac:dyDescent="0.25">
      <c r="A81" s="50" t="s">
        <v>6188</v>
      </c>
      <c r="B81" s="51" t="s">
        <v>74</v>
      </c>
      <c r="D81" s="50" t="s">
        <v>6286</v>
      </c>
      <c r="E81" s="50" t="s">
        <v>7005</v>
      </c>
      <c r="F81" s="51" t="s">
        <v>4575</v>
      </c>
      <c r="G81" s="51" t="s">
        <v>45</v>
      </c>
      <c r="H81" s="51" t="s">
        <v>6999</v>
      </c>
      <c r="I81" s="50" t="s">
        <v>6926</v>
      </c>
      <c r="J81" s="53">
        <v>231640</v>
      </c>
      <c r="K81" s="53">
        <v>672475</v>
      </c>
      <c r="M81" s="53">
        <f t="shared" si="1"/>
        <v>904115</v>
      </c>
      <c r="N81" s="50" t="s">
        <v>668</v>
      </c>
      <c r="O81" s="51" t="s">
        <v>2671</v>
      </c>
      <c r="P81" s="50" t="s">
        <v>7634</v>
      </c>
      <c r="Q81" s="51" t="s">
        <v>671</v>
      </c>
      <c r="R81" s="51" t="s">
        <v>671</v>
      </c>
    </row>
    <row r="82" spans="1:18" x14ac:dyDescent="0.25">
      <c r="A82" s="50" t="s">
        <v>6188</v>
      </c>
      <c r="B82" s="51" t="s">
        <v>74</v>
      </c>
      <c r="D82" s="50" t="s">
        <v>6287</v>
      </c>
      <c r="E82" s="50" t="s">
        <v>6936</v>
      </c>
      <c r="F82" s="51" t="s">
        <v>44</v>
      </c>
      <c r="G82" s="51" t="s">
        <v>45</v>
      </c>
      <c r="H82" s="51" t="s">
        <v>6937</v>
      </c>
      <c r="I82" s="50" t="s">
        <v>6842</v>
      </c>
      <c r="J82" s="53">
        <v>197237</v>
      </c>
      <c r="K82" s="53">
        <v>578266</v>
      </c>
      <c r="M82" s="53">
        <f t="shared" si="1"/>
        <v>775503</v>
      </c>
      <c r="N82" s="50" t="s">
        <v>668</v>
      </c>
      <c r="O82" s="51" t="s">
        <v>2671</v>
      </c>
      <c r="P82" s="50" t="s">
        <v>7634</v>
      </c>
      <c r="Q82" s="51" t="s">
        <v>671</v>
      </c>
      <c r="R82" s="51" t="s">
        <v>671</v>
      </c>
    </row>
    <row r="83" spans="1:18" x14ac:dyDescent="0.25">
      <c r="A83" s="50" t="s">
        <v>6188</v>
      </c>
      <c r="B83" s="51" t="s">
        <v>74</v>
      </c>
      <c r="D83" s="50" t="s">
        <v>6288</v>
      </c>
      <c r="E83" s="50" t="s">
        <v>3242</v>
      </c>
      <c r="F83" s="51" t="s">
        <v>44</v>
      </c>
      <c r="G83" s="51" t="s">
        <v>45</v>
      </c>
      <c r="H83" s="51" t="s">
        <v>6940</v>
      </c>
      <c r="I83" s="50" t="s">
        <v>6941</v>
      </c>
      <c r="J83" s="53">
        <v>89241</v>
      </c>
      <c r="K83" s="53">
        <v>276212</v>
      </c>
      <c r="M83" s="53">
        <f t="shared" si="1"/>
        <v>365453</v>
      </c>
      <c r="N83" s="50" t="s">
        <v>668</v>
      </c>
      <c r="O83" s="51" t="s">
        <v>2671</v>
      </c>
      <c r="P83" s="50" t="s">
        <v>7634</v>
      </c>
      <c r="Q83" s="51" t="s">
        <v>671</v>
      </c>
      <c r="R83" s="51" t="s">
        <v>671</v>
      </c>
    </row>
    <row r="84" spans="1:18" x14ac:dyDescent="0.25">
      <c r="A84" s="50" t="s">
        <v>6188</v>
      </c>
      <c r="B84" s="51" t="s">
        <v>74</v>
      </c>
      <c r="D84" s="50" t="s">
        <v>6289</v>
      </c>
      <c r="E84" s="50" t="s">
        <v>6915</v>
      </c>
      <c r="F84" s="51" t="s">
        <v>537</v>
      </c>
      <c r="G84" s="51" t="s">
        <v>4567</v>
      </c>
      <c r="H84" s="51" t="s">
        <v>6916</v>
      </c>
      <c r="I84" s="50" t="s">
        <v>6842</v>
      </c>
      <c r="J84" s="53">
        <v>198</v>
      </c>
      <c r="K84" s="53">
        <v>636</v>
      </c>
      <c r="M84" s="53">
        <f t="shared" si="1"/>
        <v>834</v>
      </c>
      <c r="N84" s="50" t="s">
        <v>668</v>
      </c>
      <c r="O84" s="51" t="s">
        <v>66</v>
      </c>
      <c r="P84" s="50" t="s">
        <v>7634</v>
      </c>
      <c r="Q84" s="51" t="s">
        <v>671</v>
      </c>
      <c r="R84" s="51" t="s">
        <v>671</v>
      </c>
    </row>
    <row r="85" spans="1:18" x14ac:dyDescent="0.25">
      <c r="A85" s="50" t="s">
        <v>6188</v>
      </c>
      <c r="B85" s="51" t="s">
        <v>74</v>
      </c>
      <c r="D85" s="50" t="s">
        <v>6290</v>
      </c>
      <c r="E85" s="50" t="s">
        <v>6915</v>
      </c>
      <c r="F85" s="51" t="s">
        <v>627</v>
      </c>
      <c r="G85" s="51" t="s">
        <v>4567</v>
      </c>
      <c r="H85" s="51" t="s">
        <v>6916</v>
      </c>
      <c r="I85" s="50" t="s">
        <v>6842</v>
      </c>
      <c r="J85" s="53">
        <v>198</v>
      </c>
      <c r="K85" s="53">
        <v>636</v>
      </c>
      <c r="M85" s="53">
        <f t="shared" si="1"/>
        <v>834</v>
      </c>
      <c r="N85" s="50" t="s">
        <v>668</v>
      </c>
      <c r="O85" s="51" t="s">
        <v>66</v>
      </c>
      <c r="P85" s="50" t="s">
        <v>7634</v>
      </c>
      <c r="Q85" s="51" t="s">
        <v>671</v>
      </c>
      <c r="R85" s="51" t="s">
        <v>671</v>
      </c>
    </row>
    <row r="86" spans="1:18" x14ac:dyDescent="0.25">
      <c r="A86" s="50" t="s">
        <v>6188</v>
      </c>
      <c r="B86" s="51" t="s">
        <v>74</v>
      </c>
      <c r="D86" s="50" t="s">
        <v>6291</v>
      </c>
      <c r="E86" s="50" t="s">
        <v>7006</v>
      </c>
      <c r="F86" s="51" t="s">
        <v>7007</v>
      </c>
      <c r="G86" s="51" t="s">
        <v>4567</v>
      </c>
      <c r="H86" s="51" t="s">
        <v>7008</v>
      </c>
      <c r="I86" s="50" t="s">
        <v>6842</v>
      </c>
      <c r="J86" s="53">
        <v>198</v>
      </c>
      <c r="K86" s="53">
        <v>636</v>
      </c>
      <c r="M86" s="53">
        <f t="shared" si="1"/>
        <v>834</v>
      </c>
      <c r="N86" s="50" t="s">
        <v>668</v>
      </c>
      <c r="O86" s="51" t="s">
        <v>66</v>
      </c>
      <c r="P86" s="50" t="s">
        <v>7634</v>
      </c>
      <c r="Q86" s="51" t="s">
        <v>671</v>
      </c>
      <c r="R86" s="51" t="s">
        <v>671</v>
      </c>
    </row>
    <row r="87" spans="1:18" x14ac:dyDescent="0.25">
      <c r="A87" s="50" t="s">
        <v>6188</v>
      </c>
      <c r="B87" s="51" t="s">
        <v>74</v>
      </c>
      <c r="D87" s="50" t="s">
        <v>6292</v>
      </c>
      <c r="E87" s="50" t="s">
        <v>7006</v>
      </c>
      <c r="F87" s="51" t="s">
        <v>4295</v>
      </c>
      <c r="G87" s="51" t="s">
        <v>4567</v>
      </c>
      <c r="H87" s="51" t="s">
        <v>7008</v>
      </c>
      <c r="I87" s="50" t="s">
        <v>6842</v>
      </c>
      <c r="J87" s="53">
        <v>198</v>
      </c>
      <c r="K87" s="53">
        <v>636</v>
      </c>
      <c r="M87" s="53">
        <f t="shared" si="1"/>
        <v>834</v>
      </c>
      <c r="N87" s="50" t="s">
        <v>668</v>
      </c>
      <c r="O87" s="51" t="s">
        <v>66</v>
      </c>
      <c r="P87" s="50" t="s">
        <v>7634</v>
      </c>
      <c r="Q87" s="51" t="s">
        <v>671</v>
      </c>
      <c r="R87" s="51" t="s">
        <v>671</v>
      </c>
    </row>
    <row r="88" spans="1:18" x14ac:dyDescent="0.25">
      <c r="A88" s="50" t="s">
        <v>6188</v>
      </c>
      <c r="B88" s="51" t="s">
        <v>74</v>
      </c>
      <c r="D88" s="50" t="s">
        <v>6293</v>
      </c>
      <c r="E88" s="50" t="s">
        <v>7006</v>
      </c>
      <c r="F88" s="51" t="s">
        <v>413</v>
      </c>
      <c r="G88" s="51" t="s">
        <v>7009</v>
      </c>
      <c r="H88" s="51" t="s">
        <v>7010</v>
      </c>
      <c r="I88" s="50" t="s">
        <v>6842</v>
      </c>
      <c r="J88" s="53">
        <v>42</v>
      </c>
      <c r="K88" s="53">
        <v>136</v>
      </c>
      <c r="M88" s="53">
        <f t="shared" si="1"/>
        <v>178</v>
      </c>
      <c r="N88" s="50" t="s">
        <v>668</v>
      </c>
      <c r="O88" s="51" t="s">
        <v>66</v>
      </c>
      <c r="P88" s="50" t="s">
        <v>7634</v>
      </c>
      <c r="Q88" s="51" t="s">
        <v>671</v>
      </c>
      <c r="R88" s="51" t="s">
        <v>671</v>
      </c>
    </row>
    <row r="89" spans="1:18" x14ac:dyDescent="0.25">
      <c r="A89" s="50" t="s">
        <v>6188</v>
      </c>
      <c r="B89" s="51" t="s">
        <v>74</v>
      </c>
      <c r="D89" s="50" t="s">
        <v>6294</v>
      </c>
      <c r="E89" s="50" t="s">
        <v>7006</v>
      </c>
      <c r="F89" s="51" t="s">
        <v>428</v>
      </c>
      <c r="G89" s="51" t="s">
        <v>4567</v>
      </c>
      <c r="H89" s="51" t="s">
        <v>7008</v>
      </c>
      <c r="I89" s="50" t="s">
        <v>6842</v>
      </c>
      <c r="J89" s="53">
        <v>198</v>
      </c>
      <c r="K89" s="53">
        <v>636</v>
      </c>
      <c r="M89" s="53">
        <f t="shared" si="1"/>
        <v>834</v>
      </c>
      <c r="N89" s="50" t="s">
        <v>668</v>
      </c>
      <c r="O89" s="51" t="s">
        <v>66</v>
      </c>
      <c r="P89" s="50" t="s">
        <v>7634</v>
      </c>
      <c r="Q89" s="51" t="s">
        <v>671</v>
      </c>
      <c r="R89" s="51" t="s">
        <v>671</v>
      </c>
    </row>
    <row r="90" spans="1:18" x14ac:dyDescent="0.25">
      <c r="A90" s="50" t="s">
        <v>6188</v>
      </c>
      <c r="B90" s="51" t="s">
        <v>74</v>
      </c>
      <c r="D90" s="50" t="s">
        <v>6295</v>
      </c>
      <c r="E90" s="50" t="s">
        <v>7011</v>
      </c>
      <c r="F90" s="51" t="s">
        <v>483</v>
      </c>
      <c r="G90" s="51" t="s">
        <v>7012</v>
      </c>
      <c r="H90" s="51" t="s">
        <v>7013</v>
      </c>
      <c r="I90" s="50" t="s">
        <v>6842</v>
      </c>
      <c r="J90" s="53">
        <v>198</v>
      </c>
      <c r="K90" s="53">
        <v>636</v>
      </c>
      <c r="M90" s="53">
        <f t="shared" ref="M90:M153" si="2">J90+K90+L90</f>
        <v>834</v>
      </c>
      <c r="N90" s="50" t="s">
        <v>668</v>
      </c>
      <c r="O90" s="51" t="s">
        <v>66</v>
      </c>
      <c r="P90" s="50" t="s">
        <v>7634</v>
      </c>
      <c r="Q90" s="51" t="s">
        <v>671</v>
      </c>
      <c r="R90" s="51" t="s">
        <v>671</v>
      </c>
    </row>
    <row r="91" spans="1:18" x14ac:dyDescent="0.25">
      <c r="A91" s="50" t="s">
        <v>6188</v>
      </c>
      <c r="B91" s="51" t="s">
        <v>74</v>
      </c>
      <c r="D91" s="50" t="s">
        <v>6296</v>
      </c>
      <c r="E91" s="50" t="s">
        <v>6840</v>
      </c>
      <c r="F91" s="51" t="s">
        <v>5063</v>
      </c>
      <c r="G91" s="51" t="s">
        <v>4567</v>
      </c>
      <c r="H91" s="51" t="s">
        <v>6882</v>
      </c>
      <c r="I91" s="50" t="s">
        <v>6842</v>
      </c>
      <c r="J91" s="53">
        <v>42</v>
      </c>
      <c r="K91" s="53">
        <v>136</v>
      </c>
      <c r="M91" s="53">
        <f t="shared" si="2"/>
        <v>178</v>
      </c>
      <c r="N91" s="50" t="s">
        <v>668</v>
      </c>
      <c r="O91" s="51" t="s">
        <v>66</v>
      </c>
      <c r="P91" s="50" t="s">
        <v>7634</v>
      </c>
      <c r="Q91" s="51" t="s">
        <v>671</v>
      </c>
      <c r="R91" s="51" t="s">
        <v>671</v>
      </c>
    </row>
    <row r="92" spans="1:18" x14ac:dyDescent="0.25">
      <c r="A92" s="50" t="s">
        <v>6188</v>
      </c>
      <c r="B92" s="51" t="s">
        <v>74</v>
      </c>
      <c r="D92" s="50" t="s">
        <v>6297</v>
      </c>
      <c r="E92" s="50" t="s">
        <v>6840</v>
      </c>
      <c r="F92" s="51" t="s">
        <v>2025</v>
      </c>
      <c r="G92" s="51" t="s">
        <v>4567</v>
      </c>
      <c r="H92" s="51" t="s">
        <v>6882</v>
      </c>
      <c r="I92" s="50" t="s">
        <v>6842</v>
      </c>
      <c r="J92" s="53">
        <v>42</v>
      </c>
      <c r="K92" s="53">
        <v>136</v>
      </c>
      <c r="M92" s="53">
        <f t="shared" si="2"/>
        <v>178</v>
      </c>
      <c r="N92" s="50" t="s">
        <v>668</v>
      </c>
      <c r="O92" s="51" t="s">
        <v>66</v>
      </c>
      <c r="P92" s="50" t="s">
        <v>7634</v>
      </c>
      <c r="Q92" s="51" t="s">
        <v>671</v>
      </c>
      <c r="R92" s="51" t="s">
        <v>671</v>
      </c>
    </row>
    <row r="93" spans="1:18" x14ac:dyDescent="0.25">
      <c r="A93" s="50" t="s">
        <v>6188</v>
      </c>
      <c r="B93" s="51" t="s">
        <v>74</v>
      </c>
      <c r="D93" s="50" t="s">
        <v>6298</v>
      </c>
      <c r="E93" s="50" t="s">
        <v>7014</v>
      </c>
      <c r="F93" s="51" t="s">
        <v>395</v>
      </c>
      <c r="G93" s="51" t="s">
        <v>4567</v>
      </c>
      <c r="H93" s="51" t="s">
        <v>7015</v>
      </c>
      <c r="I93" s="50" t="s">
        <v>6842</v>
      </c>
      <c r="J93" s="53">
        <v>198</v>
      </c>
      <c r="K93" s="53">
        <v>636</v>
      </c>
      <c r="M93" s="53">
        <f t="shared" si="2"/>
        <v>834</v>
      </c>
      <c r="N93" s="50" t="s">
        <v>668</v>
      </c>
      <c r="O93" s="51" t="s">
        <v>66</v>
      </c>
      <c r="P93" s="50" t="s">
        <v>7634</v>
      </c>
      <c r="Q93" s="51" t="s">
        <v>671</v>
      </c>
      <c r="R93" s="51" t="s">
        <v>671</v>
      </c>
    </row>
    <row r="94" spans="1:18" x14ac:dyDescent="0.25">
      <c r="A94" s="50" t="s">
        <v>6188</v>
      </c>
      <c r="B94" s="51" t="s">
        <v>74</v>
      </c>
      <c r="D94" s="50" t="s">
        <v>6299</v>
      </c>
      <c r="E94" s="50" t="s">
        <v>6859</v>
      </c>
      <c r="F94" s="51" t="s">
        <v>7016</v>
      </c>
      <c r="G94" s="51" t="s">
        <v>7017</v>
      </c>
      <c r="H94" s="51" t="s">
        <v>7018</v>
      </c>
      <c r="I94" s="50" t="s">
        <v>6842</v>
      </c>
      <c r="J94" s="53">
        <v>198</v>
      </c>
      <c r="K94" s="53">
        <v>636</v>
      </c>
      <c r="M94" s="53">
        <f t="shared" si="2"/>
        <v>834</v>
      </c>
      <c r="N94" s="50" t="s">
        <v>668</v>
      </c>
      <c r="O94" s="51" t="s">
        <v>66</v>
      </c>
      <c r="P94" s="50" t="s">
        <v>7634</v>
      </c>
      <c r="Q94" s="51" t="s">
        <v>671</v>
      </c>
      <c r="R94" s="51" t="s">
        <v>671</v>
      </c>
    </row>
    <row r="95" spans="1:18" x14ac:dyDescent="0.25">
      <c r="A95" s="50" t="s">
        <v>6188</v>
      </c>
      <c r="B95" s="51" t="s">
        <v>74</v>
      </c>
      <c r="D95" s="50" t="s">
        <v>6300</v>
      </c>
      <c r="E95" s="50" t="s">
        <v>7019</v>
      </c>
      <c r="F95" s="51" t="s">
        <v>52</v>
      </c>
      <c r="G95" s="51" t="s">
        <v>4567</v>
      </c>
      <c r="H95" s="51" t="s">
        <v>7020</v>
      </c>
      <c r="I95" s="50" t="s">
        <v>6842</v>
      </c>
      <c r="J95" s="53">
        <v>198</v>
      </c>
      <c r="K95" s="53">
        <v>636</v>
      </c>
      <c r="M95" s="53">
        <f t="shared" si="2"/>
        <v>834</v>
      </c>
      <c r="N95" s="50" t="s">
        <v>668</v>
      </c>
      <c r="O95" s="51" t="s">
        <v>66</v>
      </c>
      <c r="P95" s="50" t="s">
        <v>7634</v>
      </c>
      <c r="Q95" s="51" t="s">
        <v>671</v>
      </c>
      <c r="R95" s="51" t="s">
        <v>671</v>
      </c>
    </row>
    <row r="96" spans="1:18" x14ac:dyDescent="0.25">
      <c r="A96" s="50" t="s">
        <v>6188</v>
      </c>
      <c r="B96" s="51" t="s">
        <v>74</v>
      </c>
      <c r="D96" s="50" t="s">
        <v>6301</v>
      </c>
      <c r="E96" s="50" t="s">
        <v>6938</v>
      </c>
      <c r="F96" s="51" t="s">
        <v>378</v>
      </c>
      <c r="G96" s="51" t="s">
        <v>4567</v>
      </c>
      <c r="H96" s="51" t="s">
        <v>6939</v>
      </c>
      <c r="I96" s="50" t="s">
        <v>6842</v>
      </c>
      <c r="J96" s="53">
        <v>198</v>
      </c>
      <c r="K96" s="53">
        <v>636</v>
      </c>
      <c r="M96" s="53">
        <f t="shared" si="2"/>
        <v>834</v>
      </c>
      <c r="N96" s="50" t="s">
        <v>668</v>
      </c>
      <c r="O96" s="51" t="s">
        <v>66</v>
      </c>
      <c r="P96" s="50" t="s">
        <v>7634</v>
      </c>
      <c r="Q96" s="51" t="s">
        <v>671</v>
      </c>
      <c r="R96" s="51" t="s">
        <v>671</v>
      </c>
    </row>
    <row r="97" spans="1:18" x14ac:dyDescent="0.25">
      <c r="A97" s="50" t="s">
        <v>6188</v>
      </c>
      <c r="B97" s="51" t="s">
        <v>74</v>
      </c>
      <c r="D97" s="50" t="s">
        <v>6302</v>
      </c>
      <c r="E97" s="50" t="s">
        <v>6938</v>
      </c>
      <c r="F97" s="51" t="s">
        <v>464</v>
      </c>
      <c r="G97" s="51" t="s">
        <v>4567</v>
      </c>
      <c r="H97" s="51" t="s">
        <v>6939</v>
      </c>
      <c r="I97" s="50" t="s">
        <v>6842</v>
      </c>
      <c r="J97" s="53">
        <v>198</v>
      </c>
      <c r="K97" s="53">
        <v>636</v>
      </c>
      <c r="M97" s="53">
        <f t="shared" si="2"/>
        <v>834</v>
      </c>
      <c r="N97" s="50" t="s">
        <v>668</v>
      </c>
      <c r="O97" s="51" t="s">
        <v>66</v>
      </c>
      <c r="P97" s="50" t="s">
        <v>7634</v>
      </c>
      <c r="Q97" s="51" t="s">
        <v>671</v>
      </c>
      <c r="R97" s="51" t="s">
        <v>671</v>
      </c>
    </row>
    <row r="98" spans="1:18" x14ac:dyDescent="0.25">
      <c r="A98" s="50" t="s">
        <v>6188</v>
      </c>
      <c r="B98" s="51" t="s">
        <v>74</v>
      </c>
      <c r="D98" s="50" t="s">
        <v>6303</v>
      </c>
      <c r="E98" s="50" t="s">
        <v>6938</v>
      </c>
      <c r="F98" s="51" t="s">
        <v>413</v>
      </c>
      <c r="G98" s="51" t="s">
        <v>4567</v>
      </c>
      <c r="H98" s="51" t="s">
        <v>6939</v>
      </c>
      <c r="I98" s="50" t="s">
        <v>6842</v>
      </c>
      <c r="J98" s="53">
        <v>198</v>
      </c>
      <c r="K98" s="53">
        <v>636</v>
      </c>
      <c r="M98" s="53">
        <f t="shared" si="2"/>
        <v>834</v>
      </c>
      <c r="N98" s="50" t="s">
        <v>668</v>
      </c>
      <c r="O98" s="51" t="s">
        <v>66</v>
      </c>
      <c r="P98" s="50" t="s">
        <v>7634</v>
      </c>
      <c r="Q98" s="51" t="s">
        <v>671</v>
      </c>
      <c r="R98" s="51" t="s">
        <v>671</v>
      </c>
    </row>
    <row r="99" spans="1:18" x14ac:dyDescent="0.25">
      <c r="A99" s="50" t="s">
        <v>6188</v>
      </c>
      <c r="B99" s="51" t="s">
        <v>74</v>
      </c>
      <c r="D99" s="50" t="s">
        <v>6304</v>
      </c>
      <c r="E99" s="50" t="s">
        <v>7021</v>
      </c>
      <c r="F99" s="51" t="s">
        <v>565</v>
      </c>
      <c r="G99" s="51" t="s">
        <v>4567</v>
      </c>
      <c r="H99" s="51" t="s">
        <v>7022</v>
      </c>
      <c r="I99" s="50" t="s">
        <v>6842</v>
      </c>
      <c r="J99" s="53">
        <v>42</v>
      </c>
      <c r="K99" s="53">
        <v>136</v>
      </c>
      <c r="M99" s="53">
        <f t="shared" si="2"/>
        <v>178</v>
      </c>
      <c r="N99" s="50" t="s">
        <v>668</v>
      </c>
      <c r="O99" s="51" t="s">
        <v>66</v>
      </c>
      <c r="P99" s="50" t="s">
        <v>7634</v>
      </c>
      <c r="Q99" s="51" t="s">
        <v>671</v>
      </c>
      <c r="R99" s="51" t="s">
        <v>671</v>
      </c>
    </row>
    <row r="100" spans="1:18" x14ac:dyDescent="0.25">
      <c r="A100" s="50" t="s">
        <v>6188</v>
      </c>
      <c r="B100" s="51" t="s">
        <v>74</v>
      </c>
      <c r="D100" s="50" t="s">
        <v>6305</v>
      </c>
      <c r="E100" s="50" t="s">
        <v>6958</v>
      </c>
      <c r="F100" s="51" t="s">
        <v>375</v>
      </c>
      <c r="G100" s="51" t="s">
        <v>4567</v>
      </c>
      <c r="H100" s="51" t="s">
        <v>6959</v>
      </c>
      <c r="I100" s="50" t="s">
        <v>6842</v>
      </c>
      <c r="J100" s="53">
        <v>198</v>
      </c>
      <c r="K100" s="53">
        <v>636</v>
      </c>
      <c r="M100" s="53">
        <f t="shared" si="2"/>
        <v>834</v>
      </c>
      <c r="N100" s="50" t="s">
        <v>668</v>
      </c>
      <c r="O100" s="51" t="s">
        <v>66</v>
      </c>
      <c r="P100" s="50" t="s">
        <v>7634</v>
      </c>
      <c r="Q100" s="51" t="s">
        <v>671</v>
      </c>
      <c r="R100" s="51" t="s">
        <v>671</v>
      </c>
    </row>
    <row r="101" spans="1:18" x14ac:dyDescent="0.25">
      <c r="A101" s="50" t="s">
        <v>6188</v>
      </c>
      <c r="B101" s="51" t="s">
        <v>74</v>
      </c>
      <c r="D101" s="50" t="s">
        <v>6306</v>
      </c>
      <c r="E101" s="50" t="s">
        <v>6907</v>
      </c>
      <c r="F101" s="51" t="s">
        <v>637</v>
      </c>
      <c r="G101" s="51" t="s">
        <v>4567</v>
      </c>
      <c r="H101" s="51" t="s">
        <v>7023</v>
      </c>
      <c r="I101" s="50" t="s">
        <v>6842</v>
      </c>
      <c r="J101" s="53">
        <v>42</v>
      </c>
      <c r="K101" s="53">
        <v>136</v>
      </c>
      <c r="M101" s="53">
        <f t="shared" si="2"/>
        <v>178</v>
      </c>
      <c r="N101" s="50" t="s">
        <v>668</v>
      </c>
      <c r="O101" s="51" t="s">
        <v>66</v>
      </c>
      <c r="P101" s="50" t="s">
        <v>7634</v>
      </c>
      <c r="Q101" s="51" t="s">
        <v>671</v>
      </c>
      <c r="R101" s="51" t="s">
        <v>671</v>
      </c>
    </row>
    <row r="102" spans="1:18" x14ac:dyDescent="0.25">
      <c r="A102" s="50" t="s">
        <v>6188</v>
      </c>
      <c r="B102" s="51" t="s">
        <v>74</v>
      </c>
      <c r="D102" s="50" t="s">
        <v>6307</v>
      </c>
      <c r="E102" s="50" t="s">
        <v>6922</v>
      </c>
      <c r="F102" s="51" t="s">
        <v>535</v>
      </c>
      <c r="G102" s="51" t="s">
        <v>4567</v>
      </c>
      <c r="H102" s="51" t="s">
        <v>6923</v>
      </c>
      <c r="I102" s="50" t="s">
        <v>6842</v>
      </c>
      <c r="J102" s="53">
        <v>198</v>
      </c>
      <c r="K102" s="53">
        <v>636</v>
      </c>
      <c r="M102" s="53">
        <f t="shared" si="2"/>
        <v>834</v>
      </c>
      <c r="N102" s="50" t="s">
        <v>668</v>
      </c>
      <c r="O102" s="51" t="s">
        <v>66</v>
      </c>
      <c r="P102" s="50" t="s">
        <v>7634</v>
      </c>
      <c r="Q102" s="51" t="s">
        <v>671</v>
      </c>
      <c r="R102" s="51" t="s">
        <v>671</v>
      </c>
    </row>
    <row r="103" spans="1:18" x14ac:dyDescent="0.25">
      <c r="A103" s="50" t="s">
        <v>6188</v>
      </c>
      <c r="B103" s="51" t="s">
        <v>74</v>
      </c>
      <c r="D103" s="50" t="s">
        <v>6308</v>
      </c>
      <c r="E103" s="50" t="s">
        <v>7024</v>
      </c>
      <c r="F103" s="51" t="s">
        <v>2224</v>
      </c>
      <c r="G103" s="51" t="s">
        <v>4567</v>
      </c>
      <c r="H103" s="51" t="s">
        <v>7025</v>
      </c>
      <c r="I103" s="50" t="s">
        <v>6842</v>
      </c>
      <c r="J103" s="53">
        <v>42</v>
      </c>
      <c r="K103" s="53">
        <v>136</v>
      </c>
      <c r="M103" s="53">
        <f t="shared" si="2"/>
        <v>178</v>
      </c>
      <c r="N103" s="50" t="s">
        <v>668</v>
      </c>
      <c r="O103" s="51" t="s">
        <v>66</v>
      </c>
      <c r="P103" s="50" t="s">
        <v>7634</v>
      </c>
      <c r="Q103" s="51" t="s">
        <v>671</v>
      </c>
      <c r="R103" s="51" t="s">
        <v>671</v>
      </c>
    </row>
    <row r="104" spans="1:18" x14ac:dyDescent="0.25">
      <c r="A104" s="50" t="s">
        <v>6188</v>
      </c>
      <c r="B104" s="51" t="s">
        <v>74</v>
      </c>
      <c r="D104" s="50" t="s">
        <v>6309</v>
      </c>
      <c r="E104" s="50" t="s">
        <v>7024</v>
      </c>
      <c r="F104" s="51" t="s">
        <v>494</v>
      </c>
      <c r="G104" s="51" t="s">
        <v>4567</v>
      </c>
      <c r="H104" s="51" t="s">
        <v>7026</v>
      </c>
      <c r="I104" s="50" t="s">
        <v>6842</v>
      </c>
      <c r="J104" s="53">
        <v>42</v>
      </c>
      <c r="K104" s="53">
        <v>136</v>
      </c>
      <c r="M104" s="53">
        <f t="shared" si="2"/>
        <v>178</v>
      </c>
      <c r="N104" s="50" t="s">
        <v>668</v>
      </c>
      <c r="O104" s="51" t="s">
        <v>66</v>
      </c>
      <c r="P104" s="50" t="s">
        <v>7634</v>
      </c>
      <c r="Q104" s="51" t="s">
        <v>671</v>
      </c>
      <c r="R104" s="51" t="s">
        <v>671</v>
      </c>
    </row>
    <row r="105" spans="1:18" x14ac:dyDescent="0.25">
      <c r="A105" s="50" t="s">
        <v>6188</v>
      </c>
      <c r="B105" s="51" t="s">
        <v>74</v>
      </c>
      <c r="D105" s="50" t="s">
        <v>6310</v>
      </c>
      <c r="E105" s="50" t="s">
        <v>7027</v>
      </c>
      <c r="F105" s="51" t="s">
        <v>44</v>
      </c>
      <c r="G105" s="51" t="s">
        <v>7028</v>
      </c>
      <c r="H105" s="51" t="s">
        <v>7029</v>
      </c>
      <c r="I105" s="50" t="s">
        <v>6842</v>
      </c>
      <c r="J105" s="53">
        <v>42</v>
      </c>
      <c r="K105" s="53">
        <v>136</v>
      </c>
      <c r="M105" s="53">
        <f t="shared" si="2"/>
        <v>178</v>
      </c>
      <c r="N105" s="50" t="s">
        <v>668</v>
      </c>
      <c r="O105" s="51" t="s">
        <v>66</v>
      </c>
      <c r="P105" s="50" t="s">
        <v>7634</v>
      </c>
      <c r="Q105" s="51" t="s">
        <v>671</v>
      </c>
      <c r="R105" s="51" t="s">
        <v>671</v>
      </c>
    </row>
    <row r="106" spans="1:18" x14ac:dyDescent="0.25">
      <c r="A106" s="50" t="s">
        <v>6188</v>
      </c>
      <c r="B106" s="51" t="s">
        <v>74</v>
      </c>
      <c r="D106" s="50" t="s">
        <v>6311</v>
      </c>
      <c r="E106" s="50" t="s">
        <v>7027</v>
      </c>
      <c r="F106" s="51" t="s">
        <v>44</v>
      </c>
      <c r="G106" s="51" t="s">
        <v>7030</v>
      </c>
      <c r="H106" s="51" t="s">
        <v>7029</v>
      </c>
      <c r="I106" s="50" t="s">
        <v>6842</v>
      </c>
      <c r="J106" s="53">
        <v>198</v>
      </c>
      <c r="K106" s="53">
        <v>636</v>
      </c>
      <c r="M106" s="53">
        <f t="shared" si="2"/>
        <v>834</v>
      </c>
      <c r="N106" s="50" t="s">
        <v>668</v>
      </c>
      <c r="O106" s="51" t="s">
        <v>66</v>
      </c>
      <c r="P106" s="50" t="s">
        <v>7634</v>
      </c>
      <c r="Q106" s="51" t="s">
        <v>671</v>
      </c>
      <c r="R106" s="51" t="s">
        <v>671</v>
      </c>
    </row>
    <row r="107" spans="1:18" x14ac:dyDescent="0.25">
      <c r="A107" s="50" t="s">
        <v>6188</v>
      </c>
      <c r="B107" s="51" t="s">
        <v>74</v>
      </c>
      <c r="D107" s="50" t="s">
        <v>6312</v>
      </c>
      <c r="E107" s="50" t="s">
        <v>7031</v>
      </c>
      <c r="F107" s="51" t="s">
        <v>7032</v>
      </c>
      <c r="G107" s="51" t="s">
        <v>4567</v>
      </c>
      <c r="H107" s="51" t="s">
        <v>7033</v>
      </c>
      <c r="I107" s="50" t="s">
        <v>6842</v>
      </c>
      <c r="J107" s="53">
        <v>198</v>
      </c>
      <c r="K107" s="53">
        <v>636</v>
      </c>
      <c r="M107" s="53">
        <f t="shared" si="2"/>
        <v>834</v>
      </c>
      <c r="N107" s="50" t="s">
        <v>668</v>
      </c>
      <c r="O107" s="51" t="s">
        <v>66</v>
      </c>
      <c r="P107" s="50" t="s">
        <v>7634</v>
      </c>
      <c r="Q107" s="51" t="s">
        <v>671</v>
      </c>
      <c r="R107" s="51" t="s">
        <v>671</v>
      </c>
    </row>
    <row r="108" spans="1:18" x14ac:dyDescent="0.25">
      <c r="A108" s="50" t="s">
        <v>6188</v>
      </c>
      <c r="B108" s="51" t="s">
        <v>74</v>
      </c>
      <c r="D108" s="50" t="s">
        <v>6313</v>
      </c>
      <c r="E108" s="50" t="s">
        <v>7031</v>
      </c>
      <c r="F108" s="51" t="s">
        <v>7034</v>
      </c>
      <c r="G108" s="51" t="s">
        <v>4567</v>
      </c>
      <c r="H108" s="51" t="s">
        <v>7033</v>
      </c>
      <c r="I108" s="50" t="s">
        <v>6842</v>
      </c>
      <c r="J108" s="53">
        <v>198</v>
      </c>
      <c r="K108" s="53">
        <v>636</v>
      </c>
      <c r="M108" s="53">
        <f t="shared" si="2"/>
        <v>834</v>
      </c>
      <c r="N108" s="50" t="s">
        <v>668</v>
      </c>
      <c r="O108" s="51" t="s">
        <v>66</v>
      </c>
      <c r="P108" s="50" t="s">
        <v>7634</v>
      </c>
      <c r="Q108" s="51" t="s">
        <v>671</v>
      </c>
      <c r="R108" s="51" t="s">
        <v>671</v>
      </c>
    </row>
    <row r="109" spans="1:18" x14ac:dyDescent="0.25">
      <c r="A109" s="50" t="s">
        <v>6188</v>
      </c>
      <c r="B109" s="51" t="s">
        <v>74</v>
      </c>
      <c r="D109" s="50" t="s">
        <v>6314</v>
      </c>
      <c r="E109" s="50" t="s">
        <v>7035</v>
      </c>
      <c r="F109" s="51" t="s">
        <v>333</v>
      </c>
      <c r="G109" s="51" t="s">
        <v>4567</v>
      </c>
      <c r="H109" s="51" t="s">
        <v>7036</v>
      </c>
      <c r="I109" s="50" t="s">
        <v>6842</v>
      </c>
      <c r="J109" s="53">
        <v>42</v>
      </c>
      <c r="K109" s="53">
        <v>136</v>
      </c>
      <c r="M109" s="53">
        <f t="shared" si="2"/>
        <v>178</v>
      </c>
      <c r="N109" s="50" t="s">
        <v>668</v>
      </c>
      <c r="O109" s="51" t="s">
        <v>66</v>
      </c>
      <c r="P109" s="50" t="s">
        <v>7634</v>
      </c>
      <c r="Q109" s="51" t="s">
        <v>671</v>
      </c>
      <c r="R109" s="51" t="s">
        <v>671</v>
      </c>
    </row>
    <row r="110" spans="1:18" x14ac:dyDescent="0.25">
      <c r="A110" s="50" t="s">
        <v>6188</v>
      </c>
      <c r="B110" s="51" t="s">
        <v>74</v>
      </c>
      <c r="D110" s="50" t="s">
        <v>6315</v>
      </c>
      <c r="E110" s="50" t="s">
        <v>7035</v>
      </c>
      <c r="F110" s="51" t="s">
        <v>1493</v>
      </c>
      <c r="G110" s="51" t="s">
        <v>4567</v>
      </c>
      <c r="H110" s="51" t="s">
        <v>7036</v>
      </c>
      <c r="I110" s="50" t="s">
        <v>6842</v>
      </c>
      <c r="J110" s="53">
        <v>42</v>
      </c>
      <c r="K110" s="53">
        <v>136</v>
      </c>
      <c r="M110" s="53">
        <f t="shared" si="2"/>
        <v>178</v>
      </c>
      <c r="N110" s="50" t="s">
        <v>668</v>
      </c>
      <c r="O110" s="51" t="s">
        <v>66</v>
      </c>
      <c r="P110" s="50" t="s">
        <v>7634</v>
      </c>
      <c r="Q110" s="51" t="s">
        <v>671</v>
      </c>
      <c r="R110" s="51" t="s">
        <v>671</v>
      </c>
    </row>
    <row r="111" spans="1:18" x14ac:dyDescent="0.25">
      <c r="A111" s="50" t="s">
        <v>6188</v>
      </c>
      <c r="B111" s="51" t="s">
        <v>74</v>
      </c>
      <c r="D111" s="50" t="s">
        <v>6316</v>
      </c>
      <c r="E111" s="50" t="s">
        <v>7037</v>
      </c>
      <c r="F111" s="51" t="s">
        <v>395</v>
      </c>
      <c r="G111" s="51" t="s">
        <v>4567</v>
      </c>
      <c r="H111" s="51" t="s">
        <v>7038</v>
      </c>
      <c r="I111" s="50" t="s">
        <v>6842</v>
      </c>
      <c r="J111" s="53">
        <v>198</v>
      </c>
      <c r="K111" s="53">
        <v>636</v>
      </c>
      <c r="M111" s="53">
        <f t="shared" si="2"/>
        <v>834</v>
      </c>
      <c r="N111" s="50" t="s">
        <v>668</v>
      </c>
      <c r="O111" s="51" t="s">
        <v>66</v>
      </c>
      <c r="P111" s="50" t="s">
        <v>7634</v>
      </c>
      <c r="Q111" s="51" t="s">
        <v>671</v>
      </c>
      <c r="R111" s="51" t="s">
        <v>671</v>
      </c>
    </row>
    <row r="112" spans="1:18" x14ac:dyDescent="0.25">
      <c r="A112" s="50" t="s">
        <v>6188</v>
      </c>
      <c r="B112" s="51" t="s">
        <v>74</v>
      </c>
      <c r="D112" s="50" t="s">
        <v>6317</v>
      </c>
      <c r="E112" s="50" t="s">
        <v>7039</v>
      </c>
      <c r="F112" s="51" t="s">
        <v>501</v>
      </c>
      <c r="G112" s="51" t="s">
        <v>7040</v>
      </c>
      <c r="H112" s="51" t="s">
        <v>7041</v>
      </c>
      <c r="I112" s="50" t="s">
        <v>6842</v>
      </c>
      <c r="J112" s="53">
        <v>198</v>
      </c>
      <c r="K112" s="53">
        <v>636</v>
      </c>
      <c r="M112" s="53">
        <f t="shared" si="2"/>
        <v>834</v>
      </c>
      <c r="N112" s="50" t="s">
        <v>668</v>
      </c>
      <c r="O112" s="51" t="s">
        <v>66</v>
      </c>
      <c r="P112" s="50" t="s">
        <v>7634</v>
      </c>
      <c r="Q112" s="51" t="s">
        <v>671</v>
      </c>
      <c r="R112" s="51" t="s">
        <v>671</v>
      </c>
    </row>
    <row r="113" spans="1:18" x14ac:dyDescent="0.25">
      <c r="A113" s="50" t="s">
        <v>6188</v>
      </c>
      <c r="B113" s="51" t="s">
        <v>74</v>
      </c>
      <c r="D113" s="50" t="s">
        <v>6318</v>
      </c>
      <c r="E113" s="50" t="s">
        <v>7042</v>
      </c>
      <c r="F113" s="51" t="s">
        <v>368</v>
      </c>
      <c r="G113" s="51" t="s">
        <v>7043</v>
      </c>
      <c r="H113" s="51" t="s">
        <v>7044</v>
      </c>
      <c r="I113" s="50" t="s">
        <v>6921</v>
      </c>
      <c r="J113" s="53">
        <v>2033</v>
      </c>
      <c r="K113" s="53">
        <v>4240</v>
      </c>
      <c r="M113" s="53">
        <f t="shared" si="2"/>
        <v>6273</v>
      </c>
      <c r="N113" s="50" t="s">
        <v>7633</v>
      </c>
      <c r="O113" s="51" t="s">
        <v>66</v>
      </c>
      <c r="P113" s="50" t="s">
        <v>70</v>
      </c>
      <c r="Q113" s="51" t="s">
        <v>671</v>
      </c>
      <c r="R113" s="51" t="s">
        <v>671</v>
      </c>
    </row>
    <row r="114" spans="1:18" x14ac:dyDescent="0.25">
      <c r="A114" s="50" t="s">
        <v>6188</v>
      </c>
      <c r="B114" s="51" t="s">
        <v>74</v>
      </c>
      <c r="D114" s="50" t="s">
        <v>6319</v>
      </c>
      <c r="E114" s="50" t="s">
        <v>7045</v>
      </c>
      <c r="F114" s="51" t="s">
        <v>464</v>
      </c>
      <c r="G114" s="51" t="s">
        <v>6868</v>
      </c>
      <c r="H114" s="51" t="s">
        <v>7046</v>
      </c>
      <c r="I114" s="50" t="s">
        <v>6842</v>
      </c>
      <c r="J114" s="53">
        <v>1805</v>
      </c>
      <c r="K114" s="53">
        <v>1734</v>
      </c>
      <c r="M114" s="53">
        <f t="shared" si="2"/>
        <v>3539</v>
      </c>
      <c r="N114" s="50" t="s">
        <v>7633</v>
      </c>
      <c r="O114" s="51" t="s">
        <v>66</v>
      </c>
      <c r="P114" s="50" t="s">
        <v>70</v>
      </c>
      <c r="Q114" s="51" t="s">
        <v>671</v>
      </c>
      <c r="R114" s="51" t="s">
        <v>671</v>
      </c>
    </row>
    <row r="115" spans="1:18" x14ac:dyDescent="0.25">
      <c r="A115" s="50" t="s">
        <v>6188</v>
      </c>
      <c r="B115" s="51" t="s">
        <v>74</v>
      </c>
      <c r="D115" s="50" t="s">
        <v>6320</v>
      </c>
      <c r="E115" s="50" t="s">
        <v>1391</v>
      </c>
      <c r="F115" s="51" t="s">
        <v>440</v>
      </c>
      <c r="G115" s="51" t="s">
        <v>354</v>
      </c>
      <c r="H115" s="51" t="s">
        <v>7047</v>
      </c>
      <c r="I115" s="50" t="s">
        <v>6877</v>
      </c>
      <c r="J115" s="53">
        <v>805</v>
      </c>
      <c r="K115" s="53">
        <v>480</v>
      </c>
      <c r="M115" s="53">
        <f t="shared" si="2"/>
        <v>1285</v>
      </c>
      <c r="N115" s="50" t="s">
        <v>64</v>
      </c>
      <c r="O115" s="51" t="s">
        <v>66</v>
      </c>
      <c r="P115" s="50" t="s">
        <v>69</v>
      </c>
      <c r="Q115" s="51" t="s">
        <v>671</v>
      </c>
      <c r="R115" s="51" t="s">
        <v>671</v>
      </c>
    </row>
    <row r="116" spans="1:18" x14ac:dyDescent="0.25">
      <c r="A116" s="50" t="s">
        <v>6188</v>
      </c>
      <c r="B116" s="51" t="s">
        <v>74</v>
      </c>
      <c r="D116" s="50" t="s">
        <v>6321</v>
      </c>
      <c r="E116" s="50" t="s">
        <v>6878</v>
      </c>
      <c r="F116" s="51" t="s">
        <v>2164</v>
      </c>
      <c r="G116" s="51" t="s">
        <v>354</v>
      </c>
      <c r="H116" s="51" t="s">
        <v>7048</v>
      </c>
      <c r="I116" s="50" t="s">
        <v>6877</v>
      </c>
      <c r="L116" s="53">
        <v>1426</v>
      </c>
      <c r="M116" s="53">
        <f t="shared" si="2"/>
        <v>1426</v>
      </c>
      <c r="N116" s="50" t="s">
        <v>667</v>
      </c>
      <c r="O116" s="51" t="s">
        <v>66</v>
      </c>
      <c r="P116" s="50" t="s">
        <v>69</v>
      </c>
      <c r="Q116" s="51" t="s">
        <v>671</v>
      </c>
      <c r="R116" s="51" t="s">
        <v>671</v>
      </c>
    </row>
    <row r="117" spans="1:18" x14ac:dyDescent="0.25">
      <c r="A117" s="50" t="s">
        <v>6188</v>
      </c>
      <c r="B117" s="51" t="s">
        <v>74</v>
      </c>
      <c r="D117" s="50" t="s">
        <v>6322</v>
      </c>
      <c r="E117" s="50" t="s">
        <v>4611</v>
      </c>
      <c r="F117" s="51" t="s">
        <v>395</v>
      </c>
      <c r="G117" s="51" t="s">
        <v>354</v>
      </c>
      <c r="H117" s="51" t="s">
        <v>7049</v>
      </c>
      <c r="I117" s="50" t="s">
        <v>6852</v>
      </c>
      <c r="J117" s="53">
        <v>493</v>
      </c>
      <c r="K117" s="53">
        <v>1303</v>
      </c>
      <c r="M117" s="53">
        <f t="shared" si="2"/>
        <v>1796</v>
      </c>
      <c r="N117" s="50" t="s">
        <v>7633</v>
      </c>
      <c r="O117" s="51" t="s">
        <v>66</v>
      </c>
      <c r="P117" s="50" t="s">
        <v>69</v>
      </c>
      <c r="Q117" s="51" t="s">
        <v>671</v>
      </c>
      <c r="R117" s="51" t="s">
        <v>671</v>
      </c>
    </row>
    <row r="118" spans="1:18" x14ac:dyDescent="0.25">
      <c r="A118" s="50" t="s">
        <v>6188</v>
      </c>
      <c r="B118" s="51" t="s">
        <v>74</v>
      </c>
      <c r="D118" s="50" t="s">
        <v>6323</v>
      </c>
      <c r="E118" s="50" t="s">
        <v>6883</v>
      </c>
      <c r="F118" s="51" t="s">
        <v>52</v>
      </c>
      <c r="G118" s="51" t="s">
        <v>45</v>
      </c>
      <c r="H118" s="51" t="s">
        <v>6884</v>
      </c>
      <c r="I118" s="50" t="s">
        <v>6885</v>
      </c>
      <c r="J118" s="53">
        <v>0</v>
      </c>
      <c r="K118" s="53">
        <v>1042</v>
      </c>
      <c r="M118" s="53">
        <f t="shared" si="2"/>
        <v>1042</v>
      </c>
      <c r="N118" s="50" t="s">
        <v>7633</v>
      </c>
      <c r="O118" s="51" t="s">
        <v>66</v>
      </c>
      <c r="P118" s="50" t="s">
        <v>70</v>
      </c>
      <c r="Q118" s="51" t="s">
        <v>671</v>
      </c>
      <c r="R118" s="51" t="s">
        <v>671</v>
      </c>
    </row>
    <row r="119" spans="1:18" x14ac:dyDescent="0.25">
      <c r="A119" s="50" t="s">
        <v>6188</v>
      </c>
      <c r="B119" s="51" t="s">
        <v>74</v>
      </c>
      <c r="D119" s="50" t="s">
        <v>6324</v>
      </c>
      <c r="E119" s="50" t="s">
        <v>7050</v>
      </c>
      <c r="F119" s="51" t="s">
        <v>368</v>
      </c>
      <c r="G119" s="51" t="s">
        <v>354</v>
      </c>
      <c r="H119" s="51" t="s">
        <v>7051</v>
      </c>
      <c r="I119" s="50" t="s">
        <v>6921</v>
      </c>
      <c r="J119" s="53">
        <v>2315</v>
      </c>
      <c r="K119" s="53">
        <v>1243</v>
      </c>
      <c r="M119" s="53">
        <f t="shared" si="2"/>
        <v>3558</v>
      </c>
      <c r="N119" s="50" t="s">
        <v>7633</v>
      </c>
      <c r="O119" s="51" t="s">
        <v>66</v>
      </c>
      <c r="P119" s="50" t="s">
        <v>69</v>
      </c>
      <c r="Q119" s="51" t="s">
        <v>671</v>
      </c>
      <c r="R119" s="51" t="s">
        <v>671</v>
      </c>
    </row>
    <row r="120" spans="1:18" x14ac:dyDescent="0.25">
      <c r="A120" s="50" t="s">
        <v>6188</v>
      </c>
      <c r="B120" s="51" t="s">
        <v>74</v>
      </c>
      <c r="D120" s="50" t="s">
        <v>6325</v>
      </c>
      <c r="E120" s="50" t="s">
        <v>1391</v>
      </c>
      <c r="F120" s="51" t="s">
        <v>413</v>
      </c>
      <c r="G120" s="51" t="s">
        <v>354</v>
      </c>
      <c r="H120" s="51" t="s">
        <v>7052</v>
      </c>
      <c r="I120" s="50" t="s">
        <v>6900</v>
      </c>
      <c r="J120" s="53">
        <v>249</v>
      </c>
      <c r="K120" s="53">
        <v>400</v>
      </c>
      <c r="M120" s="53">
        <f t="shared" si="2"/>
        <v>649</v>
      </c>
      <c r="N120" s="50" t="s">
        <v>7633</v>
      </c>
      <c r="O120" s="51" t="s">
        <v>66</v>
      </c>
      <c r="P120" s="50" t="s">
        <v>69</v>
      </c>
      <c r="Q120" s="51" t="s">
        <v>671</v>
      </c>
      <c r="R120" s="51" t="s">
        <v>671</v>
      </c>
    </row>
    <row r="121" spans="1:18" x14ac:dyDescent="0.25">
      <c r="A121" s="50" t="s">
        <v>6188</v>
      </c>
      <c r="B121" s="51" t="s">
        <v>678</v>
      </c>
      <c r="D121" s="52" t="s">
        <v>6283</v>
      </c>
      <c r="E121" s="50" t="s">
        <v>6174</v>
      </c>
      <c r="F121" s="50" t="s">
        <v>449</v>
      </c>
      <c r="G121" s="50" t="s">
        <v>45</v>
      </c>
      <c r="H121" s="50" t="s">
        <v>7000</v>
      </c>
      <c r="I121" s="50" t="s">
        <v>6941</v>
      </c>
      <c r="J121" s="53">
        <v>892</v>
      </c>
      <c r="K121" s="53">
        <v>1032</v>
      </c>
      <c r="M121" s="53">
        <f t="shared" si="2"/>
        <v>1924</v>
      </c>
      <c r="N121" s="50" t="s">
        <v>7633</v>
      </c>
      <c r="O121" s="50" t="s">
        <v>66</v>
      </c>
      <c r="P121" s="50" t="s">
        <v>70</v>
      </c>
      <c r="Q121" s="50" t="s">
        <v>67</v>
      </c>
      <c r="R121" s="50" t="s">
        <v>67</v>
      </c>
    </row>
    <row r="122" spans="1:18" x14ac:dyDescent="0.25">
      <c r="A122" s="50" t="s">
        <v>6188</v>
      </c>
      <c r="B122" s="51" t="s">
        <v>6190</v>
      </c>
      <c r="D122" s="50" t="s">
        <v>6336</v>
      </c>
      <c r="E122" s="50" t="s">
        <v>3242</v>
      </c>
      <c r="F122" s="51" t="s">
        <v>420</v>
      </c>
      <c r="G122" s="51" t="s">
        <v>425</v>
      </c>
      <c r="H122" s="51" t="s">
        <v>7068</v>
      </c>
      <c r="I122" s="50" t="s">
        <v>6941</v>
      </c>
      <c r="J122" s="53">
        <v>679</v>
      </c>
      <c r="K122" s="53">
        <v>1166</v>
      </c>
      <c r="M122" s="53">
        <f t="shared" si="2"/>
        <v>1845</v>
      </c>
      <c r="N122" s="50" t="s">
        <v>7633</v>
      </c>
      <c r="O122" s="51" t="s">
        <v>66</v>
      </c>
      <c r="P122" s="50" t="s">
        <v>70</v>
      </c>
      <c r="Q122" s="51" t="s">
        <v>671</v>
      </c>
      <c r="R122" s="51" t="s">
        <v>671</v>
      </c>
    </row>
    <row r="123" spans="1:18" x14ac:dyDescent="0.25">
      <c r="A123" s="50" t="s">
        <v>6188</v>
      </c>
      <c r="B123" s="51" t="s">
        <v>678</v>
      </c>
      <c r="D123" s="52" t="s">
        <v>6256</v>
      </c>
      <c r="E123" s="50" t="s">
        <v>6962</v>
      </c>
      <c r="F123" s="50" t="s">
        <v>44</v>
      </c>
      <c r="G123" s="50" t="s">
        <v>354</v>
      </c>
      <c r="H123" s="50" t="s">
        <v>6963</v>
      </c>
      <c r="I123" s="50" t="s">
        <v>6852</v>
      </c>
      <c r="J123" s="53">
        <v>1248</v>
      </c>
      <c r="K123" s="53">
        <v>1286</v>
      </c>
      <c r="M123" s="53">
        <f t="shared" si="2"/>
        <v>2534</v>
      </c>
      <c r="N123" s="50" t="s">
        <v>7633</v>
      </c>
      <c r="O123" s="50" t="s">
        <v>66</v>
      </c>
      <c r="P123" s="50" t="s">
        <v>70</v>
      </c>
      <c r="Q123" s="50" t="s">
        <v>67</v>
      </c>
      <c r="R123" s="50" t="s">
        <v>67</v>
      </c>
    </row>
    <row r="124" spans="1:18" x14ac:dyDescent="0.25">
      <c r="A124" s="50" t="s">
        <v>6188</v>
      </c>
      <c r="B124" s="51" t="s">
        <v>678</v>
      </c>
      <c r="D124" s="52" t="s">
        <v>6257</v>
      </c>
      <c r="E124" s="50" t="s">
        <v>3827</v>
      </c>
      <c r="F124" s="50" t="s">
        <v>375</v>
      </c>
      <c r="G124" s="50" t="s">
        <v>45</v>
      </c>
      <c r="H124" s="50" t="s">
        <v>6964</v>
      </c>
      <c r="I124" s="50" t="s">
        <v>6852</v>
      </c>
      <c r="J124" s="53">
        <v>4381</v>
      </c>
      <c r="K124" s="53">
        <v>4780</v>
      </c>
      <c r="M124" s="53">
        <f t="shared" si="2"/>
        <v>9161</v>
      </c>
      <c r="N124" s="50" t="s">
        <v>7633</v>
      </c>
      <c r="O124" s="50" t="s">
        <v>66</v>
      </c>
      <c r="P124" s="50" t="s">
        <v>70</v>
      </c>
      <c r="Q124" s="50" t="s">
        <v>67</v>
      </c>
      <c r="R124" s="50" t="s">
        <v>67</v>
      </c>
    </row>
    <row r="125" spans="1:18" x14ac:dyDescent="0.25">
      <c r="A125" s="50" t="s">
        <v>6188</v>
      </c>
      <c r="B125" s="51" t="s">
        <v>678</v>
      </c>
      <c r="D125" s="52" t="s">
        <v>6248</v>
      </c>
      <c r="E125" s="50" t="s">
        <v>6950</v>
      </c>
      <c r="F125" s="50" t="s">
        <v>44</v>
      </c>
      <c r="G125" s="50" t="s">
        <v>530</v>
      </c>
      <c r="H125" s="50" t="s">
        <v>6951</v>
      </c>
      <c r="I125" s="50" t="s">
        <v>6877</v>
      </c>
      <c r="L125" s="56">
        <v>13174</v>
      </c>
      <c r="M125" s="53">
        <f t="shared" si="2"/>
        <v>13174</v>
      </c>
      <c r="N125" s="50" t="s">
        <v>667</v>
      </c>
      <c r="O125" s="50" t="s">
        <v>66</v>
      </c>
      <c r="P125" s="50" t="s">
        <v>69</v>
      </c>
      <c r="Q125" s="50" t="s">
        <v>670</v>
      </c>
      <c r="R125" s="50" t="s">
        <v>670</v>
      </c>
    </row>
    <row r="126" spans="1:18" x14ac:dyDescent="0.25">
      <c r="A126" s="50" t="s">
        <v>6188</v>
      </c>
      <c r="B126" s="51" t="s">
        <v>6190</v>
      </c>
      <c r="D126" s="50" t="s">
        <v>6326</v>
      </c>
      <c r="E126" s="50" t="s">
        <v>7053</v>
      </c>
      <c r="F126" s="51" t="s">
        <v>44</v>
      </c>
      <c r="G126" s="51" t="s">
        <v>6854</v>
      </c>
      <c r="H126" s="51" t="s">
        <v>7054</v>
      </c>
      <c r="I126" s="50" t="s">
        <v>6877</v>
      </c>
      <c r="J126" s="53">
        <v>11341</v>
      </c>
      <c r="K126" s="53">
        <v>5883</v>
      </c>
      <c r="M126" s="53">
        <f t="shared" si="2"/>
        <v>17224</v>
      </c>
      <c r="N126" s="50" t="s">
        <v>64</v>
      </c>
      <c r="O126" s="51" t="s">
        <v>66</v>
      </c>
      <c r="P126" s="50" t="s">
        <v>70</v>
      </c>
      <c r="Q126" s="51" t="s">
        <v>670</v>
      </c>
      <c r="R126" s="51" t="s">
        <v>670</v>
      </c>
    </row>
    <row r="127" spans="1:18" x14ac:dyDescent="0.25">
      <c r="A127" s="50" t="s">
        <v>6188</v>
      </c>
      <c r="B127" s="51" t="s">
        <v>6190</v>
      </c>
      <c r="D127" s="50" t="s">
        <v>6332</v>
      </c>
      <c r="E127" s="50" t="s">
        <v>7064</v>
      </c>
      <c r="F127" s="51" t="s">
        <v>651</v>
      </c>
      <c r="G127" s="51" t="s">
        <v>354</v>
      </c>
      <c r="H127" s="51" t="s">
        <v>7065</v>
      </c>
      <c r="I127" s="50" t="s">
        <v>6877</v>
      </c>
      <c r="J127" s="53">
        <v>0</v>
      </c>
      <c r="K127" s="53">
        <v>6139</v>
      </c>
      <c r="M127" s="53">
        <f t="shared" si="2"/>
        <v>6139</v>
      </c>
      <c r="N127" s="50" t="s">
        <v>64</v>
      </c>
      <c r="O127" s="51" t="s">
        <v>66</v>
      </c>
      <c r="P127" s="50" t="s">
        <v>69</v>
      </c>
      <c r="Q127" s="51" t="s">
        <v>670</v>
      </c>
      <c r="R127" s="51" t="s">
        <v>670</v>
      </c>
    </row>
    <row r="128" spans="1:18" x14ac:dyDescent="0.25">
      <c r="A128" s="50" t="s">
        <v>6188</v>
      </c>
      <c r="B128" s="51" t="s">
        <v>6190</v>
      </c>
      <c r="D128" s="50" t="s">
        <v>6333</v>
      </c>
      <c r="E128" s="50" t="s">
        <v>1449</v>
      </c>
      <c r="F128" s="51" t="s">
        <v>44</v>
      </c>
      <c r="G128" s="51" t="s">
        <v>354</v>
      </c>
      <c r="H128" s="51" t="s">
        <v>7066</v>
      </c>
      <c r="I128" s="50" t="s">
        <v>6877</v>
      </c>
      <c r="L128" s="53">
        <v>1577</v>
      </c>
      <c r="M128" s="53">
        <f t="shared" si="2"/>
        <v>1577</v>
      </c>
      <c r="N128" s="50" t="s">
        <v>63</v>
      </c>
      <c r="O128" s="51" t="s">
        <v>66</v>
      </c>
      <c r="P128" s="50" t="s">
        <v>69</v>
      </c>
      <c r="Q128" s="51" t="s">
        <v>670</v>
      </c>
      <c r="R128" s="51" t="s">
        <v>670</v>
      </c>
    </row>
    <row r="129" spans="1:19" s="70" customFormat="1" x14ac:dyDescent="0.25">
      <c r="A129" s="70" t="s">
        <v>6188</v>
      </c>
      <c r="B129" s="71" t="s">
        <v>678</v>
      </c>
      <c r="C129" s="71" t="s">
        <v>13149</v>
      </c>
      <c r="D129" s="72" t="s">
        <v>6235</v>
      </c>
      <c r="E129" s="70" t="s">
        <v>6930</v>
      </c>
      <c r="F129" s="70" t="s">
        <v>395</v>
      </c>
      <c r="G129" s="70" t="s">
        <v>45</v>
      </c>
      <c r="H129" s="70" t="s">
        <v>6931</v>
      </c>
      <c r="I129" s="70" t="s">
        <v>6932</v>
      </c>
      <c r="J129" s="73">
        <v>61104</v>
      </c>
      <c r="K129" s="73">
        <v>41821</v>
      </c>
      <c r="L129" s="73"/>
      <c r="M129" s="73">
        <f t="shared" si="2"/>
        <v>102925</v>
      </c>
      <c r="N129" s="70" t="s">
        <v>7632</v>
      </c>
      <c r="O129" s="70" t="s">
        <v>65</v>
      </c>
      <c r="P129" s="70" t="s">
        <v>68</v>
      </c>
      <c r="Q129" s="70" t="s">
        <v>67</v>
      </c>
      <c r="R129" s="70" t="s">
        <v>67</v>
      </c>
      <c r="S129" s="70" t="s">
        <v>12211</v>
      </c>
    </row>
    <row r="130" spans="1:19" x14ac:dyDescent="0.25">
      <c r="A130" s="50" t="s">
        <v>6188</v>
      </c>
      <c r="B130" s="51" t="s">
        <v>6190</v>
      </c>
      <c r="C130" s="51" t="s">
        <v>13150</v>
      </c>
      <c r="D130" s="52" t="s">
        <v>6243</v>
      </c>
      <c r="E130" s="50" t="s">
        <v>1391</v>
      </c>
      <c r="F130" s="50" t="s">
        <v>2313</v>
      </c>
      <c r="G130" s="50" t="s">
        <v>425</v>
      </c>
      <c r="H130" s="50" t="s">
        <v>6942</v>
      </c>
      <c r="I130" s="50" t="s">
        <v>6932</v>
      </c>
      <c r="J130" s="53">
        <v>285</v>
      </c>
      <c r="K130" s="53">
        <v>200</v>
      </c>
      <c r="M130" s="53">
        <f t="shared" si="2"/>
        <v>485</v>
      </c>
      <c r="N130" s="50" t="s">
        <v>7633</v>
      </c>
      <c r="O130" s="50" t="s">
        <v>66</v>
      </c>
      <c r="P130" s="50" t="s">
        <v>70</v>
      </c>
      <c r="Q130" s="50" t="s">
        <v>670</v>
      </c>
      <c r="R130" s="50" t="s">
        <v>670</v>
      </c>
    </row>
    <row r="131" spans="1:19" x14ac:dyDescent="0.25">
      <c r="A131" s="50" t="s">
        <v>6188</v>
      </c>
      <c r="B131" s="51" t="s">
        <v>6189</v>
      </c>
      <c r="D131" s="52" t="s">
        <v>6244</v>
      </c>
      <c r="E131" s="50" t="s">
        <v>6943</v>
      </c>
      <c r="F131" s="50" t="s">
        <v>347</v>
      </c>
      <c r="G131" s="50" t="s">
        <v>4567</v>
      </c>
      <c r="H131" s="50" t="s">
        <v>6944</v>
      </c>
      <c r="I131" s="50" t="s">
        <v>6932</v>
      </c>
      <c r="J131" s="53">
        <v>1665</v>
      </c>
      <c r="K131" s="53">
        <v>174</v>
      </c>
      <c r="M131" s="53">
        <f t="shared" si="2"/>
        <v>1839</v>
      </c>
      <c r="N131" s="50" t="s">
        <v>64</v>
      </c>
      <c r="O131" s="50" t="s">
        <v>66</v>
      </c>
      <c r="P131" s="50" t="s">
        <v>70</v>
      </c>
      <c r="Q131" s="50" t="s">
        <v>67</v>
      </c>
      <c r="R131" s="50" t="s">
        <v>67</v>
      </c>
    </row>
    <row r="132" spans="1:19" x14ac:dyDescent="0.25">
      <c r="A132" s="50" t="s">
        <v>6188</v>
      </c>
      <c r="B132" s="51" t="s">
        <v>6190</v>
      </c>
      <c r="D132" s="50" t="s">
        <v>6327</v>
      </c>
      <c r="E132" s="50" t="s">
        <v>7055</v>
      </c>
      <c r="F132" s="51" t="s">
        <v>655</v>
      </c>
      <c r="G132" s="51" t="s">
        <v>6856</v>
      </c>
      <c r="H132" s="51" t="s">
        <v>7056</v>
      </c>
      <c r="I132" s="50" t="s">
        <v>6932</v>
      </c>
      <c r="L132" s="53">
        <v>1000</v>
      </c>
      <c r="M132" s="53">
        <f t="shared" si="2"/>
        <v>1000</v>
      </c>
      <c r="N132" s="50" t="s">
        <v>667</v>
      </c>
      <c r="O132" s="51" t="s">
        <v>66</v>
      </c>
      <c r="P132" s="50" t="s">
        <v>672</v>
      </c>
      <c r="Q132" s="51" t="s">
        <v>670</v>
      </c>
      <c r="R132" s="51" t="s">
        <v>670</v>
      </c>
    </row>
    <row r="133" spans="1:19" x14ac:dyDescent="0.25">
      <c r="A133" s="50" t="s">
        <v>6188</v>
      </c>
      <c r="B133" s="51" t="s">
        <v>6190</v>
      </c>
      <c r="C133" s="51" t="s">
        <v>13151</v>
      </c>
      <c r="D133" s="50" t="s">
        <v>6328</v>
      </c>
      <c r="E133" s="50" t="s">
        <v>7057</v>
      </c>
      <c r="F133" s="51" t="s">
        <v>637</v>
      </c>
      <c r="G133" s="51" t="s">
        <v>4567</v>
      </c>
      <c r="H133" s="51" t="s">
        <v>7058</v>
      </c>
      <c r="I133" s="50" t="s">
        <v>6932</v>
      </c>
      <c r="L133" s="53">
        <v>3407</v>
      </c>
      <c r="M133" s="53">
        <f t="shared" si="2"/>
        <v>3407</v>
      </c>
      <c r="N133" s="50" t="s">
        <v>667</v>
      </c>
      <c r="O133" s="51" t="s">
        <v>66</v>
      </c>
      <c r="P133" s="50" t="s">
        <v>69</v>
      </c>
      <c r="Q133" s="51" t="s">
        <v>670</v>
      </c>
      <c r="R133" s="51" t="s">
        <v>670</v>
      </c>
    </row>
    <row r="134" spans="1:19" x14ac:dyDescent="0.25">
      <c r="A134" s="50" t="s">
        <v>6188</v>
      </c>
      <c r="B134" s="51" t="s">
        <v>678</v>
      </c>
      <c r="D134" s="52" t="s">
        <v>6258</v>
      </c>
      <c r="E134" s="50" t="s">
        <v>6965</v>
      </c>
      <c r="F134" s="50" t="s">
        <v>395</v>
      </c>
      <c r="G134" s="50" t="s">
        <v>2149</v>
      </c>
      <c r="H134" s="50" t="s">
        <v>6966</v>
      </c>
      <c r="I134" s="50" t="s">
        <v>6885</v>
      </c>
      <c r="J134" s="53">
        <v>568</v>
      </c>
      <c r="K134" s="53">
        <v>708</v>
      </c>
      <c r="M134" s="53">
        <f t="shared" si="2"/>
        <v>1276</v>
      </c>
      <c r="N134" s="50" t="s">
        <v>7633</v>
      </c>
      <c r="O134" s="50" t="s">
        <v>66</v>
      </c>
      <c r="P134" s="50" t="s">
        <v>70</v>
      </c>
      <c r="Q134" s="50" t="s">
        <v>67</v>
      </c>
      <c r="R134" s="50" t="s">
        <v>67</v>
      </c>
    </row>
    <row r="135" spans="1:19" s="70" customFormat="1" x14ac:dyDescent="0.25">
      <c r="A135" s="70" t="s">
        <v>6188</v>
      </c>
      <c r="B135" s="71" t="s">
        <v>678</v>
      </c>
      <c r="C135" s="71"/>
      <c r="D135" s="72" t="s">
        <v>6267</v>
      </c>
      <c r="E135" s="70" t="s">
        <v>6979</v>
      </c>
      <c r="F135" s="70" t="s">
        <v>1998</v>
      </c>
      <c r="G135" s="70" t="s">
        <v>45</v>
      </c>
      <c r="H135" s="70" t="s">
        <v>6980</v>
      </c>
      <c r="I135" s="70" t="s">
        <v>6889</v>
      </c>
      <c r="J135" s="73">
        <v>1358</v>
      </c>
      <c r="K135" s="73">
        <v>658</v>
      </c>
      <c r="L135" s="73"/>
      <c r="M135" s="73">
        <f t="shared" si="2"/>
        <v>2016</v>
      </c>
      <c r="N135" s="70" t="s">
        <v>64</v>
      </c>
      <c r="O135" s="70" t="s">
        <v>66</v>
      </c>
      <c r="P135" s="70" t="s">
        <v>70</v>
      </c>
      <c r="Q135" s="70" t="s">
        <v>67</v>
      </c>
      <c r="R135" s="70" t="s">
        <v>67</v>
      </c>
      <c r="S135" s="70" t="s">
        <v>12212</v>
      </c>
    </row>
    <row r="136" spans="1:19" x14ac:dyDescent="0.25">
      <c r="A136" s="50" t="s">
        <v>6188</v>
      </c>
      <c r="B136" s="51" t="s">
        <v>6190</v>
      </c>
      <c r="D136" s="50" t="s">
        <v>6337</v>
      </c>
      <c r="E136" s="50" t="s">
        <v>7069</v>
      </c>
      <c r="F136" s="51" t="s">
        <v>368</v>
      </c>
      <c r="G136" s="51" t="s">
        <v>2149</v>
      </c>
      <c r="H136" s="51" t="s">
        <v>7070</v>
      </c>
      <c r="I136" s="50" t="s">
        <v>6889</v>
      </c>
      <c r="J136" s="53">
        <v>3435</v>
      </c>
      <c r="K136" s="53">
        <v>5413</v>
      </c>
      <c r="M136" s="53">
        <f t="shared" si="2"/>
        <v>8848</v>
      </c>
      <c r="N136" s="50" t="s">
        <v>7633</v>
      </c>
      <c r="O136" s="51" t="s">
        <v>66</v>
      </c>
      <c r="P136" s="50" t="s">
        <v>69</v>
      </c>
      <c r="Q136" s="51" t="s">
        <v>670</v>
      </c>
      <c r="R136" s="51" t="s">
        <v>670</v>
      </c>
    </row>
    <row r="137" spans="1:19" x14ac:dyDescent="0.25">
      <c r="A137" s="50" t="s">
        <v>6188</v>
      </c>
      <c r="B137" s="51" t="s">
        <v>6190</v>
      </c>
      <c r="D137" s="50" t="s">
        <v>6338</v>
      </c>
      <c r="E137" s="50" t="s">
        <v>7071</v>
      </c>
      <c r="F137" s="51" t="s">
        <v>59</v>
      </c>
      <c r="G137" s="51" t="s">
        <v>354</v>
      </c>
      <c r="H137" s="51" t="s">
        <v>7072</v>
      </c>
      <c r="I137" s="50" t="s">
        <v>6889</v>
      </c>
      <c r="J137" s="53">
        <v>2003</v>
      </c>
      <c r="K137" s="53">
        <v>737</v>
      </c>
      <c r="M137" s="53">
        <f t="shared" si="2"/>
        <v>2740</v>
      </c>
      <c r="N137" s="50" t="s">
        <v>7633</v>
      </c>
      <c r="O137" s="51" t="s">
        <v>66</v>
      </c>
      <c r="P137" s="50" t="s">
        <v>70</v>
      </c>
      <c r="Q137" s="51" t="s">
        <v>671</v>
      </c>
      <c r="R137" s="51" t="s">
        <v>671</v>
      </c>
    </row>
    <row r="138" spans="1:19" x14ac:dyDescent="0.25">
      <c r="A138" s="50" t="s">
        <v>6188</v>
      </c>
      <c r="B138" s="51" t="s">
        <v>75</v>
      </c>
      <c r="C138" s="51" t="s">
        <v>12142</v>
      </c>
      <c r="D138" s="50" t="s">
        <v>6343</v>
      </c>
      <c r="E138" s="50" t="s">
        <v>6919</v>
      </c>
      <c r="F138" s="51" t="s">
        <v>59</v>
      </c>
      <c r="G138" s="51" t="s">
        <v>7082</v>
      </c>
      <c r="H138" s="51" t="s">
        <v>6920</v>
      </c>
      <c r="I138" s="50" t="s">
        <v>6921</v>
      </c>
      <c r="J138" s="53">
        <v>2127</v>
      </c>
      <c r="K138" s="53">
        <v>1909</v>
      </c>
      <c r="M138" s="53">
        <f t="shared" si="2"/>
        <v>4036</v>
      </c>
      <c r="N138" s="50" t="s">
        <v>7633</v>
      </c>
      <c r="O138" s="51" t="s">
        <v>66</v>
      </c>
      <c r="P138" s="50" t="s">
        <v>70</v>
      </c>
      <c r="Q138" s="51" t="s">
        <v>671</v>
      </c>
      <c r="R138" s="51" t="s">
        <v>671</v>
      </c>
    </row>
    <row r="139" spans="1:19" x14ac:dyDescent="0.25">
      <c r="A139" s="50" t="s">
        <v>6188</v>
      </c>
      <c r="B139" s="51" t="s">
        <v>75</v>
      </c>
      <c r="C139" s="51" t="s">
        <v>12143</v>
      </c>
      <c r="D139" s="50" t="s">
        <v>6344</v>
      </c>
      <c r="E139" s="50" t="s">
        <v>7083</v>
      </c>
      <c r="F139" s="51" t="s">
        <v>437</v>
      </c>
      <c r="G139" s="51" t="s">
        <v>7082</v>
      </c>
      <c r="H139" s="51" t="s">
        <v>7084</v>
      </c>
      <c r="I139" s="50" t="s">
        <v>6852</v>
      </c>
      <c r="J139" s="53">
        <v>2127</v>
      </c>
      <c r="K139" s="53">
        <v>1909</v>
      </c>
      <c r="M139" s="53">
        <f t="shared" si="2"/>
        <v>4036</v>
      </c>
      <c r="N139" s="50" t="s">
        <v>7633</v>
      </c>
      <c r="O139" s="51" t="s">
        <v>66</v>
      </c>
      <c r="P139" s="50" t="s">
        <v>69</v>
      </c>
      <c r="Q139" s="51" t="s">
        <v>671</v>
      </c>
      <c r="R139" s="51" t="s">
        <v>671</v>
      </c>
    </row>
    <row r="140" spans="1:19" x14ac:dyDescent="0.25">
      <c r="A140" s="50" t="s">
        <v>6188</v>
      </c>
      <c r="B140" s="51" t="s">
        <v>75</v>
      </c>
      <c r="C140" s="51" t="s">
        <v>12143</v>
      </c>
      <c r="D140" s="50" t="s">
        <v>6345</v>
      </c>
      <c r="E140" s="50" t="s">
        <v>7085</v>
      </c>
      <c r="F140" s="51" t="s">
        <v>627</v>
      </c>
      <c r="G140" s="51" t="s">
        <v>7086</v>
      </c>
      <c r="H140" s="51" t="s">
        <v>7087</v>
      </c>
      <c r="I140" s="50" t="s">
        <v>6877</v>
      </c>
      <c r="J140" s="53">
        <v>2127</v>
      </c>
      <c r="K140" s="53">
        <v>1909</v>
      </c>
      <c r="M140" s="53">
        <f t="shared" si="2"/>
        <v>4036</v>
      </c>
      <c r="N140" s="50" t="s">
        <v>7633</v>
      </c>
      <c r="O140" s="51" t="s">
        <v>66</v>
      </c>
      <c r="P140" s="50" t="s">
        <v>69</v>
      </c>
      <c r="Q140" s="51" t="s">
        <v>671</v>
      </c>
      <c r="R140" s="51" t="s">
        <v>671</v>
      </c>
    </row>
    <row r="141" spans="1:19" x14ac:dyDescent="0.25">
      <c r="A141" s="50" t="s">
        <v>6188</v>
      </c>
      <c r="B141" s="51" t="s">
        <v>75</v>
      </c>
      <c r="C141" s="51" t="s">
        <v>12143</v>
      </c>
      <c r="D141" s="50" t="s">
        <v>6346</v>
      </c>
      <c r="E141" s="50" t="s">
        <v>7085</v>
      </c>
      <c r="F141" s="51" t="s">
        <v>627</v>
      </c>
      <c r="G141" s="51" t="s">
        <v>7088</v>
      </c>
      <c r="H141" s="51" t="s">
        <v>7087</v>
      </c>
      <c r="I141" s="50" t="s">
        <v>6877</v>
      </c>
      <c r="J141" s="53">
        <v>2127</v>
      </c>
      <c r="K141" s="53">
        <v>1909</v>
      </c>
      <c r="M141" s="53">
        <f t="shared" si="2"/>
        <v>4036</v>
      </c>
      <c r="N141" s="50" t="s">
        <v>7633</v>
      </c>
      <c r="O141" s="51" t="s">
        <v>66</v>
      </c>
      <c r="P141" s="50" t="s">
        <v>69</v>
      </c>
      <c r="Q141" s="51" t="s">
        <v>671</v>
      </c>
      <c r="R141" s="51" t="s">
        <v>671</v>
      </c>
    </row>
    <row r="142" spans="1:19" x14ac:dyDescent="0.25">
      <c r="A142" s="50" t="s">
        <v>6188</v>
      </c>
      <c r="B142" s="51" t="s">
        <v>75</v>
      </c>
      <c r="C142" s="51" t="s">
        <v>12144</v>
      </c>
      <c r="D142" s="50" t="s">
        <v>6347</v>
      </c>
      <c r="E142" s="50" t="s">
        <v>7089</v>
      </c>
      <c r="F142" s="51" t="s">
        <v>464</v>
      </c>
      <c r="G142" s="51" t="s">
        <v>7082</v>
      </c>
      <c r="H142" s="51" t="s">
        <v>7090</v>
      </c>
      <c r="I142" s="50" t="s">
        <v>6842</v>
      </c>
      <c r="J142" s="53">
        <v>2127</v>
      </c>
      <c r="K142" s="53">
        <v>1909</v>
      </c>
      <c r="M142" s="53">
        <f t="shared" si="2"/>
        <v>4036</v>
      </c>
      <c r="N142" s="50" t="s">
        <v>7633</v>
      </c>
      <c r="O142" s="51" t="s">
        <v>66</v>
      </c>
      <c r="P142" s="50" t="s">
        <v>70</v>
      </c>
      <c r="Q142" s="51" t="s">
        <v>671</v>
      </c>
      <c r="R142" s="51" t="s">
        <v>671</v>
      </c>
    </row>
    <row r="143" spans="1:19" x14ac:dyDescent="0.25">
      <c r="A143" s="50" t="s">
        <v>6188</v>
      </c>
      <c r="B143" s="51" t="s">
        <v>75</v>
      </c>
      <c r="C143" s="51" t="s">
        <v>12144</v>
      </c>
      <c r="D143" s="50" t="s">
        <v>6348</v>
      </c>
      <c r="E143" s="50" t="s">
        <v>7091</v>
      </c>
      <c r="F143" s="51" t="s">
        <v>333</v>
      </c>
      <c r="G143" s="51" t="s">
        <v>7082</v>
      </c>
      <c r="H143" s="51" t="s">
        <v>7092</v>
      </c>
      <c r="I143" s="50" t="s">
        <v>6842</v>
      </c>
      <c r="J143" s="53">
        <v>1805</v>
      </c>
      <c r="K143" s="53">
        <v>1734</v>
      </c>
      <c r="M143" s="53">
        <f t="shared" si="2"/>
        <v>3539</v>
      </c>
      <c r="N143" s="50" t="s">
        <v>7633</v>
      </c>
      <c r="O143" s="51" t="s">
        <v>66</v>
      </c>
      <c r="P143" s="50" t="s">
        <v>70</v>
      </c>
      <c r="Q143" s="51" t="s">
        <v>671</v>
      </c>
      <c r="R143" s="51" t="s">
        <v>671</v>
      </c>
    </row>
    <row r="144" spans="1:19" x14ac:dyDescent="0.25">
      <c r="A144" s="50" t="s">
        <v>6188</v>
      </c>
      <c r="B144" s="51" t="s">
        <v>75</v>
      </c>
      <c r="C144" s="51" t="s">
        <v>12145</v>
      </c>
      <c r="D144" s="50" t="s">
        <v>6349</v>
      </c>
      <c r="E144" s="50" t="s">
        <v>3124</v>
      </c>
      <c r="F144" s="51" t="s">
        <v>1431</v>
      </c>
      <c r="G144" s="51" t="s">
        <v>6868</v>
      </c>
      <c r="H144" s="51" t="s">
        <v>6969</v>
      </c>
      <c r="I144" s="50" t="s">
        <v>6970</v>
      </c>
      <c r="J144" s="53">
        <v>63</v>
      </c>
      <c r="K144" s="53">
        <v>74</v>
      </c>
      <c r="M144" s="53">
        <f t="shared" si="2"/>
        <v>137</v>
      </c>
      <c r="N144" s="50" t="s">
        <v>7633</v>
      </c>
      <c r="O144" s="51" t="s">
        <v>66</v>
      </c>
      <c r="P144" s="50" t="s">
        <v>70</v>
      </c>
      <c r="Q144" s="51" t="s">
        <v>671</v>
      </c>
      <c r="R144" s="51" t="s">
        <v>671</v>
      </c>
    </row>
    <row r="145" spans="1:18" x14ac:dyDescent="0.25">
      <c r="A145" s="50" t="s">
        <v>6188</v>
      </c>
      <c r="B145" s="51" t="s">
        <v>75</v>
      </c>
      <c r="C145" s="51" t="s">
        <v>12145</v>
      </c>
      <c r="D145" s="50" t="s">
        <v>6350</v>
      </c>
      <c r="E145" s="50" t="s">
        <v>1932</v>
      </c>
      <c r="F145" s="51" t="s">
        <v>52</v>
      </c>
      <c r="G145" s="51" t="s">
        <v>6868</v>
      </c>
      <c r="H145" s="51" t="s">
        <v>7093</v>
      </c>
      <c r="I145" s="50" t="s">
        <v>6941</v>
      </c>
      <c r="J145" s="53">
        <v>674</v>
      </c>
      <c r="K145" s="53">
        <v>675</v>
      </c>
      <c r="M145" s="53">
        <f t="shared" si="2"/>
        <v>1349</v>
      </c>
      <c r="N145" s="50" t="s">
        <v>7633</v>
      </c>
      <c r="O145" s="51" t="s">
        <v>66</v>
      </c>
      <c r="P145" s="50" t="s">
        <v>70</v>
      </c>
      <c r="Q145" s="51" t="s">
        <v>671</v>
      </c>
      <c r="R145" s="51" t="s">
        <v>671</v>
      </c>
    </row>
    <row r="146" spans="1:18" x14ac:dyDescent="0.25">
      <c r="A146" s="50" t="s">
        <v>6188</v>
      </c>
      <c r="B146" s="51" t="s">
        <v>75</v>
      </c>
      <c r="C146" s="51" t="s">
        <v>12145</v>
      </c>
      <c r="D146" s="50" t="s">
        <v>6351</v>
      </c>
      <c r="E146" s="50" t="s">
        <v>1932</v>
      </c>
      <c r="F146" s="51" t="s">
        <v>565</v>
      </c>
      <c r="G146" s="51" t="s">
        <v>7094</v>
      </c>
      <c r="H146" s="51" t="s">
        <v>7095</v>
      </c>
      <c r="I146" s="50" t="s">
        <v>7079</v>
      </c>
      <c r="J146" s="53">
        <v>82</v>
      </c>
      <c r="K146" s="53">
        <v>85</v>
      </c>
      <c r="M146" s="53">
        <f t="shared" si="2"/>
        <v>167</v>
      </c>
      <c r="N146" s="50" t="s">
        <v>7633</v>
      </c>
      <c r="O146" s="51" t="s">
        <v>66</v>
      </c>
      <c r="P146" s="50" t="s">
        <v>70</v>
      </c>
      <c r="Q146" s="51" t="s">
        <v>671</v>
      </c>
      <c r="R146" s="51" t="s">
        <v>671</v>
      </c>
    </row>
    <row r="147" spans="1:18" x14ac:dyDescent="0.25">
      <c r="A147" s="50" t="s">
        <v>6188</v>
      </c>
      <c r="B147" s="51" t="s">
        <v>75</v>
      </c>
      <c r="C147" s="51" t="s">
        <v>12142</v>
      </c>
      <c r="D147" s="50" t="s">
        <v>6352</v>
      </c>
      <c r="E147" s="50" t="s">
        <v>7096</v>
      </c>
      <c r="F147" s="51" t="s">
        <v>1562</v>
      </c>
      <c r="G147" s="51" t="s">
        <v>45</v>
      </c>
      <c r="H147" s="51" t="s">
        <v>7097</v>
      </c>
      <c r="I147" s="50" t="s">
        <v>6885</v>
      </c>
      <c r="J147" s="53">
        <v>306</v>
      </c>
      <c r="K147" s="53">
        <v>266</v>
      </c>
      <c r="M147" s="53">
        <f t="shared" si="2"/>
        <v>572</v>
      </c>
      <c r="N147" s="50" t="s">
        <v>7633</v>
      </c>
      <c r="O147" s="51" t="s">
        <v>66</v>
      </c>
      <c r="P147" s="50" t="s">
        <v>70</v>
      </c>
      <c r="Q147" s="51" t="s">
        <v>671</v>
      </c>
      <c r="R147" s="51" t="s">
        <v>671</v>
      </c>
    </row>
    <row r="148" spans="1:18" x14ac:dyDescent="0.25">
      <c r="A148" s="50" t="s">
        <v>6188</v>
      </c>
      <c r="B148" s="51" t="s">
        <v>75</v>
      </c>
      <c r="C148" s="51" t="s">
        <v>12143</v>
      </c>
      <c r="D148" s="50" t="s">
        <v>6353</v>
      </c>
      <c r="E148" s="50" t="s">
        <v>1966</v>
      </c>
      <c r="F148" s="51" t="s">
        <v>52</v>
      </c>
      <c r="G148" s="51" t="s">
        <v>6868</v>
      </c>
      <c r="H148" s="51" t="s">
        <v>7098</v>
      </c>
      <c r="I148" s="50" t="s">
        <v>6926</v>
      </c>
      <c r="J148" s="53">
        <v>50</v>
      </c>
      <c r="K148" s="53">
        <v>54</v>
      </c>
      <c r="M148" s="53">
        <f t="shared" si="2"/>
        <v>104</v>
      </c>
      <c r="N148" s="50" t="s">
        <v>7633</v>
      </c>
      <c r="O148" s="51" t="s">
        <v>66</v>
      </c>
      <c r="P148" s="50" t="s">
        <v>70</v>
      </c>
      <c r="Q148" s="51" t="s">
        <v>671</v>
      </c>
      <c r="R148" s="51" t="s">
        <v>671</v>
      </c>
    </row>
    <row r="149" spans="1:18" x14ac:dyDescent="0.25">
      <c r="A149" s="50" t="s">
        <v>6188</v>
      </c>
      <c r="B149" s="51" t="s">
        <v>75</v>
      </c>
      <c r="C149" s="51" t="s">
        <v>12143</v>
      </c>
      <c r="D149" s="50" t="s">
        <v>6354</v>
      </c>
      <c r="E149" s="50" t="s">
        <v>1966</v>
      </c>
      <c r="F149" s="51" t="s">
        <v>413</v>
      </c>
      <c r="G149" s="51" t="s">
        <v>4567</v>
      </c>
      <c r="H149" s="51" t="s">
        <v>7098</v>
      </c>
      <c r="I149" s="50" t="s">
        <v>6926</v>
      </c>
      <c r="J149" s="53">
        <v>41</v>
      </c>
      <c r="K149" s="53">
        <v>46</v>
      </c>
      <c r="M149" s="53">
        <f t="shared" si="2"/>
        <v>87</v>
      </c>
      <c r="N149" s="50" t="s">
        <v>7633</v>
      </c>
      <c r="O149" s="51" t="s">
        <v>66</v>
      </c>
      <c r="P149" s="50" t="s">
        <v>70</v>
      </c>
      <c r="Q149" s="51" t="s">
        <v>671</v>
      </c>
      <c r="R149" s="51" t="s">
        <v>671</v>
      </c>
    </row>
    <row r="150" spans="1:18" x14ac:dyDescent="0.25">
      <c r="A150" s="50" t="s">
        <v>6188</v>
      </c>
      <c r="B150" s="51" t="s">
        <v>75</v>
      </c>
      <c r="C150" s="51" t="s">
        <v>12143</v>
      </c>
      <c r="D150" s="50" t="s">
        <v>6355</v>
      </c>
      <c r="E150" s="50" t="s">
        <v>7099</v>
      </c>
      <c r="F150" s="51" t="s">
        <v>477</v>
      </c>
      <c r="G150" s="51" t="s">
        <v>7100</v>
      </c>
      <c r="H150" s="51" t="s">
        <v>7101</v>
      </c>
      <c r="I150" s="50" t="s">
        <v>6877</v>
      </c>
      <c r="J150" s="53">
        <v>96</v>
      </c>
      <c r="K150" s="53">
        <v>105</v>
      </c>
      <c r="M150" s="53">
        <f t="shared" si="2"/>
        <v>201</v>
      </c>
      <c r="N150" s="50" t="s">
        <v>7633</v>
      </c>
      <c r="O150" s="51" t="s">
        <v>66</v>
      </c>
      <c r="P150" s="50" t="s">
        <v>70</v>
      </c>
      <c r="Q150" s="51" t="s">
        <v>671</v>
      </c>
      <c r="R150" s="51" t="s">
        <v>671</v>
      </c>
    </row>
    <row r="151" spans="1:18" x14ac:dyDescent="0.25">
      <c r="A151" s="50" t="s">
        <v>6188</v>
      </c>
      <c r="B151" s="51" t="s">
        <v>75</v>
      </c>
      <c r="C151" s="51" t="s">
        <v>12146</v>
      </c>
      <c r="D151" s="50" t="s">
        <v>6356</v>
      </c>
      <c r="E151" s="50" t="s">
        <v>7102</v>
      </c>
      <c r="F151" s="51" t="s">
        <v>557</v>
      </c>
      <c r="G151" s="51" t="s">
        <v>7103</v>
      </c>
      <c r="H151" s="51" t="s">
        <v>7104</v>
      </c>
      <c r="I151" s="50" t="s">
        <v>6873</v>
      </c>
      <c r="J151" s="53">
        <v>76</v>
      </c>
      <c r="K151" s="53">
        <v>83</v>
      </c>
      <c r="M151" s="53">
        <f t="shared" si="2"/>
        <v>159</v>
      </c>
      <c r="N151" s="50" t="s">
        <v>7633</v>
      </c>
      <c r="O151" s="51" t="s">
        <v>66</v>
      </c>
      <c r="P151" s="50" t="s">
        <v>70</v>
      </c>
      <c r="Q151" s="51" t="s">
        <v>671</v>
      </c>
      <c r="R151" s="51" t="s">
        <v>671</v>
      </c>
    </row>
    <row r="152" spans="1:18" x14ac:dyDescent="0.25">
      <c r="A152" s="50" t="s">
        <v>6188</v>
      </c>
      <c r="B152" s="51" t="s">
        <v>75</v>
      </c>
      <c r="C152" s="51" t="s">
        <v>12147</v>
      </c>
      <c r="D152" s="50" t="s">
        <v>6357</v>
      </c>
      <c r="E152" s="50" t="s">
        <v>7105</v>
      </c>
      <c r="F152" s="51" t="s">
        <v>375</v>
      </c>
      <c r="G152" s="51" t="s">
        <v>7106</v>
      </c>
      <c r="H152" s="51" t="s">
        <v>7107</v>
      </c>
      <c r="I152" s="50" t="s">
        <v>6845</v>
      </c>
      <c r="J152" s="53">
        <v>237</v>
      </c>
      <c r="K152" s="53">
        <v>159</v>
      </c>
      <c r="M152" s="53">
        <f t="shared" si="2"/>
        <v>396</v>
      </c>
      <c r="N152" s="50" t="s">
        <v>7633</v>
      </c>
      <c r="O152" s="51" t="s">
        <v>66</v>
      </c>
      <c r="P152" s="50" t="s">
        <v>70</v>
      </c>
      <c r="Q152" s="51" t="s">
        <v>671</v>
      </c>
      <c r="R152" s="51" t="s">
        <v>671</v>
      </c>
    </row>
    <row r="153" spans="1:18" x14ac:dyDescent="0.25">
      <c r="A153" s="50" t="s">
        <v>6188</v>
      </c>
      <c r="B153" s="51" t="s">
        <v>75</v>
      </c>
      <c r="C153" s="51" t="s">
        <v>12142</v>
      </c>
      <c r="D153" s="50" t="s">
        <v>6358</v>
      </c>
      <c r="E153" s="50" t="s">
        <v>7108</v>
      </c>
      <c r="F153" s="51" t="s">
        <v>395</v>
      </c>
      <c r="G153" s="51" t="s">
        <v>7109</v>
      </c>
      <c r="H153" s="51" t="s">
        <v>7110</v>
      </c>
      <c r="I153" s="50" t="s">
        <v>6900</v>
      </c>
      <c r="J153" s="53">
        <v>138</v>
      </c>
      <c r="K153" s="53">
        <v>142</v>
      </c>
      <c r="M153" s="53">
        <f t="shared" si="2"/>
        <v>280</v>
      </c>
      <c r="N153" s="50" t="s">
        <v>7633</v>
      </c>
      <c r="O153" s="51" t="s">
        <v>66</v>
      </c>
      <c r="P153" s="50" t="s">
        <v>70</v>
      </c>
      <c r="Q153" s="51" t="s">
        <v>671</v>
      </c>
      <c r="R153" s="51" t="s">
        <v>671</v>
      </c>
    </row>
    <row r="154" spans="1:18" x14ac:dyDescent="0.25">
      <c r="A154" s="50" t="s">
        <v>6188</v>
      </c>
      <c r="B154" s="51" t="s">
        <v>75</v>
      </c>
      <c r="C154" s="51" t="s">
        <v>12142</v>
      </c>
      <c r="D154" s="50" t="s">
        <v>6359</v>
      </c>
      <c r="E154" s="50" t="s">
        <v>7111</v>
      </c>
      <c r="F154" s="51" t="s">
        <v>44</v>
      </c>
      <c r="G154" s="51" t="s">
        <v>45</v>
      </c>
      <c r="H154" s="51" t="s">
        <v>7112</v>
      </c>
      <c r="I154" s="50" t="s">
        <v>6921</v>
      </c>
      <c r="J154" s="53">
        <v>299</v>
      </c>
      <c r="K154" s="53">
        <v>343</v>
      </c>
      <c r="M154" s="53">
        <f t="shared" ref="M154:M217" si="3">J154+K154+L154</f>
        <v>642</v>
      </c>
      <c r="N154" s="50" t="s">
        <v>7633</v>
      </c>
      <c r="O154" s="51" t="s">
        <v>66</v>
      </c>
      <c r="P154" s="50" t="s">
        <v>70</v>
      </c>
      <c r="Q154" s="51" t="s">
        <v>671</v>
      </c>
      <c r="R154" s="51" t="s">
        <v>671</v>
      </c>
    </row>
    <row r="155" spans="1:18" x14ac:dyDescent="0.25">
      <c r="A155" s="50" t="s">
        <v>6188</v>
      </c>
      <c r="B155" s="51" t="s">
        <v>75</v>
      </c>
      <c r="C155" s="51" t="s">
        <v>12142</v>
      </c>
      <c r="D155" s="50" t="s">
        <v>6360</v>
      </c>
      <c r="E155" s="50" t="s">
        <v>7113</v>
      </c>
      <c r="F155" s="51" t="s">
        <v>52</v>
      </c>
      <c r="G155" s="51" t="s">
        <v>6868</v>
      </c>
      <c r="H155" s="51" t="s">
        <v>7114</v>
      </c>
      <c r="I155" s="50" t="s">
        <v>6885</v>
      </c>
      <c r="J155" s="53">
        <v>266</v>
      </c>
      <c r="K155" s="53">
        <v>290</v>
      </c>
      <c r="M155" s="53">
        <f t="shared" si="3"/>
        <v>556</v>
      </c>
      <c r="N155" s="50" t="s">
        <v>7633</v>
      </c>
      <c r="O155" s="51" t="s">
        <v>66</v>
      </c>
      <c r="P155" s="50" t="s">
        <v>70</v>
      </c>
      <c r="Q155" s="51" t="s">
        <v>671</v>
      </c>
      <c r="R155" s="51" t="s">
        <v>671</v>
      </c>
    </row>
    <row r="156" spans="1:18" x14ac:dyDescent="0.25">
      <c r="A156" s="50" t="s">
        <v>6188</v>
      </c>
      <c r="B156" s="51" t="s">
        <v>75</v>
      </c>
      <c r="C156" s="51" t="s">
        <v>12142</v>
      </c>
      <c r="D156" s="50" t="s">
        <v>6361</v>
      </c>
      <c r="E156" s="50" t="s">
        <v>7113</v>
      </c>
      <c r="F156" s="51" t="s">
        <v>413</v>
      </c>
      <c r="G156" s="51" t="s">
        <v>6868</v>
      </c>
      <c r="H156" s="51" t="s">
        <v>7114</v>
      </c>
      <c r="I156" s="50" t="s">
        <v>6885</v>
      </c>
      <c r="J156" s="53">
        <v>396</v>
      </c>
      <c r="K156" s="53">
        <v>419</v>
      </c>
      <c r="M156" s="53">
        <f t="shared" si="3"/>
        <v>815</v>
      </c>
      <c r="N156" s="50" t="s">
        <v>7633</v>
      </c>
      <c r="O156" s="51" t="s">
        <v>66</v>
      </c>
      <c r="P156" s="50" t="s">
        <v>70</v>
      </c>
      <c r="Q156" s="51" t="s">
        <v>671</v>
      </c>
      <c r="R156" s="51" t="s">
        <v>671</v>
      </c>
    </row>
    <row r="157" spans="1:18" x14ac:dyDescent="0.25">
      <c r="A157" s="50" t="s">
        <v>6188</v>
      </c>
      <c r="B157" s="51" t="s">
        <v>75</v>
      </c>
      <c r="C157" s="51" t="s">
        <v>12142</v>
      </c>
      <c r="D157" s="50" t="s">
        <v>6362</v>
      </c>
      <c r="E157" s="50" t="s">
        <v>7115</v>
      </c>
      <c r="F157" s="51" t="s">
        <v>501</v>
      </c>
      <c r="G157" s="51" t="s">
        <v>6868</v>
      </c>
      <c r="H157" s="51" t="s">
        <v>7116</v>
      </c>
      <c r="I157" s="50" t="s">
        <v>6885</v>
      </c>
      <c r="J157" s="53">
        <v>245</v>
      </c>
      <c r="K157" s="53">
        <v>273</v>
      </c>
      <c r="M157" s="53">
        <f t="shared" si="3"/>
        <v>518</v>
      </c>
      <c r="N157" s="50" t="s">
        <v>7633</v>
      </c>
      <c r="O157" s="51" t="s">
        <v>66</v>
      </c>
      <c r="P157" s="50" t="s">
        <v>70</v>
      </c>
      <c r="Q157" s="51" t="s">
        <v>671</v>
      </c>
      <c r="R157" s="51" t="s">
        <v>671</v>
      </c>
    </row>
    <row r="158" spans="1:18" x14ac:dyDescent="0.25">
      <c r="A158" s="50" t="s">
        <v>6188</v>
      </c>
      <c r="B158" s="51" t="s">
        <v>75</v>
      </c>
      <c r="C158" s="51" t="s">
        <v>12143</v>
      </c>
      <c r="D158" s="50" t="s">
        <v>6363</v>
      </c>
      <c r="E158" s="50" t="s">
        <v>7108</v>
      </c>
      <c r="F158" s="51" t="s">
        <v>368</v>
      </c>
      <c r="G158" s="51" t="s">
        <v>6868</v>
      </c>
      <c r="H158" s="51" t="s">
        <v>7110</v>
      </c>
      <c r="I158" s="50" t="s">
        <v>6900</v>
      </c>
      <c r="J158" s="53">
        <v>0</v>
      </c>
      <c r="K158" s="53">
        <v>1677</v>
      </c>
      <c r="M158" s="53">
        <f t="shared" si="3"/>
        <v>1677</v>
      </c>
      <c r="N158" s="50" t="s">
        <v>7633</v>
      </c>
      <c r="O158" s="51" t="s">
        <v>66</v>
      </c>
      <c r="P158" s="50" t="s">
        <v>69</v>
      </c>
      <c r="Q158" s="51" t="s">
        <v>671</v>
      </c>
      <c r="R158" s="51" t="s">
        <v>671</v>
      </c>
    </row>
    <row r="159" spans="1:18" x14ac:dyDescent="0.25">
      <c r="A159" s="50" t="s">
        <v>6188</v>
      </c>
      <c r="B159" s="51" t="s">
        <v>75</v>
      </c>
      <c r="C159" s="51" t="s">
        <v>12143</v>
      </c>
      <c r="D159" s="50" t="s">
        <v>6364</v>
      </c>
      <c r="E159" s="50" t="s">
        <v>7117</v>
      </c>
      <c r="F159" s="51" t="s">
        <v>44</v>
      </c>
      <c r="G159" s="51" t="s">
        <v>2149</v>
      </c>
      <c r="H159" s="51" t="s">
        <v>7118</v>
      </c>
      <c r="I159" s="50" t="s">
        <v>6926</v>
      </c>
      <c r="L159" s="53">
        <v>312</v>
      </c>
      <c r="M159" s="53">
        <f t="shared" si="3"/>
        <v>312</v>
      </c>
      <c r="N159" s="50" t="s">
        <v>667</v>
      </c>
      <c r="O159" s="51" t="s">
        <v>66</v>
      </c>
      <c r="P159" s="50" t="s">
        <v>69</v>
      </c>
      <c r="Q159" s="51" t="s">
        <v>671</v>
      </c>
      <c r="R159" s="51" t="s">
        <v>671</v>
      </c>
    </row>
    <row r="160" spans="1:18" x14ac:dyDescent="0.25">
      <c r="A160" s="50" t="s">
        <v>6188</v>
      </c>
      <c r="B160" s="51" t="s">
        <v>75</v>
      </c>
      <c r="C160" s="51" t="s">
        <v>12143</v>
      </c>
      <c r="D160" s="50" t="s">
        <v>6365</v>
      </c>
      <c r="E160" s="50" t="s">
        <v>1475</v>
      </c>
      <c r="F160" s="51" t="s">
        <v>616</v>
      </c>
      <c r="G160" s="51" t="s">
        <v>7119</v>
      </c>
      <c r="H160" s="51" t="s">
        <v>6933</v>
      </c>
      <c r="I160" s="50" t="s">
        <v>6926</v>
      </c>
      <c r="J160" s="53">
        <v>277</v>
      </c>
      <c r="K160" s="53">
        <v>285</v>
      </c>
      <c r="M160" s="53">
        <f t="shared" si="3"/>
        <v>562</v>
      </c>
      <c r="N160" s="50" t="s">
        <v>7633</v>
      </c>
      <c r="O160" s="51" t="s">
        <v>66</v>
      </c>
      <c r="P160" s="50" t="s">
        <v>70</v>
      </c>
      <c r="Q160" s="51" t="s">
        <v>671</v>
      </c>
      <c r="R160" s="51" t="s">
        <v>671</v>
      </c>
    </row>
    <row r="161" spans="1:18" x14ac:dyDescent="0.25">
      <c r="A161" s="50" t="s">
        <v>6188</v>
      </c>
      <c r="B161" s="51" t="s">
        <v>75</v>
      </c>
      <c r="C161" s="51" t="s">
        <v>12148</v>
      </c>
      <c r="D161" s="50" t="s">
        <v>6366</v>
      </c>
      <c r="E161" s="50" t="s">
        <v>7113</v>
      </c>
      <c r="F161" s="51" t="s">
        <v>368</v>
      </c>
      <c r="G161" s="51" t="s">
        <v>13152</v>
      </c>
      <c r="H161" s="51" t="s">
        <v>7120</v>
      </c>
      <c r="I161" s="50" t="s">
        <v>6932</v>
      </c>
      <c r="J161" s="53">
        <v>65</v>
      </c>
      <c r="K161" s="53">
        <v>0</v>
      </c>
      <c r="M161" s="53">
        <f t="shared" si="3"/>
        <v>65</v>
      </c>
      <c r="N161" s="50" t="s">
        <v>7633</v>
      </c>
      <c r="O161" s="51" t="s">
        <v>66</v>
      </c>
      <c r="P161" s="50" t="s">
        <v>70</v>
      </c>
      <c r="Q161" s="51" t="s">
        <v>671</v>
      </c>
      <c r="R161" s="51" t="s">
        <v>671</v>
      </c>
    </row>
    <row r="162" spans="1:18" x14ac:dyDescent="0.25">
      <c r="A162" s="50" t="s">
        <v>6188</v>
      </c>
      <c r="B162" s="51" t="s">
        <v>75</v>
      </c>
      <c r="C162" s="51" t="s">
        <v>12148</v>
      </c>
      <c r="D162" s="50" t="s">
        <v>6367</v>
      </c>
      <c r="E162" s="50" t="s">
        <v>7113</v>
      </c>
      <c r="F162" s="51" t="s">
        <v>440</v>
      </c>
      <c r="G162" s="51" t="s">
        <v>13152</v>
      </c>
      <c r="H162" s="51" t="s">
        <v>7120</v>
      </c>
      <c r="I162" s="50" t="s">
        <v>6932</v>
      </c>
      <c r="J162" s="53">
        <v>28</v>
      </c>
      <c r="K162" s="53">
        <v>25</v>
      </c>
      <c r="M162" s="53">
        <f t="shared" si="3"/>
        <v>53</v>
      </c>
      <c r="N162" s="50" t="s">
        <v>7633</v>
      </c>
      <c r="O162" s="51" t="s">
        <v>66</v>
      </c>
      <c r="P162" s="50" t="s">
        <v>70</v>
      </c>
      <c r="Q162" s="51" t="s">
        <v>671</v>
      </c>
      <c r="R162" s="51" t="s">
        <v>671</v>
      </c>
    </row>
    <row r="163" spans="1:18" x14ac:dyDescent="0.25">
      <c r="A163" s="50" t="s">
        <v>6188</v>
      </c>
      <c r="B163" s="51" t="s">
        <v>75</v>
      </c>
      <c r="C163" s="51" t="s">
        <v>12143</v>
      </c>
      <c r="D163" s="50" t="s">
        <v>6368</v>
      </c>
      <c r="E163" s="50" t="s">
        <v>1475</v>
      </c>
      <c r="F163" s="51" t="s">
        <v>413</v>
      </c>
      <c r="G163" s="51" t="s">
        <v>6172</v>
      </c>
      <c r="H163" s="51" t="s">
        <v>6933</v>
      </c>
      <c r="I163" s="50" t="s">
        <v>6926</v>
      </c>
      <c r="J163" s="53">
        <v>83</v>
      </c>
      <c r="K163" s="53">
        <v>88</v>
      </c>
      <c r="M163" s="53">
        <f t="shared" si="3"/>
        <v>171</v>
      </c>
      <c r="N163" s="50" t="s">
        <v>7633</v>
      </c>
      <c r="O163" s="51" t="s">
        <v>66</v>
      </c>
      <c r="P163" s="50" t="s">
        <v>70</v>
      </c>
      <c r="Q163" s="51" t="s">
        <v>671</v>
      </c>
      <c r="R163" s="51" t="s">
        <v>671</v>
      </c>
    </row>
    <row r="164" spans="1:18" x14ac:dyDescent="0.25">
      <c r="A164" s="50" t="s">
        <v>6188</v>
      </c>
      <c r="B164" s="51" t="s">
        <v>75</v>
      </c>
      <c r="C164" s="51" t="s">
        <v>12142</v>
      </c>
      <c r="D164" s="50" t="s">
        <v>6369</v>
      </c>
      <c r="E164" s="50" t="s">
        <v>7121</v>
      </c>
      <c r="F164" s="51" t="s">
        <v>651</v>
      </c>
      <c r="G164" s="51" t="s">
        <v>7122</v>
      </c>
      <c r="H164" s="51" t="s">
        <v>7123</v>
      </c>
      <c r="I164" s="50" t="s">
        <v>6921</v>
      </c>
      <c r="J164" s="53">
        <v>581</v>
      </c>
      <c r="K164" s="53">
        <v>664</v>
      </c>
      <c r="M164" s="53">
        <f t="shared" si="3"/>
        <v>1245</v>
      </c>
      <c r="N164" s="50" t="s">
        <v>7633</v>
      </c>
      <c r="O164" s="51" t="s">
        <v>66</v>
      </c>
      <c r="P164" s="50" t="s">
        <v>70</v>
      </c>
      <c r="Q164" s="51" t="s">
        <v>671</v>
      </c>
      <c r="R164" s="51" t="s">
        <v>671</v>
      </c>
    </row>
    <row r="165" spans="1:18" x14ac:dyDescent="0.25">
      <c r="A165" s="50" t="s">
        <v>6188</v>
      </c>
      <c r="B165" s="51" t="s">
        <v>75</v>
      </c>
      <c r="C165" s="51" t="s">
        <v>12145</v>
      </c>
      <c r="D165" s="50" t="s">
        <v>6370</v>
      </c>
      <c r="E165" s="50" t="s">
        <v>7124</v>
      </c>
      <c r="F165" s="51" t="s">
        <v>395</v>
      </c>
      <c r="G165" s="51" t="s">
        <v>6172</v>
      </c>
      <c r="H165" s="51" t="s">
        <v>7125</v>
      </c>
      <c r="I165" s="50" t="s">
        <v>6889</v>
      </c>
      <c r="J165" s="53">
        <v>396</v>
      </c>
      <c r="K165" s="53">
        <v>0</v>
      </c>
      <c r="M165" s="53">
        <f t="shared" si="3"/>
        <v>396</v>
      </c>
      <c r="N165" s="50" t="s">
        <v>7633</v>
      </c>
      <c r="O165" s="51" t="s">
        <v>66</v>
      </c>
      <c r="P165" s="50" t="s">
        <v>69</v>
      </c>
      <c r="Q165" s="51" t="s">
        <v>671</v>
      </c>
      <c r="R165" s="51" t="s">
        <v>671</v>
      </c>
    </row>
    <row r="166" spans="1:18" x14ac:dyDescent="0.25">
      <c r="A166" s="50" t="s">
        <v>6188</v>
      </c>
      <c r="B166" s="51" t="s">
        <v>75</v>
      </c>
      <c r="C166" s="51" t="s">
        <v>12145</v>
      </c>
      <c r="D166" s="50" t="s">
        <v>6371</v>
      </c>
      <c r="E166" s="50" t="s">
        <v>3124</v>
      </c>
      <c r="F166" s="51" t="s">
        <v>2222</v>
      </c>
      <c r="G166" s="51" t="s">
        <v>6172</v>
      </c>
      <c r="H166" s="51" t="s">
        <v>7126</v>
      </c>
      <c r="I166" s="50" t="s">
        <v>6970</v>
      </c>
      <c r="J166" s="53">
        <v>677</v>
      </c>
      <c r="K166" s="53">
        <v>630</v>
      </c>
      <c r="M166" s="53">
        <f t="shared" si="3"/>
        <v>1307</v>
      </c>
      <c r="N166" s="50" t="s">
        <v>7633</v>
      </c>
      <c r="O166" s="51" t="s">
        <v>66</v>
      </c>
      <c r="P166" s="50" t="s">
        <v>70</v>
      </c>
      <c r="Q166" s="51" t="s">
        <v>671</v>
      </c>
      <c r="R166" s="51" t="s">
        <v>671</v>
      </c>
    </row>
    <row r="167" spans="1:18" x14ac:dyDescent="0.25">
      <c r="A167" s="50" t="s">
        <v>6188</v>
      </c>
      <c r="B167" s="51" t="s">
        <v>75</v>
      </c>
      <c r="C167" s="51" t="s">
        <v>12145</v>
      </c>
      <c r="D167" s="50" t="s">
        <v>6372</v>
      </c>
      <c r="E167" s="50" t="s">
        <v>7127</v>
      </c>
      <c r="F167" s="51" t="s">
        <v>44</v>
      </c>
      <c r="G167" s="51" t="s">
        <v>6172</v>
      </c>
      <c r="H167" s="51" t="s">
        <v>7128</v>
      </c>
      <c r="I167" s="50" t="s">
        <v>6970</v>
      </c>
      <c r="J167" s="53">
        <v>326</v>
      </c>
      <c r="K167" s="53">
        <v>341</v>
      </c>
      <c r="M167" s="53">
        <f t="shared" si="3"/>
        <v>667</v>
      </c>
      <c r="N167" s="50" t="s">
        <v>7633</v>
      </c>
      <c r="O167" s="51" t="s">
        <v>66</v>
      </c>
      <c r="P167" s="50" t="s">
        <v>70</v>
      </c>
      <c r="Q167" s="51" t="s">
        <v>671</v>
      </c>
      <c r="R167" s="51" t="s">
        <v>671</v>
      </c>
    </row>
    <row r="168" spans="1:18" x14ac:dyDescent="0.25">
      <c r="A168" s="50" t="s">
        <v>6188</v>
      </c>
      <c r="B168" s="51" t="s">
        <v>75</v>
      </c>
      <c r="C168" s="51" t="s">
        <v>12145</v>
      </c>
      <c r="D168" s="50" t="s">
        <v>6373</v>
      </c>
      <c r="E168" s="50" t="s">
        <v>3124</v>
      </c>
      <c r="F168" s="51" t="s">
        <v>2280</v>
      </c>
      <c r="G168" s="51" t="s">
        <v>6172</v>
      </c>
      <c r="H168" s="51" t="s">
        <v>6969</v>
      </c>
      <c r="I168" s="50" t="s">
        <v>6970</v>
      </c>
      <c r="J168" s="53">
        <v>787</v>
      </c>
      <c r="K168" s="53">
        <v>774</v>
      </c>
      <c r="M168" s="53">
        <f t="shared" si="3"/>
        <v>1561</v>
      </c>
      <c r="N168" s="50" t="s">
        <v>7633</v>
      </c>
      <c r="O168" s="51" t="s">
        <v>66</v>
      </c>
      <c r="P168" s="50" t="s">
        <v>70</v>
      </c>
      <c r="Q168" s="51" t="s">
        <v>671</v>
      </c>
      <c r="R168" s="51" t="s">
        <v>671</v>
      </c>
    </row>
    <row r="169" spans="1:18" x14ac:dyDescent="0.25">
      <c r="A169" s="50" t="s">
        <v>6188</v>
      </c>
      <c r="B169" s="51" t="s">
        <v>75</v>
      </c>
      <c r="C169" s="51" t="s">
        <v>12145</v>
      </c>
      <c r="D169" s="50" t="s">
        <v>6374</v>
      </c>
      <c r="E169" s="50" t="s">
        <v>7129</v>
      </c>
      <c r="F169" s="51" t="s">
        <v>562</v>
      </c>
      <c r="G169" s="51" t="s">
        <v>6172</v>
      </c>
      <c r="H169" s="51" t="s">
        <v>7130</v>
      </c>
      <c r="I169" s="50" t="s">
        <v>6870</v>
      </c>
      <c r="J169" s="53">
        <v>251</v>
      </c>
      <c r="K169" s="53">
        <v>254</v>
      </c>
      <c r="M169" s="53">
        <f t="shared" si="3"/>
        <v>505</v>
      </c>
      <c r="N169" s="50" t="s">
        <v>7633</v>
      </c>
      <c r="O169" s="51" t="s">
        <v>66</v>
      </c>
      <c r="P169" s="50" t="s">
        <v>70</v>
      </c>
      <c r="Q169" s="51" t="s">
        <v>671</v>
      </c>
      <c r="R169" s="51" t="s">
        <v>671</v>
      </c>
    </row>
    <row r="170" spans="1:18" x14ac:dyDescent="0.25">
      <c r="A170" s="50" t="s">
        <v>6188</v>
      </c>
      <c r="B170" s="51" t="s">
        <v>75</v>
      </c>
      <c r="C170" s="51" t="s">
        <v>12145</v>
      </c>
      <c r="D170" s="50" t="s">
        <v>6375</v>
      </c>
      <c r="E170" s="50" t="s">
        <v>7131</v>
      </c>
      <c r="F170" s="51" t="s">
        <v>347</v>
      </c>
      <c r="G170" s="51" t="s">
        <v>6172</v>
      </c>
      <c r="H170" s="51" t="s">
        <v>7132</v>
      </c>
      <c r="I170" s="50" t="s">
        <v>6889</v>
      </c>
      <c r="L170" s="53">
        <v>855</v>
      </c>
      <c r="M170" s="53">
        <f t="shared" si="3"/>
        <v>855</v>
      </c>
      <c r="N170" s="50" t="s">
        <v>667</v>
      </c>
      <c r="O170" s="51" t="s">
        <v>66</v>
      </c>
      <c r="P170" s="50" t="s">
        <v>69</v>
      </c>
      <c r="Q170" s="51" t="s">
        <v>671</v>
      </c>
      <c r="R170" s="51" t="s">
        <v>671</v>
      </c>
    </row>
    <row r="171" spans="1:18" x14ac:dyDescent="0.25">
      <c r="A171" s="50" t="s">
        <v>6188</v>
      </c>
      <c r="B171" s="51" t="s">
        <v>75</v>
      </c>
      <c r="C171" s="51" t="s">
        <v>12145</v>
      </c>
      <c r="D171" s="50" t="s">
        <v>6376</v>
      </c>
      <c r="E171" s="50" t="s">
        <v>7131</v>
      </c>
      <c r="F171" s="51" t="s">
        <v>368</v>
      </c>
      <c r="G171" s="51" t="s">
        <v>6172</v>
      </c>
      <c r="H171" s="51" t="s">
        <v>7133</v>
      </c>
      <c r="I171" s="50" t="s">
        <v>6889</v>
      </c>
      <c r="J171" s="53">
        <v>391</v>
      </c>
      <c r="K171" s="53">
        <v>435</v>
      </c>
      <c r="M171" s="53">
        <f t="shared" si="3"/>
        <v>826</v>
      </c>
      <c r="N171" s="50" t="s">
        <v>7633</v>
      </c>
      <c r="O171" s="51" t="s">
        <v>66</v>
      </c>
      <c r="P171" s="50" t="s">
        <v>69</v>
      </c>
      <c r="Q171" s="51" t="s">
        <v>671</v>
      </c>
      <c r="R171" s="51" t="s">
        <v>671</v>
      </c>
    </row>
    <row r="172" spans="1:18" x14ac:dyDescent="0.25">
      <c r="A172" s="50" t="s">
        <v>6188</v>
      </c>
      <c r="B172" s="51" t="s">
        <v>75</v>
      </c>
      <c r="C172" s="51" t="s">
        <v>12145</v>
      </c>
      <c r="D172" s="50" t="s">
        <v>6377</v>
      </c>
      <c r="E172" s="50" t="s">
        <v>6990</v>
      </c>
      <c r="F172" s="51" t="s">
        <v>375</v>
      </c>
      <c r="G172" s="51" t="s">
        <v>45</v>
      </c>
      <c r="H172" s="51" t="s">
        <v>6991</v>
      </c>
      <c r="I172" s="50" t="s">
        <v>6870</v>
      </c>
      <c r="J172" s="53">
        <v>380</v>
      </c>
      <c r="K172" s="53">
        <v>398</v>
      </c>
      <c r="M172" s="53">
        <f t="shared" si="3"/>
        <v>778</v>
      </c>
      <c r="N172" s="50" t="s">
        <v>7633</v>
      </c>
      <c r="O172" s="51" t="s">
        <v>66</v>
      </c>
      <c r="P172" s="50" t="s">
        <v>70</v>
      </c>
      <c r="Q172" s="51" t="s">
        <v>671</v>
      </c>
      <c r="R172" s="51" t="s">
        <v>671</v>
      </c>
    </row>
    <row r="173" spans="1:18" x14ac:dyDescent="0.25">
      <c r="A173" s="50" t="s">
        <v>6188</v>
      </c>
      <c r="B173" s="51" t="s">
        <v>75</v>
      </c>
      <c r="C173" s="51" t="s">
        <v>12145</v>
      </c>
      <c r="D173" s="50" t="s">
        <v>6378</v>
      </c>
      <c r="E173" s="50" t="s">
        <v>7134</v>
      </c>
      <c r="F173" s="51" t="s">
        <v>44</v>
      </c>
      <c r="G173" s="51" t="s">
        <v>4567</v>
      </c>
      <c r="H173" s="51" t="s">
        <v>7135</v>
      </c>
      <c r="I173" s="50" t="s">
        <v>6970</v>
      </c>
      <c r="J173" s="53">
        <v>547</v>
      </c>
      <c r="K173" s="53">
        <v>622</v>
      </c>
      <c r="M173" s="53">
        <f t="shared" si="3"/>
        <v>1169</v>
      </c>
      <c r="N173" s="50" t="s">
        <v>7633</v>
      </c>
      <c r="O173" s="51" t="s">
        <v>66</v>
      </c>
      <c r="P173" s="50" t="s">
        <v>70</v>
      </c>
      <c r="Q173" s="51" t="s">
        <v>671</v>
      </c>
      <c r="R173" s="51" t="s">
        <v>671</v>
      </c>
    </row>
    <row r="174" spans="1:18" x14ac:dyDescent="0.25">
      <c r="A174" s="50" t="s">
        <v>6188</v>
      </c>
      <c r="B174" s="51" t="s">
        <v>75</v>
      </c>
      <c r="C174" s="51" t="s">
        <v>12145</v>
      </c>
      <c r="D174" s="50" t="s">
        <v>6379</v>
      </c>
      <c r="E174" s="50" t="s">
        <v>7134</v>
      </c>
      <c r="F174" s="51" t="s">
        <v>44</v>
      </c>
      <c r="G174" s="51" t="s">
        <v>6868</v>
      </c>
      <c r="H174" s="51" t="s">
        <v>7136</v>
      </c>
      <c r="I174" s="50" t="s">
        <v>6889</v>
      </c>
      <c r="L174" s="53">
        <v>886</v>
      </c>
      <c r="M174" s="53">
        <f t="shared" si="3"/>
        <v>886</v>
      </c>
      <c r="N174" s="50" t="s">
        <v>667</v>
      </c>
      <c r="O174" s="51" t="s">
        <v>66</v>
      </c>
      <c r="P174" s="50" t="s">
        <v>69</v>
      </c>
      <c r="Q174" s="51" t="s">
        <v>671</v>
      </c>
      <c r="R174" s="51" t="s">
        <v>671</v>
      </c>
    </row>
    <row r="175" spans="1:18" x14ac:dyDescent="0.25">
      <c r="A175" s="50" t="s">
        <v>6188</v>
      </c>
      <c r="B175" s="51" t="s">
        <v>75</v>
      </c>
      <c r="C175" s="51" t="s">
        <v>12145</v>
      </c>
      <c r="D175" s="50" t="s">
        <v>6380</v>
      </c>
      <c r="E175" s="50" t="s">
        <v>7134</v>
      </c>
      <c r="F175" s="51" t="s">
        <v>428</v>
      </c>
      <c r="G175" s="51" t="s">
        <v>6868</v>
      </c>
      <c r="H175" s="51" t="s">
        <v>7136</v>
      </c>
      <c r="I175" s="50" t="s">
        <v>6889</v>
      </c>
      <c r="J175" s="53">
        <v>2948</v>
      </c>
      <c r="K175" s="53">
        <v>0</v>
      </c>
      <c r="L175" s="53">
        <v>2948</v>
      </c>
      <c r="M175" s="53">
        <f t="shared" si="3"/>
        <v>5896</v>
      </c>
      <c r="N175" s="50" t="s">
        <v>667</v>
      </c>
      <c r="O175" s="51" t="s">
        <v>66</v>
      </c>
      <c r="P175" s="50" t="s">
        <v>69</v>
      </c>
      <c r="Q175" s="51" t="s">
        <v>671</v>
      </c>
      <c r="R175" s="51" t="s">
        <v>671</v>
      </c>
    </row>
    <row r="176" spans="1:18" x14ac:dyDescent="0.25">
      <c r="A176" s="50" t="s">
        <v>6188</v>
      </c>
      <c r="B176" s="51" t="s">
        <v>75</v>
      </c>
      <c r="C176" s="51" t="s">
        <v>12145</v>
      </c>
      <c r="D176" s="50" t="s">
        <v>6381</v>
      </c>
      <c r="E176" s="50" t="s">
        <v>7134</v>
      </c>
      <c r="F176" s="51" t="s">
        <v>557</v>
      </c>
      <c r="G176" s="51" t="s">
        <v>6868</v>
      </c>
      <c r="H176" s="51" t="s">
        <v>7136</v>
      </c>
      <c r="I176" s="50" t="s">
        <v>6889</v>
      </c>
      <c r="J176" s="53">
        <v>810</v>
      </c>
      <c r="K176" s="53">
        <v>0</v>
      </c>
      <c r="L176" s="53">
        <v>810</v>
      </c>
      <c r="M176" s="53">
        <f t="shared" si="3"/>
        <v>1620</v>
      </c>
      <c r="N176" s="50" t="s">
        <v>667</v>
      </c>
      <c r="O176" s="51" t="s">
        <v>66</v>
      </c>
      <c r="P176" s="50" t="s">
        <v>69</v>
      </c>
      <c r="Q176" s="51" t="s">
        <v>671</v>
      </c>
      <c r="R176" s="51" t="s">
        <v>671</v>
      </c>
    </row>
    <row r="177" spans="1:18" x14ac:dyDescent="0.25">
      <c r="A177" s="50" t="s">
        <v>6188</v>
      </c>
      <c r="B177" s="51" t="s">
        <v>75</v>
      </c>
      <c r="C177" s="51" t="s">
        <v>12145</v>
      </c>
      <c r="D177" s="50" t="s">
        <v>6382</v>
      </c>
      <c r="E177" s="50" t="s">
        <v>7134</v>
      </c>
      <c r="F177" s="51" t="s">
        <v>52</v>
      </c>
      <c r="G177" s="51" t="s">
        <v>6868</v>
      </c>
      <c r="H177" s="51" t="s">
        <v>7136</v>
      </c>
      <c r="I177" s="50" t="s">
        <v>6889</v>
      </c>
      <c r="J177" s="53">
        <v>965</v>
      </c>
      <c r="K177" s="53">
        <v>0</v>
      </c>
      <c r="M177" s="53">
        <f t="shared" si="3"/>
        <v>965</v>
      </c>
      <c r="N177" s="50" t="s">
        <v>7633</v>
      </c>
      <c r="O177" s="51" t="s">
        <v>66</v>
      </c>
      <c r="P177" s="50" t="s">
        <v>69</v>
      </c>
      <c r="Q177" s="51" t="s">
        <v>671</v>
      </c>
      <c r="R177" s="51" t="s">
        <v>671</v>
      </c>
    </row>
    <row r="178" spans="1:18" x14ac:dyDescent="0.25">
      <c r="A178" s="50" t="s">
        <v>6188</v>
      </c>
      <c r="B178" s="51" t="s">
        <v>75</v>
      </c>
      <c r="C178" s="51" t="s">
        <v>12142</v>
      </c>
      <c r="D178" s="50" t="s">
        <v>6383</v>
      </c>
      <c r="E178" s="50" t="s">
        <v>7137</v>
      </c>
      <c r="F178" s="51" t="s">
        <v>562</v>
      </c>
      <c r="G178" s="51" t="s">
        <v>6868</v>
      </c>
      <c r="H178" s="51" t="s">
        <v>7138</v>
      </c>
      <c r="I178" s="50" t="s">
        <v>6900</v>
      </c>
      <c r="J178" s="53">
        <v>104</v>
      </c>
      <c r="K178" s="53">
        <v>110</v>
      </c>
      <c r="M178" s="53">
        <f t="shared" si="3"/>
        <v>214</v>
      </c>
      <c r="N178" s="50" t="s">
        <v>7633</v>
      </c>
      <c r="O178" s="51" t="s">
        <v>66</v>
      </c>
      <c r="P178" s="50" t="s">
        <v>69</v>
      </c>
      <c r="Q178" s="51" t="s">
        <v>671</v>
      </c>
      <c r="R178" s="51" t="s">
        <v>671</v>
      </c>
    </row>
    <row r="179" spans="1:18" x14ac:dyDescent="0.25">
      <c r="A179" s="50" t="s">
        <v>6188</v>
      </c>
      <c r="B179" s="51" t="s">
        <v>75</v>
      </c>
      <c r="C179" s="51" t="s">
        <v>12142</v>
      </c>
      <c r="D179" s="50" t="s">
        <v>6384</v>
      </c>
      <c r="E179" s="50" t="s">
        <v>7139</v>
      </c>
      <c r="F179" s="51" t="s">
        <v>395</v>
      </c>
      <c r="G179" s="51" t="s">
        <v>6868</v>
      </c>
      <c r="H179" s="51" t="s">
        <v>7140</v>
      </c>
      <c r="I179" s="50" t="s">
        <v>6921</v>
      </c>
      <c r="J179" s="53">
        <v>864</v>
      </c>
      <c r="K179" s="53">
        <v>825</v>
      </c>
      <c r="M179" s="53">
        <f t="shared" si="3"/>
        <v>1689</v>
      </c>
      <c r="N179" s="50" t="s">
        <v>7633</v>
      </c>
      <c r="O179" s="51" t="s">
        <v>66</v>
      </c>
      <c r="P179" s="50" t="s">
        <v>70</v>
      </c>
      <c r="Q179" s="51" t="s">
        <v>671</v>
      </c>
      <c r="R179" s="51" t="s">
        <v>671</v>
      </c>
    </row>
    <row r="180" spans="1:18" x14ac:dyDescent="0.25">
      <c r="A180" s="50" t="s">
        <v>6188</v>
      </c>
      <c r="B180" s="51" t="s">
        <v>75</v>
      </c>
      <c r="C180" s="51" t="s">
        <v>12143</v>
      </c>
      <c r="D180" s="50" t="s">
        <v>6385</v>
      </c>
      <c r="E180" s="50" t="s">
        <v>7141</v>
      </c>
      <c r="F180" s="51" t="s">
        <v>2008</v>
      </c>
      <c r="G180" s="51" t="s">
        <v>6172</v>
      </c>
      <c r="H180" s="51" t="s">
        <v>7142</v>
      </c>
      <c r="I180" s="50" t="s">
        <v>6852</v>
      </c>
      <c r="J180" s="53">
        <v>2365</v>
      </c>
      <c r="K180" s="53">
        <v>1781</v>
      </c>
      <c r="M180" s="53">
        <f t="shared" si="3"/>
        <v>4146</v>
      </c>
      <c r="N180" s="50" t="s">
        <v>7633</v>
      </c>
      <c r="O180" s="51" t="s">
        <v>66</v>
      </c>
      <c r="P180" s="50" t="s">
        <v>70</v>
      </c>
      <c r="Q180" s="51" t="s">
        <v>671</v>
      </c>
      <c r="R180" s="51" t="s">
        <v>671</v>
      </c>
    </row>
    <row r="181" spans="1:18" x14ac:dyDescent="0.25">
      <c r="A181" s="50" t="s">
        <v>6188</v>
      </c>
      <c r="B181" s="51" t="s">
        <v>75</v>
      </c>
      <c r="C181" s="51" t="s">
        <v>12145</v>
      </c>
      <c r="D181" s="50" t="s">
        <v>6386</v>
      </c>
      <c r="E181" s="50" t="s">
        <v>7143</v>
      </c>
      <c r="F181" s="51" t="s">
        <v>375</v>
      </c>
      <c r="G181" s="51" t="s">
        <v>6854</v>
      </c>
      <c r="H181" s="51" t="s">
        <v>7144</v>
      </c>
      <c r="I181" s="50" t="s">
        <v>6970</v>
      </c>
      <c r="J181" s="53">
        <v>613</v>
      </c>
      <c r="K181" s="53">
        <v>647</v>
      </c>
      <c r="M181" s="53">
        <f t="shared" si="3"/>
        <v>1260</v>
      </c>
      <c r="N181" s="50" t="s">
        <v>7633</v>
      </c>
      <c r="O181" s="51" t="s">
        <v>66</v>
      </c>
      <c r="P181" s="50" t="s">
        <v>70</v>
      </c>
      <c r="Q181" s="51" t="s">
        <v>671</v>
      </c>
      <c r="R181" s="51" t="s">
        <v>671</v>
      </c>
    </row>
    <row r="182" spans="1:18" x14ac:dyDescent="0.25">
      <c r="A182" s="50" t="s">
        <v>6188</v>
      </c>
      <c r="B182" s="51" t="s">
        <v>75</v>
      </c>
      <c r="C182" s="51" t="s">
        <v>12145</v>
      </c>
      <c r="D182" s="50" t="s">
        <v>6387</v>
      </c>
      <c r="E182" s="50" t="s">
        <v>7145</v>
      </c>
      <c r="F182" s="51" t="s">
        <v>557</v>
      </c>
      <c r="G182" s="51" t="s">
        <v>6172</v>
      </c>
      <c r="H182" s="51" t="s">
        <v>7146</v>
      </c>
      <c r="I182" s="50" t="s">
        <v>7079</v>
      </c>
      <c r="J182" s="53">
        <v>290</v>
      </c>
      <c r="K182" s="53">
        <v>306</v>
      </c>
      <c r="M182" s="53">
        <f t="shared" si="3"/>
        <v>596</v>
      </c>
      <c r="N182" s="50" t="s">
        <v>7633</v>
      </c>
      <c r="O182" s="51" t="s">
        <v>66</v>
      </c>
      <c r="P182" s="50" t="s">
        <v>70</v>
      </c>
      <c r="Q182" s="51" t="s">
        <v>671</v>
      </c>
      <c r="R182" s="51" t="s">
        <v>671</v>
      </c>
    </row>
    <row r="183" spans="1:18" x14ac:dyDescent="0.25">
      <c r="A183" s="50" t="s">
        <v>6188</v>
      </c>
      <c r="B183" s="51" t="s">
        <v>75</v>
      </c>
      <c r="C183" s="51" t="s">
        <v>12145</v>
      </c>
      <c r="D183" s="50" t="s">
        <v>6388</v>
      </c>
      <c r="E183" s="50" t="s">
        <v>7145</v>
      </c>
      <c r="F183" s="51" t="s">
        <v>560</v>
      </c>
      <c r="G183" s="51" t="s">
        <v>6172</v>
      </c>
      <c r="H183" s="51" t="s">
        <v>7146</v>
      </c>
      <c r="I183" s="50" t="s">
        <v>7079</v>
      </c>
      <c r="J183" s="53">
        <v>462</v>
      </c>
      <c r="K183" s="53">
        <v>397</v>
      </c>
      <c r="M183" s="53">
        <f t="shared" si="3"/>
        <v>859</v>
      </c>
      <c r="N183" s="50" t="s">
        <v>7633</v>
      </c>
      <c r="O183" s="51" t="s">
        <v>66</v>
      </c>
      <c r="P183" s="50" t="s">
        <v>70</v>
      </c>
      <c r="Q183" s="51" t="s">
        <v>671</v>
      </c>
      <c r="R183" s="51" t="s">
        <v>671</v>
      </c>
    </row>
    <row r="184" spans="1:18" x14ac:dyDescent="0.25">
      <c r="A184" s="50" t="s">
        <v>6188</v>
      </c>
      <c r="B184" s="51" t="s">
        <v>75</v>
      </c>
      <c r="C184" s="51" t="s">
        <v>12145</v>
      </c>
      <c r="D184" s="50" t="s">
        <v>6389</v>
      </c>
      <c r="E184" s="50" t="s">
        <v>7147</v>
      </c>
      <c r="F184" s="51" t="s">
        <v>557</v>
      </c>
      <c r="G184" s="51" t="s">
        <v>6172</v>
      </c>
      <c r="H184" s="51" t="s">
        <v>7148</v>
      </c>
      <c r="I184" s="50" t="s">
        <v>6889</v>
      </c>
      <c r="J184" s="53">
        <v>229</v>
      </c>
      <c r="K184" s="53">
        <v>234</v>
      </c>
      <c r="M184" s="53">
        <f t="shared" si="3"/>
        <v>463</v>
      </c>
      <c r="N184" s="50" t="s">
        <v>7633</v>
      </c>
      <c r="O184" s="51" t="s">
        <v>66</v>
      </c>
      <c r="P184" s="50" t="s">
        <v>70</v>
      </c>
      <c r="Q184" s="51" t="s">
        <v>671</v>
      </c>
      <c r="R184" s="51" t="s">
        <v>671</v>
      </c>
    </row>
    <row r="185" spans="1:18" x14ac:dyDescent="0.25">
      <c r="A185" s="50" t="s">
        <v>6188</v>
      </c>
      <c r="B185" s="51" t="s">
        <v>75</v>
      </c>
      <c r="C185" s="51" t="s">
        <v>12145</v>
      </c>
      <c r="D185" s="50" t="s">
        <v>6390</v>
      </c>
      <c r="E185" s="50" t="s">
        <v>7145</v>
      </c>
      <c r="F185" s="51" t="s">
        <v>1523</v>
      </c>
      <c r="G185" s="51" t="s">
        <v>6172</v>
      </c>
      <c r="H185" s="51" t="s">
        <v>7146</v>
      </c>
      <c r="I185" s="50" t="s">
        <v>7079</v>
      </c>
      <c r="J185" s="53">
        <v>600</v>
      </c>
      <c r="K185" s="53">
        <v>528</v>
      </c>
      <c r="M185" s="53">
        <f t="shared" si="3"/>
        <v>1128</v>
      </c>
      <c r="N185" s="50" t="s">
        <v>7633</v>
      </c>
      <c r="O185" s="51" t="s">
        <v>66</v>
      </c>
      <c r="P185" s="50" t="s">
        <v>70</v>
      </c>
      <c r="Q185" s="51" t="s">
        <v>671</v>
      </c>
      <c r="R185" s="51" t="s">
        <v>671</v>
      </c>
    </row>
    <row r="186" spans="1:18" x14ac:dyDescent="0.25">
      <c r="A186" s="50" t="s">
        <v>6188</v>
      </c>
      <c r="B186" s="51" t="s">
        <v>75</v>
      </c>
      <c r="C186" s="51" t="s">
        <v>12143</v>
      </c>
      <c r="D186" s="50" t="s">
        <v>6391</v>
      </c>
      <c r="E186" s="50" t="s">
        <v>6924</v>
      </c>
      <c r="F186" s="51" t="s">
        <v>375</v>
      </c>
      <c r="G186" s="51" t="s">
        <v>4567</v>
      </c>
      <c r="H186" s="51" t="s">
        <v>6925</v>
      </c>
      <c r="I186" s="50" t="s">
        <v>6926</v>
      </c>
      <c r="J186" s="53">
        <v>364</v>
      </c>
      <c r="K186" s="53">
        <v>431</v>
      </c>
      <c r="M186" s="53">
        <f t="shared" si="3"/>
        <v>795</v>
      </c>
      <c r="N186" s="50" t="s">
        <v>7633</v>
      </c>
      <c r="O186" s="51" t="s">
        <v>66</v>
      </c>
      <c r="P186" s="50" t="s">
        <v>70</v>
      </c>
      <c r="Q186" s="51" t="s">
        <v>671</v>
      </c>
      <c r="R186" s="51" t="s">
        <v>671</v>
      </c>
    </row>
    <row r="187" spans="1:18" x14ac:dyDescent="0.25">
      <c r="A187" s="50" t="s">
        <v>6188</v>
      </c>
      <c r="B187" s="51" t="s">
        <v>75</v>
      </c>
      <c r="C187" s="51" t="s">
        <v>12145</v>
      </c>
      <c r="D187" s="50" t="s">
        <v>6392</v>
      </c>
      <c r="E187" s="50" t="s">
        <v>7071</v>
      </c>
      <c r="F187" s="51" t="s">
        <v>1538</v>
      </c>
      <c r="G187" s="51" t="s">
        <v>6172</v>
      </c>
      <c r="H187" s="51" t="s">
        <v>7072</v>
      </c>
      <c r="I187" s="50" t="s">
        <v>6889</v>
      </c>
      <c r="J187" s="53">
        <v>637</v>
      </c>
      <c r="K187" s="53">
        <v>950</v>
      </c>
      <c r="M187" s="53">
        <f t="shared" si="3"/>
        <v>1587</v>
      </c>
      <c r="N187" s="50" t="s">
        <v>7633</v>
      </c>
      <c r="O187" s="51" t="s">
        <v>66</v>
      </c>
      <c r="P187" s="50" t="s">
        <v>69</v>
      </c>
      <c r="Q187" s="51" t="s">
        <v>671</v>
      </c>
      <c r="R187" s="51" t="s">
        <v>671</v>
      </c>
    </row>
    <row r="188" spans="1:18" x14ac:dyDescent="0.25">
      <c r="A188" s="50" t="s">
        <v>6188</v>
      </c>
      <c r="B188" s="51" t="s">
        <v>75</v>
      </c>
      <c r="C188" s="51" t="s">
        <v>12148</v>
      </c>
      <c r="D188" s="50" t="s">
        <v>6393</v>
      </c>
      <c r="E188" s="50" t="s">
        <v>13153</v>
      </c>
      <c r="F188" s="51" t="s">
        <v>395</v>
      </c>
      <c r="G188" s="51" t="s">
        <v>13152</v>
      </c>
      <c r="H188" s="51" t="s">
        <v>7149</v>
      </c>
      <c r="I188" s="50" t="s">
        <v>6932</v>
      </c>
      <c r="J188" s="53">
        <v>511</v>
      </c>
      <c r="K188" s="53">
        <v>526</v>
      </c>
      <c r="M188" s="53">
        <f t="shared" si="3"/>
        <v>1037</v>
      </c>
      <c r="N188" s="50" t="s">
        <v>7633</v>
      </c>
      <c r="O188" s="51" t="s">
        <v>66</v>
      </c>
      <c r="P188" s="50" t="s">
        <v>70</v>
      </c>
      <c r="Q188" s="51" t="s">
        <v>671</v>
      </c>
      <c r="R188" s="51" t="s">
        <v>671</v>
      </c>
    </row>
    <row r="189" spans="1:18" x14ac:dyDescent="0.25">
      <c r="A189" s="50" t="s">
        <v>6188</v>
      </c>
      <c r="B189" s="51" t="s">
        <v>75</v>
      </c>
      <c r="C189" s="51" t="s">
        <v>12143</v>
      </c>
      <c r="D189" s="50" t="s">
        <v>6394</v>
      </c>
      <c r="E189" s="50" t="s">
        <v>4312</v>
      </c>
      <c r="F189" s="51" t="s">
        <v>562</v>
      </c>
      <c r="G189" s="51" t="s">
        <v>6868</v>
      </c>
      <c r="H189" s="51" t="s">
        <v>7150</v>
      </c>
      <c r="I189" s="50" t="s">
        <v>6852</v>
      </c>
      <c r="J189" s="53">
        <v>827</v>
      </c>
      <c r="K189" s="53">
        <v>349</v>
      </c>
      <c r="M189" s="53">
        <f t="shared" si="3"/>
        <v>1176</v>
      </c>
      <c r="N189" s="50" t="s">
        <v>7633</v>
      </c>
      <c r="O189" s="51" t="s">
        <v>66</v>
      </c>
      <c r="P189" s="50" t="s">
        <v>70</v>
      </c>
      <c r="Q189" s="51" t="s">
        <v>671</v>
      </c>
      <c r="R189" s="51" t="s">
        <v>671</v>
      </c>
    </row>
    <row r="190" spans="1:18" x14ac:dyDescent="0.25">
      <c r="A190" s="50" t="s">
        <v>6188</v>
      </c>
      <c r="B190" s="51" t="s">
        <v>75</v>
      </c>
      <c r="C190" s="51" t="s">
        <v>12142</v>
      </c>
      <c r="D190" s="50" t="s">
        <v>6395</v>
      </c>
      <c r="E190" s="50" t="s">
        <v>7151</v>
      </c>
      <c r="F190" s="51" t="s">
        <v>524</v>
      </c>
      <c r="G190" s="51" t="s">
        <v>6854</v>
      </c>
      <c r="H190" s="51" t="s">
        <v>7152</v>
      </c>
      <c r="I190" s="50" t="s">
        <v>6885</v>
      </c>
      <c r="J190" s="53">
        <v>50</v>
      </c>
      <c r="K190" s="53">
        <v>57</v>
      </c>
      <c r="M190" s="53">
        <f t="shared" si="3"/>
        <v>107</v>
      </c>
      <c r="N190" s="50" t="s">
        <v>7633</v>
      </c>
      <c r="O190" s="51" t="s">
        <v>66</v>
      </c>
      <c r="P190" s="50" t="s">
        <v>70</v>
      </c>
      <c r="Q190" s="51" t="s">
        <v>671</v>
      </c>
      <c r="R190" s="51" t="s">
        <v>671</v>
      </c>
    </row>
    <row r="191" spans="1:18" x14ac:dyDescent="0.25">
      <c r="A191" s="50" t="s">
        <v>6188</v>
      </c>
      <c r="B191" s="51" t="s">
        <v>75</v>
      </c>
      <c r="C191" s="51" t="s">
        <v>12144</v>
      </c>
      <c r="D191" s="50" t="s">
        <v>6396</v>
      </c>
      <c r="E191" s="50" t="s">
        <v>7153</v>
      </c>
      <c r="F191" s="51" t="s">
        <v>7154</v>
      </c>
      <c r="G191" s="51" t="s">
        <v>7155</v>
      </c>
      <c r="H191" s="51" t="s">
        <v>7156</v>
      </c>
      <c r="I191" s="50" t="s">
        <v>6842</v>
      </c>
      <c r="J191" s="53">
        <v>259</v>
      </c>
      <c r="K191" s="53">
        <v>273</v>
      </c>
      <c r="M191" s="53">
        <f t="shared" si="3"/>
        <v>532</v>
      </c>
      <c r="N191" s="50" t="s">
        <v>7633</v>
      </c>
      <c r="O191" s="51" t="s">
        <v>66</v>
      </c>
      <c r="P191" s="50" t="s">
        <v>70</v>
      </c>
      <c r="Q191" s="51" t="s">
        <v>671</v>
      </c>
      <c r="R191" s="51" t="s">
        <v>671</v>
      </c>
    </row>
    <row r="192" spans="1:18" x14ac:dyDescent="0.25">
      <c r="A192" s="50" t="s">
        <v>6188</v>
      </c>
      <c r="B192" s="51" t="s">
        <v>75</v>
      </c>
      <c r="C192" s="51" t="s">
        <v>12145</v>
      </c>
      <c r="D192" s="50" t="s">
        <v>6397</v>
      </c>
      <c r="E192" s="50" t="s">
        <v>7157</v>
      </c>
      <c r="F192" s="51" t="s">
        <v>557</v>
      </c>
      <c r="G192" s="51" t="s">
        <v>6868</v>
      </c>
      <c r="H192" s="51" t="s">
        <v>7158</v>
      </c>
      <c r="I192" s="50" t="s">
        <v>6941</v>
      </c>
      <c r="J192" s="53">
        <v>380</v>
      </c>
      <c r="K192" s="53">
        <v>326</v>
      </c>
      <c r="M192" s="53">
        <f t="shared" si="3"/>
        <v>706</v>
      </c>
      <c r="N192" s="50" t="s">
        <v>7633</v>
      </c>
      <c r="O192" s="51" t="s">
        <v>66</v>
      </c>
      <c r="P192" s="50" t="s">
        <v>70</v>
      </c>
      <c r="Q192" s="51" t="s">
        <v>671</v>
      </c>
      <c r="R192" s="51" t="s">
        <v>671</v>
      </c>
    </row>
    <row r="193" spans="1:18" x14ac:dyDescent="0.25">
      <c r="A193" s="50" t="s">
        <v>6188</v>
      </c>
      <c r="B193" s="51" t="s">
        <v>75</v>
      </c>
      <c r="C193" s="51" t="s">
        <v>12145</v>
      </c>
      <c r="D193" s="50" t="s">
        <v>6398</v>
      </c>
      <c r="E193" s="50" t="s">
        <v>7159</v>
      </c>
      <c r="F193" s="51" t="s">
        <v>637</v>
      </c>
      <c r="G193" s="51" t="s">
        <v>6854</v>
      </c>
      <c r="H193" s="51" t="s">
        <v>7160</v>
      </c>
      <c r="I193" s="50" t="s">
        <v>7079</v>
      </c>
      <c r="J193" s="53">
        <v>5255</v>
      </c>
      <c r="K193" s="53">
        <v>6102</v>
      </c>
      <c r="M193" s="53">
        <f t="shared" si="3"/>
        <v>11357</v>
      </c>
      <c r="N193" s="50" t="s">
        <v>7633</v>
      </c>
      <c r="O193" s="51" t="s">
        <v>66</v>
      </c>
      <c r="P193" s="50" t="s">
        <v>70</v>
      </c>
      <c r="Q193" s="51" t="s">
        <v>671</v>
      </c>
      <c r="R193" s="51" t="s">
        <v>671</v>
      </c>
    </row>
    <row r="194" spans="1:18" x14ac:dyDescent="0.25">
      <c r="A194" s="50" t="s">
        <v>6188</v>
      </c>
      <c r="B194" s="51" t="s">
        <v>75</v>
      </c>
      <c r="C194" s="51" t="s">
        <v>12142</v>
      </c>
      <c r="D194" s="50" t="s">
        <v>6399</v>
      </c>
      <c r="E194" s="50" t="s">
        <v>7161</v>
      </c>
      <c r="F194" s="51" t="s">
        <v>410</v>
      </c>
      <c r="G194" s="51" t="s">
        <v>6856</v>
      </c>
      <c r="H194" s="51" t="s">
        <v>7162</v>
      </c>
      <c r="I194" s="50" t="s">
        <v>6900</v>
      </c>
      <c r="L194" s="53">
        <v>460</v>
      </c>
      <c r="M194" s="53">
        <f t="shared" si="3"/>
        <v>460</v>
      </c>
      <c r="N194" s="50" t="s">
        <v>63</v>
      </c>
      <c r="O194" s="51" t="s">
        <v>66</v>
      </c>
      <c r="P194" s="50" t="s">
        <v>69</v>
      </c>
      <c r="Q194" s="51" t="s">
        <v>671</v>
      </c>
      <c r="R194" s="51" t="s">
        <v>671</v>
      </c>
    </row>
    <row r="195" spans="1:18" x14ac:dyDescent="0.25">
      <c r="A195" s="50" t="s">
        <v>6188</v>
      </c>
      <c r="B195" s="51" t="s">
        <v>75</v>
      </c>
      <c r="C195" s="51" t="s">
        <v>12142</v>
      </c>
      <c r="D195" s="50" t="s">
        <v>6400</v>
      </c>
      <c r="E195" s="50" t="s">
        <v>7163</v>
      </c>
      <c r="F195" s="51" t="s">
        <v>2006</v>
      </c>
      <c r="G195" s="51" t="s">
        <v>354</v>
      </c>
      <c r="H195" s="51" t="s">
        <v>7164</v>
      </c>
      <c r="I195" s="50" t="s">
        <v>6921</v>
      </c>
      <c r="J195" s="53">
        <v>1296</v>
      </c>
      <c r="K195" s="53">
        <v>1456</v>
      </c>
      <c r="M195" s="53">
        <f t="shared" si="3"/>
        <v>2752</v>
      </c>
      <c r="N195" s="50" t="s">
        <v>7633</v>
      </c>
      <c r="O195" s="51" t="s">
        <v>66</v>
      </c>
      <c r="P195" s="50" t="s">
        <v>70</v>
      </c>
      <c r="Q195" s="51" t="s">
        <v>671</v>
      </c>
      <c r="R195" s="51" t="s">
        <v>671</v>
      </c>
    </row>
    <row r="196" spans="1:18" x14ac:dyDescent="0.25">
      <c r="A196" s="50" t="s">
        <v>6188</v>
      </c>
      <c r="B196" s="51" t="s">
        <v>75</v>
      </c>
      <c r="C196" s="51" t="s">
        <v>12147</v>
      </c>
      <c r="D196" s="50" t="s">
        <v>6401</v>
      </c>
      <c r="E196" s="50" t="s">
        <v>7165</v>
      </c>
      <c r="F196" s="51" t="s">
        <v>413</v>
      </c>
      <c r="G196" s="51" t="s">
        <v>45</v>
      </c>
      <c r="H196" s="51" t="s">
        <v>7166</v>
      </c>
      <c r="I196" s="50" t="s">
        <v>6845</v>
      </c>
      <c r="J196" s="53">
        <v>421</v>
      </c>
      <c r="K196" s="53">
        <v>1743</v>
      </c>
      <c r="M196" s="53">
        <f t="shared" si="3"/>
        <v>2164</v>
      </c>
      <c r="N196" s="50" t="s">
        <v>7633</v>
      </c>
      <c r="O196" s="51" t="s">
        <v>66</v>
      </c>
      <c r="P196" s="50" t="s">
        <v>70</v>
      </c>
      <c r="Q196" s="51" t="s">
        <v>671</v>
      </c>
      <c r="R196" s="51" t="s">
        <v>671</v>
      </c>
    </row>
    <row r="197" spans="1:18" x14ac:dyDescent="0.25">
      <c r="A197" s="50" t="s">
        <v>6188</v>
      </c>
      <c r="B197" s="51" t="s">
        <v>75</v>
      </c>
      <c r="C197" s="51" t="s">
        <v>12149</v>
      </c>
      <c r="D197" s="50" t="s">
        <v>6402</v>
      </c>
      <c r="E197" s="50" t="s">
        <v>7167</v>
      </c>
      <c r="F197" s="51" t="s">
        <v>527</v>
      </c>
      <c r="G197" s="51" t="s">
        <v>7168</v>
      </c>
      <c r="H197" s="51" t="s">
        <v>7169</v>
      </c>
      <c r="I197" s="50" t="s">
        <v>6842</v>
      </c>
      <c r="J197" s="53">
        <v>1298</v>
      </c>
      <c r="K197" s="53">
        <v>1374</v>
      </c>
      <c r="M197" s="53">
        <f t="shared" si="3"/>
        <v>2672</v>
      </c>
      <c r="N197" s="50" t="s">
        <v>7633</v>
      </c>
      <c r="O197" s="51" t="s">
        <v>66</v>
      </c>
      <c r="P197" s="50" t="s">
        <v>70</v>
      </c>
      <c r="Q197" s="51" t="s">
        <v>671</v>
      </c>
      <c r="R197" s="51" t="s">
        <v>671</v>
      </c>
    </row>
    <row r="198" spans="1:18" x14ac:dyDescent="0.25">
      <c r="A198" s="50" t="s">
        <v>6188</v>
      </c>
      <c r="B198" s="51" t="s">
        <v>75</v>
      </c>
      <c r="C198" s="51" t="s">
        <v>12148</v>
      </c>
      <c r="D198" s="50" t="s">
        <v>6403</v>
      </c>
      <c r="E198" s="50" t="s">
        <v>7170</v>
      </c>
      <c r="F198" s="51" t="s">
        <v>44</v>
      </c>
      <c r="G198" s="51" t="s">
        <v>6854</v>
      </c>
      <c r="H198" s="51" t="s">
        <v>7171</v>
      </c>
      <c r="I198" s="50" t="s">
        <v>6932</v>
      </c>
      <c r="J198" s="53">
        <v>628</v>
      </c>
      <c r="K198" s="53">
        <v>697</v>
      </c>
      <c r="M198" s="53">
        <f t="shared" si="3"/>
        <v>1325</v>
      </c>
      <c r="N198" s="50" t="s">
        <v>7633</v>
      </c>
      <c r="O198" s="51" t="s">
        <v>66</v>
      </c>
      <c r="P198" s="50" t="s">
        <v>70</v>
      </c>
      <c r="Q198" s="51" t="s">
        <v>671</v>
      </c>
      <c r="R198" s="51" t="s">
        <v>671</v>
      </c>
    </row>
    <row r="199" spans="1:18" x14ac:dyDescent="0.25">
      <c r="A199" s="50" t="s">
        <v>6188</v>
      </c>
      <c r="B199" s="51" t="s">
        <v>75</v>
      </c>
      <c r="C199" s="51" t="s">
        <v>12149</v>
      </c>
      <c r="D199" s="50" t="s">
        <v>6404</v>
      </c>
      <c r="E199" s="50" t="s">
        <v>7172</v>
      </c>
      <c r="F199" s="51" t="s">
        <v>395</v>
      </c>
      <c r="G199" s="51" t="s">
        <v>5321</v>
      </c>
      <c r="H199" s="51" t="s">
        <v>7173</v>
      </c>
      <c r="I199" s="50" t="s">
        <v>6842</v>
      </c>
      <c r="J199" s="53">
        <v>0</v>
      </c>
      <c r="K199" s="53">
        <v>910</v>
      </c>
      <c r="M199" s="53">
        <f t="shared" si="3"/>
        <v>910</v>
      </c>
      <c r="N199" s="50" t="s">
        <v>7633</v>
      </c>
      <c r="O199" s="51" t="s">
        <v>66</v>
      </c>
      <c r="P199" s="50" t="s">
        <v>69</v>
      </c>
      <c r="Q199" s="51" t="s">
        <v>671</v>
      </c>
      <c r="R199" s="51" t="s">
        <v>671</v>
      </c>
    </row>
    <row r="200" spans="1:18" x14ac:dyDescent="0.25">
      <c r="A200" s="50" t="s">
        <v>6188</v>
      </c>
      <c r="B200" s="51" t="s">
        <v>75</v>
      </c>
      <c r="C200" s="51" t="s">
        <v>12149</v>
      </c>
      <c r="D200" s="50" t="s">
        <v>6405</v>
      </c>
      <c r="E200" s="50" t="s">
        <v>6848</v>
      </c>
      <c r="F200" s="51" t="s">
        <v>565</v>
      </c>
      <c r="G200" s="51" t="s">
        <v>2149</v>
      </c>
      <c r="H200" s="51" t="s">
        <v>6849</v>
      </c>
      <c r="I200" s="50" t="s">
        <v>6842</v>
      </c>
      <c r="J200" s="53">
        <v>16397</v>
      </c>
      <c r="K200" s="53">
        <v>15857</v>
      </c>
      <c r="M200" s="53">
        <f t="shared" si="3"/>
        <v>32254</v>
      </c>
      <c r="N200" s="50" t="s">
        <v>64</v>
      </c>
      <c r="O200" s="51" t="s">
        <v>66</v>
      </c>
      <c r="P200" s="50" t="s">
        <v>70</v>
      </c>
      <c r="Q200" s="51" t="s">
        <v>671</v>
      </c>
      <c r="R200" s="51" t="s">
        <v>671</v>
      </c>
    </row>
    <row r="201" spans="1:18" x14ac:dyDescent="0.25">
      <c r="A201" s="50" t="s">
        <v>6188</v>
      </c>
      <c r="B201" s="51" t="s">
        <v>75</v>
      </c>
      <c r="C201" s="51" t="s">
        <v>12149</v>
      </c>
      <c r="D201" s="50" t="s">
        <v>6406</v>
      </c>
      <c r="E201" s="50" t="s">
        <v>7174</v>
      </c>
      <c r="F201" s="51" t="s">
        <v>44</v>
      </c>
      <c r="G201" s="51" t="s">
        <v>2149</v>
      </c>
      <c r="H201" s="51" t="s">
        <v>7175</v>
      </c>
      <c r="I201" s="50" t="s">
        <v>6842</v>
      </c>
      <c r="J201" s="53">
        <v>1670</v>
      </c>
      <c r="K201" s="53">
        <v>1660</v>
      </c>
      <c r="M201" s="53">
        <f t="shared" si="3"/>
        <v>3330</v>
      </c>
      <c r="N201" s="50" t="s">
        <v>7633</v>
      </c>
      <c r="O201" s="51" t="s">
        <v>66</v>
      </c>
      <c r="P201" s="50" t="s">
        <v>70</v>
      </c>
      <c r="Q201" s="51" t="s">
        <v>671</v>
      </c>
      <c r="R201" s="51" t="s">
        <v>671</v>
      </c>
    </row>
    <row r="202" spans="1:18" x14ac:dyDescent="0.25">
      <c r="A202" s="50" t="s">
        <v>6188</v>
      </c>
      <c r="B202" s="51" t="s">
        <v>75</v>
      </c>
      <c r="C202" s="51" t="s">
        <v>12149</v>
      </c>
      <c r="D202" s="50" t="s">
        <v>6407</v>
      </c>
      <c r="E202" s="50" t="s">
        <v>5796</v>
      </c>
      <c r="F202" s="51" t="s">
        <v>375</v>
      </c>
      <c r="G202" s="51" t="s">
        <v>2149</v>
      </c>
      <c r="H202" s="51" t="s">
        <v>7176</v>
      </c>
      <c r="I202" s="50" t="s">
        <v>6842</v>
      </c>
      <c r="J202" s="53">
        <v>695</v>
      </c>
      <c r="K202" s="53">
        <v>411</v>
      </c>
      <c r="M202" s="53">
        <f t="shared" si="3"/>
        <v>1106</v>
      </c>
      <c r="N202" s="50" t="s">
        <v>7633</v>
      </c>
      <c r="O202" s="51" t="s">
        <v>66</v>
      </c>
      <c r="P202" s="50" t="s">
        <v>70</v>
      </c>
      <c r="Q202" s="51" t="s">
        <v>671</v>
      </c>
      <c r="R202" s="51" t="s">
        <v>671</v>
      </c>
    </row>
    <row r="203" spans="1:18" x14ac:dyDescent="0.25">
      <c r="A203" s="50" t="s">
        <v>6188</v>
      </c>
      <c r="B203" s="51" t="s">
        <v>75</v>
      </c>
      <c r="C203" s="51" t="s">
        <v>12149</v>
      </c>
      <c r="D203" s="50" t="s">
        <v>6408</v>
      </c>
      <c r="E203" s="50" t="s">
        <v>6952</v>
      </c>
      <c r="F203" s="51" t="s">
        <v>395</v>
      </c>
      <c r="G203" s="51" t="s">
        <v>2149</v>
      </c>
      <c r="H203" s="51" t="s">
        <v>6953</v>
      </c>
      <c r="I203" s="50" t="s">
        <v>6842</v>
      </c>
      <c r="J203" s="53">
        <v>109</v>
      </c>
      <c r="K203" s="53">
        <v>0</v>
      </c>
      <c r="M203" s="53">
        <f t="shared" si="3"/>
        <v>109</v>
      </c>
      <c r="N203" s="50" t="s">
        <v>7633</v>
      </c>
      <c r="O203" s="51" t="s">
        <v>66</v>
      </c>
      <c r="P203" s="50" t="s">
        <v>70</v>
      </c>
      <c r="Q203" s="51" t="s">
        <v>671</v>
      </c>
      <c r="R203" s="51" t="s">
        <v>671</v>
      </c>
    </row>
    <row r="204" spans="1:18" x14ac:dyDescent="0.25">
      <c r="A204" s="50" t="s">
        <v>6188</v>
      </c>
      <c r="B204" s="51" t="s">
        <v>75</v>
      </c>
      <c r="C204" s="51" t="s">
        <v>12149</v>
      </c>
      <c r="D204" s="50" t="s">
        <v>6409</v>
      </c>
      <c r="E204" s="50" t="s">
        <v>7172</v>
      </c>
      <c r="F204" s="51" t="s">
        <v>395</v>
      </c>
      <c r="G204" s="51" t="s">
        <v>7082</v>
      </c>
      <c r="H204" s="51" t="s">
        <v>7173</v>
      </c>
      <c r="I204" s="50" t="s">
        <v>6842</v>
      </c>
      <c r="J204" s="53">
        <v>7841</v>
      </c>
      <c r="K204" s="53">
        <v>7249</v>
      </c>
      <c r="M204" s="53">
        <f t="shared" si="3"/>
        <v>15090</v>
      </c>
      <c r="N204" s="50" t="s">
        <v>7633</v>
      </c>
      <c r="O204" s="51" t="s">
        <v>66</v>
      </c>
      <c r="P204" s="50" t="s">
        <v>70</v>
      </c>
      <c r="Q204" s="51" t="s">
        <v>671</v>
      </c>
      <c r="R204" s="51" t="s">
        <v>671</v>
      </c>
    </row>
    <row r="205" spans="1:18" x14ac:dyDescent="0.25">
      <c r="A205" s="50" t="s">
        <v>6188</v>
      </c>
      <c r="B205" s="51" t="s">
        <v>75</v>
      </c>
      <c r="C205" s="51" t="s">
        <v>12149</v>
      </c>
      <c r="D205" s="50" t="s">
        <v>6410</v>
      </c>
      <c r="E205" s="50" t="s">
        <v>7177</v>
      </c>
      <c r="F205" s="51" t="s">
        <v>535</v>
      </c>
      <c r="G205" s="51" t="s">
        <v>2149</v>
      </c>
      <c r="H205" s="51" t="s">
        <v>7178</v>
      </c>
      <c r="I205" s="50" t="s">
        <v>6842</v>
      </c>
      <c r="J205" s="53">
        <v>350</v>
      </c>
      <c r="K205" s="53">
        <v>337</v>
      </c>
      <c r="M205" s="53">
        <f t="shared" si="3"/>
        <v>687</v>
      </c>
      <c r="N205" s="50" t="s">
        <v>7633</v>
      </c>
      <c r="O205" s="51" t="s">
        <v>66</v>
      </c>
      <c r="P205" s="50" t="s">
        <v>70</v>
      </c>
      <c r="Q205" s="51" t="s">
        <v>671</v>
      </c>
      <c r="R205" s="51" t="s">
        <v>671</v>
      </c>
    </row>
    <row r="206" spans="1:18" x14ac:dyDescent="0.25">
      <c r="A206" s="50" t="s">
        <v>6188</v>
      </c>
      <c r="B206" s="51" t="s">
        <v>75</v>
      </c>
      <c r="C206" s="51" t="s">
        <v>12144</v>
      </c>
      <c r="D206" s="50" t="s">
        <v>6411</v>
      </c>
      <c r="E206" s="50" t="s">
        <v>7179</v>
      </c>
      <c r="F206" s="51" t="s">
        <v>636</v>
      </c>
      <c r="G206" s="51" t="s">
        <v>2149</v>
      </c>
      <c r="H206" s="51" t="s">
        <v>7180</v>
      </c>
      <c r="I206" s="50" t="s">
        <v>6842</v>
      </c>
      <c r="J206" s="53">
        <v>2027</v>
      </c>
      <c r="K206" s="53">
        <v>2569</v>
      </c>
      <c r="M206" s="53">
        <f t="shared" si="3"/>
        <v>4596</v>
      </c>
      <c r="N206" s="50" t="s">
        <v>7633</v>
      </c>
      <c r="O206" s="51" t="s">
        <v>66</v>
      </c>
      <c r="P206" s="50" t="s">
        <v>70</v>
      </c>
      <c r="Q206" s="51" t="s">
        <v>671</v>
      </c>
      <c r="R206" s="51" t="s">
        <v>671</v>
      </c>
    </row>
    <row r="207" spans="1:18" x14ac:dyDescent="0.25">
      <c r="A207" s="50" t="s">
        <v>6188</v>
      </c>
      <c r="B207" s="51" t="s">
        <v>75</v>
      </c>
      <c r="C207" s="51" t="s">
        <v>12150</v>
      </c>
      <c r="D207" s="50" t="s">
        <v>6412</v>
      </c>
      <c r="E207" s="50" t="s">
        <v>7031</v>
      </c>
      <c r="F207" s="51" t="s">
        <v>4317</v>
      </c>
      <c r="G207" s="51" t="s">
        <v>2149</v>
      </c>
      <c r="H207" s="51" t="s">
        <v>7033</v>
      </c>
      <c r="I207" s="50" t="s">
        <v>6842</v>
      </c>
      <c r="J207" s="53">
        <v>1624</v>
      </c>
      <c r="K207" s="53">
        <v>1781</v>
      </c>
      <c r="M207" s="53">
        <f t="shared" si="3"/>
        <v>3405</v>
      </c>
      <c r="N207" s="50" t="s">
        <v>7633</v>
      </c>
      <c r="O207" s="51" t="s">
        <v>66</v>
      </c>
      <c r="P207" s="50" t="s">
        <v>70</v>
      </c>
      <c r="Q207" s="51" t="s">
        <v>671</v>
      </c>
      <c r="R207" s="51" t="s">
        <v>671</v>
      </c>
    </row>
    <row r="208" spans="1:18" x14ac:dyDescent="0.25">
      <c r="A208" s="50" t="s">
        <v>6188</v>
      </c>
      <c r="B208" s="51" t="s">
        <v>75</v>
      </c>
      <c r="C208" s="51" t="s">
        <v>12149</v>
      </c>
      <c r="D208" s="50" t="s">
        <v>6413</v>
      </c>
      <c r="E208" s="50" t="s">
        <v>7031</v>
      </c>
      <c r="F208" s="51" t="s">
        <v>7181</v>
      </c>
      <c r="G208" s="51" t="s">
        <v>2149</v>
      </c>
      <c r="H208" s="51" t="s">
        <v>7182</v>
      </c>
      <c r="I208" s="50" t="s">
        <v>6842</v>
      </c>
      <c r="J208" s="53">
        <v>64</v>
      </c>
      <c r="K208" s="53">
        <v>61</v>
      </c>
      <c r="M208" s="53">
        <f t="shared" si="3"/>
        <v>125</v>
      </c>
      <c r="N208" s="50" t="s">
        <v>7633</v>
      </c>
      <c r="O208" s="51" t="s">
        <v>66</v>
      </c>
      <c r="P208" s="50" t="s">
        <v>70</v>
      </c>
      <c r="Q208" s="51" t="s">
        <v>671</v>
      </c>
      <c r="R208" s="51" t="s">
        <v>671</v>
      </c>
    </row>
    <row r="209" spans="1:18" x14ac:dyDescent="0.25">
      <c r="A209" s="50" t="s">
        <v>6188</v>
      </c>
      <c r="B209" s="51" t="s">
        <v>75</v>
      </c>
      <c r="C209" s="51" t="s">
        <v>12149</v>
      </c>
      <c r="D209" s="50" t="s">
        <v>6414</v>
      </c>
      <c r="E209" s="50" t="s">
        <v>4798</v>
      </c>
      <c r="F209" s="51" t="s">
        <v>655</v>
      </c>
      <c r="G209" s="51" t="s">
        <v>2149</v>
      </c>
      <c r="H209" s="51" t="s">
        <v>7183</v>
      </c>
      <c r="I209" s="50" t="s">
        <v>6842</v>
      </c>
      <c r="J209" s="53">
        <v>272</v>
      </c>
      <c r="K209" s="53">
        <v>332</v>
      </c>
      <c r="M209" s="53">
        <f t="shared" si="3"/>
        <v>604</v>
      </c>
      <c r="N209" s="50" t="s">
        <v>64</v>
      </c>
      <c r="O209" s="51" t="s">
        <v>66</v>
      </c>
      <c r="P209" s="50" t="s">
        <v>70</v>
      </c>
      <c r="Q209" s="51" t="s">
        <v>671</v>
      </c>
      <c r="R209" s="51" t="s">
        <v>671</v>
      </c>
    </row>
    <row r="210" spans="1:18" x14ac:dyDescent="0.25">
      <c r="A210" s="50" t="s">
        <v>6188</v>
      </c>
      <c r="B210" s="51" t="s">
        <v>75</v>
      </c>
      <c r="C210" s="51" t="s">
        <v>12150</v>
      </c>
      <c r="D210" s="50" t="s">
        <v>6415</v>
      </c>
      <c r="E210" s="50" t="s">
        <v>7184</v>
      </c>
      <c r="F210" s="51" t="s">
        <v>464</v>
      </c>
      <c r="G210" s="51" t="s">
        <v>2149</v>
      </c>
      <c r="H210" s="51" t="s">
        <v>7185</v>
      </c>
      <c r="I210" s="50" t="s">
        <v>6842</v>
      </c>
      <c r="J210" s="53">
        <v>5049</v>
      </c>
      <c r="K210" s="53">
        <v>4480</v>
      </c>
      <c r="M210" s="53">
        <f t="shared" si="3"/>
        <v>9529</v>
      </c>
      <c r="N210" s="50" t="s">
        <v>64</v>
      </c>
      <c r="O210" s="51" t="s">
        <v>66</v>
      </c>
      <c r="P210" s="50" t="s">
        <v>70</v>
      </c>
      <c r="Q210" s="51" t="s">
        <v>671</v>
      </c>
      <c r="R210" s="51" t="s">
        <v>671</v>
      </c>
    </row>
    <row r="211" spans="1:18" x14ac:dyDescent="0.25">
      <c r="A211" s="50" t="s">
        <v>6188</v>
      </c>
      <c r="B211" s="51" t="s">
        <v>75</v>
      </c>
      <c r="C211" s="51" t="s">
        <v>12149</v>
      </c>
      <c r="D211" s="50" t="s">
        <v>6416</v>
      </c>
      <c r="E211" s="50" t="s">
        <v>7045</v>
      </c>
      <c r="F211" s="51" t="s">
        <v>464</v>
      </c>
      <c r="G211" s="51" t="s">
        <v>2149</v>
      </c>
      <c r="H211" s="51" t="s">
        <v>7046</v>
      </c>
      <c r="I211" s="50" t="s">
        <v>6842</v>
      </c>
      <c r="J211" s="53">
        <v>14319</v>
      </c>
      <c r="K211" s="53">
        <v>11737</v>
      </c>
      <c r="M211" s="53">
        <f t="shared" si="3"/>
        <v>26056</v>
      </c>
      <c r="N211" s="50" t="s">
        <v>64</v>
      </c>
      <c r="O211" s="51" t="s">
        <v>66</v>
      </c>
      <c r="P211" s="50" t="s">
        <v>70</v>
      </c>
      <c r="Q211" s="51" t="s">
        <v>671</v>
      </c>
      <c r="R211" s="51" t="s">
        <v>671</v>
      </c>
    </row>
    <row r="212" spans="1:18" x14ac:dyDescent="0.25">
      <c r="A212" s="50" t="s">
        <v>6188</v>
      </c>
      <c r="B212" s="51" t="s">
        <v>75</v>
      </c>
      <c r="C212" s="51" t="s">
        <v>12149</v>
      </c>
      <c r="D212" s="50" t="s">
        <v>6417</v>
      </c>
      <c r="E212" s="50" t="s">
        <v>7186</v>
      </c>
      <c r="F212" s="51" t="s">
        <v>3221</v>
      </c>
      <c r="G212" s="51" t="s">
        <v>2149</v>
      </c>
      <c r="H212" s="51" t="s">
        <v>7187</v>
      </c>
      <c r="I212" s="50" t="s">
        <v>6842</v>
      </c>
      <c r="J212" s="53">
        <v>462</v>
      </c>
      <c r="K212" s="53">
        <v>399</v>
      </c>
      <c r="M212" s="53">
        <f t="shared" si="3"/>
        <v>861</v>
      </c>
      <c r="N212" s="50" t="s">
        <v>7633</v>
      </c>
      <c r="O212" s="51" t="s">
        <v>66</v>
      </c>
      <c r="P212" s="50" t="s">
        <v>70</v>
      </c>
      <c r="Q212" s="51" t="s">
        <v>671</v>
      </c>
      <c r="R212" s="51" t="s">
        <v>671</v>
      </c>
    </row>
    <row r="213" spans="1:18" x14ac:dyDescent="0.25">
      <c r="A213" s="50" t="s">
        <v>6188</v>
      </c>
      <c r="B213" s="51" t="s">
        <v>75</v>
      </c>
      <c r="C213" s="51" t="s">
        <v>12149</v>
      </c>
      <c r="D213" s="50" t="s">
        <v>6418</v>
      </c>
      <c r="E213" s="50" t="s">
        <v>7188</v>
      </c>
      <c r="F213" s="51" t="s">
        <v>524</v>
      </c>
      <c r="G213" s="51" t="s">
        <v>2149</v>
      </c>
      <c r="H213" s="51" t="s">
        <v>7189</v>
      </c>
      <c r="I213" s="50" t="s">
        <v>6842</v>
      </c>
      <c r="J213" s="53">
        <v>38</v>
      </c>
      <c r="K213" s="53">
        <v>37</v>
      </c>
      <c r="M213" s="53">
        <f t="shared" si="3"/>
        <v>75</v>
      </c>
      <c r="N213" s="50" t="s">
        <v>7633</v>
      </c>
      <c r="O213" s="51" t="s">
        <v>66</v>
      </c>
      <c r="P213" s="50" t="s">
        <v>70</v>
      </c>
      <c r="Q213" s="51" t="s">
        <v>671</v>
      </c>
      <c r="R213" s="51" t="s">
        <v>671</v>
      </c>
    </row>
    <row r="214" spans="1:18" x14ac:dyDescent="0.25">
      <c r="A214" s="50" t="s">
        <v>6188</v>
      </c>
      <c r="B214" s="51" t="s">
        <v>75</v>
      </c>
      <c r="C214" s="51" t="s">
        <v>12149</v>
      </c>
      <c r="D214" s="50" t="s">
        <v>6419</v>
      </c>
      <c r="E214" s="50" t="s">
        <v>7190</v>
      </c>
      <c r="F214" s="51" t="s">
        <v>44</v>
      </c>
      <c r="G214" s="51" t="s">
        <v>2149</v>
      </c>
      <c r="H214" s="51" t="s">
        <v>7191</v>
      </c>
      <c r="I214" s="50" t="s">
        <v>6842</v>
      </c>
      <c r="J214" s="53">
        <v>29</v>
      </c>
      <c r="K214" s="53">
        <v>25</v>
      </c>
      <c r="M214" s="53">
        <f t="shared" si="3"/>
        <v>54</v>
      </c>
      <c r="N214" s="50" t="s">
        <v>7633</v>
      </c>
      <c r="O214" s="51" t="s">
        <v>66</v>
      </c>
      <c r="P214" s="50" t="s">
        <v>70</v>
      </c>
      <c r="Q214" s="51" t="s">
        <v>671</v>
      </c>
      <c r="R214" s="51" t="s">
        <v>671</v>
      </c>
    </row>
    <row r="215" spans="1:18" x14ac:dyDescent="0.25">
      <c r="A215" s="50" t="s">
        <v>6188</v>
      </c>
      <c r="B215" s="51" t="s">
        <v>75</v>
      </c>
      <c r="C215" s="51" t="s">
        <v>12149</v>
      </c>
      <c r="D215" s="50" t="s">
        <v>6420</v>
      </c>
      <c r="E215" s="50" t="s">
        <v>7031</v>
      </c>
      <c r="F215" s="51" t="s">
        <v>1476</v>
      </c>
      <c r="G215" s="51" t="s">
        <v>2149</v>
      </c>
      <c r="H215" s="51" t="s">
        <v>7033</v>
      </c>
      <c r="I215" s="50" t="s">
        <v>6842</v>
      </c>
      <c r="J215" s="53">
        <v>129</v>
      </c>
      <c r="K215" s="53">
        <v>0</v>
      </c>
      <c r="M215" s="53">
        <f t="shared" si="3"/>
        <v>129</v>
      </c>
      <c r="N215" s="50" t="s">
        <v>7633</v>
      </c>
      <c r="O215" s="51" t="s">
        <v>66</v>
      </c>
      <c r="P215" s="50" t="s">
        <v>70</v>
      </c>
      <c r="Q215" s="51" t="s">
        <v>671</v>
      </c>
      <c r="R215" s="51" t="s">
        <v>671</v>
      </c>
    </row>
    <row r="216" spans="1:18" x14ac:dyDescent="0.25">
      <c r="A216" s="50" t="s">
        <v>6188</v>
      </c>
      <c r="B216" s="51" t="s">
        <v>75</v>
      </c>
      <c r="C216" s="51" t="s">
        <v>12149</v>
      </c>
      <c r="D216" s="50" t="s">
        <v>6421</v>
      </c>
      <c r="E216" s="50" t="s">
        <v>7192</v>
      </c>
      <c r="F216" s="51" t="s">
        <v>561</v>
      </c>
      <c r="G216" s="51" t="s">
        <v>2149</v>
      </c>
      <c r="H216" s="51" t="s">
        <v>7193</v>
      </c>
      <c r="I216" s="50" t="s">
        <v>6842</v>
      </c>
      <c r="J216" s="53">
        <v>403</v>
      </c>
      <c r="K216" s="53">
        <v>432</v>
      </c>
      <c r="M216" s="53">
        <f t="shared" si="3"/>
        <v>835</v>
      </c>
      <c r="N216" s="50" t="s">
        <v>64</v>
      </c>
      <c r="O216" s="51" t="s">
        <v>66</v>
      </c>
      <c r="P216" s="50" t="s">
        <v>70</v>
      </c>
      <c r="Q216" s="51" t="s">
        <v>671</v>
      </c>
      <c r="R216" s="51" t="s">
        <v>671</v>
      </c>
    </row>
    <row r="217" spans="1:18" x14ac:dyDescent="0.25">
      <c r="A217" s="50" t="s">
        <v>6188</v>
      </c>
      <c r="B217" s="51" t="s">
        <v>75</v>
      </c>
      <c r="C217" s="51" t="s">
        <v>12149</v>
      </c>
      <c r="D217" s="50" t="s">
        <v>6422</v>
      </c>
      <c r="E217" s="50" t="s">
        <v>6846</v>
      </c>
      <c r="F217" s="51" t="s">
        <v>4174</v>
      </c>
      <c r="G217" s="51" t="s">
        <v>2149</v>
      </c>
      <c r="H217" s="51" t="s">
        <v>7194</v>
      </c>
      <c r="I217" s="50" t="s">
        <v>6842</v>
      </c>
      <c r="J217" s="53">
        <v>868</v>
      </c>
      <c r="K217" s="53">
        <v>923</v>
      </c>
      <c r="M217" s="53">
        <f t="shared" si="3"/>
        <v>1791</v>
      </c>
      <c r="N217" s="50" t="s">
        <v>64</v>
      </c>
      <c r="O217" s="51" t="s">
        <v>66</v>
      </c>
      <c r="P217" s="50" t="s">
        <v>70</v>
      </c>
      <c r="Q217" s="51" t="s">
        <v>671</v>
      </c>
      <c r="R217" s="51" t="s">
        <v>671</v>
      </c>
    </row>
    <row r="218" spans="1:18" x14ac:dyDescent="0.25">
      <c r="A218" s="50" t="s">
        <v>6188</v>
      </c>
      <c r="B218" s="51" t="s">
        <v>75</v>
      </c>
      <c r="C218" s="51" t="s">
        <v>12149</v>
      </c>
      <c r="D218" s="50" t="s">
        <v>6423</v>
      </c>
      <c r="E218" s="50" t="s">
        <v>7045</v>
      </c>
      <c r="F218" s="51" t="s">
        <v>347</v>
      </c>
      <c r="G218" s="51" t="s">
        <v>2149</v>
      </c>
      <c r="H218" s="51" t="s">
        <v>7046</v>
      </c>
      <c r="I218" s="50" t="s">
        <v>6842</v>
      </c>
      <c r="J218" s="53">
        <v>263</v>
      </c>
      <c r="K218" s="53">
        <v>252</v>
      </c>
      <c r="M218" s="53">
        <f t="shared" ref="M218:M281" si="4">J218+K218+L218</f>
        <v>515</v>
      </c>
      <c r="N218" s="50" t="s">
        <v>7633</v>
      </c>
      <c r="O218" s="51" t="s">
        <v>66</v>
      </c>
      <c r="P218" s="50" t="s">
        <v>70</v>
      </c>
      <c r="Q218" s="51" t="s">
        <v>671</v>
      </c>
      <c r="R218" s="51" t="s">
        <v>671</v>
      </c>
    </row>
    <row r="219" spans="1:18" x14ac:dyDescent="0.25">
      <c r="A219" s="50" t="s">
        <v>6188</v>
      </c>
      <c r="B219" s="51" t="s">
        <v>75</v>
      </c>
      <c r="C219" s="51" t="s">
        <v>12149</v>
      </c>
      <c r="D219" s="50" t="s">
        <v>6424</v>
      </c>
      <c r="E219" s="50" t="s">
        <v>7031</v>
      </c>
      <c r="F219" s="51" t="s">
        <v>2058</v>
      </c>
      <c r="G219" s="51" t="s">
        <v>2149</v>
      </c>
      <c r="H219" s="51" t="s">
        <v>7195</v>
      </c>
      <c r="I219" s="50" t="s">
        <v>6842</v>
      </c>
      <c r="J219" s="53">
        <v>384</v>
      </c>
      <c r="K219" s="53">
        <v>154</v>
      </c>
      <c r="M219" s="53">
        <f t="shared" si="4"/>
        <v>538</v>
      </c>
      <c r="N219" s="50" t="s">
        <v>7633</v>
      </c>
      <c r="O219" s="51" t="s">
        <v>66</v>
      </c>
      <c r="P219" s="50" t="s">
        <v>70</v>
      </c>
      <c r="Q219" s="51" t="s">
        <v>671</v>
      </c>
      <c r="R219" s="51" t="s">
        <v>671</v>
      </c>
    </row>
    <row r="220" spans="1:18" x14ac:dyDescent="0.25">
      <c r="A220" s="50" t="s">
        <v>6188</v>
      </c>
      <c r="B220" s="51" t="s">
        <v>75</v>
      </c>
      <c r="C220" s="51" t="s">
        <v>12149</v>
      </c>
      <c r="D220" s="50" t="s">
        <v>6425</v>
      </c>
      <c r="E220" s="50" t="s">
        <v>7031</v>
      </c>
      <c r="F220" s="51" t="s">
        <v>7196</v>
      </c>
      <c r="G220" s="51" t="s">
        <v>2149</v>
      </c>
      <c r="H220" s="51" t="s">
        <v>7182</v>
      </c>
      <c r="I220" s="50" t="s">
        <v>6842</v>
      </c>
      <c r="J220" s="53">
        <v>102</v>
      </c>
      <c r="K220" s="53">
        <v>35</v>
      </c>
      <c r="M220" s="53">
        <f t="shared" si="4"/>
        <v>137</v>
      </c>
      <c r="N220" s="50" t="s">
        <v>7633</v>
      </c>
      <c r="O220" s="51" t="s">
        <v>66</v>
      </c>
      <c r="P220" s="50" t="s">
        <v>70</v>
      </c>
      <c r="Q220" s="51" t="s">
        <v>671</v>
      </c>
      <c r="R220" s="51" t="s">
        <v>671</v>
      </c>
    </row>
    <row r="221" spans="1:18" x14ac:dyDescent="0.25">
      <c r="A221" s="50" t="s">
        <v>6188</v>
      </c>
      <c r="B221" s="51" t="s">
        <v>75</v>
      </c>
      <c r="C221" s="51" t="s">
        <v>12149</v>
      </c>
      <c r="D221" s="50" t="s">
        <v>6426</v>
      </c>
      <c r="E221" s="50" t="s">
        <v>7031</v>
      </c>
      <c r="F221" s="51" t="s">
        <v>7197</v>
      </c>
      <c r="G221" s="51" t="s">
        <v>2149</v>
      </c>
      <c r="H221" s="51" t="s">
        <v>7182</v>
      </c>
      <c r="I221" s="50" t="s">
        <v>6842</v>
      </c>
      <c r="J221" s="53">
        <v>74</v>
      </c>
      <c r="K221" s="53">
        <v>33</v>
      </c>
      <c r="M221" s="53">
        <f t="shared" si="4"/>
        <v>107</v>
      </c>
      <c r="N221" s="50" t="s">
        <v>7633</v>
      </c>
      <c r="O221" s="51" t="s">
        <v>66</v>
      </c>
      <c r="P221" s="50" t="s">
        <v>70</v>
      </c>
      <c r="Q221" s="51" t="s">
        <v>671</v>
      </c>
      <c r="R221" s="51" t="s">
        <v>671</v>
      </c>
    </row>
    <row r="222" spans="1:18" x14ac:dyDescent="0.25">
      <c r="A222" s="50" t="s">
        <v>6188</v>
      </c>
      <c r="B222" s="51" t="s">
        <v>75</v>
      </c>
      <c r="C222" s="51" t="s">
        <v>12149</v>
      </c>
      <c r="D222" s="50" t="s">
        <v>6427</v>
      </c>
      <c r="E222" s="50" t="s">
        <v>7198</v>
      </c>
      <c r="F222" s="51" t="s">
        <v>483</v>
      </c>
      <c r="G222" s="51" t="s">
        <v>2149</v>
      </c>
      <c r="H222" s="51" t="s">
        <v>7199</v>
      </c>
      <c r="I222" s="50" t="s">
        <v>6842</v>
      </c>
      <c r="J222" s="53">
        <v>422</v>
      </c>
      <c r="K222" s="53">
        <v>75</v>
      </c>
      <c r="M222" s="53">
        <f t="shared" si="4"/>
        <v>497</v>
      </c>
      <c r="N222" s="50" t="s">
        <v>7633</v>
      </c>
      <c r="O222" s="51" t="s">
        <v>66</v>
      </c>
      <c r="P222" s="50" t="s">
        <v>70</v>
      </c>
      <c r="Q222" s="51" t="s">
        <v>671</v>
      </c>
      <c r="R222" s="51" t="s">
        <v>671</v>
      </c>
    </row>
    <row r="223" spans="1:18" x14ac:dyDescent="0.25">
      <c r="A223" s="50" t="s">
        <v>6188</v>
      </c>
      <c r="B223" s="51" t="s">
        <v>75</v>
      </c>
      <c r="C223" s="51" t="s">
        <v>12149</v>
      </c>
      <c r="D223" s="50" t="s">
        <v>6428</v>
      </c>
      <c r="E223" s="50" t="s">
        <v>7200</v>
      </c>
      <c r="F223" s="51" t="s">
        <v>3221</v>
      </c>
      <c r="G223" s="51" t="s">
        <v>2149</v>
      </c>
      <c r="H223" s="51" t="s">
        <v>7201</v>
      </c>
      <c r="I223" s="50" t="s">
        <v>6842</v>
      </c>
      <c r="J223" s="53">
        <v>537</v>
      </c>
      <c r="K223" s="53">
        <v>515</v>
      </c>
      <c r="M223" s="53">
        <f t="shared" si="4"/>
        <v>1052</v>
      </c>
      <c r="N223" s="50" t="s">
        <v>7633</v>
      </c>
      <c r="O223" s="51" t="s">
        <v>66</v>
      </c>
      <c r="P223" s="50" t="s">
        <v>70</v>
      </c>
      <c r="Q223" s="51" t="s">
        <v>671</v>
      </c>
      <c r="R223" s="51" t="s">
        <v>671</v>
      </c>
    </row>
    <row r="224" spans="1:18" x14ac:dyDescent="0.25">
      <c r="A224" s="50" t="s">
        <v>6188</v>
      </c>
      <c r="B224" s="51" t="s">
        <v>75</v>
      </c>
      <c r="C224" s="51" t="s">
        <v>12149</v>
      </c>
      <c r="D224" s="50" t="s">
        <v>6429</v>
      </c>
      <c r="E224" s="50" t="s">
        <v>5796</v>
      </c>
      <c r="F224" s="51" t="s">
        <v>527</v>
      </c>
      <c r="G224" s="51" t="s">
        <v>2149</v>
      </c>
      <c r="H224" s="51" t="s">
        <v>7202</v>
      </c>
      <c r="I224" s="50" t="s">
        <v>6842</v>
      </c>
      <c r="J224" s="53">
        <v>41</v>
      </c>
      <c r="K224" s="53">
        <v>584</v>
      </c>
      <c r="M224" s="53">
        <f t="shared" si="4"/>
        <v>625</v>
      </c>
      <c r="N224" s="50" t="s">
        <v>7633</v>
      </c>
      <c r="O224" s="51" t="s">
        <v>66</v>
      </c>
      <c r="P224" s="50" t="s">
        <v>70</v>
      </c>
      <c r="Q224" s="51" t="s">
        <v>671</v>
      </c>
      <c r="R224" s="51" t="s">
        <v>671</v>
      </c>
    </row>
    <row r="225" spans="1:18" x14ac:dyDescent="0.25">
      <c r="A225" s="50" t="s">
        <v>6188</v>
      </c>
      <c r="B225" s="51" t="s">
        <v>75</v>
      </c>
      <c r="C225" s="51" t="s">
        <v>12149</v>
      </c>
      <c r="D225" s="50" t="s">
        <v>6430</v>
      </c>
      <c r="E225" s="50" t="s">
        <v>7203</v>
      </c>
      <c r="F225" s="51" t="s">
        <v>44</v>
      </c>
      <c r="G225" s="51" t="s">
        <v>6856</v>
      </c>
      <c r="H225" s="51" t="s">
        <v>7204</v>
      </c>
      <c r="I225" s="50" t="s">
        <v>6842</v>
      </c>
      <c r="J225" s="53">
        <v>755</v>
      </c>
      <c r="K225" s="53">
        <v>808</v>
      </c>
      <c r="M225" s="53">
        <f t="shared" si="4"/>
        <v>1563</v>
      </c>
      <c r="N225" s="50" t="s">
        <v>7633</v>
      </c>
      <c r="O225" s="51" t="s">
        <v>66</v>
      </c>
      <c r="P225" s="50" t="s">
        <v>70</v>
      </c>
      <c r="Q225" s="51" t="s">
        <v>671</v>
      </c>
      <c r="R225" s="51" t="s">
        <v>671</v>
      </c>
    </row>
    <row r="226" spans="1:18" x14ac:dyDescent="0.25">
      <c r="A226" s="50" t="s">
        <v>6188</v>
      </c>
      <c r="B226" s="51" t="s">
        <v>75</v>
      </c>
      <c r="C226" s="51" t="s">
        <v>12149</v>
      </c>
      <c r="D226" s="50" t="s">
        <v>6431</v>
      </c>
      <c r="E226" s="50" t="s">
        <v>7205</v>
      </c>
      <c r="F226" s="51" t="s">
        <v>428</v>
      </c>
      <c r="G226" s="51" t="s">
        <v>6856</v>
      </c>
      <c r="H226" s="51" t="s">
        <v>7206</v>
      </c>
      <c r="I226" s="50" t="s">
        <v>6842</v>
      </c>
      <c r="J226" s="53">
        <v>1600</v>
      </c>
      <c r="K226" s="53">
        <v>1618</v>
      </c>
      <c r="M226" s="53">
        <f t="shared" si="4"/>
        <v>3218</v>
      </c>
      <c r="N226" s="50" t="s">
        <v>7633</v>
      </c>
      <c r="O226" s="51" t="s">
        <v>66</v>
      </c>
      <c r="P226" s="50" t="s">
        <v>70</v>
      </c>
      <c r="Q226" s="51" t="s">
        <v>671</v>
      </c>
      <c r="R226" s="51" t="s">
        <v>671</v>
      </c>
    </row>
    <row r="227" spans="1:18" x14ac:dyDescent="0.25">
      <c r="A227" s="50" t="s">
        <v>6188</v>
      </c>
      <c r="B227" s="51" t="s">
        <v>75</v>
      </c>
      <c r="C227" s="51" t="s">
        <v>12144</v>
      </c>
      <c r="D227" s="50" t="s">
        <v>6432</v>
      </c>
      <c r="E227" s="50" t="s">
        <v>7207</v>
      </c>
      <c r="F227" s="51" t="s">
        <v>44</v>
      </c>
      <c r="G227" s="51" t="s">
        <v>2149</v>
      </c>
      <c r="H227" s="51" t="s">
        <v>6939</v>
      </c>
      <c r="I227" s="50" t="s">
        <v>6842</v>
      </c>
      <c r="J227" s="53">
        <v>1264</v>
      </c>
      <c r="K227" s="53">
        <v>916</v>
      </c>
      <c r="M227" s="53">
        <f t="shared" si="4"/>
        <v>2180</v>
      </c>
      <c r="N227" s="50" t="s">
        <v>7633</v>
      </c>
      <c r="O227" s="51" t="s">
        <v>66</v>
      </c>
      <c r="P227" s="50" t="s">
        <v>70</v>
      </c>
      <c r="Q227" s="51" t="s">
        <v>671</v>
      </c>
      <c r="R227" s="51" t="s">
        <v>671</v>
      </c>
    </row>
    <row r="228" spans="1:18" x14ac:dyDescent="0.25">
      <c r="A228" s="50" t="s">
        <v>6188</v>
      </c>
      <c r="B228" s="51" t="s">
        <v>75</v>
      </c>
      <c r="C228" s="51" t="s">
        <v>12142</v>
      </c>
      <c r="D228" s="50" t="s">
        <v>6433</v>
      </c>
      <c r="E228" s="50" t="s">
        <v>7208</v>
      </c>
      <c r="F228" s="51" t="s">
        <v>44</v>
      </c>
      <c r="G228" s="51" t="s">
        <v>6854</v>
      </c>
      <c r="H228" s="51" t="s">
        <v>7209</v>
      </c>
      <c r="I228" s="50" t="s">
        <v>6921</v>
      </c>
      <c r="J228" s="53">
        <v>614</v>
      </c>
      <c r="K228" s="53">
        <v>693</v>
      </c>
      <c r="M228" s="53">
        <f t="shared" si="4"/>
        <v>1307</v>
      </c>
      <c r="N228" s="50" t="s">
        <v>7633</v>
      </c>
      <c r="O228" s="51" t="s">
        <v>66</v>
      </c>
      <c r="P228" s="50" t="s">
        <v>70</v>
      </c>
      <c r="Q228" s="51" t="s">
        <v>671</v>
      </c>
      <c r="R228" s="51" t="s">
        <v>671</v>
      </c>
    </row>
    <row r="229" spans="1:18" x14ac:dyDescent="0.25">
      <c r="A229" s="50" t="s">
        <v>6188</v>
      </c>
      <c r="B229" s="51" t="s">
        <v>75</v>
      </c>
      <c r="C229" s="51" t="s">
        <v>12148</v>
      </c>
      <c r="D229" s="50" t="s">
        <v>6434</v>
      </c>
      <c r="E229" s="50" t="s">
        <v>7057</v>
      </c>
      <c r="F229" s="51" t="s">
        <v>395</v>
      </c>
      <c r="G229" s="51" t="s">
        <v>13154</v>
      </c>
      <c r="H229" s="51" t="s">
        <v>7058</v>
      </c>
      <c r="I229" s="50" t="s">
        <v>6932</v>
      </c>
      <c r="J229" s="53">
        <v>1102</v>
      </c>
      <c r="K229" s="53">
        <v>610</v>
      </c>
      <c r="M229" s="53">
        <f t="shared" si="4"/>
        <v>1712</v>
      </c>
      <c r="N229" s="50" t="s">
        <v>7633</v>
      </c>
      <c r="O229" s="51" t="s">
        <v>66</v>
      </c>
      <c r="P229" s="50" t="s">
        <v>70</v>
      </c>
      <c r="Q229" s="51" t="s">
        <v>671</v>
      </c>
      <c r="R229" s="51" t="s">
        <v>671</v>
      </c>
    </row>
    <row r="230" spans="1:18" x14ac:dyDescent="0.25">
      <c r="A230" s="50" t="s">
        <v>6188</v>
      </c>
      <c r="B230" s="51" t="s">
        <v>75</v>
      </c>
      <c r="C230" s="51" t="s">
        <v>12142</v>
      </c>
      <c r="D230" s="50" t="s">
        <v>6435</v>
      </c>
      <c r="E230" s="50" t="s">
        <v>7042</v>
      </c>
      <c r="F230" s="51" t="s">
        <v>52</v>
      </c>
      <c r="G230" s="51" t="s">
        <v>6856</v>
      </c>
      <c r="H230" s="51" t="s">
        <v>7044</v>
      </c>
      <c r="I230" s="50" t="s">
        <v>6921</v>
      </c>
      <c r="J230" s="53">
        <v>2435</v>
      </c>
      <c r="K230" s="53">
        <v>1280</v>
      </c>
      <c r="M230" s="53">
        <f t="shared" si="4"/>
        <v>3715</v>
      </c>
      <c r="N230" s="50" t="s">
        <v>7633</v>
      </c>
      <c r="O230" s="51" t="s">
        <v>66</v>
      </c>
      <c r="P230" s="50" t="s">
        <v>70</v>
      </c>
      <c r="Q230" s="51" t="s">
        <v>671</v>
      </c>
      <c r="R230" s="51" t="s">
        <v>671</v>
      </c>
    </row>
    <row r="231" spans="1:18" x14ac:dyDescent="0.25">
      <c r="A231" s="50" t="s">
        <v>6188</v>
      </c>
      <c r="B231" s="51" t="s">
        <v>75</v>
      </c>
      <c r="C231" s="51" t="s">
        <v>12145</v>
      </c>
      <c r="D231" s="50" t="s">
        <v>6436</v>
      </c>
      <c r="E231" s="50" t="s">
        <v>7210</v>
      </c>
      <c r="F231" s="51" t="s">
        <v>387</v>
      </c>
      <c r="G231" s="51" t="s">
        <v>6856</v>
      </c>
      <c r="H231" s="51" t="s">
        <v>7211</v>
      </c>
      <c r="I231" s="50" t="s">
        <v>6889</v>
      </c>
      <c r="J231" s="53">
        <v>567</v>
      </c>
      <c r="K231" s="53">
        <v>472</v>
      </c>
      <c r="M231" s="53">
        <f t="shared" si="4"/>
        <v>1039</v>
      </c>
      <c r="N231" s="50" t="s">
        <v>7633</v>
      </c>
      <c r="O231" s="51" t="s">
        <v>66</v>
      </c>
      <c r="P231" s="50" t="s">
        <v>70</v>
      </c>
      <c r="Q231" s="51" t="s">
        <v>671</v>
      </c>
      <c r="R231" s="51" t="s">
        <v>671</v>
      </c>
    </row>
    <row r="232" spans="1:18" x14ac:dyDescent="0.25">
      <c r="A232" s="50" t="s">
        <v>6188</v>
      </c>
      <c r="B232" s="51" t="s">
        <v>75</v>
      </c>
      <c r="C232" s="51" t="s">
        <v>12145</v>
      </c>
      <c r="D232" s="50" t="s">
        <v>6437</v>
      </c>
      <c r="E232" s="50" t="s">
        <v>7212</v>
      </c>
      <c r="F232" s="51" t="s">
        <v>494</v>
      </c>
      <c r="G232" s="51" t="s">
        <v>6856</v>
      </c>
      <c r="H232" s="51" t="s">
        <v>7213</v>
      </c>
      <c r="I232" s="50" t="s">
        <v>6870</v>
      </c>
      <c r="J232" s="53">
        <v>971</v>
      </c>
      <c r="K232" s="53">
        <v>846</v>
      </c>
      <c r="M232" s="53">
        <f t="shared" si="4"/>
        <v>1817</v>
      </c>
      <c r="N232" s="50" t="s">
        <v>7633</v>
      </c>
      <c r="O232" s="51" t="s">
        <v>66</v>
      </c>
      <c r="P232" s="50" t="s">
        <v>70</v>
      </c>
      <c r="Q232" s="51" t="s">
        <v>671</v>
      </c>
      <c r="R232" s="51" t="s">
        <v>671</v>
      </c>
    </row>
    <row r="233" spans="1:18" x14ac:dyDescent="0.25">
      <c r="A233" s="50" t="s">
        <v>6188</v>
      </c>
      <c r="B233" s="51" t="s">
        <v>75</v>
      </c>
      <c r="C233" s="51" t="s">
        <v>12147</v>
      </c>
      <c r="D233" s="50" t="s">
        <v>6438</v>
      </c>
      <c r="E233" s="50" t="s">
        <v>7165</v>
      </c>
      <c r="F233" s="51" t="s">
        <v>395</v>
      </c>
      <c r="G233" s="51" t="s">
        <v>6856</v>
      </c>
      <c r="H233" s="51" t="s">
        <v>7166</v>
      </c>
      <c r="I233" s="50" t="s">
        <v>6845</v>
      </c>
      <c r="J233" s="53">
        <v>367</v>
      </c>
      <c r="K233" s="53">
        <v>370</v>
      </c>
      <c r="M233" s="53">
        <f t="shared" si="4"/>
        <v>737</v>
      </c>
      <c r="N233" s="50" t="s">
        <v>7633</v>
      </c>
      <c r="O233" s="51" t="s">
        <v>66</v>
      </c>
      <c r="P233" s="50" t="s">
        <v>70</v>
      </c>
      <c r="Q233" s="51" t="s">
        <v>671</v>
      </c>
      <c r="R233" s="51" t="s">
        <v>671</v>
      </c>
    </row>
    <row r="234" spans="1:18" x14ac:dyDescent="0.25">
      <c r="A234" s="50" t="s">
        <v>6188</v>
      </c>
      <c r="B234" s="51" t="s">
        <v>75</v>
      </c>
      <c r="C234" s="51" t="s">
        <v>12142</v>
      </c>
      <c r="D234" s="50" t="s">
        <v>6439</v>
      </c>
      <c r="E234" s="50" t="s">
        <v>7214</v>
      </c>
      <c r="F234" s="51" t="s">
        <v>483</v>
      </c>
      <c r="G234" s="51" t="s">
        <v>6868</v>
      </c>
      <c r="H234" s="51" t="s">
        <v>7215</v>
      </c>
      <c r="I234" s="50" t="s">
        <v>6900</v>
      </c>
      <c r="J234" s="53">
        <v>1796</v>
      </c>
      <c r="K234" s="53">
        <v>2349</v>
      </c>
      <c r="M234" s="53">
        <f t="shared" si="4"/>
        <v>4145</v>
      </c>
      <c r="N234" s="50" t="s">
        <v>7633</v>
      </c>
      <c r="O234" s="51" t="s">
        <v>66</v>
      </c>
      <c r="P234" s="50" t="s">
        <v>70</v>
      </c>
      <c r="Q234" s="51" t="s">
        <v>671</v>
      </c>
      <c r="R234" s="51" t="s">
        <v>671</v>
      </c>
    </row>
    <row r="235" spans="1:18" x14ac:dyDescent="0.25">
      <c r="A235" s="50" t="s">
        <v>6188</v>
      </c>
      <c r="B235" s="51" t="s">
        <v>75</v>
      </c>
      <c r="C235" s="51" t="s">
        <v>12149</v>
      </c>
      <c r="D235" s="50" t="s">
        <v>6440</v>
      </c>
      <c r="E235" s="50" t="s">
        <v>7216</v>
      </c>
      <c r="F235" s="51" t="s">
        <v>395</v>
      </c>
      <c r="G235" s="51" t="s">
        <v>6172</v>
      </c>
      <c r="H235" s="51" t="s">
        <v>7217</v>
      </c>
      <c r="I235" s="50" t="s">
        <v>6842</v>
      </c>
      <c r="J235" s="53">
        <v>1805</v>
      </c>
      <c r="K235" s="53">
        <v>1734</v>
      </c>
      <c r="M235" s="53">
        <f t="shared" si="4"/>
        <v>3539</v>
      </c>
      <c r="N235" s="50" t="s">
        <v>7633</v>
      </c>
      <c r="O235" s="51" t="s">
        <v>66</v>
      </c>
      <c r="P235" s="50" t="s">
        <v>70</v>
      </c>
      <c r="Q235" s="51" t="s">
        <v>671</v>
      </c>
      <c r="R235" s="51" t="s">
        <v>671</v>
      </c>
    </row>
    <row r="236" spans="1:18" x14ac:dyDescent="0.25">
      <c r="A236" s="50" t="s">
        <v>6188</v>
      </c>
      <c r="B236" s="51" t="s">
        <v>75</v>
      </c>
      <c r="C236" s="51" t="s">
        <v>12147</v>
      </c>
      <c r="D236" s="50" t="s">
        <v>6441</v>
      </c>
      <c r="E236" s="50" t="s">
        <v>2035</v>
      </c>
      <c r="F236" s="51" t="s">
        <v>537</v>
      </c>
      <c r="G236" s="51" t="s">
        <v>7218</v>
      </c>
      <c r="H236" s="51" t="s">
        <v>7219</v>
      </c>
      <c r="I236" s="50" t="s">
        <v>6845</v>
      </c>
      <c r="J236" s="53">
        <v>0</v>
      </c>
      <c r="K236" s="53">
        <v>69</v>
      </c>
      <c r="M236" s="53">
        <f t="shared" si="4"/>
        <v>69</v>
      </c>
      <c r="N236" s="50" t="s">
        <v>7633</v>
      </c>
      <c r="O236" s="51" t="s">
        <v>66</v>
      </c>
      <c r="P236" s="50" t="s">
        <v>70</v>
      </c>
      <c r="Q236" s="51" t="s">
        <v>671</v>
      </c>
      <c r="R236" s="51" t="s">
        <v>671</v>
      </c>
    </row>
    <row r="237" spans="1:18" x14ac:dyDescent="0.25">
      <c r="A237" s="50" t="s">
        <v>6188</v>
      </c>
      <c r="B237" s="51" t="s">
        <v>75</v>
      </c>
      <c r="C237" s="51" t="s">
        <v>12145</v>
      </c>
      <c r="D237" s="50" t="s">
        <v>6442</v>
      </c>
      <c r="E237" s="50" t="s">
        <v>3311</v>
      </c>
      <c r="F237" s="51" t="s">
        <v>395</v>
      </c>
      <c r="G237" s="51" t="s">
        <v>6172</v>
      </c>
      <c r="H237" s="51" t="s">
        <v>7220</v>
      </c>
      <c r="I237" s="50" t="s">
        <v>6970</v>
      </c>
      <c r="J237" s="53">
        <v>5395</v>
      </c>
      <c r="K237" s="53">
        <v>5827</v>
      </c>
      <c r="M237" s="53">
        <f t="shared" si="4"/>
        <v>11222</v>
      </c>
      <c r="N237" s="50" t="s">
        <v>64</v>
      </c>
      <c r="O237" s="51" t="s">
        <v>66</v>
      </c>
      <c r="P237" s="50" t="s">
        <v>70</v>
      </c>
      <c r="Q237" s="51" t="s">
        <v>671</v>
      </c>
      <c r="R237" s="51" t="s">
        <v>671</v>
      </c>
    </row>
    <row r="238" spans="1:18" x14ac:dyDescent="0.25">
      <c r="A238" s="50" t="s">
        <v>6188</v>
      </c>
      <c r="B238" s="51" t="s">
        <v>75</v>
      </c>
      <c r="C238" s="51" t="s">
        <v>12147</v>
      </c>
      <c r="D238" s="50" t="s">
        <v>6443</v>
      </c>
      <c r="E238" s="50" t="s">
        <v>7221</v>
      </c>
      <c r="F238" s="51" t="s">
        <v>44</v>
      </c>
      <c r="G238" s="51" t="s">
        <v>7082</v>
      </c>
      <c r="H238" s="51" t="s">
        <v>7222</v>
      </c>
      <c r="I238" s="50" t="s">
        <v>6845</v>
      </c>
      <c r="J238" s="53">
        <v>1805</v>
      </c>
      <c r="K238" s="53">
        <v>1734</v>
      </c>
      <c r="M238" s="53">
        <f t="shared" si="4"/>
        <v>3539</v>
      </c>
      <c r="N238" s="50" t="s">
        <v>7633</v>
      </c>
      <c r="O238" s="51" t="s">
        <v>66</v>
      </c>
      <c r="P238" s="50" t="s">
        <v>70</v>
      </c>
      <c r="Q238" s="51" t="s">
        <v>671</v>
      </c>
      <c r="R238" s="51" t="s">
        <v>671</v>
      </c>
    </row>
    <row r="239" spans="1:18" x14ac:dyDescent="0.25">
      <c r="A239" s="50" t="s">
        <v>6188</v>
      </c>
      <c r="B239" s="51" t="s">
        <v>75</v>
      </c>
      <c r="C239" s="51" t="s">
        <v>12143</v>
      </c>
      <c r="D239" s="50" t="s">
        <v>6444</v>
      </c>
      <c r="E239" s="50" t="s">
        <v>7057</v>
      </c>
      <c r="F239" s="51" t="s">
        <v>368</v>
      </c>
      <c r="G239" s="51" t="s">
        <v>6856</v>
      </c>
      <c r="H239" s="51" t="s">
        <v>7223</v>
      </c>
      <c r="I239" s="50" t="s">
        <v>6926</v>
      </c>
      <c r="J239" s="53">
        <v>43</v>
      </c>
      <c r="K239" s="53">
        <v>47</v>
      </c>
      <c r="M239" s="53">
        <f t="shared" si="4"/>
        <v>90</v>
      </c>
      <c r="N239" s="50" t="s">
        <v>7633</v>
      </c>
      <c r="O239" s="51" t="s">
        <v>66</v>
      </c>
      <c r="P239" s="50" t="s">
        <v>70</v>
      </c>
      <c r="Q239" s="51" t="s">
        <v>671</v>
      </c>
      <c r="R239" s="51" t="s">
        <v>671</v>
      </c>
    </row>
    <row r="240" spans="1:18" x14ac:dyDescent="0.25">
      <c r="A240" s="50" t="s">
        <v>6188</v>
      </c>
      <c r="B240" s="51" t="s">
        <v>75</v>
      </c>
      <c r="C240" s="51" t="s">
        <v>12145</v>
      </c>
      <c r="D240" s="50" t="s">
        <v>6445</v>
      </c>
      <c r="E240" s="50" t="s">
        <v>6974</v>
      </c>
      <c r="F240" s="51" t="s">
        <v>59</v>
      </c>
      <c r="G240" s="51" t="s">
        <v>7082</v>
      </c>
      <c r="H240" s="51" t="s">
        <v>6975</v>
      </c>
      <c r="I240" s="50" t="s">
        <v>6941</v>
      </c>
      <c r="J240" s="53">
        <v>212</v>
      </c>
      <c r="K240" s="53">
        <v>218</v>
      </c>
      <c r="M240" s="53">
        <f t="shared" si="4"/>
        <v>430</v>
      </c>
      <c r="N240" s="50" t="s">
        <v>7633</v>
      </c>
      <c r="O240" s="51" t="s">
        <v>66</v>
      </c>
      <c r="P240" s="50" t="s">
        <v>70</v>
      </c>
      <c r="Q240" s="51" t="s">
        <v>671</v>
      </c>
      <c r="R240" s="51" t="s">
        <v>671</v>
      </c>
    </row>
    <row r="241" spans="1:18" x14ac:dyDescent="0.25">
      <c r="A241" s="50" t="s">
        <v>6188</v>
      </c>
      <c r="B241" s="51" t="s">
        <v>75</v>
      </c>
      <c r="C241" s="51" t="s">
        <v>12147</v>
      </c>
      <c r="D241" s="50" t="s">
        <v>6446</v>
      </c>
      <c r="E241" s="50" t="s">
        <v>7224</v>
      </c>
      <c r="F241" s="51" t="s">
        <v>428</v>
      </c>
      <c r="G241" s="51" t="s">
        <v>7082</v>
      </c>
      <c r="H241" s="51" t="s">
        <v>7225</v>
      </c>
      <c r="I241" s="50" t="s">
        <v>6845</v>
      </c>
      <c r="J241" s="53">
        <v>1805</v>
      </c>
      <c r="K241" s="53">
        <v>1734</v>
      </c>
      <c r="M241" s="53">
        <f t="shared" si="4"/>
        <v>3539</v>
      </c>
      <c r="N241" s="50" t="s">
        <v>7633</v>
      </c>
      <c r="O241" s="51" t="s">
        <v>66</v>
      </c>
      <c r="P241" s="50" t="s">
        <v>70</v>
      </c>
      <c r="Q241" s="51" t="s">
        <v>671</v>
      </c>
      <c r="R241" s="51" t="s">
        <v>671</v>
      </c>
    </row>
    <row r="242" spans="1:18" x14ac:dyDescent="0.25">
      <c r="A242" s="50" t="s">
        <v>6188</v>
      </c>
      <c r="B242" s="51" t="s">
        <v>75</v>
      </c>
      <c r="C242" s="51" t="s">
        <v>12146</v>
      </c>
      <c r="D242" s="50" t="s">
        <v>6447</v>
      </c>
      <c r="E242" s="50" t="s">
        <v>6994</v>
      </c>
      <c r="F242" s="51" t="s">
        <v>522</v>
      </c>
      <c r="G242" s="51" t="s">
        <v>7226</v>
      </c>
      <c r="H242" s="51" t="s">
        <v>6995</v>
      </c>
      <c r="I242" s="50" t="s">
        <v>6873</v>
      </c>
      <c r="J242" s="53">
        <v>1805</v>
      </c>
      <c r="K242" s="53">
        <v>1734</v>
      </c>
      <c r="M242" s="53">
        <f t="shared" si="4"/>
        <v>3539</v>
      </c>
      <c r="N242" s="50" t="s">
        <v>7633</v>
      </c>
      <c r="O242" s="51" t="s">
        <v>66</v>
      </c>
      <c r="P242" s="50" t="s">
        <v>70</v>
      </c>
      <c r="Q242" s="51" t="s">
        <v>671</v>
      </c>
      <c r="R242" s="51" t="s">
        <v>671</v>
      </c>
    </row>
    <row r="243" spans="1:18" x14ac:dyDescent="0.25">
      <c r="A243" s="50" t="s">
        <v>6188</v>
      </c>
      <c r="B243" s="51" t="s">
        <v>75</v>
      </c>
      <c r="C243" s="51" t="s">
        <v>12150</v>
      </c>
      <c r="D243" s="50" t="s">
        <v>6448</v>
      </c>
      <c r="E243" s="50" t="s">
        <v>7227</v>
      </c>
      <c r="F243" s="51" t="s">
        <v>59</v>
      </c>
      <c r="G243" s="51" t="s">
        <v>7082</v>
      </c>
      <c r="H243" s="51" t="s">
        <v>7228</v>
      </c>
      <c r="I243" s="50" t="s">
        <v>6842</v>
      </c>
      <c r="J243" s="53">
        <v>1805</v>
      </c>
      <c r="K243" s="53">
        <v>1734</v>
      </c>
      <c r="M243" s="53">
        <f t="shared" si="4"/>
        <v>3539</v>
      </c>
      <c r="N243" s="50" t="s">
        <v>7633</v>
      </c>
      <c r="O243" s="51" t="s">
        <v>66</v>
      </c>
      <c r="P243" s="50" t="s">
        <v>69</v>
      </c>
      <c r="Q243" s="51" t="s">
        <v>671</v>
      </c>
      <c r="R243" s="51" t="s">
        <v>671</v>
      </c>
    </row>
    <row r="244" spans="1:18" x14ac:dyDescent="0.25">
      <c r="A244" s="50" t="s">
        <v>6188</v>
      </c>
      <c r="B244" s="51" t="s">
        <v>75</v>
      </c>
      <c r="C244" s="51" t="s">
        <v>12145</v>
      </c>
      <c r="D244" s="50" t="s">
        <v>6449</v>
      </c>
      <c r="E244" s="50" t="s">
        <v>7229</v>
      </c>
      <c r="F244" s="51" t="s">
        <v>535</v>
      </c>
      <c r="G244" s="51" t="s">
        <v>7082</v>
      </c>
      <c r="H244" s="51" t="s">
        <v>7230</v>
      </c>
      <c r="I244" s="50" t="s">
        <v>6970</v>
      </c>
      <c r="J244" s="53">
        <v>1805</v>
      </c>
      <c r="K244" s="53">
        <v>1734</v>
      </c>
      <c r="M244" s="53">
        <f t="shared" si="4"/>
        <v>3539</v>
      </c>
      <c r="N244" s="50" t="s">
        <v>7633</v>
      </c>
      <c r="O244" s="51" t="s">
        <v>66</v>
      </c>
      <c r="P244" s="50" t="s">
        <v>70</v>
      </c>
      <c r="Q244" s="51" t="s">
        <v>671</v>
      </c>
      <c r="R244" s="51" t="s">
        <v>671</v>
      </c>
    </row>
    <row r="245" spans="1:18" x14ac:dyDescent="0.25">
      <c r="A245" s="50" t="s">
        <v>6188</v>
      </c>
      <c r="B245" s="51" t="s">
        <v>75</v>
      </c>
      <c r="C245" s="51" t="s">
        <v>12149</v>
      </c>
      <c r="D245" s="50" t="s">
        <v>6450</v>
      </c>
      <c r="E245" s="50" t="s">
        <v>6905</v>
      </c>
      <c r="F245" s="51" t="s">
        <v>347</v>
      </c>
      <c r="G245" s="51" t="s">
        <v>6868</v>
      </c>
      <c r="H245" s="51" t="s">
        <v>6906</v>
      </c>
      <c r="I245" s="50" t="s">
        <v>6842</v>
      </c>
      <c r="J245" s="53">
        <v>1805</v>
      </c>
      <c r="K245" s="53">
        <v>1734</v>
      </c>
      <c r="M245" s="53">
        <f t="shared" si="4"/>
        <v>3539</v>
      </c>
      <c r="N245" s="50" t="s">
        <v>7633</v>
      </c>
      <c r="O245" s="51" t="s">
        <v>66</v>
      </c>
      <c r="P245" s="50" t="s">
        <v>69</v>
      </c>
      <c r="Q245" s="51" t="s">
        <v>671</v>
      </c>
      <c r="R245" s="51" t="s">
        <v>671</v>
      </c>
    </row>
    <row r="246" spans="1:18" x14ac:dyDescent="0.25">
      <c r="A246" s="50" t="s">
        <v>6188</v>
      </c>
      <c r="B246" s="51" t="s">
        <v>75</v>
      </c>
      <c r="C246" s="51" t="s">
        <v>12143</v>
      </c>
      <c r="D246" s="50" t="s">
        <v>6451</v>
      </c>
      <c r="E246" s="50" t="s">
        <v>7231</v>
      </c>
      <c r="F246" s="51" t="s">
        <v>44</v>
      </c>
      <c r="G246" s="51" t="s">
        <v>6172</v>
      </c>
      <c r="H246" s="51" t="s">
        <v>7232</v>
      </c>
      <c r="I246" s="50" t="s">
        <v>6900</v>
      </c>
      <c r="J246" s="53">
        <v>1805</v>
      </c>
      <c r="K246" s="53">
        <v>1734</v>
      </c>
      <c r="M246" s="53">
        <f t="shared" si="4"/>
        <v>3539</v>
      </c>
      <c r="N246" s="50" t="s">
        <v>7633</v>
      </c>
      <c r="O246" s="51" t="s">
        <v>66</v>
      </c>
      <c r="P246" s="50" t="s">
        <v>70</v>
      </c>
      <c r="Q246" s="51" t="s">
        <v>671</v>
      </c>
      <c r="R246" s="51" t="s">
        <v>671</v>
      </c>
    </row>
    <row r="247" spans="1:18" x14ac:dyDescent="0.25">
      <c r="A247" s="50" t="s">
        <v>6188</v>
      </c>
      <c r="B247" s="51" t="s">
        <v>75</v>
      </c>
      <c r="C247" s="51" t="s">
        <v>12147</v>
      </c>
      <c r="D247" s="50" t="s">
        <v>6452</v>
      </c>
      <c r="E247" s="50" t="s">
        <v>6981</v>
      </c>
      <c r="F247" s="51" t="s">
        <v>588</v>
      </c>
      <c r="G247" s="51" t="s">
        <v>7082</v>
      </c>
      <c r="H247" s="51" t="s">
        <v>6982</v>
      </c>
      <c r="I247" s="50" t="s">
        <v>6845</v>
      </c>
      <c r="J247" s="53">
        <v>1805</v>
      </c>
      <c r="K247" s="53">
        <v>1734</v>
      </c>
      <c r="M247" s="53">
        <f t="shared" si="4"/>
        <v>3539</v>
      </c>
      <c r="N247" s="50" t="s">
        <v>7633</v>
      </c>
      <c r="O247" s="51" t="s">
        <v>66</v>
      </c>
      <c r="P247" s="50" t="s">
        <v>70</v>
      </c>
      <c r="Q247" s="51" t="s">
        <v>671</v>
      </c>
      <c r="R247" s="51" t="s">
        <v>671</v>
      </c>
    </row>
    <row r="248" spans="1:18" x14ac:dyDescent="0.25">
      <c r="A248" s="50" t="s">
        <v>6188</v>
      </c>
      <c r="B248" s="51" t="s">
        <v>75</v>
      </c>
      <c r="C248" s="51" t="s">
        <v>12147</v>
      </c>
      <c r="D248" s="50" t="s">
        <v>6453</v>
      </c>
      <c r="E248" s="50" t="s">
        <v>7221</v>
      </c>
      <c r="F248" s="51" t="s">
        <v>44</v>
      </c>
      <c r="G248" s="51" t="s">
        <v>7233</v>
      </c>
      <c r="H248" s="51" t="s">
        <v>7222</v>
      </c>
      <c r="I248" s="50" t="s">
        <v>6845</v>
      </c>
      <c r="J248" s="53">
        <v>1805</v>
      </c>
      <c r="K248" s="53">
        <v>1734</v>
      </c>
      <c r="M248" s="53">
        <f t="shared" si="4"/>
        <v>3539</v>
      </c>
      <c r="N248" s="50" t="s">
        <v>7633</v>
      </c>
      <c r="O248" s="51" t="s">
        <v>66</v>
      </c>
      <c r="P248" s="50" t="s">
        <v>70</v>
      </c>
      <c r="Q248" s="51" t="s">
        <v>671</v>
      </c>
      <c r="R248" s="51" t="s">
        <v>671</v>
      </c>
    </row>
    <row r="249" spans="1:18" x14ac:dyDescent="0.25">
      <c r="A249" s="50" t="s">
        <v>6188</v>
      </c>
      <c r="B249" s="51" t="s">
        <v>75</v>
      </c>
      <c r="C249" s="51" t="s">
        <v>12147</v>
      </c>
      <c r="D249" s="50" t="s">
        <v>6454</v>
      </c>
      <c r="E249" s="50" t="s">
        <v>7221</v>
      </c>
      <c r="F249" s="51" t="s">
        <v>44</v>
      </c>
      <c r="G249" s="51" t="s">
        <v>7234</v>
      </c>
      <c r="H249" s="51" t="s">
        <v>7222</v>
      </c>
      <c r="I249" s="50" t="s">
        <v>6845</v>
      </c>
      <c r="J249" s="53">
        <v>1805</v>
      </c>
      <c r="K249" s="53">
        <v>1734</v>
      </c>
      <c r="M249" s="53">
        <f t="shared" si="4"/>
        <v>3539</v>
      </c>
      <c r="N249" s="50" t="s">
        <v>7633</v>
      </c>
      <c r="O249" s="51" t="s">
        <v>66</v>
      </c>
      <c r="P249" s="50" t="s">
        <v>70</v>
      </c>
      <c r="Q249" s="51" t="s">
        <v>671</v>
      </c>
      <c r="R249" s="51" t="s">
        <v>671</v>
      </c>
    </row>
    <row r="250" spans="1:18" x14ac:dyDescent="0.25">
      <c r="A250" s="50" t="s">
        <v>6188</v>
      </c>
      <c r="B250" s="51" t="s">
        <v>75</v>
      </c>
      <c r="C250" s="51" t="s">
        <v>12147</v>
      </c>
      <c r="D250" s="50" t="s">
        <v>6455</v>
      </c>
      <c r="E250" s="50" t="s">
        <v>7221</v>
      </c>
      <c r="F250" s="51" t="s">
        <v>44</v>
      </c>
      <c r="G250" s="51" t="s">
        <v>7235</v>
      </c>
      <c r="H250" s="51" t="s">
        <v>7222</v>
      </c>
      <c r="I250" s="50" t="s">
        <v>6845</v>
      </c>
      <c r="J250" s="53">
        <v>1805</v>
      </c>
      <c r="K250" s="53">
        <v>1734</v>
      </c>
      <c r="M250" s="53">
        <f t="shared" si="4"/>
        <v>3539</v>
      </c>
      <c r="N250" s="50" t="s">
        <v>7633</v>
      </c>
      <c r="O250" s="51" t="s">
        <v>66</v>
      </c>
      <c r="P250" s="50" t="s">
        <v>70</v>
      </c>
      <c r="Q250" s="51" t="s">
        <v>671</v>
      </c>
      <c r="R250" s="51" t="s">
        <v>671</v>
      </c>
    </row>
    <row r="251" spans="1:18" x14ac:dyDescent="0.25">
      <c r="A251" s="50" t="s">
        <v>6188</v>
      </c>
      <c r="B251" s="51" t="s">
        <v>75</v>
      </c>
      <c r="C251" s="51" t="s">
        <v>12147</v>
      </c>
      <c r="D251" s="50" t="s">
        <v>6456</v>
      </c>
      <c r="E251" s="50" t="s">
        <v>7221</v>
      </c>
      <c r="F251" s="51" t="s">
        <v>44</v>
      </c>
      <c r="G251" s="51" t="s">
        <v>7236</v>
      </c>
      <c r="H251" s="51" t="s">
        <v>7222</v>
      </c>
      <c r="I251" s="50" t="s">
        <v>6845</v>
      </c>
      <c r="J251" s="53">
        <v>1805</v>
      </c>
      <c r="K251" s="53">
        <v>1734</v>
      </c>
      <c r="M251" s="53">
        <f t="shared" si="4"/>
        <v>3539</v>
      </c>
      <c r="N251" s="50" t="s">
        <v>7633</v>
      </c>
      <c r="O251" s="51" t="s">
        <v>66</v>
      </c>
      <c r="P251" s="50" t="s">
        <v>70</v>
      </c>
      <c r="Q251" s="51" t="s">
        <v>671</v>
      </c>
      <c r="R251" s="51" t="s">
        <v>671</v>
      </c>
    </row>
    <row r="252" spans="1:18" x14ac:dyDescent="0.25">
      <c r="A252" s="50" t="s">
        <v>6188</v>
      </c>
      <c r="B252" s="51" t="s">
        <v>75</v>
      </c>
      <c r="C252" s="51" t="s">
        <v>12148</v>
      </c>
      <c r="D252" s="50" t="s">
        <v>6457</v>
      </c>
      <c r="E252" s="50" t="s">
        <v>1932</v>
      </c>
      <c r="F252" s="51">
        <v>88</v>
      </c>
      <c r="G252" s="51" t="s">
        <v>13155</v>
      </c>
      <c r="H252" s="51" t="s">
        <v>7237</v>
      </c>
      <c r="I252" s="50" t="s">
        <v>6932</v>
      </c>
      <c r="J252" s="53">
        <v>774</v>
      </c>
      <c r="K252" s="53">
        <v>832</v>
      </c>
      <c r="M252" s="53">
        <f t="shared" si="4"/>
        <v>1606</v>
      </c>
      <c r="N252" s="50" t="s">
        <v>7633</v>
      </c>
      <c r="O252" s="51" t="s">
        <v>66</v>
      </c>
      <c r="P252" s="50" t="s">
        <v>70</v>
      </c>
      <c r="Q252" s="51" t="s">
        <v>671</v>
      </c>
      <c r="R252" s="51" t="s">
        <v>671</v>
      </c>
    </row>
    <row r="253" spans="1:18" x14ac:dyDescent="0.25">
      <c r="A253" s="50" t="s">
        <v>6188</v>
      </c>
      <c r="B253" s="51" t="s">
        <v>75</v>
      </c>
      <c r="C253" s="51" t="s">
        <v>12148</v>
      </c>
      <c r="D253" s="50" t="s">
        <v>6458</v>
      </c>
      <c r="E253" s="50" t="s">
        <v>1932</v>
      </c>
      <c r="F253" s="51" t="s">
        <v>2656</v>
      </c>
      <c r="G253" s="51" t="s">
        <v>13152</v>
      </c>
      <c r="H253" s="51" t="s">
        <v>7238</v>
      </c>
      <c r="I253" s="50" t="s">
        <v>6932</v>
      </c>
      <c r="J253" s="53">
        <v>1121</v>
      </c>
      <c r="K253" s="53">
        <v>1180</v>
      </c>
      <c r="M253" s="53">
        <f t="shared" si="4"/>
        <v>2301</v>
      </c>
      <c r="N253" s="50" t="s">
        <v>7633</v>
      </c>
      <c r="O253" s="51" t="s">
        <v>66</v>
      </c>
      <c r="P253" s="50" t="s">
        <v>70</v>
      </c>
      <c r="Q253" s="51" t="s">
        <v>671</v>
      </c>
      <c r="R253" s="51" t="s">
        <v>671</v>
      </c>
    </row>
    <row r="254" spans="1:18" x14ac:dyDescent="0.25">
      <c r="A254" s="50" t="s">
        <v>6188</v>
      </c>
      <c r="B254" s="51" t="s">
        <v>75</v>
      </c>
      <c r="C254" s="51" t="s">
        <v>12148</v>
      </c>
      <c r="D254" s="50" t="s">
        <v>6459</v>
      </c>
      <c r="E254" s="50" t="s">
        <v>1932</v>
      </c>
      <c r="F254" s="51" t="s">
        <v>524</v>
      </c>
      <c r="G254" s="51" t="s">
        <v>13152</v>
      </c>
      <c r="H254" s="51" t="s">
        <v>7238</v>
      </c>
      <c r="I254" s="50" t="s">
        <v>6932</v>
      </c>
      <c r="J254" s="53">
        <v>1407</v>
      </c>
      <c r="K254" s="53">
        <v>1358</v>
      </c>
      <c r="M254" s="53">
        <f t="shared" si="4"/>
        <v>2765</v>
      </c>
      <c r="N254" s="50" t="s">
        <v>7633</v>
      </c>
      <c r="O254" s="51" t="s">
        <v>66</v>
      </c>
      <c r="P254" s="50" t="s">
        <v>70</v>
      </c>
      <c r="Q254" s="51" t="s">
        <v>671</v>
      </c>
      <c r="R254" s="51" t="s">
        <v>671</v>
      </c>
    </row>
    <row r="255" spans="1:18" x14ac:dyDescent="0.25">
      <c r="A255" s="50" t="s">
        <v>6188</v>
      </c>
      <c r="B255" s="51" t="s">
        <v>75</v>
      </c>
      <c r="C255" s="51" t="s">
        <v>12143</v>
      </c>
      <c r="D255" s="50" t="s">
        <v>6460</v>
      </c>
      <c r="E255" s="50" t="s">
        <v>6909</v>
      </c>
      <c r="F255" s="51" t="s">
        <v>627</v>
      </c>
      <c r="G255" s="51" t="s">
        <v>6172</v>
      </c>
      <c r="H255" s="51" t="s">
        <v>6910</v>
      </c>
      <c r="I255" s="50" t="s">
        <v>6877</v>
      </c>
      <c r="J255" s="53">
        <v>1332</v>
      </c>
      <c r="K255" s="53">
        <v>1729</v>
      </c>
      <c r="M255" s="53">
        <f t="shared" si="4"/>
        <v>3061</v>
      </c>
      <c r="N255" s="50" t="s">
        <v>64</v>
      </c>
      <c r="O255" s="51" t="s">
        <v>66</v>
      </c>
      <c r="P255" s="50" t="s">
        <v>70</v>
      </c>
      <c r="Q255" s="51" t="s">
        <v>671</v>
      </c>
      <c r="R255" s="51" t="s">
        <v>671</v>
      </c>
    </row>
    <row r="256" spans="1:18" x14ac:dyDescent="0.25">
      <c r="A256" s="50" t="s">
        <v>6188</v>
      </c>
      <c r="B256" s="51" t="s">
        <v>75</v>
      </c>
      <c r="C256" s="51" t="s">
        <v>12143</v>
      </c>
      <c r="D256" s="50" t="s">
        <v>6461</v>
      </c>
      <c r="E256" s="50" t="s">
        <v>7239</v>
      </c>
      <c r="F256" s="51" t="s">
        <v>368</v>
      </c>
      <c r="G256" s="51" t="s">
        <v>6172</v>
      </c>
      <c r="H256" s="51" t="s">
        <v>7240</v>
      </c>
      <c r="I256" s="50" t="s">
        <v>6877</v>
      </c>
      <c r="J256" s="53">
        <v>1590</v>
      </c>
      <c r="K256" s="53">
        <v>1310</v>
      </c>
      <c r="M256" s="53">
        <f t="shared" si="4"/>
        <v>2900</v>
      </c>
      <c r="N256" s="50" t="s">
        <v>7633</v>
      </c>
      <c r="O256" s="51" t="s">
        <v>66</v>
      </c>
      <c r="P256" s="50" t="s">
        <v>69</v>
      </c>
      <c r="Q256" s="51" t="s">
        <v>671</v>
      </c>
      <c r="R256" s="51" t="s">
        <v>671</v>
      </c>
    </row>
    <row r="257" spans="1:18" x14ac:dyDescent="0.25">
      <c r="A257" s="50" t="s">
        <v>6188</v>
      </c>
      <c r="B257" s="51" t="s">
        <v>75</v>
      </c>
      <c r="C257" s="51" t="s">
        <v>12143</v>
      </c>
      <c r="D257" s="50" t="s">
        <v>6462</v>
      </c>
      <c r="E257" s="50" t="s">
        <v>1935</v>
      </c>
      <c r="F257" s="51" t="s">
        <v>375</v>
      </c>
      <c r="G257" s="51" t="s">
        <v>6172</v>
      </c>
      <c r="H257" s="51" t="s">
        <v>7241</v>
      </c>
      <c r="I257" s="50" t="s">
        <v>6877</v>
      </c>
      <c r="J257" s="53">
        <v>274</v>
      </c>
      <c r="K257" s="53">
        <v>286</v>
      </c>
      <c r="M257" s="53">
        <f t="shared" si="4"/>
        <v>560</v>
      </c>
      <c r="N257" s="50" t="s">
        <v>7633</v>
      </c>
      <c r="O257" s="51" t="s">
        <v>66</v>
      </c>
      <c r="P257" s="50" t="s">
        <v>70</v>
      </c>
      <c r="Q257" s="51" t="s">
        <v>671</v>
      </c>
      <c r="R257" s="51" t="s">
        <v>671</v>
      </c>
    </row>
    <row r="258" spans="1:18" x14ac:dyDescent="0.25">
      <c r="A258" s="50" t="s">
        <v>6188</v>
      </c>
      <c r="B258" s="51" t="s">
        <v>75</v>
      </c>
      <c r="C258" s="51" t="s">
        <v>12143</v>
      </c>
      <c r="D258" s="50" t="s">
        <v>6463</v>
      </c>
      <c r="E258" s="50" t="s">
        <v>7242</v>
      </c>
      <c r="F258" s="51" t="s">
        <v>557</v>
      </c>
      <c r="G258" s="51" t="s">
        <v>6172</v>
      </c>
      <c r="H258" s="51" t="s">
        <v>7243</v>
      </c>
      <c r="I258" s="50" t="s">
        <v>6877</v>
      </c>
      <c r="J258" s="53">
        <v>82</v>
      </c>
      <c r="K258" s="53">
        <v>90</v>
      </c>
      <c r="M258" s="53">
        <f t="shared" si="4"/>
        <v>172</v>
      </c>
      <c r="N258" s="50" t="s">
        <v>7633</v>
      </c>
      <c r="O258" s="51" t="s">
        <v>66</v>
      </c>
      <c r="P258" s="50" t="s">
        <v>70</v>
      </c>
      <c r="Q258" s="51" t="s">
        <v>671</v>
      </c>
      <c r="R258" s="51" t="s">
        <v>671</v>
      </c>
    </row>
    <row r="259" spans="1:18" x14ac:dyDescent="0.25">
      <c r="A259" s="50" t="s">
        <v>6188</v>
      </c>
      <c r="B259" s="51" t="s">
        <v>75</v>
      </c>
      <c r="C259" s="51" t="s">
        <v>12143</v>
      </c>
      <c r="D259" s="50" t="s">
        <v>6464</v>
      </c>
      <c r="E259" s="50" t="s">
        <v>7244</v>
      </c>
      <c r="F259" s="51" t="s">
        <v>395</v>
      </c>
      <c r="G259" s="51" t="s">
        <v>6172</v>
      </c>
      <c r="H259" s="51" t="s">
        <v>7245</v>
      </c>
      <c r="I259" s="50" t="s">
        <v>6877</v>
      </c>
      <c r="J259" s="53">
        <v>1114</v>
      </c>
      <c r="K259" s="53">
        <v>1066</v>
      </c>
      <c r="M259" s="53">
        <f t="shared" si="4"/>
        <v>2180</v>
      </c>
      <c r="N259" s="50" t="s">
        <v>7633</v>
      </c>
      <c r="O259" s="51" t="s">
        <v>66</v>
      </c>
      <c r="P259" s="50" t="s">
        <v>70</v>
      </c>
      <c r="Q259" s="51" t="s">
        <v>671</v>
      </c>
      <c r="R259" s="51" t="s">
        <v>671</v>
      </c>
    </row>
    <row r="260" spans="1:18" x14ac:dyDescent="0.25">
      <c r="A260" s="50" t="s">
        <v>6188</v>
      </c>
      <c r="B260" s="51" t="s">
        <v>75</v>
      </c>
      <c r="C260" s="51" t="s">
        <v>12143</v>
      </c>
      <c r="D260" s="50" t="s">
        <v>6465</v>
      </c>
      <c r="E260" s="50" t="s">
        <v>7244</v>
      </c>
      <c r="F260" s="51" t="s">
        <v>527</v>
      </c>
      <c r="G260" s="51" t="s">
        <v>6172</v>
      </c>
      <c r="H260" s="51" t="s">
        <v>7245</v>
      </c>
      <c r="I260" s="50" t="s">
        <v>6877</v>
      </c>
      <c r="J260" s="53">
        <v>791</v>
      </c>
      <c r="K260" s="53">
        <v>848</v>
      </c>
      <c r="M260" s="53">
        <f t="shared" si="4"/>
        <v>1639</v>
      </c>
      <c r="N260" s="50" t="s">
        <v>7633</v>
      </c>
      <c r="O260" s="51" t="s">
        <v>66</v>
      </c>
      <c r="P260" s="50" t="s">
        <v>70</v>
      </c>
      <c r="Q260" s="51" t="s">
        <v>671</v>
      </c>
      <c r="R260" s="51" t="s">
        <v>671</v>
      </c>
    </row>
    <row r="261" spans="1:18" x14ac:dyDescent="0.25">
      <c r="A261" s="50" t="s">
        <v>6188</v>
      </c>
      <c r="B261" s="51" t="s">
        <v>75</v>
      </c>
      <c r="C261" s="51" t="s">
        <v>12151</v>
      </c>
      <c r="D261" s="50" t="s">
        <v>6466</v>
      </c>
      <c r="E261" s="50" t="s">
        <v>1603</v>
      </c>
      <c r="F261" s="51" t="s">
        <v>410</v>
      </c>
      <c r="G261" s="51" t="s">
        <v>13152</v>
      </c>
      <c r="H261" s="51" t="s">
        <v>7246</v>
      </c>
      <c r="I261" s="50" t="s">
        <v>6877</v>
      </c>
      <c r="J261" s="53">
        <v>196</v>
      </c>
      <c r="K261" s="53">
        <v>208</v>
      </c>
      <c r="M261" s="53">
        <f t="shared" si="4"/>
        <v>404</v>
      </c>
      <c r="N261" s="50" t="s">
        <v>7633</v>
      </c>
      <c r="O261" s="51" t="s">
        <v>66</v>
      </c>
      <c r="P261" s="50" t="s">
        <v>70</v>
      </c>
      <c r="Q261" s="51" t="s">
        <v>671</v>
      </c>
      <c r="R261" s="51" t="s">
        <v>671</v>
      </c>
    </row>
    <row r="262" spans="1:18" x14ac:dyDescent="0.25">
      <c r="A262" s="50" t="s">
        <v>6188</v>
      </c>
      <c r="B262" s="51" t="s">
        <v>75</v>
      </c>
      <c r="C262" s="51" t="s">
        <v>12151</v>
      </c>
      <c r="D262" s="50" t="s">
        <v>6467</v>
      </c>
      <c r="E262" s="50" t="s">
        <v>1603</v>
      </c>
      <c r="F262" s="51">
        <v>92</v>
      </c>
      <c r="G262" s="51" t="s">
        <v>13156</v>
      </c>
      <c r="H262" s="51" t="s">
        <v>7247</v>
      </c>
      <c r="I262" s="50" t="s">
        <v>6877</v>
      </c>
      <c r="J262" s="53">
        <v>579</v>
      </c>
      <c r="K262" s="53">
        <v>597</v>
      </c>
      <c r="M262" s="53">
        <f t="shared" si="4"/>
        <v>1176</v>
      </c>
      <c r="N262" s="50" t="s">
        <v>7633</v>
      </c>
      <c r="O262" s="51" t="s">
        <v>66</v>
      </c>
      <c r="P262" s="50" t="s">
        <v>70</v>
      </c>
      <c r="Q262" s="51" t="s">
        <v>671</v>
      </c>
      <c r="R262" s="51" t="s">
        <v>671</v>
      </c>
    </row>
    <row r="263" spans="1:18" x14ac:dyDescent="0.25">
      <c r="A263" s="50" t="s">
        <v>6188</v>
      </c>
      <c r="B263" s="51" t="s">
        <v>75</v>
      </c>
      <c r="C263" s="51" t="s">
        <v>12151</v>
      </c>
      <c r="D263" s="50" t="s">
        <v>6468</v>
      </c>
      <c r="E263" s="50" t="s">
        <v>7248</v>
      </c>
      <c r="F263" s="51" t="s">
        <v>557</v>
      </c>
      <c r="G263" s="51" t="s">
        <v>6172</v>
      </c>
      <c r="H263" s="51" t="s">
        <v>7249</v>
      </c>
      <c r="I263" s="50" t="s">
        <v>6877</v>
      </c>
      <c r="J263" s="53">
        <v>569</v>
      </c>
      <c r="K263" s="53">
        <v>563</v>
      </c>
      <c r="M263" s="53">
        <f t="shared" si="4"/>
        <v>1132</v>
      </c>
      <c r="N263" s="50" t="s">
        <v>7633</v>
      </c>
      <c r="O263" s="51" t="s">
        <v>66</v>
      </c>
      <c r="P263" s="50" t="s">
        <v>70</v>
      </c>
      <c r="Q263" s="51" t="s">
        <v>671</v>
      </c>
      <c r="R263" s="51" t="s">
        <v>671</v>
      </c>
    </row>
    <row r="264" spans="1:18" x14ac:dyDescent="0.25">
      <c r="A264" s="50" t="s">
        <v>6188</v>
      </c>
      <c r="B264" s="51" t="s">
        <v>75</v>
      </c>
      <c r="C264" s="51" t="s">
        <v>12151</v>
      </c>
      <c r="D264" s="50" t="s">
        <v>6469</v>
      </c>
      <c r="E264" s="50" t="s">
        <v>7250</v>
      </c>
      <c r="F264" s="51" t="s">
        <v>375</v>
      </c>
      <c r="G264" s="51" t="s">
        <v>6172</v>
      </c>
      <c r="H264" s="51" t="s">
        <v>7251</v>
      </c>
      <c r="I264" s="50" t="s">
        <v>6877</v>
      </c>
      <c r="J264" s="53">
        <v>168</v>
      </c>
      <c r="K264" s="53">
        <v>177</v>
      </c>
      <c r="M264" s="53">
        <f t="shared" si="4"/>
        <v>345</v>
      </c>
      <c r="N264" s="50" t="s">
        <v>7633</v>
      </c>
      <c r="O264" s="51" t="s">
        <v>66</v>
      </c>
      <c r="P264" s="50" t="s">
        <v>70</v>
      </c>
      <c r="Q264" s="51" t="s">
        <v>671</v>
      </c>
      <c r="R264" s="51" t="s">
        <v>671</v>
      </c>
    </row>
    <row r="265" spans="1:18" x14ac:dyDescent="0.25">
      <c r="A265" s="50" t="s">
        <v>6188</v>
      </c>
      <c r="B265" s="51" t="s">
        <v>75</v>
      </c>
      <c r="C265" s="51" t="s">
        <v>12151</v>
      </c>
      <c r="D265" s="50" t="s">
        <v>6470</v>
      </c>
      <c r="E265" s="50" t="s">
        <v>7250</v>
      </c>
      <c r="F265" s="51" t="s">
        <v>413</v>
      </c>
      <c r="G265" s="51" t="s">
        <v>6172</v>
      </c>
      <c r="H265" s="51" t="s">
        <v>7251</v>
      </c>
      <c r="I265" s="50" t="s">
        <v>6877</v>
      </c>
      <c r="J265" s="53">
        <v>199</v>
      </c>
      <c r="K265" s="53">
        <v>218</v>
      </c>
      <c r="M265" s="53">
        <f t="shared" si="4"/>
        <v>417</v>
      </c>
      <c r="N265" s="50" t="s">
        <v>7633</v>
      </c>
      <c r="O265" s="51" t="s">
        <v>66</v>
      </c>
      <c r="P265" s="50" t="s">
        <v>70</v>
      </c>
      <c r="Q265" s="51" t="s">
        <v>671</v>
      </c>
      <c r="R265" s="51" t="s">
        <v>671</v>
      </c>
    </row>
    <row r="266" spans="1:18" x14ac:dyDescent="0.25">
      <c r="A266" s="50" t="s">
        <v>6188</v>
      </c>
      <c r="B266" s="51" t="s">
        <v>75</v>
      </c>
      <c r="C266" s="51" t="s">
        <v>12151</v>
      </c>
      <c r="D266" s="50" t="s">
        <v>6471</v>
      </c>
      <c r="E266" s="50" t="s">
        <v>7252</v>
      </c>
      <c r="F266" s="51" t="s">
        <v>44</v>
      </c>
      <c r="G266" s="51" t="s">
        <v>6172</v>
      </c>
      <c r="H266" s="51" t="s">
        <v>7253</v>
      </c>
      <c r="I266" s="50" t="s">
        <v>6877</v>
      </c>
      <c r="J266" s="53">
        <v>255</v>
      </c>
      <c r="K266" s="53">
        <v>252</v>
      </c>
      <c r="M266" s="53">
        <f t="shared" si="4"/>
        <v>507</v>
      </c>
      <c r="N266" s="50" t="s">
        <v>7633</v>
      </c>
      <c r="O266" s="51" t="s">
        <v>66</v>
      </c>
      <c r="P266" s="50" t="s">
        <v>70</v>
      </c>
      <c r="Q266" s="51" t="s">
        <v>671</v>
      </c>
      <c r="R266" s="51" t="s">
        <v>671</v>
      </c>
    </row>
    <row r="267" spans="1:18" x14ac:dyDescent="0.25">
      <c r="A267" s="50" t="s">
        <v>6188</v>
      </c>
      <c r="B267" s="51" t="s">
        <v>75</v>
      </c>
      <c r="C267" s="51" t="s">
        <v>12143</v>
      </c>
      <c r="D267" s="50" t="s">
        <v>6472</v>
      </c>
      <c r="E267" s="50" t="s">
        <v>7254</v>
      </c>
      <c r="F267" s="51" t="s">
        <v>5262</v>
      </c>
      <c r="G267" s="51" t="s">
        <v>6172</v>
      </c>
      <c r="H267" s="51" t="s">
        <v>7255</v>
      </c>
      <c r="I267" s="50" t="s">
        <v>6877</v>
      </c>
      <c r="J267" s="53">
        <v>435</v>
      </c>
      <c r="K267" s="53">
        <v>468</v>
      </c>
      <c r="M267" s="53">
        <f t="shared" si="4"/>
        <v>903</v>
      </c>
      <c r="N267" s="50" t="s">
        <v>7633</v>
      </c>
      <c r="O267" s="51" t="s">
        <v>66</v>
      </c>
      <c r="P267" s="50" t="s">
        <v>70</v>
      </c>
      <c r="Q267" s="51" t="s">
        <v>671</v>
      </c>
      <c r="R267" s="51" t="s">
        <v>671</v>
      </c>
    </row>
    <row r="268" spans="1:18" x14ac:dyDescent="0.25">
      <c r="A268" s="50" t="s">
        <v>6188</v>
      </c>
      <c r="B268" s="51" t="s">
        <v>75</v>
      </c>
      <c r="C268" s="51" t="s">
        <v>12151</v>
      </c>
      <c r="D268" s="50" t="s">
        <v>6473</v>
      </c>
      <c r="E268" s="50" t="s">
        <v>7254</v>
      </c>
      <c r="F268" s="51" t="s">
        <v>5290</v>
      </c>
      <c r="G268" s="51" t="s">
        <v>6172</v>
      </c>
      <c r="H268" s="51" t="s">
        <v>7255</v>
      </c>
      <c r="I268" s="50" t="s">
        <v>6877</v>
      </c>
      <c r="J268" s="53">
        <v>54</v>
      </c>
      <c r="K268" s="53">
        <v>59</v>
      </c>
      <c r="M268" s="53">
        <f t="shared" si="4"/>
        <v>113</v>
      </c>
      <c r="N268" s="50" t="s">
        <v>7633</v>
      </c>
      <c r="O268" s="51" t="s">
        <v>66</v>
      </c>
      <c r="P268" s="50" t="s">
        <v>70</v>
      </c>
      <c r="Q268" s="51" t="s">
        <v>671</v>
      </c>
      <c r="R268" s="51" t="s">
        <v>671</v>
      </c>
    </row>
    <row r="269" spans="1:18" x14ac:dyDescent="0.25">
      <c r="A269" s="50" t="s">
        <v>6188</v>
      </c>
      <c r="B269" s="51" t="s">
        <v>75</v>
      </c>
      <c r="C269" s="51" t="s">
        <v>12143</v>
      </c>
      <c r="D269" s="50" t="s">
        <v>6474</v>
      </c>
      <c r="E269" s="50" t="s">
        <v>7254</v>
      </c>
      <c r="F269" s="51" t="s">
        <v>2064</v>
      </c>
      <c r="G269" s="51" t="s">
        <v>6172</v>
      </c>
      <c r="H269" s="51" t="s">
        <v>7256</v>
      </c>
      <c r="I269" s="50" t="s">
        <v>6877</v>
      </c>
      <c r="J269" s="53">
        <v>54</v>
      </c>
      <c r="K269" s="53">
        <v>57</v>
      </c>
      <c r="M269" s="53">
        <f t="shared" si="4"/>
        <v>111</v>
      </c>
      <c r="N269" s="50" t="s">
        <v>7633</v>
      </c>
      <c r="O269" s="51" t="s">
        <v>66</v>
      </c>
      <c r="P269" s="50" t="s">
        <v>70</v>
      </c>
      <c r="Q269" s="51" t="s">
        <v>671</v>
      </c>
      <c r="R269" s="51" t="s">
        <v>671</v>
      </c>
    </row>
    <row r="270" spans="1:18" x14ac:dyDescent="0.25">
      <c r="A270" s="50" t="s">
        <v>6188</v>
      </c>
      <c r="B270" s="51" t="s">
        <v>75</v>
      </c>
      <c r="C270" s="51" t="s">
        <v>12143</v>
      </c>
      <c r="D270" s="50" t="s">
        <v>6475</v>
      </c>
      <c r="E270" s="50" t="s">
        <v>7254</v>
      </c>
      <c r="F270" s="51" t="s">
        <v>2153</v>
      </c>
      <c r="G270" s="51" t="s">
        <v>6172</v>
      </c>
      <c r="H270" s="51" t="s">
        <v>7256</v>
      </c>
      <c r="I270" s="50" t="s">
        <v>6877</v>
      </c>
      <c r="J270" s="53">
        <v>266</v>
      </c>
      <c r="K270" s="53">
        <v>259</v>
      </c>
      <c r="M270" s="53">
        <f t="shared" si="4"/>
        <v>525</v>
      </c>
      <c r="N270" s="50" t="s">
        <v>7633</v>
      </c>
      <c r="O270" s="51" t="s">
        <v>66</v>
      </c>
      <c r="P270" s="50" t="s">
        <v>70</v>
      </c>
      <c r="Q270" s="51" t="s">
        <v>671</v>
      </c>
      <c r="R270" s="51" t="s">
        <v>671</v>
      </c>
    </row>
    <row r="271" spans="1:18" x14ac:dyDescent="0.25">
      <c r="A271" s="50" t="s">
        <v>6188</v>
      </c>
      <c r="B271" s="51" t="s">
        <v>75</v>
      </c>
      <c r="C271" s="51" t="s">
        <v>12143</v>
      </c>
      <c r="D271" s="50" t="s">
        <v>6476</v>
      </c>
      <c r="E271" s="50" t="s">
        <v>7254</v>
      </c>
      <c r="F271" s="51" t="s">
        <v>4188</v>
      </c>
      <c r="G271" s="51" t="s">
        <v>6172</v>
      </c>
      <c r="H271" s="51" t="s">
        <v>7257</v>
      </c>
      <c r="I271" s="50" t="s">
        <v>6877</v>
      </c>
      <c r="J271" s="53">
        <v>191</v>
      </c>
      <c r="K271" s="53">
        <v>201</v>
      </c>
      <c r="M271" s="53">
        <f t="shared" si="4"/>
        <v>392</v>
      </c>
      <c r="N271" s="50" t="s">
        <v>7633</v>
      </c>
      <c r="O271" s="51" t="s">
        <v>66</v>
      </c>
      <c r="P271" s="50" t="s">
        <v>70</v>
      </c>
      <c r="Q271" s="51" t="s">
        <v>671</v>
      </c>
      <c r="R271" s="51" t="s">
        <v>671</v>
      </c>
    </row>
    <row r="272" spans="1:18" x14ac:dyDescent="0.25">
      <c r="A272" s="50" t="s">
        <v>6188</v>
      </c>
      <c r="B272" s="51" t="s">
        <v>75</v>
      </c>
      <c r="C272" s="51" t="s">
        <v>12143</v>
      </c>
      <c r="D272" s="50" t="s">
        <v>6477</v>
      </c>
      <c r="E272" s="50" t="s">
        <v>7064</v>
      </c>
      <c r="F272" s="51" t="s">
        <v>616</v>
      </c>
      <c r="G272" s="51" t="s">
        <v>6172</v>
      </c>
      <c r="H272" s="51" t="s">
        <v>7065</v>
      </c>
      <c r="I272" s="50" t="s">
        <v>6877</v>
      </c>
      <c r="J272" s="53">
        <v>415</v>
      </c>
      <c r="K272" s="53">
        <v>0</v>
      </c>
      <c r="M272" s="53">
        <f t="shared" si="4"/>
        <v>415</v>
      </c>
      <c r="N272" s="50" t="s">
        <v>7633</v>
      </c>
      <c r="O272" s="51" t="s">
        <v>66</v>
      </c>
      <c r="P272" s="50" t="s">
        <v>69</v>
      </c>
      <c r="Q272" s="51" t="s">
        <v>671</v>
      </c>
      <c r="R272" s="51" t="s">
        <v>671</v>
      </c>
    </row>
    <row r="273" spans="1:18" x14ac:dyDescent="0.25">
      <c r="A273" s="50" t="s">
        <v>6188</v>
      </c>
      <c r="B273" s="51" t="s">
        <v>75</v>
      </c>
      <c r="C273" s="51" t="s">
        <v>12143</v>
      </c>
      <c r="D273" s="50" t="s">
        <v>6478</v>
      </c>
      <c r="E273" s="50" t="s">
        <v>7258</v>
      </c>
      <c r="F273" s="51" t="s">
        <v>532</v>
      </c>
      <c r="G273" s="51" t="s">
        <v>6868</v>
      </c>
      <c r="H273" s="51" t="s">
        <v>7259</v>
      </c>
      <c r="I273" s="50" t="s">
        <v>6877</v>
      </c>
      <c r="J273" s="53">
        <v>1224</v>
      </c>
      <c r="K273" s="53">
        <v>1378</v>
      </c>
      <c r="M273" s="53">
        <f t="shared" si="4"/>
        <v>2602</v>
      </c>
      <c r="N273" s="50" t="s">
        <v>7633</v>
      </c>
      <c r="O273" s="51" t="s">
        <v>66</v>
      </c>
      <c r="P273" s="50" t="s">
        <v>70</v>
      </c>
      <c r="Q273" s="51" t="s">
        <v>671</v>
      </c>
      <c r="R273" s="51" t="s">
        <v>671</v>
      </c>
    </row>
    <row r="274" spans="1:18" x14ac:dyDescent="0.25">
      <c r="A274" s="50" t="s">
        <v>6188</v>
      </c>
      <c r="B274" s="51" t="s">
        <v>75</v>
      </c>
      <c r="C274" s="51" t="s">
        <v>12143</v>
      </c>
      <c r="D274" s="50" t="s">
        <v>6479</v>
      </c>
      <c r="E274" s="50" t="s">
        <v>3124</v>
      </c>
      <c r="F274" s="51" t="s">
        <v>59</v>
      </c>
      <c r="G274" s="51" t="s">
        <v>6172</v>
      </c>
      <c r="H274" s="51" t="s">
        <v>7260</v>
      </c>
      <c r="I274" s="50" t="s">
        <v>6877</v>
      </c>
      <c r="J274" s="53">
        <v>139</v>
      </c>
      <c r="K274" s="53">
        <v>0</v>
      </c>
      <c r="M274" s="53">
        <f t="shared" si="4"/>
        <v>139</v>
      </c>
      <c r="N274" s="50" t="s">
        <v>7633</v>
      </c>
      <c r="O274" s="51" t="s">
        <v>66</v>
      </c>
      <c r="P274" s="50" t="s">
        <v>69</v>
      </c>
      <c r="Q274" s="51" t="s">
        <v>671</v>
      </c>
      <c r="R274" s="51" t="s">
        <v>671</v>
      </c>
    </row>
    <row r="275" spans="1:18" x14ac:dyDescent="0.25">
      <c r="A275" s="50" t="s">
        <v>6188</v>
      </c>
      <c r="B275" s="51" t="s">
        <v>75</v>
      </c>
      <c r="C275" s="51" t="s">
        <v>12143</v>
      </c>
      <c r="D275" s="50" t="s">
        <v>6480</v>
      </c>
      <c r="E275" s="50" t="s">
        <v>6880</v>
      </c>
      <c r="F275" s="51" t="s">
        <v>44</v>
      </c>
      <c r="G275" s="51" t="s">
        <v>6172</v>
      </c>
      <c r="H275" s="51" t="s">
        <v>6881</v>
      </c>
      <c r="I275" s="50" t="s">
        <v>6877</v>
      </c>
      <c r="J275" s="53">
        <v>10571</v>
      </c>
      <c r="K275" s="53">
        <v>11008</v>
      </c>
      <c r="M275" s="53">
        <f t="shared" si="4"/>
        <v>21579</v>
      </c>
      <c r="N275" s="50" t="s">
        <v>64</v>
      </c>
      <c r="O275" s="51" t="s">
        <v>66</v>
      </c>
      <c r="P275" s="50" t="s">
        <v>70</v>
      </c>
      <c r="Q275" s="51" t="s">
        <v>671</v>
      </c>
      <c r="R275" s="51" t="s">
        <v>671</v>
      </c>
    </row>
    <row r="276" spans="1:18" x14ac:dyDescent="0.25">
      <c r="A276" s="50" t="s">
        <v>6188</v>
      </c>
      <c r="B276" s="51" t="s">
        <v>75</v>
      </c>
      <c r="C276" s="51" t="s">
        <v>12143</v>
      </c>
      <c r="D276" s="50" t="s">
        <v>6481</v>
      </c>
      <c r="E276" s="50" t="s">
        <v>6880</v>
      </c>
      <c r="F276" s="51" t="s">
        <v>44</v>
      </c>
      <c r="G276" s="51" t="s">
        <v>7261</v>
      </c>
      <c r="H276" s="51" t="s">
        <v>6881</v>
      </c>
      <c r="I276" s="50" t="s">
        <v>6877</v>
      </c>
      <c r="J276" s="53">
        <v>857</v>
      </c>
      <c r="K276" s="53">
        <v>2010</v>
      </c>
      <c r="M276" s="53">
        <f t="shared" si="4"/>
        <v>2867</v>
      </c>
      <c r="N276" s="50" t="s">
        <v>64</v>
      </c>
      <c r="O276" s="51" t="s">
        <v>66</v>
      </c>
      <c r="P276" s="50" t="s">
        <v>70</v>
      </c>
      <c r="Q276" s="51" t="s">
        <v>671</v>
      </c>
      <c r="R276" s="51" t="s">
        <v>671</v>
      </c>
    </row>
    <row r="277" spans="1:18" x14ac:dyDescent="0.25">
      <c r="A277" s="50" t="s">
        <v>6188</v>
      </c>
      <c r="B277" s="51" t="s">
        <v>75</v>
      </c>
      <c r="C277" s="51" t="s">
        <v>12143</v>
      </c>
      <c r="D277" s="50" t="s">
        <v>6482</v>
      </c>
      <c r="E277" s="50" t="s">
        <v>7262</v>
      </c>
      <c r="F277" s="51" t="s">
        <v>464</v>
      </c>
      <c r="G277" s="51" t="s">
        <v>6172</v>
      </c>
      <c r="H277" s="51" t="s">
        <v>7263</v>
      </c>
      <c r="I277" s="50" t="s">
        <v>6877</v>
      </c>
      <c r="J277" s="53">
        <v>2832</v>
      </c>
      <c r="K277" s="53">
        <v>2401</v>
      </c>
      <c r="M277" s="53">
        <f t="shared" si="4"/>
        <v>5233</v>
      </c>
      <c r="N277" s="50" t="s">
        <v>7633</v>
      </c>
      <c r="O277" s="51" t="s">
        <v>66</v>
      </c>
      <c r="P277" s="50" t="s">
        <v>70</v>
      </c>
      <c r="Q277" s="51" t="s">
        <v>671</v>
      </c>
      <c r="R277" s="51" t="s">
        <v>671</v>
      </c>
    </row>
    <row r="278" spans="1:18" x14ac:dyDescent="0.25">
      <c r="A278" s="50" t="s">
        <v>6188</v>
      </c>
      <c r="B278" s="51" t="s">
        <v>75</v>
      </c>
      <c r="C278" s="51" t="s">
        <v>12143</v>
      </c>
      <c r="D278" s="50" t="s">
        <v>6483</v>
      </c>
      <c r="E278" s="50" t="s">
        <v>7264</v>
      </c>
      <c r="F278" s="51" t="s">
        <v>420</v>
      </c>
      <c r="G278" s="51" t="s">
        <v>6172</v>
      </c>
      <c r="H278" s="51" t="s">
        <v>7265</v>
      </c>
      <c r="I278" s="50" t="s">
        <v>6877</v>
      </c>
      <c r="J278" s="53">
        <v>192</v>
      </c>
      <c r="K278" s="53">
        <v>198</v>
      </c>
      <c r="M278" s="53">
        <f t="shared" si="4"/>
        <v>390</v>
      </c>
      <c r="N278" s="50" t="s">
        <v>7633</v>
      </c>
      <c r="O278" s="51" t="s">
        <v>66</v>
      </c>
      <c r="P278" s="50" t="s">
        <v>70</v>
      </c>
      <c r="Q278" s="51" t="s">
        <v>671</v>
      </c>
      <c r="R278" s="51" t="s">
        <v>671</v>
      </c>
    </row>
    <row r="279" spans="1:18" x14ac:dyDescent="0.25">
      <c r="A279" s="50" t="s">
        <v>6188</v>
      </c>
      <c r="B279" s="51" t="s">
        <v>75</v>
      </c>
      <c r="C279" s="51" t="s">
        <v>12143</v>
      </c>
      <c r="D279" s="50" t="s">
        <v>6484</v>
      </c>
      <c r="E279" s="50" t="s">
        <v>6909</v>
      </c>
      <c r="F279" s="51" t="s">
        <v>627</v>
      </c>
      <c r="G279" s="51" t="s">
        <v>6172</v>
      </c>
      <c r="H279" s="51" t="s">
        <v>6910</v>
      </c>
      <c r="I279" s="50" t="s">
        <v>6877</v>
      </c>
      <c r="J279" s="53">
        <v>3450</v>
      </c>
      <c r="K279" s="53">
        <v>3812</v>
      </c>
      <c r="M279" s="53">
        <f t="shared" si="4"/>
        <v>7262</v>
      </c>
      <c r="N279" s="50" t="s">
        <v>7633</v>
      </c>
      <c r="O279" s="51" t="s">
        <v>66</v>
      </c>
      <c r="P279" s="50" t="s">
        <v>70</v>
      </c>
      <c r="Q279" s="51" t="s">
        <v>671</v>
      </c>
      <c r="R279" s="51" t="s">
        <v>671</v>
      </c>
    </row>
    <row r="280" spans="1:18" x14ac:dyDescent="0.25">
      <c r="A280" s="50" t="s">
        <v>6188</v>
      </c>
      <c r="B280" s="51" t="s">
        <v>75</v>
      </c>
      <c r="C280" s="51" t="s">
        <v>12151</v>
      </c>
      <c r="D280" s="50" t="s">
        <v>6485</v>
      </c>
      <c r="E280" s="50" t="s">
        <v>7085</v>
      </c>
      <c r="F280" s="51" t="s">
        <v>1681</v>
      </c>
      <c r="G280" s="51" t="s">
        <v>6172</v>
      </c>
      <c r="H280" s="51" t="s">
        <v>7087</v>
      </c>
      <c r="I280" s="50" t="s">
        <v>6877</v>
      </c>
      <c r="J280" s="53">
        <v>0</v>
      </c>
      <c r="K280" s="53">
        <v>23</v>
      </c>
      <c r="M280" s="53">
        <f t="shared" si="4"/>
        <v>23</v>
      </c>
      <c r="N280" s="50" t="s">
        <v>7633</v>
      </c>
      <c r="O280" s="51" t="s">
        <v>66</v>
      </c>
      <c r="P280" s="50" t="s">
        <v>69</v>
      </c>
      <c r="Q280" s="51" t="s">
        <v>671</v>
      </c>
      <c r="R280" s="51" t="s">
        <v>671</v>
      </c>
    </row>
    <row r="281" spans="1:18" x14ac:dyDescent="0.25">
      <c r="A281" s="50" t="s">
        <v>6188</v>
      </c>
      <c r="B281" s="51" t="s">
        <v>75</v>
      </c>
      <c r="C281" s="51" t="s">
        <v>12143</v>
      </c>
      <c r="D281" s="50" t="s">
        <v>6486</v>
      </c>
      <c r="E281" s="50" t="s">
        <v>7212</v>
      </c>
      <c r="F281" s="51" t="s">
        <v>44</v>
      </c>
      <c r="G281" s="51" t="s">
        <v>2149</v>
      </c>
      <c r="H281" s="51" t="s">
        <v>7266</v>
      </c>
      <c r="I281" s="50" t="s">
        <v>6877</v>
      </c>
      <c r="J281" s="53">
        <v>4643</v>
      </c>
      <c r="K281" s="53">
        <v>4793</v>
      </c>
      <c r="M281" s="53">
        <f t="shared" si="4"/>
        <v>9436</v>
      </c>
      <c r="N281" s="50" t="s">
        <v>7633</v>
      </c>
      <c r="O281" s="51" t="s">
        <v>66</v>
      </c>
      <c r="P281" s="50" t="s">
        <v>70</v>
      </c>
      <c r="Q281" s="51" t="s">
        <v>671</v>
      </c>
      <c r="R281" s="51" t="s">
        <v>671</v>
      </c>
    </row>
    <row r="282" spans="1:18" x14ac:dyDescent="0.25">
      <c r="A282" s="50" t="s">
        <v>6188</v>
      </c>
      <c r="B282" s="51" t="s">
        <v>75</v>
      </c>
      <c r="C282" s="51" t="s">
        <v>12143</v>
      </c>
      <c r="D282" s="50" t="s">
        <v>6487</v>
      </c>
      <c r="E282" s="50" t="s">
        <v>7267</v>
      </c>
      <c r="F282" s="51" t="s">
        <v>44</v>
      </c>
      <c r="G282" s="51" t="s">
        <v>6172</v>
      </c>
      <c r="H282" s="51" t="s">
        <v>7268</v>
      </c>
      <c r="I282" s="50" t="s">
        <v>6877</v>
      </c>
      <c r="J282" s="53">
        <v>107</v>
      </c>
      <c r="K282" s="53">
        <v>111</v>
      </c>
      <c r="M282" s="53">
        <f t="shared" ref="M282:M345" si="5">J282+K282+L282</f>
        <v>218</v>
      </c>
      <c r="N282" s="50" t="s">
        <v>7633</v>
      </c>
      <c r="O282" s="51" t="s">
        <v>66</v>
      </c>
      <c r="P282" s="50" t="s">
        <v>70</v>
      </c>
      <c r="Q282" s="51" t="s">
        <v>671</v>
      </c>
      <c r="R282" s="51" t="s">
        <v>671</v>
      </c>
    </row>
    <row r="283" spans="1:18" x14ac:dyDescent="0.25">
      <c r="A283" s="50" t="s">
        <v>6188</v>
      </c>
      <c r="B283" s="51" t="s">
        <v>75</v>
      </c>
      <c r="C283" s="51" t="s">
        <v>12143</v>
      </c>
      <c r="D283" s="50" t="s">
        <v>6488</v>
      </c>
      <c r="E283" s="50" t="s">
        <v>7269</v>
      </c>
      <c r="F283" s="51" t="s">
        <v>378</v>
      </c>
      <c r="G283" s="51" t="s">
        <v>6172</v>
      </c>
      <c r="H283" s="51" t="s">
        <v>7270</v>
      </c>
      <c r="I283" s="50" t="s">
        <v>6877</v>
      </c>
      <c r="J283" s="53">
        <v>2177</v>
      </c>
      <c r="K283" s="53">
        <v>1873</v>
      </c>
      <c r="M283" s="53">
        <f t="shared" si="5"/>
        <v>4050</v>
      </c>
      <c r="N283" s="50" t="s">
        <v>7633</v>
      </c>
      <c r="O283" s="51" t="s">
        <v>66</v>
      </c>
      <c r="P283" s="50" t="s">
        <v>70</v>
      </c>
      <c r="Q283" s="51" t="s">
        <v>671</v>
      </c>
      <c r="R283" s="51" t="s">
        <v>671</v>
      </c>
    </row>
    <row r="284" spans="1:18" x14ac:dyDescent="0.25">
      <c r="A284" s="50" t="s">
        <v>6188</v>
      </c>
      <c r="B284" s="51" t="s">
        <v>75</v>
      </c>
      <c r="C284" s="51" t="s">
        <v>12143</v>
      </c>
      <c r="D284" s="50" t="s">
        <v>6489</v>
      </c>
      <c r="E284" s="50" t="s">
        <v>5246</v>
      </c>
      <c r="F284" s="51" t="s">
        <v>333</v>
      </c>
      <c r="G284" s="51" t="s">
        <v>6172</v>
      </c>
      <c r="H284" s="51" t="s">
        <v>7271</v>
      </c>
      <c r="I284" s="50" t="s">
        <v>6877</v>
      </c>
      <c r="J284" s="53">
        <v>720</v>
      </c>
      <c r="K284" s="53">
        <v>715</v>
      </c>
      <c r="M284" s="53">
        <f t="shared" si="5"/>
        <v>1435</v>
      </c>
      <c r="N284" s="50" t="s">
        <v>7633</v>
      </c>
      <c r="O284" s="51" t="s">
        <v>66</v>
      </c>
      <c r="P284" s="50" t="s">
        <v>70</v>
      </c>
      <c r="Q284" s="51" t="s">
        <v>671</v>
      </c>
      <c r="R284" s="51" t="s">
        <v>671</v>
      </c>
    </row>
    <row r="285" spans="1:18" x14ac:dyDescent="0.25">
      <c r="A285" s="50" t="s">
        <v>6188</v>
      </c>
      <c r="B285" s="51" t="s">
        <v>75</v>
      </c>
      <c r="C285" s="51" t="s">
        <v>12143</v>
      </c>
      <c r="D285" s="50" t="s">
        <v>6490</v>
      </c>
      <c r="E285" s="50" t="s">
        <v>5228</v>
      </c>
      <c r="F285" s="51" t="s">
        <v>527</v>
      </c>
      <c r="G285" s="51" t="s">
        <v>6172</v>
      </c>
      <c r="H285" s="51" t="s">
        <v>7272</v>
      </c>
      <c r="I285" s="50" t="s">
        <v>6877</v>
      </c>
      <c r="J285" s="53">
        <v>61</v>
      </c>
      <c r="K285" s="53">
        <v>59</v>
      </c>
      <c r="M285" s="53">
        <f t="shared" si="5"/>
        <v>120</v>
      </c>
      <c r="N285" s="50" t="s">
        <v>7633</v>
      </c>
      <c r="O285" s="51" t="s">
        <v>66</v>
      </c>
      <c r="P285" s="50" t="s">
        <v>70</v>
      </c>
      <c r="Q285" s="51" t="s">
        <v>671</v>
      </c>
      <c r="R285" s="51" t="s">
        <v>671</v>
      </c>
    </row>
    <row r="286" spans="1:18" x14ac:dyDescent="0.25">
      <c r="A286" s="50" t="s">
        <v>6188</v>
      </c>
      <c r="B286" s="51" t="s">
        <v>75</v>
      </c>
      <c r="C286" s="51" t="s">
        <v>12143</v>
      </c>
      <c r="D286" s="50" t="s">
        <v>6491</v>
      </c>
      <c r="E286" s="50" t="s">
        <v>7099</v>
      </c>
      <c r="F286" s="51" t="s">
        <v>477</v>
      </c>
      <c r="G286" s="51" t="s">
        <v>7100</v>
      </c>
      <c r="H286" s="51" t="s">
        <v>7101</v>
      </c>
      <c r="I286" s="50" t="s">
        <v>6877</v>
      </c>
      <c r="J286" s="53">
        <v>472</v>
      </c>
      <c r="K286" s="53">
        <v>0</v>
      </c>
      <c r="M286" s="53">
        <f t="shared" si="5"/>
        <v>472</v>
      </c>
      <c r="N286" s="50" t="s">
        <v>667</v>
      </c>
      <c r="O286" s="51" t="s">
        <v>66</v>
      </c>
      <c r="P286" s="50" t="s">
        <v>69</v>
      </c>
      <c r="Q286" s="51" t="s">
        <v>671</v>
      </c>
      <c r="R286" s="51" t="s">
        <v>671</v>
      </c>
    </row>
    <row r="287" spans="1:18" x14ac:dyDescent="0.25">
      <c r="A287" s="50" t="s">
        <v>6188</v>
      </c>
      <c r="B287" s="51" t="s">
        <v>75</v>
      </c>
      <c r="C287" s="51" t="s">
        <v>12143</v>
      </c>
      <c r="D287" s="50" t="s">
        <v>6492</v>
      </c>
      <c r="E287" s="50" t="s">
        <v>3124</v>
      </c>
      <c r="F287" s="51" t="s">
        <v>2583</v>
      </c>
      <c r="G287" s="51" t="s">
        <v>7100</v>
      </c>
      <c r="H287" s="51" t="s">
        <v>7273</v>
      </c>
      <c r="I287" s="50" t="s">
        <v>6877</v>
      </c>
      <c r="J287" s="53">
        <v>582</v>
      </c>
      <c r="K287" s="53">
        <v>634</v>
      </c>
      <c r="M287" s="53">
        <f t="shared" si="5"/>
        <v>1216</v>
      </c>
      <c r="N287" s="50" t="s">
        <v>7633</v>
      </c>
      <c r="O287" s="51" t="s">
        <v>66</v>
      </c>
      <c r="P287" s="50" t="s">
        <v>70</v>
      </c>
      <c r="Q287" s="51" t="s">
        <v>671</v>
      </c>
      <c r="R287" s="51" t="s">
        <v>671</v>
      </c>
    </row>
    <row r="288" spans="1:18" x14ac:dyDescent="0.25">
      <c r="A288" s="50" t="s">
        <v>6188</v>
      </c>
      <c r="B288" s="51" t="s">
        <v>75</v>
      </c>
      <c r="C288" s="51" t="s">
        <v>12143</v>
      </c>
      <c r="D288" s="50" t="s">
        <v>6493</v>
      </c>
      <c r="E288" s="50" t="s">
        <v>6950</v>
      </c>
      <c r="F288" s="51" t="s">
        <v>428</v>
      </c>
      <c r="G288" s="51" t="s">
        <v>6172</v>
      </c>
      <c r="H288" s="51" t="s">
        <v>6951</v>
      </c>
      <c r="I288" s="50" t="s">
        <v>6877</v>
      </c>
      <c r="J288" s="53">
        <v>806</v>
      </c>
      <c r="K288" s="53">
        <v>860</v>
      </c>
      <c r="M288" s="53">
        <f t="shared" si="5"/>
        <v>1666</v>
      </c>
      <c r="N288" s="50" t="s">
        <v>7633</v>
      </c>
      <c r="O288" s="51" t="s">
        <v>66</v>
      </c>
      <c r="P288" s="50" t="s">
        <v>70</v>
      </c>
      <c r="Q288" s="51" t="s">
        <v>671</v>
      </c>
      <c r="R288" s="51" t="s">
        <v>671</v>
      </c>
    </row>
    <row r="289" spans="1:18" x14ac:dyDescent="0.25">
      <c r="A289" s="50" t="s">
        <v>6188</v>
      </c>
      <c r="B289" s="51" t="s">
        <v>75</v>
      </c>
      <c r="C289" s="51" t="s">
        <v>12143</v>
      </c>
      <c r="D289" s="50" t="s">
        <v>6494</v>
      </c>
      <c r="E289" s="50" t="s">
        <v>7242</v>
      </c>
      <c r="F289" s="51" t="s">
        <v>440</v>
      </c>
      <c r="G289" s="51" t="s">
        <v>7274</v>
      </c>
      <c r="H289" s="51" t="s">
        <v>7243</v>
      </c>
      <c r="I289" s="50" t="s">
        <v>6877</v>
      </c>
      <c r="J289" s="53">
        <v>213</v>
      </c>
      <c r="K289" s="53">
        <v>252</v>
      </c>
      <c r="M289" s="53">
        <f t="shared" si="5"/>
        <v>465</v>
      </c>
      <c r="N289" s="50" t="s">
        <v>7633</v>
      </c>
      <c r="O289" s="51" t="s">
        <v>66</v>
      </c>
      <c r="P289" s="50" t="s">
        <v>70</v>
      </c>
      <c r="Q289" s="51" t="s">
        <v>671</v>
      </c>
      <c r="R289" s="51" t="s">
        <v>671</v>
      </c>
    </row>
    <row r="290" spans="1:18" x14ac:dyDescent="0.25">
      <c r="A290" s="50" t="s">
        <v>6188</v>
      </c>
      <c r="B290" s="51" t="s">
        <v>75</v>
      </c>
      <c r="C290" s="51" t="s">
        <v>12143</v>
      </c>
      <c r="D290" s="50" t="s">
        <v>6495</v>
      </c>
      <c r="E290" s="50" t="s">
        <v>3124</v>
      </c>
      <c r="F290" s="51" t="s">
        <v>1431</v>
      </c>
      <c r="G290" s="51" t="s">
        <v>6172</v>
      </c>
      <c r="H290" s="51" t="s">
        <v>7273</v>
      </c>
      <c r="I290" s="50" t="s">
        <v>6877</v>
      </c>
      <c r="J290" s="53">
        <v>49</v>
      </c>
      <c r="K290" s="53">
        <v>54</v>
      </c>
      <c r="M290" s="53">
        <f t="shared" si="5"/>
        <v>103</v>
      </c>
      <c r="N290" s="50" t="s">
        <v>7633</v>
      </c>
      <c r="O290" s="51" t="s">
        <v>66</v>
      </c>
      <c r="P290" s="50" t="s">
        <v>70</v>
      </c>
      <c r="Q290" s="51" t="s">
        <v>671</v>
      </c>
      <c r="R290" s="51" t="s">
        <v>671</v>
      </c>
    </row>
    <row r="291" spans="1:18" x14ac:dyDescent="0.25">
      <c r="A291" s="50" t="s">
        <v>6188</v>
      </c>
      <c r="B291" s="51" t="s">
        <v>75</v>
      </c>
      <c r="C291" s="51" t="s">
        <v>12143</v>
      </c>
      <c r="D291" s="50" t="s">
        <v>6496</v>
      </c>
      <c r="E291" s="50" t="s">
        <v>7053</v>
      </c>
      <c r="F291" s="51" t="s">
        <v>44</v>
      </c>
      <c r="G291" s="51" t="s">
        <v>6172</v>
      </c>
      <c r="H291" s="51" t="s">
        <v>7054</v>
      </c>
      <c r="I291" s="50" t="s">
        <v>6877</v>
      </c>
      <c r="J291" s="53">
        <v>47</v>
      </c>
      <c r="K291" s="53">
        <v>47</v>
      </c>
      <c r="M291" s="53">
        <f t="shared" si="5"/>
        <v>94</v>
      </c>
      <c r="N291" s="50" t="s">
        <v>7633</v>
      </c>
      <c r="O291" s="51" t="s">
        <v>66</v>
      </c>
      <c r="P291" s="50" t="s">
        <v>70</v>
      </c>
      <c r="Q291" s="51" t="s">
        <v>671</v>
      </c>
      <c r="R291" s="51" t="s">
        <v>671</v>
      </c>
    </row>
    <row r="292" spans="1:18" x14ac:dyDescent="0.25">
      <c r="A292" s="50" t="s">
        <v>6188</v>
      </c>
      <c r="B292" s="51" t="s">
        <v>75</v>
      </c>
      <c r="C292" s="51" t="s">
        <v>12151</v>
      </c>
      <c r="D292" s="50" t="s">
        <v>6497</v>
      </c>
      <c r="E292" s="50" t="s">
        <v>1603</v>
      </c>
      <c r="F292" s="51" t="s">
        <v>5261</v>
      </c>
      <c r="G292" s="51" t="s">
        <v>6172</v>
      </c>
      <c r="H292" s="51" t="s">
        <v>7275</v>
      </c>
      <c r="I292" s="50" t="s">
        <v>6877</v>
      </c>
      <c r="J292" s="53">
        <v>74</v>
      </c>
      <c r="K292" s="53">
        <v>54</v>
      </c>
      <c r="M292" s="53">
        <f t="shared" si="5"/>
        <v>128</v>
      </c>
      <c r="N292" s="50" t="s">
        <v>7633</v>
      </c>
      <c r="O292" s="51" t="s">
        <v>66</v>
      </c>
      <c r="P292" s="50" t="s">
        <v>69</v>
      </c>
      <c r="Q292" s="51" t="s">
        <v>671</v>
      </c>
      <c r="R292" s="51" t="s">
        <v>671</v>
      </c>
    </row>
    <row r="293" spans="1:18" x14ac:dyDescent="0.25">
      <c r="A293" s="50" t="s">
        <v>6188</v>
      </c>
      <c r="B293" s="51" t="s">
        <v>75</v>
      </c>
      <c r="C293" s="51" t="s">
        <v>12143</v>
      </c>
      <c r="D293" s="50" t="s">
        <v>6498</v>
      </c>
      <c r="E293" s="50" t="s">
        <v>7276</v>
      </c>
      <c r="F293" s="51" t="s">
        <v>368</v>
      </c>
      <c r="G293" s="51" t="s">
        <v>6172</v>
      </c>
      <c r="H293" s="51" t="s">
        <v>7277</v>
      </c>
      <c r="I293" s="50" t="s">
        <v>6877</v>
      </c>
      <c r="J293" s="53">
        <v>113</v>
      </c>
      <c r="K293" s="53">
        <v>125</v>
      </c>
      <c r="M293" s="53">
        <f t="shared" si="5"/>
        <v>238</v>
      </c>
      <c r="N293" s="50" t="s">
        <v>7633</v>
      </c>
      <c r="O293" s="51" t="s">
        <v>66</v>
      </c>
      <c r="P293" s="50" t="s">
        <v>70</v>
      </c>
      <c r="Q293" s="51" t="s">
        <v>671</v>
      </c>
      <c r="R293" s="51" t="s">
        <v>671</v>
      </c>
    </row>
    <row r="294" spans="1:18" x14ac:dyDescent="0.25">
      <c r="A294" s="50" t="s">
        <v>6188</v>
      </c>
      <c r="B294" s="51" t="s">
        <v>75</v>
      </c>
      <c r="C294" s="51" t="s">
        <v>12143</v>
      </c>
      <c r="D294" s="50" t="s">
        <v>6499</v>
      </c>
      <c r="E294" s="50" t="s">
        <v>7244</v>
      </c>
      <c r="F294" s="51" t="s">
        <v>559</v>
      </c>
      <c r="G294" s="51" t="s">
        <v>6172</v>
      </c>
      <c r="H294" s="51" t="s">
        <v>7245</v>
      </c>
      <c r="I294" s="50" t="s">
        <v>6877</v>
      </c>
      <c r="J294" s="53">
        <v>295</v>
      </c>
      <c r="K294" s="53">
        <v>263</v>
      </c>
      <c r="M294" s="53">
        <f t="shared" si="5"/>
        <v>558</v>
      </c>
      <c r="N294" s="50" t="s">
        <v>7633</v>
      </c>
      <c r="O294" s="51" t="s">
        <v>66</v>
      </c>
      <c r="P294" s="50" t="s">
        <v>70</v>
      </c>
      <c r="Q294" s="51" t="s">
        <v>671</v>
      </c>
      <c r="R294" s="51" t="s">
        <v>671</v>
      </c>
    </row>
    <row r="295" spans="1:18" x14ac:dyDescent="0.25">
      <c r="A295" s="50" t="s">
        <v>6188</v>
      </c>
      <c r="B295" s="51" t="s">
        <v>75</v>
      </c>
      <c r="C295" s="51" t="s">
        <v>12143</v>
      </c>
      <c r="D295" s="50" t="s">
        <v>6500</v>
      </c>
      <c r="E295" s="50" t="s">
        <v>7278</v>
      </c>
      <c r="F295" s="51" t="s">
        <v>347</v>
      </c>
      <c r="G295" s="51" t="s">
        <v>7279</v>
      </c>
      <c r="H295" s="51" t="s">
        <v>7280</v>
      </c>
      <c r="I295" s="50" t="s">
        <v>6877</v>
      </c>
      <c r="J295" s="53">
        <v>469</v>
      </c>
      <c r="K295" s="53">
        <v>390</v>
      </c>
      <c r="M295" s="53">
        <f t="shared" si="5"/>
        <v>859</v>
      </c>
      <c r="N295" s="50" t="s">
        <v>7633</v>
      </c>
      <c r="O295" s="51" t="s">
        <v>66</v>
      </c>
      <c r="P295" s="50" t="s">
        <v>70</v>
      </c>
      <c r="Q295" s="51" t="s">
        <v>671</v>
      </c>
      <c r="R295" s="51" t="s">
        <v>671</v>
      </c>
    </row>
    <row r="296" spans="1:18" x14ac:dyDescent="0.25">
      <c r="A296" s="50" t="s">
        <v>6188</v>
      </c>
      <c r="B296" s="51" t="s">
        <v>75</v>
      </c>
      <c r="C296" s="51" t="s">
        <v>12149</v>
      </c>
      <c r="D296" s="50" t="s">
        <v>6501</v>
      </c>
      <c r="E296" s="50" t="s">
        <v>6952</v>
      </c>
      <c r="F296" s="51" t="s">
        <v>561</v>
      </c>
      <c r="G296" s="51" t="s">
        <v>6172</v>
      </c>
      <c r="H296" s="51" t="s">
        <v>6953</v>
      </c>
      <c r="I296" s="50" t="s">
        <v>6858</v>
      </c>
      <c r="J296" s="53">
        <v>258</v>
      </c>
      <c r="K296" s="53">
        <v>319</v>
      </c>
      <c r="M296" s="53">
        <f t="shared" si="5"/>
        <v>577</v>
      </c>
      <c r="N296" s="50" t="s">
        <v>7633</v>
      </c>
      <c r="O296" s="51" t="s">
        <v>66</v>
      </c>
      <c r="P296" s="50" t="s">
        <v>70</v>
      </c>
      <c r="Q296" s="51" t="s">
        <v>671</v>
      </c>
      <c r="R296" s="51" t="s">
        <v>671</v>
      </c>
    </row>
    <row r="297" spans="1:18" x14ac:dyDescent="0.25">
      <c r="A297" s="50" t="s">
        <v>6188</v>
      </c>
      <c r="B297" s="51" t="s">
        <v>75</v>
      </c>
      <c r="C297" s="51" t="s">
        <v>12149</v>
      </c>
      <c r="D297" s="50" t="s">
        <v>6502</v>
      </c>
      <c r="E297" s="50" t="s">
        <v>7281</v>
      </c>
      <c r="F297" s="51" t="s">
        <v>44</v>
      </c>
      <c r="G297" s="51" t="s">
        <v>6172</v>
      </c>
      <c r="H297" s="51" t="s">
        <v>7282</v>
      </c>
      <c r="I297" s="50" t="s">
        <v>6858</v>
      </c>
      <c r="J297" s="53">
        <v>169</v>
      </c>
      <c r="K297" s="53">
        <v>194</v>
      </c>
      <c r="M297" s="53">
        <f t="shared" si="5"/>
        <v>363</v>
      </c>
      <c r="N297" s="50" t="s">
        <v>7633</v>
      </c>
      <c r="O297" s="51" t="s">
        <v>66</v>
      </c>
      <c r="P297" s="50" t="s">
        <v>70</v>
      </c>
      <c r="Q297" s="51" t="s">
        <v>671</v>
      </c>
      <c r="R297" s="51" t="s">
        <v>671</v>
      </c>
    </row>
    <row r="298" spans="1:18" x14ac:dyDescent="0.25">
      <c r="A298" s="50" t="s">
        <v>6188</v>
      </c>
      <c r="B298" s="51" t="s">
        <v>75</v>
      </c>
      <c r="C298" s="51" t="s">
        <v>12149</v>
      </c>
      <c r="D298" s="50" t="s">
        <v>6503</v>
      </c>
      <c r="E298" s="50" t="s">
        <v>7177</v>
      </c>
      <c r="F298" s="51" t="s">
        <v>59</v>
      </c>
      <c r="G298" s="51" t="s">
        <v>6172</v>
      </c>
      <c r="H298" s="51" t="s">
        <v>7178</v>
      </c>
      <c r="I298" s="50" t="s">
        <v>6858</v>
      </c>
      <c r="J298" s="53">
        <v>252</v>
      </c>
      <c r="K298" s="53">
        <v>272</v>
      </c>
      <c r="M298" s="53">
        <f t="shared" si="5"/>
        <v>524</v>
      </c>
      <c r="N298" s="50" t="s">
        <v>7633</v>
      </c>
      <c r="O298" s="51" t="s">
        <v>66</v>
      </c>
      <c r="P298" s="50" t="s">
        <v>70</v>
      </c>
      <c r="Q298" s="51" t="s">
        <v>671</v>
      </c>
      <c r="R298" s="51" t="s">
        <v>671</v>
      </c>
    </row>
    <row r="299" spans="1:18" x14ac:dyDescent="0.25">
      <c r="A299" s="50" t="s">
        <v>6188</v>
      </c>
      <c r="B299" s="51" t="s">
        <v>75</v>
      </c>
      <c r="C299" s="51" t="s">
        <v>12149</v>
      </c>
      <c r="D299" s="50" t="s">
        <v>6504</v>
      </c>
      <c r="E299" s="50" t="s">
        <v>7283</v>
      </c>
      <c r="F299" s="51" t="s">
        <v>655</v>
      </c>
      <c r="G299" s="51" t="s">
        <v>6172</v>
      </c>
      <c r="H299" s="51" t="s">
        <v>7284</v>
      </c>
      <c r="I299" s="50" t="s">
        <v>6858</v>
      </c>
      <c r="J299" s="53">
        <v>184</v>
      </c>
      <c r="K299" s="53">
        <v>263</v>
      </c>
      <c r="M299" s="53">
        <f t="shared" si="5"/>
        <v>447</v>
      </c>
      <c r="N299" s="50" t="s">
        <v>64</v>
      </c>
      <c r="O299" s="51" t="s">
        <v>66</v>
      </c>
      <c r="P299" s="50" t="s">
        <v>70</v>
      </c>
      <c r="Q299" s="51" t="s">
        <v>671</v>
      </c>
      <c r="R299" s="51" t="s">
        <v>671</v>
      </c>
    </row>
    <row r="300" spans="1:18" x14ac:dyDescent="0.25">
      <c r="A300" s="50" t="s">
        <v>6188</v>
      </c>
      <c r="B300" s="51" t="s">
        <v>75</v>
      </c>
      <c r="C300" s="51" t="s">
        <v>12144</v>
      </c>
      <c r="D300" s="50" t="s">
        <v>6505</v>
      </c>
      <c r="E300" s="50" t="s">
        <v>7153</v>
      </c>
      <c r="F300" s="51" t="s">
        <v>7285</v>
      </c>
      <c r="G300" s="51" t="s">
        <v>6172</v>
      </c>
      <c r="H300" s="51" t="s">
        <v>7156</v>
      </c>
      <c r="I300" s="50" t="s">
        <v>6858</v>
      </c>
      <c r="J300" s="53">
        <v>290</v>
      </c>
      <c r="K300" s="53">
        <v>273</v>
      </c>
      <c r="M300" s="53">
        <f t="shared" si="5"/>
        <v>563</v>
      </c>
      <c r="N300" s="50" t="s">
        <v>7633</v>
      </c>
      <c r="O300" s="51" t="s">
        <v>66</v>
      </c>
      <c r="P300" s="50" t="s">
        <v>70</v>
      </c>
      <c r="Q300" s="51" t="s">
        <v>671</v>
      </c>
      <c r="R300" s="51" t="s">
        <v>671</v>
      </c>
    </row>
    <row r="301" spans="1:18" x14ac:dyDescent="0.25">
      <c r="A301" s="50" t="s">
        <v>6188</v>
      </c>
      <c r="B301" s="51" t="s">
        <v>75</v>
      </c>
      <c r="C301" s="51" t="s">
        <v>12144</v>
      </c>
      <c r="D301" s="50" t="s">
        <v>6506</v>
      </c>
      <c r="E301" s="50" t="s">
        <v>7153</v>
      </c>
      <c r="F301" s="51" t="s">
        <v>7286</v>
      </c>
      <c r="G301" s="51" t="s">
        <v>6172</v>
      </c>
      <c r="H301" s="51" t="s">
        <v>7156</v>
      </c>
      <c r="I301" s="50" t="s">
        <v>6858</v>
      </c>
      <c r="J301" s="53">
        <v>289</v>
      </c>
      <c r="K301" s="53">
        <v>295</v>
      </c>
      <c r="M301" s="53">
        <f t="shared" si="5"/>
        <v>584</v>
      </c>
      <c r="N301" s="50" t="s">
        <v>7633</v>
      </c>
      <c r="O301" s="51" t="s">
        <v>66</v>
      </c>
      <c r="P301" s="50" t="s">
        <v>70</v>
      </c>
      <c r="Q301" s="51" t="s">
        <v>671</v>
      </c>
      <c r="R301" s="51" t="s">
        <v>671</v>
      </c>
    </row>
    <row r="302" spans="1:18" x14ac:dyDescent="0.25">
      <c r="A302" s="50" t="s">
        <v>6188</v>
      </c>
      <c r="B302" s="51" t="s">
        <v>75</v>
      </c>
      <c r="C302" s="51" t="s">
        <v>12144</v>
      </c>
      <c r="D302" s="50" t="s">
        <v>6507</v>
      </c>
      <c r="E302" s="50" t="s">
        <v>7153</v>
      </c>
      <c r="F302" s="51" t="s">
        <v>7287</v>
      </c>
      <c r="G302" s="51" t="s">
        <v>6172</v>
      </c>
      <c r="H302" s="51" t="s">
        <v>7156</v>
      </c>
      <c r="I302" s="50" t="s">
        <v>6858</v>
      </c>
      <c r="J302" s="53">
        <v>504</v>
      </c>
      <c r="K302" s="53">
        <v>509</v>
      </c>
      <c r="M302" s="53">
        <f t="shared" si="5"/>
        <v>1013</v>
      </c>
      <c r="N302" s="50" t="s">
        <v>7633</v>
      </c>
      <c r="O302" s="51" t="s">
        <v>66</v>
      </c>
      <c r="P302" s="50" t="s">
        <v>70</v>
      </c>
      <c r="Q302" s="51" t="s">
        <v>671</v>
      </c>
      <c r="R302" s="51" t="s">
        <v>671</v>
      </c>
    </row>
    <row r="303" spans="1:18" x14ac:dyDescent="0.25">
      <c r="A303" s="50" t="s">
        <v>6188</v>
      </c>
      <c r="B303" s="51" t="s">
        <v>75</v>
      </c>
      <c r="C303" s="51" t="s">
        <v>12144</v>
      </c>
      <c r="D303" s="50" t="s">
        <v>6508</v>
      </c>
      <c r="E303" s="50" t="s">
        <v>6938</v>
      </c>
      <c r="F303" s="51" t="s">
        <v>413</v>
      </c>
      <c r="G303" s="51" t="s">
        <v>6172</v>
      </c>
      <c r="H303" s="51" t="s">
        <v>6939</v>
      </c>
      <c r="I303" s="50" t="s">
        <v>6858</v>
      </c>
      <c r="J303" s="53">
        <v>500</v>
      </c>
      <c r="K303" s="53">
        <v>505</v>
      </c>
      <c r="M303" s="53">
        <f t="shared" si="5"/>
        <v>1005</v>
      </c>
      <c r="N303" s="50" t="s">
        <v>7633</v>
      </c>
      <c r="O303" s="51" t="s">
        <v>66</v>
      </c>
      <c r="P303" s="50" t="s">
        <v>70</v>
      </c>
      <c r="Q303" s="51" t="s">
        <v>671</v>
      </c>
      <c r="R303" s="51" t="s">
        <v>671</v>
      </c>
    </row>
    <row r="304" spans="1:18" x14ac:dyDescent="0.25">
      <c r="A304" s="50" t="s">
        <v>6188</v>
      </c>
      <c r="B304" s="51" t="s">
        <v>75</v>
      </c>
      <c r="C304" s="51" t="s">
        <v>12144</v>
      </c>
      <c r="D304" s="50" t="s">
        <v>6509</v>
      </c>
      <c r="E304" s="50" t="s">
        <v>6938</v>
      </c>
      <c r="F304" s="51" t="s">
        <v>501</v>
      </c>
      <c r="G304" s="51" t="s">
        <v>6172</v>
      </c>
      <c r="H304" s="51" t="s">
        <v>6939</v>
      </c>
      <c r="I304" s="50" t="s">
        <v>6858</v>
      </c>
      <c r="J304" s="53">
        <v>3765</v>
      </c>
      <c r="K304" s="53">
        <v>3503</v>
      </c>
      <c r="M304" s="53">
        <f t="shared" si="5"/>
        <v>7268</v>
      </c>
      <c r="N304" s="50" t="s">
        <v>7633</v>
      </c>
      <c r="O304" s="51" t="s">
        <v>66</v>
      </c>
      <c r="P304" s="50" t="s">
        <v>70</v>
      </c>
      <c r="Q304" s="51" t="s">
        <v>671</v>
      </c>
      <c r="R304" s="51" t="s">
        <v>671</v>
      </c>
    </row>
    <row r="305" spans="1:18" x14ac:dyDescent="0.25">
      <c r="A305" s="50" t="s">
        <v>6188</v>
      </c>
      <c r="B305" s="51" t="s">
        <v>75</v>
      </c>
      <c r="C305" s="51" t="s">
        <v>12144</v>
      </c>
      <c r="D305" s="50" t="s">
        <v>6510</v>
      </c>
      <c r="E305" s="50" t="s">
        <v>7288</v>
      </c>
      <c r="F305" s="51" t="s">
        <v>557</v>
      </c>
      <c r="G305" s="51" t="s">
        <v>6172</v>
      </c>
      <c r="H305" s="51" t="s">
        <v>7289</v>
      </c>
      <c r="I305" s="50" t="s">
        <v>6858</v>
      </c>
      <c r="J305" s="53">
        <v>683</v>
      </c>
      <c r="K305" s="53">
        <v>525</v>
      </c>
      <c r="M305" s="53">
        <f t="shared" si="5"/>
        <v>1208</v>
      </c>
      <c r="N305" s="50" t="s">
        <v>7633</v>
      </c>
      <c r="O305" s="51" t="s">
        <v>66</v>
      </c>
      <c r="P305" s="50" t="s">
        <v>70</v>
      </c>
      <c r="Q305" s="51" t="s">
        <v>671</v>
      </c>
      <c r="R305" s="51" t="s">
        <v>671</v>
      </c>
    </row>
    <row r="306" spans="1:18" x14ac:dyDescent="0.25">
      <c r="A306" s="50" t="s">
        <v>6188</v>
      </c>
      <c r="B306" s="51" t="s">
        <v>75</v>
      </c>
      <c r="C306" s="51" t="s">
        <v>12144</v>
      </c>
      <c r="D306" s="50" t="s">
        <v>6511</v>
      </c>
      <c r="E306" s="50" t="s">
        <v>7216</v>
      </c>
      <c r="F306" s="51" t="s">
        <v>527</v>
      </c>
      <c r="G306" s="51" t="s">
        <v>6172</v>
      </c>
      <c r="H306" s="51" t="s">
        <v>7217</v>
      </c>
      <c r="I306" s="50" t="s">
        <v>6858</v>
      </c>
      <c r="J306" s="53">
        <v>435</v>
      </c>
      <c r="K306" s="53">
        <v>433</v>
      </c>
      <c r="M306" s="53">
        <f t="shared" si="5"/>
        <v>868</v>
      </c>
      <c r="N306" s="50" t="s">
        <v>7633</v>
      </c>
      <c r="O306" s="51" t="s">
        <v>66</v>
      </c>
      <c r="P306" s="50" t="s">
        <v>70</v>
      </c>
      <c r="Q306" s="51" t="s">
        <v>671</v>
      </c>
      <c r="R306" s="51" t="s">
        <v>671</v>
      </c>
    </row>
    <row r="307" spans="1:18" x14ac:dyDescent="0.25">
      <c r="A307" s="50" t="s">
        <v>6188</v>
      </c>
      <c r="B307" s="51" t="s">
        <v>75</v>
      </c>
      <c r="C307" s="51" t="s">
        <v>12144</v>
      </c>
      <c r="D307" s="50" t="s">
        <v>6512</v>
      </c>
      <c r="E307" s="50" t="s">
        <v>7216</v>
      </c>
      <c r="F307" s="51" t="s">
        <v>559</v>
      </c>
      <c r="G307" s="51" t="s">
        <v>6172</v>
      </c>
      <c r="H307" s="51" t="s">
        <v>7217</v>
      </c>
      <c r="I307" s="50" t="s">
        <v>6858</v>
      </c>
      <c r="J307" s="53">
        <v>276</v>
      </c>
      <c r="K307" s="53">
        <v>291</v>
      </c>
      <c r="M307" s="53">
        <f t="shared" si="5"/>
        <v>567</v>
      </c>
      <c r="N307" s="50" t="s">
        <v>7633</v>
      </c>
      <c r="O307" s="51" t="s">
        <v>66</v>
      </c>
      <c r="P307" s="50" t="s">
        <v>70</v>
      </c>
      <c r="Q307" s="51" t="s">
        <v>671</v>
      </c>
      <c r="R307" s="51" t="s">
        <v>671</v>
      </c>
    </row>
    <row r="308" spans="1:18" x14ac:dyDescent="0.25">
      <c r="A308" s="50" t="s">
        <v>6188</v>
      </c>
      <c r="B308" s="51" t="s">
        <v>75</v>
      </c>
      <c r="C308" s="51" t="s">
        <v>12150</v>
      </c>
      <c r="D308" s="50" t="s">
        <v>6513</v>
      </c>
      <c r="E308" s="50" t="s">
        <v>7290</v>
      </c>
      <c r="F308" s="51" t="s">
        <v>44</v>
      </c>
      <c r="G308" s="51" t="s">
        <v>45</v>
      </c>
      <c r="H308" s="51" t="s">
        <v>7291</v>
      </c>
      <c r="I308" s="50" t="s">
        <v>6842</v>
      </c>
      <c r="J308" s="53">
        <v>310</v>
      </c>
      <c r="K308" s="53">
        <v>277</v>
      </c>
      <c r="M308" s="53">
        <f t="shared" si="5"/>
        <v>587</v>
      </c>
      <c r="N308" s="50" t="s">
        <v>64</v>
      </c>
      <c r="O308" s="51" t="s">
        <v>66</v>
      </c>
      <c r="P308" s="50" t="s">
        <v>70</v>
      </c>
      <c r="Q308" s="51" t="s">
        <v>671</v>
      </c>
      <c r="R308" s="51" t="s">
        <v>671</v>
      </c>
    </row>
    <row r="309" spans="1:18" x14ac:dyDescent="0.25">
      <c r="A309" s="50" t="s">
        <v>6188</v>
      </c>
      <c r="B309" s="51" t="s">
        <v>75</v>
      </c>
      <c r="C309" s="51" t="s">
        <v>12149</v>
      </c>
      <c r="D309" s="50" t="s">
        <v>6514</v>
      </c>
      <c r="E309" s="50" t="s">
        <v>7292</v>
      </c>
      <c r="F309" s="51" t="s">
        <v>395</v>
      </c>
      <c r="G309" s="51" t="s">
        <v>354</v>
      </c>
      <c r="H309" s="51" t="s">
        <v>7293</v>
      </c>
      <c r="I309" s="50" t="s">
        <v>6858</v>
      </c>
      <c r="J309" s="53">
        <v>0</v>
      </c>
      <c r="K309" s="53">
        <v>0</v>
      </c>
      <c r="M309" s="53">
        <f t="shared" si="5"/>
        <v>0</v>
      </c>
      <c r="N309" s="50" t="s">
        <v>7633</v>
      </c>
      <c r="O309" s="51" t="s">
        <v>66</v>
      </c>
      <c r="P309" s="50" t="s">
        <v>70</v>
      </c>
      <c r="Q309" s="51" t="s">
        <v>671</v>
      </c>
      <c r="R309" s="51" t="s">
        <v>671</v>
      </c>
    </row>
    <row r="310" spans="1:18" x14ac:dyDescent="0.25">
      <c r="A310" s="50" t="s">
        <v>6188</v>
      </c>
      <c r="B310" s="51" t="s">
        <v>75</v>
      </c>
      <c r="C310" s="51" t="s">
        <v>12149</v>
      </c>
      <c r="D310" s="50" t="s">
        <v>6515</v>
      </c>
      <c r="E310" s="50" t="s">
        <v>7294</v>
      </c>
      <c r="F310" s="51" t="s">
        <v>44</v>
      </c>
      <c r="G310" s="51" t="s">
        <v>354</v>
      </c>
      <c r="H310" s="51" t="s">
        <v>7295</v>
      </c>
      <c r="I310" s="50" t="s">
        <v>6858</v>
      </c>
      <c r="J310" s="53">
        <v>0</v>
      </c>
      <c r="K310" s="53">
        <v>0</v>
      </c>
      <c r="M310" s="53">
        <f t="shared" si="5"/>
        <v>0</v>
      </c>
      <c r="N310" s="50" t="s">
        <v>7633</v>
      </c>
      <c r="O310" s="51" t="s">
        <v>66</v>
      </c>
      <c r="P310" s="50" t="s">
        <v>70</v>
      </c>
      <c r="Q310" s="51" t="s">
        <v>671</v>
      </c>
      <c r="R310" s="51" t="s">
        <v>671</v>
      </c>
    </row>
    <row r="311" spans="1:18" x14ac:dyDescent="0.25">
      <c r="A311" s="50" t="s">
        <v>6188</v>
      </c>
      <c r="B311" s="51" t="s">
        <v>75</v>
      </c>
      <c r="C311" s="51" t="s">
        <v>12150</v>
      </c>
      <c r="D311" s="50" t="s">
        <v>6516</v>
      </c>
      <c r="E311" s="50" t="s">
        <v>7296</v>
      </c>
      <c r="F311" s="51" t="s">
        <v>44</v>
      </c>
      <c r="G311" s="51" t="s">
        <v>6172</v>
      </c>
      <c r="H311" s="51" t="s">
        <v>7297</v>
      </c>
      <c r="I311" s="50" t="s">
        <v>6858</v>
      </c>
      <c r="J311" s="53">
        <v>690</v>
      </c>
      <c r="K311" s="53">
        <v>696</v>
      </c>
      <c r="M311" s="53">
        <f t="shared" si="5"/>
        <v>1386</v>
      </c>
      <c r="N311" s="50" t="s">
        <v>7633</v>
      </c>
      <c r="O311" s="51" t="s">
        <v>66</v>
      </c>
      <c r="P311" s="50" t="s">
        <v>70</v>
      </c>
      <c r="Q311" s="51" t="s">
        <v>671</v>
      </c>
      <c r="R311" s="51" t="s">
        <v>671</v>
      </c>
    </row>
    <row r="312" spans="1:18" x14ac:dyDescent="0.25">
      <c r="A312" s="50" t="s">
        <v>6188</v>
      </c>
      <c r="B312" s="51" t="s">
        <v>75</v>
      </c>
      <c r="C312" s="51" t="s">
        <v>12149</v>
      </c>
      <c r="D312" s="50" t="s">
        <v>6517</v>
      </c>
      <c r="E312" s="50" t="s">
        <v>7298</v>
      </c>
      <c r="F312" s="51" t="s">
        <v>333</v>
      </c>
      <c r="G312" s="51" t="s">
        <v>6172</v>
      </c>
      <c r="H312" s="51" t="s">
        <v>7189</v>
      </c>
      <c r="I312" s="50" t="s">
        <v>6858</v>
      </c>
      <c r="J312" s="53">
        <v>50</v>
      </c>
      <c r="K312" s="53">
        <v>55</v>
      </c>
      <c r="M312" s="53">
        <f t="shared" si="5"/>
        <v>105</v>
      </c>
      <c r="N312" s="50" t="s">
        <v>7633</v>
      </c>
      <c r="O312" s="51" t="s">
        <v>66</v>
      </c>
      <c r="P312" s="50" t="s">
        <v>70</v>
      </c>
      <c r="Q312" s="51" t="s">
        <v>671</v>
      </c>
      <c r="R312" s="51" t="s">
        <v>671</v>
      </c>
    </row>
    <row r="313" spans="1:18" x14ac:dyDescent="0.25">
      <c r="A313" s="50" t="s">
        <v>6188</v>
      </c>
      <c r="B313" s="51" t="s">
        <v>75</v>
      </c>
      <c r="C313" s="51" t="s">
        <v>12149</v>
      </c>
      <c r="D313" s="50" t="s">
        <v>6518</v>
      </c>
      <c r="E313" s="50" t="s">
        <v>7031</v>
      </c>
      <c r="F313" s="51" t="s">
        <v>7299</v>
      </c>
      <c r="G313" s="51" t="s">
        <v>6172</v>
      </c>
      <c r="H313" s="51" t="s">
        <v>7182</v>
      </c>
      <c r="I313" s="50" t="s">
        <v>6858</v>
      </c>
      <c r="J313" s="53">
        <v>1369</v>
      </c>
      <c r="K313" s="53">
        <v>1348</v>
      </c>
      <c r="M313" s="53">
        <f t="shared" si="5"/>
        <v>2717</v>
      </c>
      <c r="N313" s="50" t="s">
        <v>7633</v>
      </c>
      <c r="O313" s="51" t="s">
        <v>66</v>
      </c>
      <c r="P313" s="50" t="s">
        <v>70</v>
      </c>
      <c r="Q313" s="51" t="s">
        <v>671</v>
      </c>
      <c r="R313" s="51" t="s">
        <v>671</v>
      </c>
    </row>
    <row r="314" spans="1:18" x14ac:dyDescent="0.25">
      <c r="A314" s="50" t="s">
        <v>6188</v>
      </c>
      <c r="B314" s="51" t="s">
        <v>75</v>
      </c>
      <c r="C314" s="51" t="s">
        <v>12149</v>
      </c>
      <c r="D314" s="50" t="s">
        <v>6519</v>
      </c>
      <c r="E314" s="50" t="s">
        <v>7031</v>
      </c>
      <c r="F314" s="51" t="s">
        <v>7300</v>
      </c>
      <c r="G314" s="51" t="s">
        <v>6172</v>
      </c>
      <c r="H314" s="51" t="s">
        <v>7182</v>
      </c>
      <c r="I314" s="50" t="s">
        <v>6858</v>
      </c>
      <c r="J314" s="53">
        <v>2879</v>
      </c>
      <c r="K314" s="53">
        <v>2886</v>
      </c>
      <c r="M314" s="53">
        <f t="shared" si="5"/>
        <v>5765</v>
      </c>
      <c r="N314" s="50" t="s">
        <v>7633</v>
      </c>
      <c r="O314" s="51" t="s">
        <v>66</v>
      </c>
      <c r="P314" s="50" t="s">
        <v>70</v>
      </c>
      <c r="Q314" s="51" t="s">
        <v>671</v>
      </c>
      <c r="R314" s="51" t="s">
        <v>671</v>
      </c>
    </row>
    <row r="315" spans="1:18" x14ac:dyDescent="0.25">
      <c r="A315" s="50" t="s">
        <v>6188</v>
      </c>
      <c r="B315" s="51" t="s">
        <v>75</v>
      </c>
      <c r="C315" s="51" t="s">
        <v>12149</v>
      </c>
      <c r="D315" s="50" t="s">
        <v>6520</v>
      </c>
      <c r="E315" s="50" t="s">
        <v>7031</v>
      </c>
      <c r="F315" s="51" t="s">
        <v>7301</v>
      </c>
      <c r="G315" s="51" t="s">
        <v>6172</v>
      </c>
      <c r="H315" s="51" t="s">
        <v>7182</v>
      </c>
      <c r="I315" s="50" t="s">
        <v>6858</v>
      </c>
      <c r="J315" s="53">
        <v>424</v>
      </c>
      <c r="K315" s="53">
        <v>423</v>
      </c>
      <c r="M315" s="53">
        <f t="shared" si="5"/>
        <v>847</v>
      </c>
      <c r="N315" s="50" t="s">
        <v>7633</v>
      </c>
      <c r="O315" s="51" t="s">
        <v>66</v>
      </c>
      <c r="P315" s="50" t="s">
        <v>70</v>
      </c>
      <c r="Q315" s="51" t="s">
        <v>671</v>
      </c>
      <c r="R315" s="51" t="s">
        <v>671</v>
      </c>
    </row>
    <row r="316" spans="1:18" x14ac:dyDescent="0.25">
      <c r="A316" s="50" t="s">
        <v>6188</v>
      </c>
      <c r="B316" s="51" t="s">
        <v>75</v>
      </c>
      <c r="C316" s="51" t="s">
        <v>12149</v>
      </c>
      <c r="D316" s="50" t="s">
        <v>6521</v>
      </c>
      <c r="E316" s="50" t="s">
        <v>7031</v>
      </c>
      <c r="F316" s="51" t="s">
        <v>7302</v>
      </c>
      <c r="G316" s="51" t="s">
        <v>6172</v>
      </c>
      <c r="H316" s="51" t="s">
        <v>7182</v>
      </c>
      <c r="I316" s="50" t="s">
        <v>6858</v>
      </c>
      <c r="J316" s="53">
        <v>220</v>
      </c>
      <c r="K316" s="53">
        <v>243</v>
      </c>
      <c r="M316" s="53">
        <f t="shared" si="5"/>
        <v>463</v>
      </c>
      <c r="N316" s="50" t="s">
        <v>7633</v>
      </c>
      <c r="O316" s="51" t="s">
        <v>66</v>
      </c>
      <c r="P316" s="50" t="s">
        <v>70</v>
      </c>
      <c r="Q316" s="51" t="s">
        <v>671</v>
      </c>
      <c r="R316" s="51" t="s">
        <v>671</v>
      </c>
    </row>
    <row r="317" spans="1:18" x14ac:dyDescent="0.25">
      <c r="A317" s="50" t="s">
        <v>6188</v>
      </c>
      <c r="B317" s="51" t="s">
        <v>75</v>
      </c>
      <c r="C317" s="51" t="s">
        <v>12149</v>
      </c>
      <c r="D317" s="50" t="s">
        <v>6522</v>
      </c>
      <c r="E317" s="50" t="s">
        <v>7303</v>
      </c>
      <c r="F317" s="51" t="s">
        <v>2143</v>
      </c>
      <c r="G317" s="51" t="s">
        <v>6172</v>
      </c>
      <c r="H317" s="51" t="s">
        <v>7304</v>
      </c>
      <c r="I317" s="50" t="s">
        <v>6858</v>
      </c>
      <c r="J317" s="53">
        <v>8972</v>
      </c>
      <c r="K317" s="53">
        <v>7552</v>
      </c>
      <c r="M317" s="53">
        <f t="shared" si="5"/>
        <v>16524</v>
      </c>
      <c r="N317" s="50" t="s">
        <v>64</v>
      </c>
      <c r="O317" s="51" t="s">
        <v>66</v>
      </c>
      <c r="P317" s="50" t="s">
        <v>70</v>
      </c>
      <c r="Q317" s="51" t="s">
        <v>671</v>
      </c>
      <c r="R317" s="51" t="s">
        <v>671</v>
      </c>
    </row>
    <row r="318" spans="1:18" x14ac:dyDescent="0.25">
      <c r="A318" s="50" t="s">
        <v>6188</v>
      </c>
      <c r="B318" s="51" t="s">
        <v>75</v>
      </c>
      <c r="C318" s="51" t="s">
        <v>12142</v>
      </c>
      <c r="D318" s="50" t="s">
        <v>6523</v>
      </c>
      <c r="E318" s="50" t="s">
        <v>3124</v>
      </c>
      <c r="F318" s="51" t="s">
        <v>501</v>
      </c>
      <c r="G318" s="51" t="s">
        <v>6172</v>
      </c>
      <c r="H318" s="51" t="s">
        <v>7305</v>
      </c>
      <c r="I318" s="50" t="s">
        <v>6852</v>
      </c>
      <c r="J318" s="53">
        <v>43</v>
      </c>
      <c r="K318" s="53">
        <v>38</v>
      </c>
      <c r="M318" s="53">
        <f t="shared" si="5"/>
        <v>81</v>
      </c>
      <c r="N318" s="50" t="s">
        <v>7633</v>
      </c>
      <c r="O318" s="51" t="s">
        <v>66</v>
      </c>
      <c r="P318" s="50" t="s">
        <v>70</v>
      </c>
      <c r="Q318" s="51" t="s">
        <v>671</v>
      </c>
      <c r="R318" s="51" t="s">
        <v>671</v>
      </c>
    </row>
    <row r="319" spans="1:18" x14ac:dyDescent="0.25">
      <c r="A319" s="50" t="s">
        <v>6188</v>
      </c>
      <c r="B319" s="51" t="s">
        <v>75</v>
      </c>
      <c r="C319" s="51" t="s">
        <v>12143</v>
      </c>
      <c r="D319" s="50" t="s">
        <v>6524</v>
      </c>
      <c r="E319" s="50" t="s">
        <v>3124</v>
      </c>
      <c r="F319" s="51" t="s">
        <v>559</v>
      </c>
      <c r="G319" s="51" t="s">
        <v>6172</v>
      </c>
      <c r="H319" s="51" t="s">
        <v>7305</v>
      </c>
      <c r="I319" s="50" t="s">
        <v>6852</v>
      </c>
      <c r="J319" s="53">
        <v>324</v>
      </c>
      <c r="K319" s="53">
        <v>324</v>
      </c>
      <c r="M319" s="53">
        <f t="shared" si="5"/>
        <v>648</v>
      </c>
      <c r="N319" s="50" t="s">
        <v>7633</v>
      </c>
      <c r="O319" s="51" t="s">
        <v>66</v>
      </c>
      <c r="P319" s="50" t="s">
        <v>70</v>
      </c>
      <c r="Q319" s="51" t="s">
        <v>671</v>
      </c>
      <c r="R319" s="51" t="s">
        <v>671</v>
      </c>
    </row>
    <row r="320" spans="1:18" x14ac:dyDescent="0.25">
      <c r="A320" s="50" t="s">
        <v>6188</v>
      </c>
      <c r="B320" s="51" t="s">
        <v>75</v>
      </c>
      <c r="C320" s="51" t="s">
        <v>12143</v>
      </c>
      <c r="D320" s="50" t="s">
        <v>6525</v>
      </c>
      <c r="E320" s="50" t="s">
        <v>7306</v>
      </c>
      <c r="F320" s="51" t="s">
        <v>437</v>
      </c>
      <c r="G320" s="51" t="s">
        <v>6172</v>
      </c>
      <c r="H320" s="51" t="s">
        <v>7307</v>
      </c>
      <c r="I320" s="50" t="s">
        <v>6852</v>
      </c>
      <c r="J320" s="53">
        <v>2128</v>
      </c>
      <c r="K320" s="53">
        <v>2233</v>
      </c>
      <c r="M320" s="53">
        <f t="shared" si="5"/>
        <v>4361</v>
      </c>
      <c r="N320" s="50" t="s">
        <v>7633</v>
      </c>
      <c r="O320" s="51" t="s">
        <v>66</v>
      </c>
      <c r="P320" s="50" t="s">
        <v>70</v>
      </c>
      <c r="Q320" s="51" t="s">
        <v>671</v>
      </c>
      <c r="R320" s="51" t="s">
        <v>671</v>
      </c>
    </row>
    <row r="321" spans="1:18" x14ac:dyDescent="0.25">
      <c r="A321" s="50" t="s">
        <v>6188</v>
      </c>
      <c r="B321" s="51" t="s">
        <v>75</v>
      </c>
      <c r="C321" s="51" t="s">
        <v>12143</v>
      </c>
      <c r="D321" s="50" t="s">
        <v>6526</v>
      </c>
      <c r="E321" s="50" t="s">
        <v>7306</v>
      </c>
      <c r="F321" s="51" t="s">
        <v>483</v>
      </c>
      <c r="G321" s="51" t="s">
        <v>6172</v>
      </c>
      <c r="H321" s="51" t="s">
        <v>7308</v>
      </c>
      <c r="I321" s="50" t="s">
        <v>6852</v>
      </c>
      <c r="J321" s="53">
        <v>1806</v>
      </c>
      <c r="K321" s="53">
        <v>1796</v>
      </c>
      <c r="M321" s="53">
        <f t="shared" si="5"/>
        <v>3602</v>
      </c>
      <c r="N321" s="50" t="s">
        <v>7633</v>
      </c>
      <c r="O321" s="51" t="s">
        <v>66</v>
      </c>
      <c r="P321" s="50" t="s">
        <v>70</v>
      </c>
      <c r="Q321" s="51" t="s">
        <v>671</v>
      </c>
      <c r="R321" s="51" t="s">
        <v>671</v>
      </c>
    </row>
    <row r="322" spans="1:18" x14ac:dyDescent="0.25">
      <c r="A322" s="50" t="s">
        <v>6188</v>
      </c>
      <c r="B322" s="51" t="s">
        <v>75</v>
      </c>
      <c r="C322" s="51" t="s">
        <v>12143</v>
      </c>
      <c r="D322" s="50" t="s">
        <v>6527</v>
      </c>
      <c r="E322" s="50" t="s">
        <v>7309</v>
      </c>
      <c r="F322" s="51" t="s">
        <v>637</v>
      </c>
      <c r="G322" s="51" t="s">
        <v>6172</v>
      </c>
      <c r="H322" s="51" t="s">
        <v>7310</v>
      </c>
      <c r="I322" s="50" t="s">
        <v>6852</v>
      </c>
      <c r="J322" s="53">
        <v>592</v>
      </c>
      <c r="K322" s="53">
        <v>601</v>
      </c>
      <c r="M322" s="53">
        <f t="shared" si="5"/>
        <v>1193</v>
      </c>
      <c r="N322" s="50" t="s">
        <v>7633</v>
      </c>
      <c r="O322" s="51" t="s">
        <v>66</v>
      </c>
      <c r="P322" s="50" t="s">
        <v>70</v>
      </c>
      <c r="Q322" s="51" t="s">
        <v>671</v>
      </c>
      <c r="R322" s="51" t="s">
        <v>671</v>
      </c>
    </row>
    <row r="323" spans="1:18" x14ac:dyDescent="0.25">
      <c r="A323" s="50" t="s">
        <v>6188</v>
      </c>
      <c r="B323" s="51" t="s">
        <v>75</v>
      </c>
      <c r="C323" s="51" t="s">
        <v>12143</v>
      </c>
      <c r="D323" s="50" t="s">
        <v>6528</v>
      </c>
      <c r="E323" s="50" t="s">
        <v>7311</v>
      </c>
      <c r="F323" s="51" t="s">
        <v>1538</v>
      </c>
      <c r="G323" s="51" t="s">
        <v>6172</v>
      </c>
      <c r="H323" s="51" t="s">
        <v>7312</v>
      </c>
      <c r="I323" s="50" t="s">
        <v>6852</v>
      </c>
      <c r="J323" s="53">
        <v>2428</v>
      </c>
      <c r="K323" s="53">
        <v>2705</v>
      </c>
      <c r="M323" s="53">
        <f t="shared" si="5"/>
        <v>5133</v>
      </c>
      <c r="N323" s="50" t="s">
        <v>7633</v>
      </c>
      <c r="O323" s="51" t="s">
        <v>66</v>
      </c>
      <c r="P323" s="50" t="s">
        <v>70</v>
      </c>
      <c r="Q323" s="51" t="s">
        <v>671</v>
      </c>
      <c r="R323" s="51" t="s">
        <v>671</v>
      </c>
    </row>
    <row r="324" spans="1:18" x14ac:dyDescent="0.25">
      <c r="A324" s="50" t="s">
        <v>6188</v>
      </c>
      <c r="B324" s="51" t="s">
        <v>75</v>
      </c>
      <c r="C324" s="51" t="s">
        <v>12143</v>
      </c>
      <c r="D324" s="50" t="s">
        <v>6529</v>
      </c>
      <c r="E324" s="50" t="s">
        <v>7311</v>
      </c>
      <c r="F324" s="51" t="s">
        <v>636</v>
      </c>
      <c r="G324" s="51" t="s">
        <v>425</v>
      </c>
      <c r="H324" s="51" t="s">
        <v>7313</v>
      </c>
      <c r="I324" s="50" t="s">
        <v>6852</v>
      </c>
      <c r="J324" s="53">
        <v>356</v>
      </c>
      <c r="K324" s="53">
        <v>403</v>
      </c>
      <c r="M324" s="53">
        <f t="shared" si="5"/>
        <v>759</v>
      </c>
      <c r="N324" s="50" t="s">
        <v>7633</v>
      </c>
      <c r="O324" s="51" t="s">
        <v>66</v>
      </c>
      <c r="P324" s="50" t="s">
        <v>70</v>
      </c>
      <c r="Q324" s="51" t="s">
        <v>671</v>
      </c>
      <c r="R324" s="51" t="s">
        <v>671</v>
      </c>
    </row>
    <row r="325" spans="1:18" x14ac:dyDescent="0.25">
      <c r="A325" s="50" t="s">
        <v>6188</v>
      </c>
      <c r="B325" s="51" t="s">
        <v>75</v>
      </c>
      <c r="C325" s="51" t="s">
        <v>12143</v>
      </c>
      <c r="D325" s="50" t="s">
        <v>6530</v>
      </c>
      <c r="E325" s="50" t="s">
        <v>2316</v>
      </c>
      <c r="F325" s="51" t="s">
        <v>440</v>
      </c>
      <c r="G325" s="51" t="s">
        <v>6172</v>
      </c>
      <c r="H325" s="51" t="s">
        <v>7314</v>
      </c>
      <c r="I325" s="50" t="s">
        <v>6852</v>
      </c>
      <c r="J325" s="53">
        <v>6598</v>
      </c>
      <c r="K325" s="53">
        <v>7588</v>
      </c>
      <c r="M325" s="53">
        <f t="shared" si="5"/>
        <v>14186</v>
      </c>
      <c r="N325" s="50" t="s">
        <v>7633</v>
      </c>
      <c r="O325" s="51" t="s">
        <v>66</v>
      </c>
      <c r="P325" s="50" t="s">
        <v>70</v>
      </c>
      <c r="Q325" s="51" t="s">
        <v>671</v>
      </c>
      <c r="R325" s="51" t="s">
        <v>671</v>
      </c>
    </row>
    <row r="326" spans="1:18" x14ac:dyDescent="0.25">
      <c r="A326" s="50" t="s">
        <v>6188</v>
      </c>
      <c r="B326" s="51" t="s">
        <v>75</v>
      </c>
      <c r="C326" s="51" t="s">
        <v>12143</v>
      </c>
      <c r="D326" s="50" t="s">
        <v>6531</v>
      </c>
      <c r="E326" s="50" t="s">
        <v>7315</v>
      </c>
      <c r="F326" s="51" t="s">
        <v>44</v>
      </c>
      <c r="G326" s="51" t="s">
        <v>6172</v>
      </c>
      <c r="H326" s="51" t="s">
        <v>7316</v>
      </c>
      <c r="I326" s="50" t="s">
        <v>6852</v>
      </c>
      <c r="J326" s="53">
        <v>3234</v>
      </c>
      <c r="K326" s="53">
        <v>2693</v>
      </c>
      <c r="M326" s="53">
        <f t="shared" si="5"/>
        <v>5927</v>
      </c>
      <c r="N326" s="50" t="s">
        <v>7633</v>
      </c>
      <c r="O326" s="51" t="s">
        <v>66</v>
      </c>
      <c r="P326" s="50" t="s">
        <v>70</v>
      </c>
      <c r="Q326" s="51" t="s">
        <v>671</v>
      </c>
      <c r="R326" s="51" t="s">
        <v>671</v>
      </c>
    </row>
    <row r="327" spans="1:18" x14ac:dyDescent="0.25">
      <c r="A327" s="50" t="s">
        <v>6188</v>
      </c>
      <c r="B327" s="51" t="s">
        <v>75</v>
      </c>
      <c r="C327" s="51" t="s">
        <v>12142</v>
      </c>
      <c r="D327" s="50" t="s">
        <v>6532</v>
      </c>
      <c r="E327" s="50" t="s">
        <v>7317</v>
      </c>
      <c r="F327" s="51" t="s">
        <v>527</v>
      </c>
      <c r="G327" s="51" t="s">
        <v>6172</v>
      </c>
      <c r="H327" s="51" t="s">
        <v>7318</v>
      </c>
      <c r="I327" s="50" t="s">
        <v>6885</v>
      </c>
      <c r="J327" s="53">
        <v>348</v>
      </c>
      <c r="K327" s="53">
        <v>323</v>
      </c>
      <c r="M327" s="53">
        <f t="shared" si="5"/>
        <v>671</v>
      </c>
      <c r="N327" s="50" t="s">
        <v>7633</v>
      </c>
      <c r="O327" s="51" t="s">
        <v>66</v>
      </c>
      <c r="P327" s="50" t="s">
        <v>70</v>
      </c>
      <c r="Q327" s="51" t="s">
        <v>671</v>
      </c>
      <c r="R327" s="51" t="s">
        <v>671</v>
      </c>
    </row>
    <row r="328" spans="1:18" x14ac:dyDescent="0.25">
      <c r="A328" s="50" t="s">
        <v>6188</v>
      </c>
      <c r="B328" s="51" t="s">
        <v>75</v>
      </c>
      <c r="C328" s="51" t="s">
        <v>12142</v>
      </c>
      <c r="D328" s="50" t="s">
        <v>6533</v>
      </c>
      <c r="E328" s="50" t="s">
        <v>7153</v>
      </c>
      <c r="F328" s="51" t="s">
        <v>490</v>
      </c>
      <c r="G328" s="51" t="s">
        <v>6172</v>
      </c>
      <c r="H328" s="51" t="s">
        <v>7319</v>
      </c>
      <c r="I328" s="50" t="s">
        <v>6885</v>
      </c>
      <c r="J328" s="53">
        <v>795</v>
      </c>
      <c r="K328" s="53">
        <v>890</v>
      </c>
      <c r="M328" s="53">
        <f t="shared" si="5"/>
        <v>1685</v>
      </c>
      <c r="N328" s="50" t="s">
        <v>7633</v>
      </c>
      <c r="O328" s="51" t="s">
        <v>66</v>
      </c>
      <c r="P328" s="50" t="s">
        <v>70</v>
      </c>
      <c r="Q328" s="51" t="s">
        <v>671</v>
      </c>
      <c r="R328" s="51" t="s">
        <v>671</v>
      </c>
    </row>
    <row r="329" spans="1:18" x14ac:dyDescent="0.25">
      <c r="A329" s="50" t="s">
        <v>6188</v>
      </c>
      <c r="B329" s="51" t="s">
        <v>75</v>
      </c>
      <c r="C329" s="51" t="s">
        <v>12142</v>
      </c>
      <c r="D329" s="50" t="s">
        <v>6534</v>
      </c>
      <c r="E329" s="50" t="s">
        <v>7153</v>
      </c>
      <c r="F329" s="51" t="s">
        <v>387</v>
      </c>
      <c r="G329" s="51" t="s">
        <v>6172</v>
      </c>
      <c r="H329" s="51" t="s">
        <v>7320</v>
      </c>
      <c r="I329" s="50" t="s">
        <v>6885</v>
      </c>
      <c r="J329" s="53">
        <v>2471</v>
      </c>
      <c r="K329" s="53">
        <v>2207</v>
      </c>
      <c r="M329" s="53">
        <f t="shared" si="5"/>
        <v>4678</v>
      </c>
      <c r="N329" s="50" t="s">
        <v>7633</v>
      </c>
      <c r="O329" s="51" t="s">
        <v>66</v>
      </c>
      <c r="P329" s="50" t="s">
        <v>70</v>
      </c>
      <c r="Q329" s="51" t="s">
        <v>671</v>
      </c>
      <c r="R329" s="51" t="s">
        <v>671</v>
      </c>
    </row>
    <row r="330" spans="1:18" x14ac:dyDescent="0.25">
      <c r="A330" s="50" t="s">
        <v>6188</v>
      </c>
      <c r="B330" s="51" t="s">
        <v>75</v>
      </c>
      <c r="C330" s="51" t="s">
        <v>12142</v>
      </c>
      <c r="D330" s="50" t="s">
        <v>6535</v>
      </c>
      <c r="E330" s="50" t="s">
        <v>7153</v>
      </c>
      <c r="F330" s="51" t="s">
        <v>618</v>
      </c>
      <c r="G330" s="51" t="s">
        <v>6172</v>
      </c>
      <c r="H330" s="51" t="s">
        <v>7320</v>
      </c>
      <c r="I330" s="50" t="s">
        <v>6885</v>
      </c>
      <c r="J330" s="53">
        <v>521</v>
      </c>
      <c r="K330" s="53">
        <v>556</v>
      </c>
      <c r="M330" s="53">
        <f t="shared" si="5"/>
        <v>1077</v>
      </c>
      <c r="N330" s="50" t="s">
        <v>7633</v>
      </c>
      <c r="O330" s="51" t="s">
        <v>66</v>
      </c>
      <c r="P330" s="50" t="s">
        <v>70</v>
      </c>
      <c r="Q330" s="51" t="s">
        <v>671</v>
      </c>
      <c r="R330" s="51" t="s">
        <v>671</v>
      </c>
    </row>
    <row r="331" spans="1:18" x14ac:dyDescent="0.25">
      <c r="A331" s="50" t="s">
        <v>6188</v>
      </c>
      <c r="B331" s="51" t="s">
        <v>75</v>
      </c>
      <c r="C331" s="51" t="s">
        <v>12142</v>
      </c>
      <c r="D331" s="50" t="s">
        <v>6536</v>
      </c>
      <c r="E331" s="50" t="s">
        <v>1971</v>
      </c>
      <c r="F331" s="51" t="s">
        <v>378</v>
      </c>
      <c r="G331" s="51" t="s">
        <v>6172</v>
      </c>
      <c r="H331" s="51" t="s">
        <v>7321</v>
      </c>
      <c r="I331" s="50" t="s">
        <v>6885</v>
      </c>
      <c r="J331" s="53">
        <v>163</v>
      </c>
      <c r="K331" s="53">
        <v>180</v>
      </c>
      <c r="M331" s="53">
        <f t="shared" si="5"/>
        <v>343</v>
      </c>
      <c r="N331" s="50" t="s">
        <v>7633</v>
      </c>
      <c r="O331" s="51" t="s">
        <v>66</v>
      </c>
      <c r="P331" s="50" t="s">
        <v>70</v>
      </c>
      <c r="Q331" s="51" t="s">
        <v>671</v>
      </c>
      <c r="R331" s="51" t="s">
        <v>671</v>
      </c>
    </row>
    <row r="332" spans="1:18" x14ac:dyDescent="0.25">
      <c r="A332" s="50" t="s">
        <v>6188</v>
      </c>
      <c r="B332" s="51" t="s">
        <v>75</v>
      </c>
      <c r="C332" s="51" t="s">
        <v>12143</v>
      </c>
      <c r="D332" s="50" t="s">
        <v>6537</v>
      </c>
      <c r="E332" s="50" t="s">
        <v>2679</v>
      </c>
      <c r="F332" s="51" t="s">
        <v>428</v>
      </c>
      <c r="G332" s="51" t="s">
        <v>6172</v>
      </c>
      <c r="H332" s="51" t="s">
        <v>7322</v>
      </c>
      <c r="I332" s="50" t="s">
        <v>6885</v>
      </c>
      <c r="J332" s="53">
        <v>180</v>
      </c>
      <c r="K332" s="53">
        <v>195</v>
      </c>
      <c r="M332" s="53">
        <f t="shared" si="5"/>
        <v>375</v>
      </c>
      <c r="N332" s="50" t="s">
        <v>7633</v>
      </c>
      <c r="O332" s="51" t="s">
        <v>66</v>
      </c>
      <c r="P332" s="50" t="s">
        <v>70</v>
      </c>
      <c r="Q332" s="51" t="s">
        <v>671</v>
      </c>
      <c r="R332" s="51" t="s">
        <v>671</v>
      </c>
    </row>
    <row r="333" spans="1:18" x14ac:dyDescent="0.25">
      <c r="A333" s="50" t="s">
        <v>6188</v>
      </c>
      <c r="B333" s="51" t="s">
        <v>75</v>
      </c>
      <c r="C333" s="51" t="s">
        <v>12142</v>
      </c>
      <c r="D333" s="50" t="s">
        <v>6538</v>
      </c>
      <c r="E333" s="50" t="s">
        <v>7323</v>
      </c>
      <c r="F333" s="51" t="s">
        <v>44</v>
      </c>
      <c r="G333" s="51" t="s">
        <v>7324</v>
      </c>
      <c r="H333" s="51" t="s">
        <v>7325</v>
      </c>
      <c r="I333" s="50" t="s">
        <v>6885</v>
      </c>
      <c r="J333" s="53">
        <v>3316</v>
      </c>
      <c r="K333" s="53">
        <v>3281</v>
      </c>
      <c r="M333" s="53">
        <f t="shared" si="5"/>
        <v>6597</v>
      </c>
      <c r="N333" s="50" t="s">
        <v>7633</v>
      </c>
      <c r="O333" s="51" t="s">
        <v>66</v>
      </c>
      <c r="P333" s="50" t="s">
        <v>70</v>
      </c>
      <c r="Q333" s="51" t="s">
        <v>671</v>
      </c>
      <c r="R333" s="51" t="s">
        <v>671</v>
      </c>
    </row>
    <row r="334" spans="1:18" x14ac:dyDescent="0.25">
      <c r="A334" s="50" t="s">
        <v>6188</v>
      </c>
      <c r="B334" s="51" t="s">
        <v>75</v>
      </c>
      <c r="C334" s="51" t="s">
        <v>12143</v>
      </c>
      <c r="D334" s="50" t="s">
        <v>6539</v>
      </c>
      <c r="E334" s="50" t="s">
        <v>7323</v>
      </c>
      <c r="F334" s="51" t="s">
        <v>506</v>
      </c>
      <c r="G334" s="51" t="s">
        <v>6172</v>
      </c>
      <c r="H334" s="51" t="s">
        <v>7325</v>
      </c>
      <c r="I334" s="50" t="s">
        <v>6885</v>
      </c>
      <c r="J334" s="53">
        <v>0</v>
      </c>
      <c r="K334" s="53">
        <v>0</v>
      </c>
      <c r="M334" s="53">
        <f t="shared" si="5"/>
        <v>0</v>
      </c>
      <c r="N334" s="50" t="s">
        <v>7633</v>
      </c>
      <c r="O334" s="51" t="s">
        <v>66</v>
      </c>
      <c r="P334" s="50" t="s">
        <v>70</v>
      </c>
      <c r="Q334" s="51" t="s">
        <v>671</v>
      </c>
      <c r="R334" s="51" t="s">
        <v>671</v>
      </c>
    </row>
    <row r="335" spans="1:18" x14ac:dyDescent="0.25">
      <c r="A335" s="50" t="s">
        <v>6188</v>
      </c>
      <c r="B335" s="51" t="s">
        <v>75</v>
      </c>
      <c r="C335" s="51" t="s">
        <v>12142</v>
      </c>
      <c r="D335" s="50" t="s">
        <v>6540</v>
      </c>
      <c r="E335" s="50" t="s">
        <v>7323</v>
      </c>
      <c r="F335" s="51" t="s">
        <v>440</v>
      </c>
      <c r="G335" s="51" t="s">
        <v>6172</v>
      </c>
      <c r="H335" s="51" t="s">
        <v>7326</v>
      </c>
      <c r="I335" s="50" t="s">
        <v>6885</v>
      </c>
      <c r="J335" s="53">
        <v>340</v>
      </c>
      <c r="K335" s="53">
        <v>474</v>
      </c>
      <c r="M335" s="53">
        <f t="shared" si="5"/>
        <v>814</v>
      </c>
      <c r="N335" s="50" t="s">
        <v>7633</v>
      </c>
      <c r="O335" s="51" t="s">
        <v>66</v>
      </c>
      <c r="P335" s="50" t="s">
        <v>70</v>
      </c>
      <c r="Q335" s="51" t="s">
        <v>671</v>
      </c>
      <c r="R335" s="51" t="s">
        <v>671</v>
      </c>
    </row>
    <row r="336" spans="1:18" x14ac:dyDescent="0.25">
      <c r="A336" s="50" t="s">
        <v>6188</v>
      </c>
      <c r="B336" s="51" t="s">
        <v>75</v>
      </c>
      <c r="C336" s="51" t="s">
        <v>12142</v>
      </c>
      <c r="D336" s="50" t="s">
        <v>6541</v>
      </c>
      <c r="E336" s="50" t="s">
        <v>7113</v>
      </c>
      <c r="F336" s="51" t="s">
        <v>565</v>
      </c>
      <c r="G336" s="51" t="s">
        <v>6172</v>
      </c>
      <c r="H336" s="51" t="s">
        <v>7114</v>
      </c>
      <c r="I336" s="50" t="s">
        <v>6885</v>
      </c>
      <c r="J336" s="53">
        <v>588</v>
      </c>
      <c r="K336" s="53">
        <v>621</v>
      </c>
      <c r="M336" s="53">
        <f t="shared" si="5"/>
        <v>1209</v>
      </c>
      <c r="N336" s="50" t="s">
        <v>7633</v>
      </c>
      <c r="O336" s="51" t="s">
        <v>66</v>
      </c>
      <c r="P336" s="50" t="s">
        <v>70</v>
      </c>
      <c r="Q336" s="51" t="s">
        <v>671</v>
      </c>
      <c r="R336" s="51" t="s">
        <v>671</v>
      </c>
    </row>
    <row r="337" spans="1:18" x14ac:dyDescent="0.25">
      <c r="A337" s="50" t="s">
        <v>6188</v>
      </c>
      <c r="B337" s="51" t="s">
        <v>75</v>
      </c>
      <c r="C337" s="51" t="s">
        <v>12142</v>
      </c>
      <c r="D337" s="50" t="s">
        <v>6542</v>
      </c>
      <c r="E337" s="50" t="s">
        <v>7323</v>
      </c>
      <c r="F337" s="51" t="s">
        <v>333</v>
      </c>
      <c r="G337" s="51" t="s">
        <v>6172</v>
      </c>
      <c r="H337" s="51" t="s">
        <v>7326</v>
      </c>
      <c r="I337" s="50" t="s">
        <v>6885</v>
      </c>
      <c r="J337" s="53">
        <v>397</v>
      </c>
      <c r="K337" s="53">
        <v>432</v>
      </c>
      <c r="M337" s="53">
        <f t="shared" si="5"/>
        <v>829</v>
      </c>
      <c r="N337" s="50" t="s">
        <v>7633</v>
      </c>
      <c r="O337" s="51" t="s">
        <v>66</v>
      </c>
      <c r="P337" s="50" t="s">
        <v>70</v>
      </c>
      <c r="Q337" s="51" t="s">
        <v>671</v>
      </c>
      <c r="R337" s="51" t="s">
        <v>671</v>
      </c>
    </row>
    <row r="338" spans="1:18" x14ac:dyDescent="0.25">
      <c r="A338" s="50" t="s">
        <v>6188</v>
      </c>
      <c r="B338" s="51" t="s">
        <v>75</v>
      </c>
      <c r="C338" s="51" t="s">
        <v>12142</v>
      </c>
      <c r="D338" s="50" t="s">
        <v>6543</v>
      </c>
      <c r="E338" s="50" t="s">
        <v>7323</v>
      </c>
      <c r="F338" s="51" t="s">
        <v>2093</v>
      </c>
      <c r="G338" s="51" t="s">
        <v>6172</v>
      </c>
      <c r="H338" s="51" t="s">
        <v>7326</v>
      </c>
      <c r="I338" s="50" t="s">
        <v>6885</v>
      </c>
      <c r="J338" s="53">
        <v>713</v>
      </c>
      <c r="K338" s="53">
        <v>857</v>
      </c>
      <c r="M338" s="53">
        <f t="shared" si="5"/>
        <v>1570</v>
      </c>
      <c r="N338" s="50" t="s">
        <v>7633</v>
      </c>
      <c r="O338" s="51" t="s">
        <v>66</v>
      </c>
      <c r="P338" s="50" t="s">
        <v>70</v>
      </c>
      <c r="Q338" s="51" t="s">
        <v>671</v>
      </c>
      <c r="R338" s="51" t="s">
        <v>671</v>
      </c>
    </row>
    <row r="339" spans="1:18" x14ac:dyDescent="0.25">
      <c r="A339" s="50" t="s">
        <v>6188</v>
      </c>
      <c r="B339" s="51" t="s">
        <v>75</v>
      </c>
      <c r="C339" s="51" t="s">
        <v>12142</v>
      </c>
      <c r="D339" s="50" t="s">
        <v>6544</v>
      </c>
      <c r="E339" s="50" t="s">
        <v>7323</v>
      </c>
      <c r="F339" s="51" t="s">
        <v>550</v>
      </c>
      <c r="G339" s="51" t="s">
        <v>6172</v>
      </c>
      <c r="H339" s="51" t="s">
        <v>7325</v>
      </c>
      <c r="I339" s="50" t="s">
        <v>6885</v>
      </c>
      <c r="J339" s="53">
        <v>1153</v>
      </c>
      <c r="K339" s="53">
        <v>1260</v>
      </c>
      <c r="M339" s="53">
        <f t="shared" si="5"/>
        <v>2413</v>
      </c>
      <c r="N339" s="50" t="s">
        <v>7633</v>
      </c>
      <c r="O339" s="51" t="s">
        <v>66</v>
      </c>
      <c r="P339" s="50" t="s">
        <v>70</v>
      </c>
      <c r="Q339" s="51" t="s">
        <v>671</v>
      </c>
      <c r="R339" s="51" t="s">
        <v>671</v>
      </c>
    </row>
    <row r="340" spans="1:18" x14ac:dyDescent="0.25">
      <c r="A340" s="50" t="s">
        <v>6188</v>
      </c>
      <c r="B340" s="51" t="s">
        <v>75</v>
      </c>
      <c r="C340" s="51" t="s">
        <v>12148</v>
      </c>
      <c r="D340" s="50" t="s">
        <v>6545</v>
      </c>
      <c r="E340" s="50" t="s">
        <v>7327</v>
      </c>
      <c r="F340" s="51" t="s">
        <v>428</v>
      </c>
      <c r="G340" s="51" t="s">
        <v>7328</v>
      </c>
      <c r="H340" s="51" t="s">
        <v>7329</v>
      </c>
      <c r="I340" s="50" t="s">
        <v>6932</v>
      </c>
      <c r="J340" s="53">
        <v>2232</v>
      </c>
      <c r="K340" s="53">
        <v>2096</v>
      </c>
      <c r="M340" s="53">
        <f t="shared" si="5"/>
        <v>4328</v>
      </c>
      <c r="N340" s="50" t="s">
        <v>7633</v>
      </c>
      <c r="O340" s="51" t="s">
        <v>66</v>
      </c>
      <c r="P340" s="50" t="s">
        <v>70</v>
      </c>
      <c r="Q340" s="51" t="s">
        <v>671</v>
      </c>
      <c r="R340" s="51" t="s">
        <v>671</v>
      </c>
    </row>
    <row r="341" spans="1:18" x14ac:dyDescent="0.25">
      <c r="A341" s="50" t="s">
        <v>6188</v>
      </c>
      <c r="B341" s="51" t="s">
        <v>75</v>
      </c>
      <c r="C341" s="51" t="s">
        <v>12148</v>
      </c>
      <c r="D341" s="50" t="s">
        <v>6546</v>
      </c>
      <c r="E341" s="50" t="s">
        <v>7330</v>
      </c>
      <c r="F341" s="51" t="s">
        <v>560</v>
      </c>
      <c r="G341" s="51" t="s">
        <v>6172</v>
      </c>
      <c r="H341" s="51" t="s">
        <v>7331</v>
      </c>
      <c r="I341" s="50" t="s">
        <v>6932</v>
      </c>
      <c r="J341" s="53">
        <v>628</v>
      </c>
      <c r="K341" s="53">
        <v>693</v>
      </c>
      <c r="M341" s="53">
        <f t="shared" si="5"/>
        <v>1321</v>
      </c>
      <c r="N341" s="50" t="s">
        <v>7633</v>
      </c>
      <c r="O341" s="51" t="s">
        <v>66</v>
      </c>
      <c r="P341" s="50" t="s">
        <v>70</v>
      </c>
      <c r="Q341" s="51" t="s">
        <v>671</v>
      </c>
      <c r="R341" s="51" t="s">
        <v>671</v>
      </c>
    </row>
    <row r="342" spans="1:18" x14ac:dyDescent="0.25">
      <c r="A342" s="50" t="s">
        <v>6188</v>
      </c>
      <c r="B342" s="51" t="s">
        <v>75</v>
      </c>
      <c r="C342" s="51" t="s">
        <v>12148</v>
      </c>
      <c r="D342" s="50" t="s">
        <v>6547</v>
      </c>
      <c r="E342" s="50" t="s">
        <v>7330</v>
      </c>
      <c r="F342" s="51" t="s">
        <v>3221</v>
      </c>
      <c r="G342" s="51" t="s">
        <v>6172</v>
      </c>
      <c r="H342" s="51" t="s">
        <v>7331</v>
      </c>
      <c r="I342" s="50" t="s">
        <v>6932</v>
      </c>
      <c r="J342" s="53">
        <v>932</v>
      </c>
      <c r="K342" s="53">
        <v>900</v>
      </c>
      <c r="M342" s="53">
        <f t="shared" si="5"/>
        <v>1832</v>
      </c>
      <c r="N342" s="50" t="s">
        <v>7633</v>
      </c>
      <c r="O342" s="51" t="s">
        <v>66</v>
      </c>
      <c r="P342" s="50" t="s">
        <v>70</v>
      </c>
      <c r="Q342" s="51" t="s">
        <v>671</v>
      </c>
      <c r="R342" s="51" t="s">
        <v>671</v>
      </c>
    </row>
    <row r="343" spans="1:18" x14ac:dyDescent="0.25">
      <c r="A343" s="50" t="s">
        <v>6188</v>
      </c>
      <c r="B343" s="51" t="s">
        <v>75</v>
      </c>
      <c r="C343" s="51" t="s">
        <v>12148</v>
      </c>
      <c r="D343" s="50" t="s">
        <v>6548</v>
      </c>
      <c r="E343" s="50" t="s">
        <v>7330</v>
      </c>
      <c r="F343" s="51" t="s">
        <v>4151</v>
      </c>
      <c r="G343" s="51" t="s">
        <v>6172</v>
      </c>
      <c r="H343" s="51" t="s">
        <v>7331</v>
      </c>
      <c r="I343" s="50" t="s">
        <v>6932</v>
      </c>
      <c r="J343" s="53">
        <v>340</v>
      </c>
      <c r="K343" s="53">
        <v>356</v>
      </c>
      <c r="M343" s="53">
        <f t="shared" si="5"/>
        <v>696</v>
      </c>
      <c r="N343" s="50" t="s">
        <v>7633</v>
      </c>
      <c r="O343" s="51" t="s">
        <v>66</v>
      </c>
      <c r="P343" s="50" t="s">
        <v>70</v>
      </c>
      <c r="Q343" s="51" t="s">
        <v>671</v>
      </c>
      <c r="R343" s="51" t="s">
        <v>671</v>
      </c>
    </row>
    <row r="344" spans="1:18" x14ac:dyDescent="0.25">
      <c r="A344" s="50" t="s">
        <v>6188</v>
      </c>
      <c r="B344" s="51" t="s">
        <v>75</v>
      </c>
      <c r="C344" s="51" t="s">
        <v>12152</v>
      </c>
      <c r="D344" s="50" t="s">
        <v>6549</v>
      </c>
      <c r="E344" s="50" t="s">
        <v>7059</v>
      </c>
      <c r="F344" s="51" t="s">
        <v>551</v>
      </c>
      <c r="G344" s="51" t="s">
        <v>6172</v>
      </c>
      <c r="H344" s="51" t="s">
        <v>7060</v>
      </c>
      <c r="I344" s="50" t="s">
        <v>7061</v>
      </c>
      <c r="J344" s="53">
        <v>219</v>
      </c>
      <c r="K344" s="53">
        <v>221</v>
      </c>
      <c r="M344" s="53">
        <f t="shared" si="5"/>
        <v>440</v>
      </c>
      <c r="N344" s="50" t="s">
        <v>7633</v>
      </c>
      <c r="O344" s="51" t="s">
        <v>66</v>
      </c>
      <c r="P344" s="50" t="s">
        <v>70</v>
      </c>
      <c r="Q344" s="51" t="s">
        <v>671</v>
      </c>
      <c r="R344" s="51" t="s">
        <v>671</v>
      </c>
    </row>
    <row r="345" spans="1:18" x14ac:dyDescent="0.25">
      <c r="A345" s="50" t="s">
        <v>6188</v>
      </c>
      <c r="B345" s="51" t="s">
        <v>75</v>
      </c>
      <c r="C345" s="51" t="s">
        <v>12152</v>
      </c>
      <c r="D345" s="50" t="s">
        <v>6550</v>
      </c>
      <c r="E345" s="50" t="s">
        <v>7059</v>
      </c>
      <c r="F345" s="51" t="s">
        <v>420</v>
      </c>
      <c r="G345" s="51" t="s">
        <v>6172</v>
      </c>
      <c r="H345" s="51" t="s">
        <v>7332</v>
      </c>
      <c r="I345" s="50" t="s">
        <v>7061</v>
      </c>
      <c r="J345" s="53">
        <v>803</v>
      </c>
      <c r="K345" s="53">
        <v>811</v>
      </c>
      <c r="M345" s="53">
        <f t="shared" si="5"/>
        <v>1614</v>
      </c>
      <c r="N345" s="50" t="s">
        <v>7633</v>
      </c>
      <c r="O345" s="51" t="s">
        <v>66</v>
      </c>
      <c r="P345" s="50" t="s">
        <v>70</v>
      </c>
      <c r="Q345" s="51" t="s">
        <v>671</v>
      </c>
      <c r="R345" s="51" t="s">
        <v>671</v>
      </c>
    </row>
    <row r="346" spans="1:18" x14ac:dyDescent="0.25">
      <c r="A346" s="50" t="s">
        <v>6188</v>
      </c>
      <c r="B346" s="51" t="s">
        <v>75</v>
      </c>
      <c r="C346" s="51" t="s">
        <v>12152</v>
      </c>
      <c r="D346" s="50" t="s">
        <v>6551</v>
      </c>
      <c r="E346" s="50" t="s">
        <v>7059</v>
      </c>
      <c r="F346" s="51" t="s">
        <v>559</v>
      </c>
      <c r="G346" s="51" t="s">
        <v>6172</v>
      </c>
      <c r="H346" s="51" t="s">
        <v>7332</v>
      </c>
      <c r="I346" s="50" t="s">
        <v>7061</v>
      </c>
      <c r="J346" s="53">
        <v>693</v>
      </c>
      <c r="K346" s="53">
        <v>674</v>
      </c>
      <c r="M346" s="53">
        <f t="shared" ref="M346:M409" si="6">J346+K346+L346</f>
        <v>1367</v>
      </c>
      <c r="N346" s="50" t="s">
        <v>7633</v>
      </c>
      <c r="O346" s="51" t="s">
        <v>66</v>
      </c>
      <c r="P346" s="50" t="s">
        <v>70</v>
      </c>
      <c r="Q346" s="51" t="s">
        <v>671</v>
      </c>
      <c r="R346" s="51" t="s">
        <v>671</v>
      </c>
    </row>
    <row r="347" spans="1:18" x14ac:dyDescent="0.25">
      <c r="A347" s="50" t="s">
        <v>6188</v>
      </c>
      <c r="B347" s="51" t="s">
        <v>75</v>
      </c>
      <c r="C347" s="51" t="s">
        <v>12152</v>
      </c>
      <c r="D347" s="50" t="s">
        <v>6552</v>
      </c>
      <c r="E347" s="50" t="s">
        <v>7333</v>
      </c>
      <c r="F347" s="51" t="s">
        <v>527</v>
      </c>
      <c r="G347" s="51" t="s">
        <v>45</v>
      </c>
      <c r="H347" s="51" t="s">
        <v>7334</v>
      </c>
      <c r="I347" s="50" t="s">
        <v>7061</v>
      </c>
      <c r="J347" s="53">
        <v>337</v>
      </c>
      <c r="K347" s="53">
        <v>342</v>
      </c>
      <c r="M347" s="53">
        <f t="shared" si="6"/>
        <v>679</v>
      </c>
      <c r="N347" s="50" t="s">
        <v>7633</v>
      </c>
      <c r="O347" s="51" t="s">
        <v>66</v>
      </c>
      <c r="P347" s="50" t="s">
        <v>70</v>
      </c>
      <c r="Q347" s="51" t="s">
        <v>671</v>
      </c>
      <c r="R347" s="51" t="s">
        <v>671</v>
      </c>
    </row>
    <row r="348" spans="1:18" x14ac:dyDescent="0.25">
      <c r="A348" s="50" t="s">
        <v>6188</v>
      </c>
      <c r="B348" s="51" t="s">
        <v>75</v>
      </c>
      <c r="C348" s="51" t="s">
        <v>12152</v>
      </c>
      <c r="D348" s="50" t="s">
        <v>6553</v>
      </c>
      <c r="E348" s="50" t="s">
        <v>7335</v>
      </c>
      <c r="F348" s="51" t="s">
        <v>1523</v>
      </c>
      <c r="G348" s="51" t="s">
        <v>6172</v>
      </c>
      <c r="H348" s="51" t="s">
        <v>7336</v>
      </c>
      <c r="I348" s="50" t="s">
        <v>7061</v>
      </c>
      <c r="J348" s="53">
        <v>195</v>
      </c>
      <c r="K348" s="53">
        <v>205</v>
      </c>
      <c r="M348" s="53">
        <f t="shared" si="6"/>
        <v>400</v>
      </c>
      <c r="N348" s="50" t="s">
        <v>7633</v>
      </c>
      <c r="O348" s="51" t="s">
        <v>66</v>
      </c>
      <c r="P348" s="50" t="s">
        <v>70</v>
      </c>
      <c r="Q348" s="51" t="s">
        <v>671</v>
      </c>
      <c r="R348" s="51" t="s">
        <v>671</v>
      </c>
    </row>
    <row r="349" spans="1:18" x14ac:dyDescent="0.25">
      <c r="A349" s="50" t="s">
        <v>6188</v>
      </c>
      <c r="B349" s="51" t="s">
        <v>75</v>
      </c>
      <c r="C349" s="51" t="s">
        <v>12153</v>
      </c>
      <c r="D349" s="50" t="s">
        <v>6554</v>
      </c>
      <c r="E349" s="50" t="s">
        <v>3090</v>
      </c>
      <c r="F349" s="51" t="s">
        <v>420</v>
      </c>
      <c r="G349" s="51" t="s">
        <v>6172</v>
      </c>
      <c r="H349" s="51" t="s">
        <v>7337</v>
      </c>
      <c r="I349" s="50" t="s">
        <v>6932</v>
      </c>
      <c r="J349" s="53">
        <v>343</v>
      </c>
      <c r="K349" s="53">
        <v>348</v>
      </c>
      <c r="M349" s="53">
        <f t="shared" si="6"/>
        <v>691</v>
      </c>
      <c r="N349" s="50" t="s">
        <v>7633</v>
      </c>
      <c r="O349" s="51" t="s">
        <v>66</v>
      </c>
      <c r="P349" s="50" t="s">
        <v>70</v>
      </c>
      <c r="Q349" s="51" t="s">
        <v>671</v>
      </c>
      <c r="R349" s="51" t="s">
        <v>671</v>
      </c>
    </row>
    <row r="350" spans="1:18" x14ac:dyDescent="0.25">
      <c r="A350" s="50" t="s">
        <v>6188</v>
      </c>
      <c r="B350" s="51" t="s">
        <v>75</v>
      </c>
      <c r="C350" s="51" t="s">
        <v>12153</v>
      </c>
      <c r="D350" s="50" t="s">
        <v>6555</v>
      </c>
      <c r="E350" s="50" t="s">
        <v>3090</v>
      </c>
      <c r="F350" s="51" t="s">
        <v>333</v>
      </c>
      <c r="G350" s="51" t="s">
        <v>6172</v>
      </c>
      <c r="H350" s="51" t="s">
        <v>7337</v>
      </c>
      <c r="I350" s="50" t="s">
        <v>6932</v>
      </c>
      <c r="J350" s="53">
        <v>747</v>
      </c>
      <c r="K350" s="53">
        <v>852</v>
      </c>
      <c r="M350" s="53">
        <f t="shared" si="6"/>
        <v>1599</v>
      </c>
      <c r="N350" s="50" t="s">
        <v>7633</v>
      </c>
      <c r="O350" s="51" t="s">
        <v>66</v>
      </c>
      <c r="P350" s="50" t="s">
        <v>70</v>
      </c>
      <c r="Q350" s="51" t="s">
        <v>671</v>
      </c>
      <c r="R350" s="51" t="s">
        <v>671</v>
      </c>
    </row>
    <row r="351" spans="1:18" x14ac:dyDescent="0.25">
      <c r="A351" s="50" t="s">
        <v>6188</v>
      </c>
      <c r="B351" s="51" t="s">
        <v>75</v>
      </c>
      <c r="C351" s="51" t="s">
        <v>12153</v>
      </c>
      <c r="D351" s="50" t="s">
        <v>6556</v>
      </c>
      <c r="E351" s="50" t="s">
        <v>7338</v>
      </c>
      <c r="F351" s="51" t="s">
        <v>333</v>
      </c>
      <c r="G351" s="51" t="s">
        <v>6172</v>
      </c>
      <c r="H351" s="51" t="s">
        <v>7339</v>
      </c>
      <c r="I351" s="50" t="s">
        <v>6932</v>
      </c>
      <c r="J351" s="53">
        <v>1994</v>
      </c>
      <c r="K351" s="53">
        <v>0</v>
      </c>
      <c r="M351" s="53">
        <f t="shared" si="6"/>
        <v>1994</v>
      </c>
      <c r="N351" s="50" t="s">
        <v>667</v>
      </c>
      <c r="O351" s="51" t="s">
        <v>66</v>
      </c>
      <c r="P351" s="50" t="s">
        <v>69</v>
      </c>
      <c r="Q351" s="51" t="s">
        <v>671</v>
      </c>
      <c r="R351" s="51" t="s">
        <v>671</v>
      </c>
    </row>
    <row r="352" spans="1:18" x14ac:dyDescent="0.25">
      <c r="A352" s="50" t="s">
        <v>6188</v>
      </c>
      <c r="B352" s="51" t="s">
        <v>75</v>
      </c>
      <c r="C352" s="51" t="s">
        <v>12153</v>
      </c>
      <c r="D352" s="50" t="s">
        <v>6557</v>
      </c>
      <c r="E352" s="50" t="s">
        <v>7338</v>
      </c>
      <c r="F352" s="51" t="s">
        <v>2626</v>
      </c>
      <c r="G352" s="51" t="s">
        <v>6172</v>
      </c>
      <c r="H352" s="51" t="s">
        <v>7339</v>
      </c>
      <c r="I352" s="50" t="s">
        <v>6932</v>
      </c>
      <c r="J352" s="53">
        <v>669</v>
      </c>
      <c r="K352" s="53">
        <v>649</v>
      </c>
      <c r="M352" s="53">
        <f t="shared" si="6"/>
        <v>1318</v>
      </c>
      <c r="N352" s="50" t="s">
        <v>7633</v>
      </c>
      <c r="O352" s="51" t="s">
        <v>66</v>
      </c>
      <c r="P352" s="50" t="s">
        <v>70</v>
      </c>
      <c r="Q352" s="51" t="s">
        <v>671</v>
      </c>
      <c r="R352" s="51" t="s">
        <v>671</v>
      </c>
    </row>
    <row r="353" spans="1:18" x14ac:dyDescent="0.25">
      <c r="A353" s="50" t="s">
        <v>6188</v>
      </c>
      <c r="B353" s="51" t="s">
        <v>75</v>
      </c>
      <c r="C353" s="51" t="s">
        <v>12153</v>
      </c>
      <c r="D353" s="50" t="s">
        <v>6558</v>
      </c>
      <c r="E353" s="50" t="s">
        <v>7340</v>
      </c>
      <c r="F353" s="51" t="s">
        <v>562</v>
      </c>
      <c r="G353" s="51" t="s">
        <v>6172</v>
      </c>
      <c r="H353" s="51" t="s">
        <v>7341</v>
      </c>
      <c r="I353" s="50" t="s">
        <v>6932</v>
      </c>
      <c r="J353" s="53">
        <v>439</v>
      </c>
      <c r="K353" s="53">
        <v>456</v>
      </c>
      <c r="M353" s="53">
        <f t="shared" si="6"/>
        <v>895</v>
      </c>
      <c r="N353" s="50" t="s">
        <v>7633</v>
      </c>
      <c r="O353" s="51" t="s">
        <v>66</v>
      </c>
      <c r="P353" s="50" t="s">
        <v>70</v>
      </c>
      <c r="Q353" s="51" t="s">
        <v>671</v>
      </c>
      <c r="R353" s="51" t="s">
        <v>671</v>
      </c>
    </row>
    <row r="354" spans="1:18" x14ac:dyDescent="0.25">
      <c r="A354" s="50" t="s">
        <v>6188</v>
      </c>
      <c r="B354" s="51" t="s">
        <v>75</v>
      </c>
      <c r="C354" s="51" t="s">
        <v>12153</v>
      </c>
      <c r="D354" s="50" t="s">
        <v>6559</v>
      </c>
      <c r="E354" s="50" t="s">
        <v>7342</v>
      </c>
      <c r="F354" s="51" t="s">
        <v>44</v>
      </c>
      <c r="G354" s="51" t="s">
        <v>6172</v>
      </c>
      <c r="H354" s="51" t="s">
        <v>7343</v>
      </c>
      <c r="I354" s="50" t="s">
        <v>7344</v>
      </c>
      <c r="J354" s="53">
        <v>2834</v>
      </c>
      <c r="K354" s="53">
        <v>2921</v>
      </c>
      <c r="M354" s="53">
        <f t="shared" si="6"/>
        <v>5755</v>
      </c>
      <c r="N354" s="50" t="s">
        <v>64</v>
      </c>
      <c r="O354" s="51" t="s">
        <v>66</v>
      </c>
      <c r="P354" s="50" t="s">
        <v>70</v>
      </c>
      <c r="Q354" s="51" t="s">
        <v>671</v>
      </c>
      <c r="R354" s="51" t="s">
        <v>671</v>
      </c>
    </row>
    <row r="355" spans="1:18" x14ac:dyDescent="0.25">
      <c r="A355" s="50" t="s">
        <v>6188</v>
      </c>
      <c r="B355" s="51" t="s">
        <v>75</v>
      </c>
      <c r="C355" s="51" t="s">
        <v>12148</v>
      </c>
      <c r="D355" s="50" t="s">
        <v>6560</v>
      </c>
      <c r="E355" s="50" t="s">
        <v>1615</v>
      </c>
      <c r="F355" s="51" t="s">
        <v>410</v>
      </c>
      <c r="G355" s="51" t="s">
        <v>6172</v>
      </c>
      <c r="H355" s="51" t="s">
        <v>7345</v>
      </c>
      <c r="I355" s="50" t="s">
        <v>7344</v>
      </c>
      <c r="J355" s="53">
        <v>206</v>
      </c>
      <c r="K355" s="53">
        <v>212</v>
      </c>
      <c r="M355" s="53">
        <f t="shared" si="6"/>
        <v>418</v>
      </c>
      <c r="N355" s="50" t="s">
        <v>7633</v>
      </c>
      <c r="O355" s="51" t="s">
        <v>66</v>
      </c>
      <c r="P355" s="50" t="s">
        <v>70</v>
      </c>
      <c r="Q355" s="51" t="s">
        <v>671</v>
      </c>
      <c r="R355" s="51" t="s">
        <v>671</v>
      </c>
    </row>
    <row r="356" spans="1:18" x14ac:dyDescent="0.25">
      <c r="A356" s="50" t="s">
        <v>6188</v>
      </c>
      <c r="B356" s="51" t="s">
        <v>75</v>
      </c>
      <c r="C356" s="51" t="s">
        <v>12148</v>
      </c>
      <c r="D356" s="50" t="s">
        <v>6561</v>
      </c>
      <c r="E356" s="50" t="s">
        <v>1603</v>
      </c>
      <c r="F356" s="51" t="s">
        <v>499</v>
      </c>
      <c r="G356" s="51" t="s">
        <v>6172</v>
      </c>
      <c r="H356" s="51" t="s">
        <v>7346</v>
      </c>
      <c r="I356" s="50" t="s">
        <v>6932</v>
      </c>
      <c r="J356" s="53">
        <v>585</v>
      </c>
      <c r="K356" s="53">
        <v>530</v>
      </c>
      <c r="M356" s="53">
        <f t="shared" si="6"/>
        <v>1115</v>
      </c>
      <c r="N356" s="50" t="s">
        <v>7633</v>
      </c>
      <c r="O356" s="51" t="s">
        <v>66</v>
      </c>
      <c r="P356" s="50" t="s">
        <v>70</v>
      </c>
      <c r="Q356" s="51" t="s">
        <v>671</v>
      </c>
      <c r="R356" s="51" t="s">
        <v>671</v>
      </c>
    </row>
    <row r="357" spans="1:18" x14ac:dyDescent="0.25">
      <c r="A357" s="50" t="s">
        <v>6188</v>
      </c>
      <c r="B357" s="51" t="s">
        <v>75</v>
      </c>
      <c r="C357" s="51" t="s">
        <v>12148</v>
      </c>
      <c r="D357" s="50" t="s">
        <v>6562</v>
      </c>
      <c r="E357" s="50" t="s">
        <v>1603</v>
      </c>
      <c r="F357" s="51" t="s">
        <v>336</v>
      </c>
      <c r="G357" s="51" t="s">
        <v>6172</v>
      </c>
      <c r="H357" s="51" t="s">
        <v>7347</v>
      </c>
      <c r="I357" s="50" t="s">
        <v>6932</v>
      </c>
      <c r="J357" s="53">
        <v>343</v>
      </c>
      <c r="K357" s="53">
        <v>367</v>
      </c>
      <c r="M357" s="53">
        <f t="shared" si="6"/>
        <v>710</v>
      </c>
      <c r="N357" s="50" t="s">
        <v>7633</v>
      </c>
      <c r="O357" s="51" t="s">
        <v>66</v>
      </c>
      <c r="P357" s="50" t="s">
        <v>70</v>
      </c>
      <c r="Q357" s="51" t="s">
        <v>671</v>
      </c>
      <c r="R357" s="51" t="s">
        <v>671</v>
      </c>
    </row>
    <row r="358" spans="1:18" x14ac:dyDescent="0.25">
      <c r="A358" s="50" t="s">
        <v>6188</v>
      </c>
      <c r="B358" s="51" t="s">
        <v>75</v>
      </c>
      <c r="C358" s="51" t="s">
        <v>12148</v>
      </c>
      <c r="D358" s="50" t="s">
        <v>6563</v>
      </c>
      <c r="E358" s="50" t="s">
        <v>1603</v>
      </c>
      <c r="F358" s="51" t="s">
        <v>532</v>
      </c>
      <c r="G358" s="51" t="s">
        <v>6172</v>
      </c>
      <c r="H358" s="51" t="s">
        <v>7347</v>
      </c>
      <c r="I358" s="50" t="s">
        <v>6932</v>
      </c>
      <c r="J358" s="53">
        <v>438</v>
      </c>
      <c r="K358" s="53">
        <v>448</v>
      </c>
      <c r="M358" s="53">
        <f t="shared" si="6"/>
        <v>886</v>
      </c>
      <c r="N358" s="50" t="s">
        <v>7633</v>
      </c>
      <c r="O358" s="51" t="s">
        <v>66</v>
      </c>
      <c r="P358" s="50" t="s">
        <v>70</v>
      </c>
      <c r="Q358" s="51" t="s">
        <v>671</v>
      </c>
      <c r="R358" s="51" t="s">
        <v>671</v>
      </c>
    </row>
    <row r="359" spans="1:18" x14ac:dyDescent="0.25">
      <c r="A359" s="50" t="s">
        <v>6188</v>
      </c>
      <c r="B359" s="51" t="s">
        <v>75</v>
      </c>
      <c r="C359" s="51" t="s">
        <v>12148</v>
      </c>
      <c r="D359" s="50" t="s">
        <v>6564</v>
      </c>
      <c r="E359" s="50" t="s">
        <v>7055</v>
      </c>
      <c r="F359" s="51" t="s">
        <v>1681</v>
      </c>
      <c r="G359" s="51" t="s">
        <v>6172</v>
      </c>
      <c r="H359" s="51" t="s">
        <v>7056</v>
      </c>
      <c r="I359" s="50" t="s">
        <v>6932</v>
      </c>
      <c r="J359" s="53">
        <v>326</v>
      </c>
      <c r="K359" s="53">
        <v>354</v>
      </c>
      <c r="M359" s="53">
        <f t="shared" si="6"/>
        <v>680</v>
      </c>
      <c r="N359" s="50" t="s">
        <v>7633</v>
      </c>
      <c r="O359" s="51" t="s">
        <v>66</v>
      </c>
      <c r="P359" s="50" t="s">
        <v>70</v>
      </c>
      <c r="Q359" s="51" t="s">
        <v>671</v>
      </c>
      <c r="R359" s="51" t="s">
        <v>671</v>
      </c>
    </row>
    <row r="360" spans="1:18" x14ac:dyDescent="0.25">
      <c r="A360" s="50" t="s">
        <v>6188</v>
      </c>
      <c r="B360" s="51" t="s">
        <v>75</v>
      </c>
      <c r="C360" s="51" t="s">
        <v>12148</v>
      </c>
      <c r="D360" s="50" t="s">
        <v>6565</v>
      </c>
      <c r="E360" s="50" t="s">
        <v>7055</v>
      </c>
      <c r="F360" s="51" t="s">
        <v>559</v>
      </c>
      <c r="G360" s="51" t="s">
        <v>6172</v>
      </c>
      <c r="H360" s="51" t="s">
        <v>7348</v>
      </c>
      <c r="I360" s="50" t="s">
        <v>6932</v>
      </c>
      <c r="J360" s="53">
        <v>490</v>
      </c>
      <c r="K360" s="53">
        <v>482</v>
      </c>
      <c r="M360" s="53">
        <f t="shared" si="6"/>
        <v>972</v>
      </c>
      <c r="N360" s="50" t="s">
        <v>7633</v>
      </c>
      <c r="O360" s="51" t="s">
        <v>66</v>
      </c>
      <c r="P360" s="50" t="s">
        <v>70</v>
      </c>
      <c r="Q360" s="51" t="s">
        <v>671</v>
      </c>
      <c r="R360" s="51" t="s">
        <v>671</v>
      </c>
    </row>
    <row r="361" spans="1:18" x14ac:dyDescent="0.25">
      <c r="A361" s="50" t="s">
        <v>6188</v>
      </c>
      <c r="B361" s="51" t="s">
        <v>75</v>
      </c>
      <c r="C361" s="51" t="s">
        <v>12148</v>
      </c>
      <c r="D361" s="50" t="s">
        <v>6566</v>
      </c>
      <c r="E361" s="50" t="s">
        <v>7349</v>
      </c>
      <c r="F361" s="51" t="s">
        <v>616</v>
      </c>
      <c r="G361" s="51" t="s">
        <v>6172</v>
      </c>
      <c r="H361" s="51" t="s">
        <v>7350</v>
      </c>
      <c r="I361" s="50" t="s">
        <v>6932</v>
      </c>
      <c r="J361" s="53">
        <v>112</v>
      </c>
      <c r="K361" s="53">
        <v>81</v>
      </c>
      <c r="M361" s="53">
        <f t="shared" si="6"/>
        <v>193</v>
      </c>
      <c r="N361" s="50" t="s">
        <v>7633</v>
      </c>
      <c r="O361" s="51" t="s">
        <v>66</v>
      </c>
      <c r="P361" s="50" t="s">
        <v>70</v>
      </c>
      <c r="Q361" s="51" t="s">
        <v>671</v>
      </c>
      <c r="R361" s="51" t="s">
        <v>671</v>
      </c>
    </row>
    <row r="362" spans="1:18" x14ac:dyDescent="0.25">
      <c r="A362" s="50" t="s">
        <v>6188</v>
      </c>
      <c r="B362" s="51" t="s">
        <v>75</v>
      </c>
      <c r="C362" s="51" t="s">
        <v>12148</v>
      </c>
      <c r="D362" s="50" t="s">
        <v>6567</v>
      </c>
      <c r="E362" s="50" t="s">
        <v>3327</v>
      </c>
      <c r="F362" s="51" t="s">
        <v>501</v>
      </c>
      <c r="G362" s="51" t="s">
        <v>6172</v>
      </c>
      <c r="H362" s="51" t="s">
        <v>7351</v>
      </c>
      <c r="I362" s="50" t="s">
        <v>6932</v>
      </c>
      <c r="J362" s="53">
        <v>923</v>
      </c>
      <c r="K362" s="53">
        <v>858</v>
      </c>
      <c r="M362" s="53">
        <f t="shared" si="6"/>
        <v>1781</v>
      </c>
      <c r="N362" s="50" t="s">
        <v>7633</v>
      </c>
      <c r="O362" s="51" t="s">
        <v>66</v>
      </c>
      <c r="P362" s="50" t="s">
        <v>70</v>
      </c>
      <c r="Q362" s="51" t="s">
        <v>671</v>
      </c>
      <c r="R362" s="51" t="s">
        <v>671</v>
      </c>
    </row>
    <row r="363" spans="1:18" x14ac:dyDescent="0.25">
      <c r="A363" s="50" t="s">
        <v>6188</v>
      </c>
      <c r="B363" s="51" t="s">
        <v>75</v>
      </c>
      <c r="C363" s="51" t="s">
        <v>12148</v>
      </c>
      <c r="D363" s="50" t="s">
        <v>6568</v>
      </c>
      <c r="E363" s="50" t="s">
        <v>3327</v>
      </c>
      <c r="F363" s="51" t="s">
        <v>333</v>
      </c>
      <c r="G363" s="51" t="s">
        <v>6172</v>
      </c>
      <c r="H363" s="51" t="s">
        <v>7351</v>
      </c>
      <c r="I363" s="50" t="s">
        <v>6932</v>
      </c>
      <c r="J363" s="53">
        <v>966</v>
      </c>
      <c r="K363" s="53">
        <v>997</v>
      </c>
      <c r="M363" s="53">
        <f t="shared" si="6"/>
        <v>1963</v>
      </c>
      <c r="N363" s="50" t="s">
        <v>7633</v>
      </c>
      <c r="O363" s="51" t="s">
        <v>66</v>
      </c>
      <c r="P363" s="50" t="s">
        <v>70</v>
      </c>
      <c r="Q363" s="51" t="s">
        <v>671</v>
      </c>
      <c r="R363" s="51" t="s">
        <v>671</v>
      </c>
    </row>
    <row r="364" spans="1:18" x14ac:dyDescent="0.25">
      <c r="A364" s="50" t="s">
        <v>6188</v>
      </c>
      <c r="B364" s="51" t="s">
        <v>75</v>
      </c>
      <c r="C364" s="51" t="s">
        <v>12148</v>
      </c>
      <c r="D364" s="50" t="s">
        <v>6569</v>
      </c>
      <c r="E364" s="50" t="s">
        <v>3327</v>
      </c>
      <c r="F364" s="51" t="s">
        <v>1493</v>
      </c>
      <c r="G364" s="51" t="s">
        <v>6172</v>
      </c>
      <c r="H364" s="51" t="s">
        <v>7351</v>
      </c>
      <c r="I364" s="50" t="s">
        <v>6932</v>
      </c>
      <c r="J364" s="53">
        <v>1160</v>
      </c>
      <c r="K364" s="53">
        <v>1258</v>
      </c>
      <c r="M364" s="53">
        <f t="shared" si="6"/>
        <v>2418</v>
      </c>
      <c r="N364" s="50" t="s">
        <v>7633</v>
      </c>
      <c r="O364" s="51" t="s">
        <v>66</v>
      </c>
      <c r="P364" s="50" t="s">
        <v>70</v>
      </c>
      <c r="Q364" s="51" t="s">
        <v>671</v>
      </c>
      <c r="R364" s="51" t="s">
        <v>671</v>
      </c>
    </row>
    <row r="365" spans="1:18" x14ac:dyDescent="0.25">
      <c r="A365" s="50" t="s">
        <v>6188</v>
      </c>
      <c r="B365" s="51" t="s">
        <v>75</v>
      </c>
      <c r="C365" s="51" t="s">
        <v>12148</v>
      </c>
      <c r="D365" s="50" t="s">
        <v>6570</v>
      </c>
      <c r="E365" s="50" t="s">
        <v>3327</v>
      </c>
      <c r="F365" s="51" t="s">
        <v>2224</v>
      </c>
      <c r="G365" s="51" t="s">
        <v>6172</v>
      </c>
      <c r="H365" s="51" t="s">
        <v>7351</v>
      </c>
      <c r="I365" s="50" t="s">
        <v>6932</v>
      </c>
      <c r="J365" s="53">
        <v>861</v>
      </c>
      <c r="K365" s="53">
        <v>923</v>
      </c>
      <c r="M365" s="53">
        <f t="shared" si="6"/>
        <v>1784</v>
      </c>
      <c r="N365" s="50" t="s">
        <v>7633</v>
      </c>
      <c r="O365" s="51" t="s">
        <v>66</v>
      </c>
      <c r="P365" s="50" t="s">
        <v>70</v>
      </c>
      <c r="Q365" s="51" t="s">
        <v>671</v>
      </c>
      <c r="R365" s="51" t="s">
        <v>671</v>
      </c>
    </row>
    <row r="366" spans="1:18" x14ac:dyDescent="0.25">
      <c r="A366" s="50" t="s">
        <v>6188</v>
      </c>
      <c r="B366" s="51" t="s">
        <v>75</v>
      </c>
      <c r="C366" s="51" t="s">
        <v>12148</v>
      </c>
      <c r="D366" s="50" t="s">
        <v>6571</v>
      </c>
      <c r="E366" s="50" t="s">
        <v>3327</v>
      </c>
      <c r="F366" s="51" t="s">
        <v>2058</v>
      </c>
      <c r="G366" s="51" t="s">
        <v>6172</v>
      </c>
      <c r="H366" s="51" t="s">
        <v>7351</v>
      </c>
      <c r="I366" s="50" t="s">
        <v>6932</v>
      </c>
      <c r="J366" s="53">
        <v>620</v>
      </c>
      <c r="K366" s="53">
        <v>648</v>
      </c>
      <c r="M366" s="53">
        <f t="shared" si="6"/>
        <v>1268</v>
      </c>
      <c r="N366" s="50" t="s">
        <v>7633</v>
      </c>
      <c r="O366" s="51" t="s">
        <v>66</v>
      </c>
      <c r="P366" s="50" t="s">
        <v>70</v>
      </c>
      <c r="Q366" s="51" t="s">
        <v>671</v>
      </c>
      <c r="R366" s="51" t="s">
        <v>671</v>
      </c>
    </row>
    <row r="367" spans="1:18" x14ac:dyDescent="0.25">
      <c r="A367" s="50" t="s">
        <v>6188</v>
      </c>
      <c r="B367" s="51" t="s">
        <v>75</v>
      </c>
      <c r="C367" s="51" t="s">
        <v>12148</v>
      </c>
      <c r="D367" s="50" t="s">
        <v>6572</v>
      </c>
      <c r="E367" s="50" t="s">
        <v>3327</v>
      </c>
      <c r="F367" s="51" t="s">
        <v>4331</v>
      </c>
      <c r="G367" s="51" t="s">
        <v>6172</v>
      </c>
      <c r="H367" s="51" t="s">
        <v>7351</v>
      </c>
      <c r="I367" s="50" t="s">
        <v>6932</v>
      </c>
      <c r="J367" s="53">
        <v>631</v>
      </c>
      <c r="K367" s="53">
        <v>651</v>
      </c>
      <c r="M367" s="53">
        <f t="shared" si="6"/>
        <v>1282</v>
      </c>
      <c r="N367" s="50" t="s">
        <v>7633</v>
      </c>
      <c r="O367" s="51" t="s">
        <v>66</v>
      </c>
      <c r="P367" s="50" t="s">
        <v>70</v>
      </c>
      <c r="Q367" s="51" t="s">
        <v>671</v>
      </c>
      <c r="R367" s="51" t="s">
        <v>671</v>
      </c>
    </row>
    <row r="368" spans="1:18" x14ac:dyDescent="0.25">
      <c r="A368" s="50" t="s">
        <v>6188</v>
      </c>
      <c r="B368" s="51" t="s">
        <v>75</v>
      </c>
      <c r="C368" s="51" t="s">
        <v>12148</v>
      </c>
      <c r="D368" s="50" t="s">
        <v>6573</v>
      </c>
      <c r="E368" s="50" t="s">
        <v>7352</v>
      </c>
      <c r="F368" s="51" t="s">
        <v>2145</v>
      </c>
      <c r="G368" s="51" t="s">
        <v>6172</v>
      </c>
      <c r="H368" s="51" t="s">
        <v>7353</v>
      </c>
      <c r="I368" s="50" t="s">
        <v>6932</v>
      </c>
      <c r="J368" s="53">
        <v>897</v>
      </c>
      <c r="K368" s="53">
        <v>944</v>
      </c>
      <c r="M368" s="53">
        <f t="shared" si="6"/>
        <v>1841</v>
      </c>
      <c r="N368" s="50" t="s">
        <v>7633</v>
      </c>
      <c r="O368" s="51" t="s">
        <v>66</v>
      </c>
      <c r="P368" s="50" t="s">
        <v>70</v>
      </c>
      <c r="Q368" s="51" t="s">
        <v>671</v>
      </c>
      <c r="R368" s="51" t="s">
        <v>671</v>
      </c>
    </row>
    <row r="369" spans="1:18" x14ac:dyDescent="0.25">
      <c r="A369" s="50" t="s">
        <v>6188</v>
      </c>
      <c r="B369" s="51" t="s">
        <v>75</v>
      </c>
      <c r="C369" s="51" t="s">
        <v>12148</v>
      </c>
      <c r="D369" s="50" t="s">
        <v>6574</v>
      </c>
      <c r="E369" s="50" t="s">
        <v>7354</v>
      </c>
      <c r="F369" s="51" t="s">
        <v>627</v>
      </c>
      <c r="G369" s="51" t="s">
        <v>6172</v>
      </c>
      <c r="H369" s="51" t="s">
        <v>7355</v>
      </c>
      <c r="I369" s="50" t="s">
        <v>6932</v>
      </c>
      <c r="J369" s="53">
        <v>564</v>
      </c>
      <c r="K369" s="53">
        <v>614</v>
      </c>
      <c r="M369" s="53">
        <f t="shared" si="6"/>
        <v>1178</v>
      </c>
      <c r="N369" s="50" t="s">
        <v>7633</v>
      </c>
      <c r="O369" s="51" t="s">
        <v>66</v>
      </c>
      <c r="P369" s="50" t="s">
        <v>70</v>
      </c>
      <c r="Q369" s="51" t="s">
        <v>671</v>
      </c>
      <c r="R369" s="51" t="s">
        <v>671</v>
      </c>
    </row>
    <row r="370" spans="1:18" x14ac:dyDescent="0.25">
      <c r="A370" s="50" t="s">
        <v>6188</v>
      </c>
      <c r="B370" s="51" t="s">
        <v>75</v>
      </c>
      <c r="C370" s="51" t="s">
        <v>12148</v>
      </c>
      <c r="D370" s="50" t="s">
        <v>6575</v>
      </c>
      <c r="E370" s="50" t="s">
        <v>7356</v>
      </c>
      <c r="F370" s="51" t="s">
        <v>395</v>
      </c>
      <c r="G370" s="51" t="s">
        <v>6172</v>
      </c>
      <c r="H370" s="51" t="s">
        <v>7357</v>
      </c>
      <c r="I370" s="50" t="s">
        <v>6932</v>
      </c>
      <c r="J370" s="53">
        <v>3982</v>
      </c>
      <c r="K370" s="53">
        <v>3994</v>
      </c>
      <c r="M370" s="53">
        <f t="shared" si="6"/>
        <v>7976</v>
      </c>
      <c r="N370" s="50" t="s">
        <v>7633</v>
      </c>
      <c r="O370" s="51" t="s">
        <v>66</v>
      </c>
      <c r="P370" s="50" t="s">
        <v>70</v>
      </c>
      <c r="Q370" s="51" t="s">
        <v>671</v>
      </c>
      <c r="R370" s="51" t="s">
        <v>671</v>
      </c>
    </row>
    <row r="371" spans="1:18" x14ac:dyDescent="0.25">
      <c r="A371" s="50" t="s">
        <v>6188</v>
      </c>
      <c r="B371" s="51" t="s">
        <v>75</v>
      </c>
      <c r="C371" s="51" t="s">
        <v>12148</v>
      </c>
      <c r="D371" s="50" t="s">
        <v>6576</v>
      </c>
      <c r="E371" s="50" t="s">
        <v>1391</v>
      </c>
      <c r="F371" s="51" t="s">
        <v>2006</v>
      </c>
      <c r="G371" s="51" t="s">
        <v>6172</v>
      </c>
      <c r="H371" s="51" t="s">
        <v>7358</v>
      </c>
      <c r="I371" s="50" t="s">
        <v>6932</v>
      </c>
      <c r="J371" s="53">
        <v>306</v>
      </c>
      <c r="K371" s="53">
        <v>336</v>
      </c>
      <c r="M371" s="53">
        <f t="shared" si="6"/>
        <v>642</v>
      </c>
      <c r="N371" s="50" t="s">
        <v>7633</v>
      </c>
      <c r="O371" s="51" t="s">
        <v>66</v>
      </c>
      <c r="P371" s="50" t="s">
        <v>70</v>
      </c>
      <c r="Q371" s="51" t="s">
        <v>671</v>
      </c>
      <c r="R371" s="51" t="s">
        <v>671</v>
      </c>
    </row>
    <row r="372" spans="1:18" x14ac:dyDescent="0.25">
      <c r="A372" s="50" t="s">
        <v>6188</v>
      </c>
      <c r="B372" s="51" t="s">
        <v>75</v>
      </c>
      <c r="C372" s="51" t="s">
        <v>12148</v>
      </c>
      <c r="D372" s="50" t="s">
        <v>6577</v>
      </c>
      <c r="E372" s="50" t="s">
        <v>7359</v>
      </c>
      <c r="F372" s="51" t="s">
        <v>636</v>
      </c>
      <c r="G372" s="51" t="s">
        <v>6172</v>
      </c>
      <c r="H372" s="51" t="s">
        <v>7360</v>
      </c>
      <c r="I372" s="50" t="s">
        <v>6932</v>
      </c>
      <c r="J372" s="53">
        <v>7856</v>
      </c>
      <c r="K372" s="53">
        <v>7621</v>
      </c>
      <c r="M372" s="53">
        <f t="shared" si="6"/>
        <v>15477</v>
      </c>
      <c r="N372" s="50" t="s">
        <v>64</v>
      </c>
      <c r="O372" s="51" t="s">
        <v>66</v>
      </c>
      <c r="P372" s="50" t="s">
        <v>70</v>
      </c>
      <c r="Q372" s="51" t="s">
        <v>671</v>
      </c>
      <c r="R372" s="51" t="s">
        <v>671</v>
      </c>
    </row>
    <row r="373" spans="1:18" x14ac:dyDescent="0.25">
      <c r="A373" s="50" t="s">
        <v>6188</v>
      </c>
      <c r="B373" s="51" t="s">
        <v>75</v>
      </c>
      <c r="C373" s="51" t="s">
        <v>12148</v>
      </c>
      <c r="D373" s="50" t="s">
        <v>6578</v>
      </c>
      <c r="E373" s="50" t="s">
        <v>7361</v>
      </c>
      <c r="F373" s="51" t="s">
        <v>522</v>
      </c>
      <c r="G373" s="51" t="s">
        <v>6172</v>
      </c>
      <c r="H373" s="51" t="s">
        <v>7362</v>
      </c>
      <c r="I373" s="50" t="s">
        <v>6932</v>
      </c>
      <c r="J373" s="53">
        <v>869</v>
      </c>
      <c r="K373" s="53">
        <v>897</v>
      </c>
      <c r="M373" s="53">
        <f t="shared" si="6"/>
        <v>1766</v>
      </c>
      <c r="N373" s="50" t="s">
        <v>7633</v>
      </c>
      <c r="O373" s="51" t="s">
        <v>66</v>
      </c>
      <c r="P373" s="50" t="s">
        <v>70</v>
      </c>
      <c r="Q373" s="51" t="s">
        <v>671</v>
      </c>
      <c r="R373" s="51" t="s">
        <v>671</v>
      </c>
    </row>
    <row r="374" spans="1:18" x14ac:dyDescent="0.25">
      <c r="A374" s="50" t="s">
        <v>6188</v>
      </c>
      <c r="B374" s="51" t="s">
        <v>75</v>
      </c>
      <c r="C374" s="51" t="s">
        <v>12148</v>
      </c>
      <c r="D374" s="50" t="s">
        <v>6579</v>
      </c>
      <c r="E374" s="50" t="s">
        <v>7363</v>
      </c>
      <c r="F374" s="51" t="s">
        <v>565</v>
      </c>
      <c r="G374" s="51" t="s">
        <v>6172</v>
      </c>
      <c r="H374" s="51" t="s">
        <v>7364</v>
      </c>
      <c r="I374" s="50" t="s">
        <v>6932</v>
      </c>
      <c r="J374" s="53">
        <v>2930</v>
      </c>
      <c r="K374" s="53">
        <v>2771</v>
      </c>
      <c r="M374" s="53">
        <f t="shared" si="6"/>
        <v>5701</v>
      </c>
      <c r="N374" s="50" t="s">
        <v>7633</v>
      </c>
      <c r="O374" s="51" t="s">
        <v>66</v>
      </c>
      <c r="P374" s="50" t="s">
        <v>70</v>
      </c>
      <c r="Q374" s="51" t="s">
        <v>671</v>
      </c>
      <c r="R374" s="51" t="s">
        <v>671</v>
      </c>
    </row>
    <row r="375" spans="1:18" x14ac:dyDescent="0.25">
      <c r="A375" s="50" t="s">
        <v>6188</v>
      </c>
      <c r="B375" s="51" t="s">
        <v>75</v>
      </c>
      <c r="C375" s="51" t="s">
        <v>12148</v>
      </c>
      <c r="D375" s="50" t="s">
        <v>6580</v>
      </c>
      <c r="E375" s="50" t="s">
        <v>7365</v>
      </c>
      <c r="F375" s="51" t="s">
        <v>1681</v>
      </c>
      <c r="G375" s="51" t="s">
        <v>6172</v>
      </c>
      <c r="H375" s="51" t="s">
        <v>7366</v>
      </c>
      <c r="I375" s="50" t="s">
        <v>6932</v>
      </c>
      <c r="J375" s="53">
        <v>1713</v>
      </c>
      <c r="K375" s="53">
        <v>2039</v>
      </c>
      <c r="M375" s="53">
        <f t="shared" si="6"/>
        <v>3752</v>
      </c>
      <c r="N375" s="50" t="s">
        <v>7633</v>
      </c>
      <c r="O375" s="51" t="s">
        <v>66</v>
      </c>
      <c r="P375" s="50" t="s">
        <v>70</v>
      </c>
      <c r="Q375" s="51" t="s">
        <v>671</v>
      </c>
      <c r="R375" s="51" t="s">
        <v>671</v>
      </c>
    </row>
    <row r="376" spans="1:18" x14ac:dyDescent="0.25">
      <c r="A376" s="50" t="s">
        <v>6188</v>
      </c>
      <c r="B376" s="51" t="s">
        <v>75</v>
      </c>
      <c r="C376" s="51" t="s">
        <v>12148</v>
      </c>
      <c r="D376" s="50" t="s">
        <v>6581</v>
      </c>
      <c r="E376" s="50" t="s">
        <v>7365</v>
      </c>
      <c r="F376" s="51" t="s">
        <v>358</v>
      </c>
      <c r="G376" s="51" t="s">
        <v>6172</v>
      </c>
      <c r="H376" s="51" t="s">
        <v>7366</v>
      </c>
      <c r="I376" s="50" t="s">
        <v>6932</v>
      </c>
      <c r="J376" s="53">
        <v>1026</v>
      </c>
      <c r="K376" s="53">
        <v>940</v>
      </c>
      <c r="M376" s="53">
        <f t="shared" si="6"/>
        <v>1966</v>
      </c>
      <c r="N376" s="50" t="s">
        <v>7633</v>
      </c>
      <c r="O376" s="51" t="s">
        <v>66</v>
      </c>
      <c r="P376" s="50" t="s">
        <v>70</v>
      </c>
      <c r="Q376" s="51" t="s">
        <v>671</v>
      </c>
      <c r="R376" s="51" t="s">
        <v>671</v>
      </c>
    </row>
    <row r="377" spans="1:18" x14ac:dyDescent="0.25">
      <c r="A377" s="50" t="s">
        <v>6188</v>
      </c>
      <c r="B377" s="51" t="s">
        <v>75</v>
      </c>
      <c r="C377" s="51" t="s">
        <v>12148</v>
      </c>
      <c r="D377" s="50" t="s">
        <v>6582</v>
      </c>
      <c r="E377" s="50" t="s">
        <v>417</v>
      </c>
      <c r="F377" s="51" t="s">
        <v>2093</v>
      </c>
      <c r="G377" s="51" t="s">
        <v>6172</v>
      </c>
      <c r="H377" s="51" t="s">
        <v>7367</v>
      </c>
      <c r="I377" s="50" t="s">
        <v>6932</v>
      </c>
      <c r="J377" s="53">
        <v>277</v>
      </c>
      <c r="K377" s="53">
        <v>290</v>
      </c>
      <c r="M377" s="53">
        <f t="shared" si="6"/>
        <v>567</v>
      </c>
      <c r="N377" s="50" t="s">
        <v>7633</v>
      </c>
      <c r="O377" s="51" t="s">
        <v>66</v>
      </c>
      <c r="P377" s="50" t="s">
        <v>70</v>
      </c>
      <c r="Q377" s="51" t="s">
        <v>671</v>
      </c>
      <c r="R377" s="51" t="s">
        <v>671</v>
      </c>
    </row>
    <row r="378" spans="1:18" x14ac:dyDescent="0.25">
      <c r="A378" s="50" t="s">
        <v>6188</v>
      </c>
      <c r="B378" s="51" t="s">
        <v>75</v>
      </c>
      <c r="C378" s="51" t="s">
        <v>12148</v>
      </c>
      <c r="D378" s="50" t="s">
        <v>6583</v>
      </c>
      <c r="E378" s="50" t="s">
        <v>1513</v>
      </c>
      <c r="F378" s="51" t="s">
        <v>499</v>
      </c>
      <c r="G378" s="51" t="s">
        <v>45</v>
      </c>
      <c r="H378" s="51" t="s">
        <v>7368</v>
      </c>
      <c r="I378" s="50" t="s">
        <v>6932</v>
      </c>
      <c r="J378" s="53">
        <v>3768</v>
      </c>
      <c r="K378" s="53">
        <v>4593</v>
      </c>
      <c r="M378" s="53">
        <f t="shared" si="6"/>
        <v>8361</v>
      </c>
      <c r="N378" s="50" t="s">
        <v>7633</v>
      </c>
      <c r="O378" s="51" t="s">
        <v>66</v>
      </c>
      <c r="P378" s="50" t="s">
        <v>70</v>
      </c>
      <c r="Q378" s="51" t="s">
        <v>671</v>
      </c>
      <c r="R378" s="51" t="s">
        <v>671</v>
      </c>
    </row>
    <row r="379" spans="1:18" x14ac:dyDescent="0.25">
      <c r="A379" s="50" t="s">
        <v>6188</v>
      </c>
      <c r="B379" s="51" t="s">
        <v>75</v>
      </c>
      <c r="C379" s="51" t="s">
        <v>12148</v>
      </c>
      <c r="D379" s="50" t="s">
        <v>6584</v>
      </c>
      <c r="E379" s="50" t="s">
        <v>7369</v>
      </c>
      <c r="F379" s="51" t="s">
        <v>368</v>
      </c>
      <c r="G379" s="51" t="s">
        <v>6172</v>
      </c>
      <c r="H379" s="51" t="s">
        <v>7370</v>
      </c>
      <c r="I379" s="50" t="s">
        <v>6932</v>
      </c>
      <c r="J379" s="53">
        <v>151</v>
      </c>
      <c r="K379" s="53">
        <v>174</v>
      </c>
      <c r="M379" s="53">
        <f t="shared" si="6"/>
        <v>325</v>
      </c>
      <c r="N379" s="50" t="s">
        <v>7633</v>
      </c>
      <c r="O379" s="51" t="s">
        <v>66</v>
      </c>
      <c r="P379" s="50" t="s">
        <v>70</v>
      </c>
      <c r="Q379" s="51" t="s">
        <v>671</v>
      </c>
      <c r="R379" s="51" t="s">
        <v>671</v>
      </c>
    </row>
    <row r="380" spans="1:18" x14ac:dyDescent="0.25">
      <c r="A380" s="50" t="s">
        <v>6188</v>
      </c>
      <c r="B380" s="51" t="s">
        <v>75</v>
      </c>
      <c r="C380" s="51" t="s">
        <v>12152</v>
      </c>
      <c r="D380" s="50" t="s">
        <v>6585</v>
      </c>
      <c r="E380" s="50" t="s">
        <v>7059</v>
      </c>
      <c r="F380" s="51" t="s">
        <v>2009</v>
      </c>
      <c r="G380" s="51" t="s">
        <v>7324</v>
      </c>
      <c r="H380" s="51" t="s">
        <v>7371</v>
      </c>
      <c r="I380" s="50" t="s">
        <v>7061</v>
      </c>
      <c r="J380" s="53">
        <v>807</v>
      </c>
      <c r="K380" s="53">
        <v>798</v>
      </c>
      <c r="M380" s="53">
        <f t="shared" si="6"/>
        <v>1605</v>
      </c>
      <c r="N380" s="50" t="s">
        <v>7633</v>
      </c>
      <c r="O380" s="51" t="s">
        <v>66</v>
      </c>
      <c r="P380" s="50" t="s">
        <v>70</v>
      </c>
      <c r="Q380" s="51" t="s">
        <v>671</v>
      </c>
      <c r="R380" s="51" t="s">
        <v>671</v>
      </c>
    </row>
    <row r="381" spans="1:18" x14ac:dyDescent="0.25">
      <c r="A381" s="50" t="s">
        <v>6188</v>
      </c>
      <c r="B381" s="51" t="s">
        <v>75</v>
      </c>
      <c r="C381" s="51" t="s">
        <v>12152</v>
      </c>
      <c r="D381" s="50" t="s">
        <v>6586</v>
      </c>
      <c r="E381" s="50" t="s">
        <v>7059</v>
      </c>
      <c r="F381" s="51" t="s">
        <v>2115</v>
      </c>
      <c r="G381" s="51" t="s">
        <v>7324</v>
      </c>
      <c r="H381" s="51" t="s">
        <v>7060</v>
      </c>
      <c r="I381" s="50" t="s">
        <v>7061</v>
      </c>
      <c r="J381" s="53">
        <v>375</v>
      </c>
      <c r="K381" s="53">
        <v>362</v>
      </c>
      <c r="M381" s="53">
        <f t="shared" si="6"/>
        <v>737</v>
      </c>
      <c r="N381" s="50" t="s">
        <v>7633</v>
      </c>
      <c r="O381" s="51" t="s">
        <v>66</v>
      </c>
      <c r="P381" s="50" t="s">
        <v>70</v>
      </c>
      <c r="Q381" s="51" t="s">
        <v>671</v>
      </c>
      <c r="R381" s="51" t="s">
        <v>671</v>
      </c>
    </row>
    <row r="382" spans="1:18" x14ac:dyDescent="0.25">
      <c r="A382" s="50" t="s">
        <v>6188</v>
      </c>
      <c r="B382" s="51" t="s">
        <v>75</v>
      </c>
      <c r="C382" s="51" t="s">
        <v>12148</v>
      </c>
      <c r="D382" s="50" t="s">
        <v>6587</v>
      </c>
      <c r="E382" s="50" t="s">
        <v>5205</v>
      </c>
      <c r="F382" s="51" t="s">
        <v>588</v>
      </c>
      <c r="G382" s="51" t="s">
        <v>6172</v>
      </c>
      <c r="H382" s="51" t="s">
        <v>7372</v>
      </c>
      <c r="I382" s="50" t="s">
        <v>6932</v>
      </c>
      <c r="J382" s="53">
        <v>3700</v>
      </c>
      <c r="K382" s="53">
        <v>3802</v>
      </c>
      <c r="M382" s="53">
        <f t="shared" si="6"/>
        <v>7502</v>
      </c>
      <c r="N382" s="50" t="s">
        <v>64</v>
      </c>
      <c r="O382" s="51" t="s">
        <v>66</v>
      </c>
      <c r="P382" s="50" t="s">
        <v>70</v>
      </c>
      <c r="Q382" s="51" t="s">
        <v>671</v>
      </c>
      <c r="R382" s="51" t="s">
        <v>671</v>
      </c>
    </row>
    <row r="383" spans="1:18" x14ac:dyDescent="0.25">
      <c r="A383" s="50" t="s">
        <v>6188</v>
      </c>
      <c r="B383" s="51" t="s">
        <v>75</v>
      </c>
      <c r="C383" s="51" t="s">
        <v>12148</v>
      </c>
      <c r="D383" s="50" t="s">
        <v>6588</v>
      </c>
      <c r="E383" s="50" t="s">
        <v>1613</v>
      </c>
      <c r="F383" s="51" t="s">
        <v>655</v>
      </c>
      <c r="G383" s="51" t="s">
        <v>6172</v>
      </c>
      <c r="H383" s="51" t="s">
        <v>7373</v>
      </c>
      <c r="I383" s="50" t="s">
        <v>6932</v>
      </c>
      <c r="J383" s="53">
        <v>122</v>
      </c>
      <c r="K383" s="53">
        <v>143</v>
      </c>
      <c r="M383" s="53">
        <f t="shared" si="6"/>
        <v>265</v>
      </c>
      <c r="N383" s="50" t="s">
        <v>7633</v>
      </c>
      <c r="O383" s="51" t="s">
        <v>66</v>
      </c>
      <c r="P383" s="50" t="s">
        <v>70</v>
      </c>
      <c r="Q383" s="51" t="s">
        <v>671</v>
      </c>
      <c r="R383" s="51" t="s">
        <v>671</v>
      </c>
    </row>
    <row r="384" spans="1:18" x14ac:dyDescent="0.25">
      <c r="A384" s="50" t="s">
        <v>6188</v>
      </c>
      <c r="B384" s="51" t="s">
        <v>75</v>
      </c>
      <c r="C384" s="51" t="s">
        <v>12148</v>
      </c>
      <c r="D384" s="50" t="s">
        <v>6589</v>
      </c>
      <c r="E384" s="50" t="s">
        <v>7276</v>
      </c>
      <c r="F384" s="51" t="s">
        <v>52</v>
      </c>
      <c r="G384" s="51" t="s">
        <v>6172</v>
      </c>
      <c r="H384" s="51" t="s">
        <v>7374</v>
      </c>
      <c r="I384" s="50" t="s">
        <v>6932</v>
      </c>
      <c r="J384" s="53">
        <v>85</v>
      </c>
      <c r="K384" s="53">
        <v>80</v>
      </c>
      <c r="M384" s="53">
        <f t="shared" si="6"/>
        <v>165</v>
      </c>
      <c r="N384" s="50" t="s">
        <v>7633</v>
      </c>
      <c r="O384" s="51" t="s">
        <v>66</v>
      </c>
      <c r="P384" s="50" t="s">
        <v>70</v>
      </c>
      <c r="Q384" s="51" t="s">
        <v>671</v>
      </c>
      <c r="R384" s="51" t="s">
        <v>671</v>
      </c>
    </row>
    <row r="385" spans="1:18" x14ac:dyDescent="0.25">
      <c r="A385" s="50" t="s">
        <v>6188</v>
      </c>
      <c r="B385" s="51" t="s">
        <v>75</v>
      </c>
      <c r="C385" s="51" t="s">
        <v>12142</v>
      </c>
      <c r="D385" s="50" t="s">
        <v>6590</v>
      </c>
      <c r="E385" s="50" t="s">
        <v>7375</v>
      </c>
      <c r="F385" s="51" t="s">
        <v>560</v>
      </c>
      <c r="G385" s="51" t="s">
        <v>7376</v>
      </c>
      <c r="H385" s="51" t="s">
        <v>7377</v>
      </c>
      <c r="I385" s="50" t="s">
        <v>6921</v>
      </c>
      <c r="J385" s="53">
        <v>230</v>
      </c>
      <c r="K385" s="53">
        <v>259</v>
      </c>
      <c r="M385" s="53">
        <f t="shared" si="6"/>
        <v>489</v>
      </c>
      <c r="N385" s="50" t="s">
        <v>7633</v>
      </c>
      <c r="O385" s="51" t="s">
        <v>66</v>
      </c>
      <c r="P385" s="50" t="s">
        <v>70</v>
      </c>
      <c r="Q385" s="51" t="s">
        <v>671</v>
      </c>
      <c r="R385" s="51" t="s">
        <v>671</v>
      </c>
    </row>
    <row r="386" spans="1:18" x14ac:dyDescent="0.25">
      <c r="A386" s="50" t="s">
        <v>6188</v>
      </c>
      <c r="B386" s="51" t="s">
        <v>75</v>
      </c>
      <c r="C386" s="51" t="s">
        <v>12142</v>
      </c>
      <c r="D386" s="50" t="s">
        <v>6591</v>
      </c>
      <c r="E386" s="50" t="s">
        <v>7111</v>
      </c>
      <c r="F386" s="51" t="s">
        <v>562</v>
      </c>
      <c r="G386" s="51" t="s">
        <v>6172</v>
      </c>
      <c r="H386" s="51" t="s">
        <v>7112</v>
      </c>
      <c r="I386" s="50" t="s">
        <v>6921</v>
      </c>
      <c r="J386" s="53">
        <v>474</v>
      </c>
      <c r="K386" s="53">
        <v>479</v>
      </c>
      <c r="M386" s="53">
        <f t="shared" si="6"/>
        <v>953</v>
      </c>
      <c r="N386" s="50" t="s">
        <v>7633</v>
      </c>
      <c r="O386" s="51" t="s">
        <v>66</v>
      </c>
      <c r="P386" s="50" t="s">
        <v>70</v>
      </c>
      <c r="Q386" s="51" t="s">
        <v>671</v>
      </c>
      <c r="R386" s="51" t="s">
        <v>671</v>
      </c>
    </row>
    <row r="387" spans="1:18" x14ac:dyDescent="0.25">
      <c r="A387" s="50" t="s">
        <v>6188</v>
      </c>
      <c r="B387" s="51" t="s">
        <v>75</v>
      </c>
      <c r="C387" s="51" t="s">
        <v>12142</v>
      </c>
      <c r="D387" s="50" t="s">
        <v>6592</v>
      </c>
      <c r="E387" s="50" t="s">
        <v>6967</v>
      </c>
      <c r="F387" s="51" t="s">
        <v>44</v>
      </c>
      <c r="G387" s="51" t="s">
        <v>6172</v>
      </c>
      <c r="H387" s="51" t="s">
        <v>6968</v>
      </c>
      <c r="I387" s="50" t="s">
        <v>6921</v>
      </c>
      <c r="J387" s="53">
        <v>856</v>
      </c>
      <c r="K387" s="53">
        <v>884</v>
      </c>
      <c r="M387" s="53">
        <f t="shared" si="6"/>
        <v>1740</v>
      </c>
      <c r="N387" s="50" t="s">
        <v>7633</v>
      </c>
      <c r="O387" s="51" t="s">
        <v>66</v>
      </c>
      <c r="P387" s="50" t="s">
        <v>70</v>
      </c>
      <c r="Q387" s="51" t="s">
        <v>671</v>
      </c>
      <c r="R387" s="51" t="s">
        <v>671</v>
      </c>
    </row>
    <row r="388" spans="1:18" x14ac:dyDescent="0.25">
      <c r="A388" s="50" t="s">
        <v>6188</v>
      </c>
      <c r="B388" s="51" t="s">
        <v>75</v>
      </c>
      <c r="C388" s="51" t="s">
        <v>12142</v>
      </c>
      <c r="D388" s="50" t="s">
        <v>6593</v>
      </c>
      <c r="E388" s="50" t="s">
        <v>360</v>
      </c>
      <c r="F388" s="51" t="s">
        <v>347</v>
      </c>
      <c r="G388" s="51" t="s">
        <v>6172</v>
      </c>
      <c r="H388" s="51" t="s">
        <v>7378</v>
      </c>
      <c r="I388" s="50" t="s">
        <v>6921</v>
      </c>
      <c r="J388" s="53">
        <v>591</v>
      </c>
      <c r="K388" s="53">
        <v>625</v>
      </c>
      <c r="M388" s="53">
        <f t="shared" si="6"/>
        <v>1216</v>
      </c>
      <c r="N388" s="50" t="s">
        <v>7633</v>
      </c>
      <c r="O388" s="51" t="s">
        <v>66</v>
      </c>
      <c r="P388" s="50" t="s">
        <v>70</v>
      </c>
      <c r="Q388" s="51" t="s">
        <v>671</v>
      </c>
      <c r="R388" s="51" t="s">
        <v>671</v>
      </c>
    </row>
    <row r="389" spans="1:18" x14ac:dyDescent="0.25">
      <c r="A389" s="50" t="s">
        <v>6188</v>
      </c>
      <c r="B389" s="51" t="s">
        <v>75</v>
      </c>
      <c r="C389" s="51" t="s">
        <v>12142</v>
      </c>
      <c r="D389" s="50" t="s">
        <v>6594</v>
      </c>
      <c r="E389" s="50" t="s">
        <v>360</v>
      </c>
      <c r="F389" s="51" t="s">
        <v>2008</v>
      </c>
      <c r="G389" s="51" t="s">
        <v>6172</v>
      </c>
      <c r="H389" s="51" t="s">
        <v>7379</v>
      </c>
      <c r="I389" s="50" t="s">
        <v>6921</v>
      </c>
      <c r="J389" s="53">
        <v>482</v>
      </c>
      <c r="K389" s="53">
        <v>548</v>
      </c>
      <c r="M389" s="53">
        <f t="shared" si="6"/>
        <v>1030</v>
      </c>
      <c r="N389" s="50" t="s">
        <v>7633</v>
      </c>
      <c r="O389" s="51" t="s">
        <v>66</v>
      </c>
      <c r="P389" s="50" t="s">
        <v>70</v>
      </c>
      <c r="Q389" s="51" t="s">
        <v>671</v>
      </c>
      <c r="R389" s="51" t="s">
        <v>671</v>
      </c>
    </row>
    <row r="390" spans="1:18" x14ac:dyDescent="0.25">
      <c r="A390" s="50" t="s">
        <v>6188</v>
      </c>
      <c r="B390" s="51" t="s">
        <v>75</v>
      </c>
      <c r="C390" s="51" t="s">
        <v>12142</v>
      </c>
      <c r="D390" s="50" t="s">
        <v>6595</v>
      </c>
      <c r="E390" s="50" t="s">
        <v>360</v>
      </c>
      <c r="F390" s="51" t="s">
        <v>3205</v>
      </c>
      <c r="G390" s="51" t="s">
        <v>6172</v>
      </c>
      <c r="H390" s="51" t="s">
        <v>7379</v>
      </c>
      <c r="I390" s="50" t="s">
        <v>6921</v>
      </c>
      <c r="J390" s="53">
        <v>467</v>
      </c>
      <c r="K390" s="53">
        <v>533</v>
      </c>
      <c r="M390" s="53">
        <f t="shared" si="6"/>
        <v>1000</v>
      </c>
      <c r="N390" s="50" t="s">
        <v>7633</v>
      </c>
      <c r="O390" s="51" t="s">
        <v>66</v>
      </c>
      <c r="P390" s="50" t="s">
        <v>70</v>
      </c>
      <c r="Q390" s="51" t="s">
        <v>671</v>
      </c>
      <c r="R390" s="51" t="s">
        <v>671</v>
      </c>
    </row>
    <row r="391" spans="1:18" x14ac:dyDescent="0.25">
      <c r="A391" s="50" t="s">
        <v>6188</v>
      </c>
      <c r="B391" s="51" t="s">
        <v>75</v>
      </c>
      <c r="C391" s="51" t="s">
        <v>12142</v>
      </c>
      <c r="D391" s="50" t="s">
        <v>6596</v>
      </c>
      <c r="E391" s="50" t="s">
        <v>360</v>
      </c>
      <c r="F391" s="51" t="s">
        <v>2064</v>
      </c>
      <c r="G391" s="51" t="s">
        <v>6172</v>
      </c>
      <c r="H391" s="51" t="s">
        <v>7380</v>
      </c>
      <c r="I391" s="50" t="s">
        <v>6921</v>
      </c>
      <c r="J391" s="53">
        <v>947</v>
      </c>
      <c r="K391" s="53">
        <v>1217</v>
      </c>
      <c r="M391" s="53">
        <f t="shared" si="6"/>
        <v>2164</v>
      </c>
      <c r="N391" s="50" t="s">
        <v>7633</v>
      </c>
      <c r="O391" s="51" t="s">
        <v>66</v>
      </c>
      <c r="P391" s="50" t="s">
        <v>70</v>
      </c>
      <c r="Q391" s="51" t="s">
        <v>671</v>
      </c>
      <c r="R391" s="51" t="s">
        <v>671</v>
      </c>
    </row>
    <row r="392" spans="1:18" x14ac:dyDescent="0.25">
      <c r="A392" s="50" t="s">
        <v>6188</v>
      </c>
      <c r="B392" s="51" t="s">
        <v>75</v>
      </c>
      <c r="C392" s="51" t="s">
        <v>12142</v>
      </c>
      <c r="D392" s="50" t="s">
        <v>6597</v>
      </c>
      <c r="E392" s="50" t="s">
        <v>360</v>
      </c>
      <c r="F392" s="51" t="s">
        <v>7381</v>
      </c>
      <c r="G392" s="51" t="s">
        <v>6172</v>
      </c>
      <c r="H392" s="51" t="s">
        <v>7380</v>
      </c>
      <c r="I392" s="50" t="s">
        <v>6921</v>
      </c>
      <c r="J392" s="53">
        <v>169</v>
      </c>
      <c r="K392" s="53">
        <v>180</v>
      </c>
      <c r="M392" s="53">
        <f t="shared" si="6"/>
        <v>349</v>
      </c>
      <c r="N392" s="50" t="s">
        <v>7633</v>
      </c>
      <c r="O392" s="51" t="s">
        <v>66</v>
      </c>
      <c r="P392" s="50" t="s">
        <v>70</v>
      </c>
      <c r="Q392" s="51" t="s">
        <v>671</v>
      </c>
      <c r="R392" s="51" t="s">
        <v>671</v>
      </c>
    </row>
    <row r="393" spans="1:18" x14ac:dyDescent="0.25">
      <c r="A393" s="50" t="s">
        <v>6188</v>
      </c>
      <c r="B393" s="51" t="s">
        <v>75</v>
      </c>
      <c r="C393" s="51" t="s">
        <v>12142</v>
      </c>
      <c r="D393" s="50" t="s">
        <v>6598</v>
      </c>
      <c r="E393" s="50" t="s">
        <v>4611</v>
      </c>
      <c r="F393" s="51" t="s">
        <v>428</v>
      </c>
      <c r="G393" s="51" t="s">
        <v>6172</v>
      </c>
      <c r="H393" s="51" t="s">
        <v>7382</v>
      </c>
      <c r="I393" s="50" t="s">
        <v>6921</v>
      </c>
      <c r="J393" s="53">
        <v>678</v>
      </c>
      <c r="K393" s="53">
        <v>673</v>
      </c>
      <c r="M393" s="53">
        <f t="shared" si="6"/>
        <v>1351</v>
      </c>
      <c r="N393" s="50" t="s">
        <v>7633</v>
      </c>
      <c r="O393" s="51" t="s">
        <v>66</v>
      </c>
      <c r="P393" s="50" t="s">
        <v>70</v>
      </c>
      <c r="Q393" s="51" t="s">
        <v>671</v>
      </c>
      <c r="R393" s="51" t="s">
        <v>671</v>
      </c>
    </row>
    <row r="394" spans="1:18" x14ac:dyDescent="0.25">
      <c r="A394" s="50" t="s">
        <v>6188</v>
      </c>
      <c r="B394" s="51" t="s">
        <v>75</v>
      </c>
      <c r="C394" s="51" t="s">
        <v>12142</v>
      </c>
      <c r="D394" s="50" t="s">
        <v>6599</v>
      </c>
      <c r="E394" s="50" t="s">
        <v>1615</v>
      </c>
      <c r="F394" s="51" t="s">
        <v>375</v>
      </c>
      <c r="G394" s="51" t="s">
        <v>6172</v>
      </c>
      <c r="H394" s="51" t="s">
        <v>7383</v>
      </c>
      <c r="I394" s="50" t="s">
        <v>6921</v>
      </c>
      <c r="J394" s="53">
        <v>153</v>
      </c>
      <c r="K394" s="53">
        <v>144</v>
      </c>
      <c r="M394" s="53">
        <f t="shared" si="6"/>
        <v>297</v>
      </c>
      <c r="N394" s="50" t="s">
        <v>7633</v>
      </c>
      <c r="O394" s="51" t="s">
        <v>66</v>
      </c>
      <c r="P394" s="50" t="s">
        <v>70</v>
      </c>
      <c r="Q394" s="51" t="s">
        <v>671</v>
      </c>
      <c r="R394" s="51" t="s">
        <v>671</v>
      </c>
    </row>
    <row r="395" spans="1:18" x14ac:dyDescent="0.25">
      <c r="A395" s="50" t="s">
        <v>6188</v>
      </c>
      <c r="B395" s="51" t="s">
        <v>75</v>
      </c>
      <c r="C395" s="51" t="s">
        <v>12142</v>
      </c>
      <c r="D395" s="50" t="s">
        <v>6600</v>
      </c>
      <c r="E395" s="50" t="s">
        <v>7384</v>
      </c>
      <c r="F395" s="51" t="s">
        <v>368</v>
      </c>
      <c r="G395" s="51" t="s">
        <v>6172</v>
      </c>
      <c r="H395" s="51" t="s">
        <v>7385</v>
      </c>
      <c r="I395" s="50" t="s">
        <v>6921</v>
      </c>
      <c r="J395" s="53">
        <v>470</v>
      </c>
      <c r="K395" s="53">
        <v>549</v>
      </c>
      <c r="M395" s="53">
        <f t="shared" si="6"/>
        <v>1019</v>
      </c>
      <c r="N395" s="50" t="s">
        <v>7633</v>
      </c>
      <c r="O395" s="51" t="s">
        <v>66</v>
      </c>
      <c r="P395" s="50" t="s">
        <v>70</v>
      </c>
      <c r="Q395" s="51" t="s">
        <v>671</v>
      </c>
      <c r="R395" s="51" t="s">
        <v>671</v>
      </c>
    </row>
    <row r="396" spans="1:18" x14ac:dyDescent="0.25">
      <c r="A396" s="50" t="s">
        <v>6188</v>
      </c>
      <c r="B396" s="51" t="s">
        <v>75</v>
      </c>
      <c r="C396" s="51" t="s">
        <v>12142</v>
      </c>
      <c r="D396" s="50" t="s">
        <v>6601</v>
      </c>
      <c r="E396" s="50" t="s">
        <v>7386</v>
      </c>
      <c r="F396" s="51" t="s">
        <v>437</v>
      </c>
      <c r="G396" s="51" t="s">
        <v>7324</v>
      </c>
      <c r="H396" s="51" t="s">
        <v>7387</v>
      </c>
      <c r="I396" s="50" t="s">
        <v>6921</v>
      </c>
      <c r="J396" s="53">
        <v>1462</v>
      </c>
      <c r="K396" s="53">
        <v>1603</v>
      </c>
      <c r="M396" s="53">
        <f t="shared" si="6"/>
        <v>3065</v>
      </c>
      <c r="N396" s="50" t="s">
        <v>7633</v>
      </c>
      <c r="O396" s="51" t="s">
        <v>66</v>
      </c>
      <c r="P396" s="50" t="s">
        <v>70</v>
      </c>
      <c r="Q396" s="51" t="s">
        <v>671</v>
      </c>
      <c r="R396" s="51" t="s">
        <v>671</v>
      </c>
    </row>
    <row r="397" spans="1:18" x14ac:dyDescent="0.25">
      <c r="A397" s="50" t="s">
        <v>6188</v>
      </c>
      <c r="B397" s="51" t="s">
        <v>75</v>
      </c>
      <c r="C397" s="51" t="s">
        <v>12142</v>
      </c>
      <c r="D397" s="50" t="s">
        <v>6602</v>
      </c>
      <c r="E397" s="50" t="s">
        <v>7388</v>
      </c>
      <c r="F397" s="51" t="s">
        <v>4308</v>
      </c>
      <c r="G397" s="51" t="s">
        <v>6172</v>
      </c>
      <c r="H397" s="51" t="s">
        <v>7389</v>
      </c>
      <c r="I397" s="50" t="s">
        <v>6921</v>
      </c>
      <c r="J397" s="53">
        <v>1346</v>
      </c>
      <c r="K397" s="53">
        <v>1498</v>
      </c>
      <c r="M397" s="53">
        <f t="shared" si="6"/>
        <v>2844</v>
      </c>
      <c r="N397" s="50" t="s">
        <v>7633</v>
      </c>
      <c r="O397" s="51" t="s">
        <v>66</v>
      </c>
      <c r="P397" s="50" t="s">
        <v>70</v>
      </c>
      <c r="Q397" s="51" t="s">
        <v>671</v>
      </c>
      <c r="R397" s="51" t="s">
        <v>671</v>
      </c>
    </row>
    <row r="398" spans="1:18" x14ac:dyDescent="0.25">
      <c r="A398" s="50" t="s">
        <v>6188</v>
      </c>
      <c r="B398" s="51" t="s">
        <v>75</v>
      </c>
      <c r="C398" s="51" t="s">
        <v>12142</v>
      </c>
      <c r="D398" s="50" t="s">
        <v>6603</v>
      </c>
      <c r="E398" s="50" t="s">
        <v>7388</v>
      </c>
      <c r="F398" s="51" t="s">
        <v>557</v>
      </c>
      <c r="G398" s="51" t="s">
        <v>6172</v>
      </c>
      <c r="H398" s="51" t="s">
        <v>7390</v>
      </c>
      <c r="I398" s="50" t="s">
        <v>6921</v>
      </c>
      <c r="J398" s="53">
        <v>995</v>
      </c>
      <c r="K398" s="53">
        <v>1097</v>
      </c>
      <c r="M398" s="53">
        <f t="shared" si="6"/>
        <v>2092</v>
      </c>
      <c r="N398" s="50" t="s">
        <v>7633</v>
      </c>
      <c r="O398" s="51" t="s">
        <v>66</v>
      </c>
      <c r="P398" s="50" t="s">
        <v>70</v>
      </c>
      <c r="Q398" s="51" t="s">
        <v>671</v>
      </c>
      <c r="R398" s="51" t="s">
        <v>671</v>
      </c>
    </row>
    <row r="399" spans="1:18" x14ac:dyDescent="0.25">
      <c r="A399" s="50" t="s">
        <v>6188</v>
      </c>
      <c r="B399" s="51" t="s">
        <v>75</v>
      </c>
      <c r="C399" s="51" t="s">
        <v>12142</v>
      </c>
      <c r="D399" s="50" t="s">
        <v>6604</v>
      </c>
      <c r="E399" s="50" t="s">
        <v>7391</v>
      </c>
      <c r="F399" s="51" t="s">
        <v>499</v>
      </c>
      <c r="G399" s="51" t="s">
        <v>6172</v>
      </c>
      <c r="H399" s="51" t="s">
        <v>7392</v>
      </c>
      <c r="I399" s="50" t="s">
        <v>6921</v>
      </c>
      <c r="J399" s="53">
        <v>969</v>
      </c>
      <c r="K399" s="53">
        <v>1025</v>
      </c>
      <c r="M399" s="53">
        <f t="shared" si="6"/>
        <v>1994</v>
      </c>
      <c r="N399" s="50" t="s">
        <v>7633</v>
      </c>
      <c r="O399" s="51" t="s">
        <v>66</v>
      </c>
      <c r="P399" s="50" t="s">
        <v>70</v>
      </c>
      <c r="Q399" s="51" t="s">
        <v>671</v>
      </c>
      <c r="R399" s="51" t="s">
        <v>671</v>
      </c>
    </row>
    <row r="400" spans="1:18" x14ac:dyDescent="0.25">
      <c r="A400" s="50" t="s">
        <v>6188</v>
      </c>
      <c r="B400" s="51" t="s">
        <v>75</v>
      </c>
      <c r="C400" s="51" t="s">
        <v>12143</v>
      </c>
      <c r="D400" s="50" t="s">
        <v>6605</v>
      </c>
      <c r="E400" s="50" t="s">
        <v>7042</v>
      </c>
      <c r="F400" s="51" t="s">
        <v>347</v>
      </c>
      <c r="G400" s="51" t="s">
        <v>6172</v>
      </c>
      <c r="H400" s="51" t="s">
        <v>7044</v>
      </c>
      <c r="I400" s="50" t="s">
        <v>6921</v>
      </c>
      <c r="J400" s="53">
        <v>1142</v>
      </c>
      <c r="K400" s="53">
        <v>1123</v>
      </c>
      <c r="M400" s="53">
        <f t="shared" si="6"/>
        <v>2265</v>
      </c>
      <c r="N400" s="50" t="s">
        <v>7633</v>
      </c>
      <c r="O400" s="51" t="s">
        <v>66</v>
      </c>
      <c r="P400" s="50" t="s">
        <v>70</v>
      </c>
      <c r="Q400" s="51" t="s">
        <v>671</v>
      </c>
      <c r="R400" s="51" t="s">
        <v>671</v>
      </c>
    </row>
    <row r="401" spans="1:18" x14ac:dyDescent="0.25">
      <c r="A401" s="50" t="s">
        <v>6188</v>
      </c>
      <c r="B401" s="51" t="s">
        <v>75</v>
      </c>
      <c r="C401" s="51" t="s">
        <v>12143</v>
      </c>
      <c r="D401" s="50" t="s">
        <v>6606</v>
      </c>
      <c r="E401" s="50" t="s">
        <v>7042</v>
      </c>
      <c r="F401" s="51" t="s">
        <v>464</v>
      </c>
      <c r="G401" s="51" t="s">
        <v>6172</v>
      </c>
      <c r="H401" s="51" t="s">
        <v>7044</v>
      </c>
      <c r="I401" s="50" t="s">
        <v>6921</v>
      </c>
      <c r="J401" s="53">
        <v>1058</v>
      </c>
      <c r="K401" s="53">
        <v>683</v>
      </c>
      <c r="M401" s="53">
        <f t="shared" si="6"/>
        <v>1741</v>
      </c>
      <c r="N401" s="50" t="s">
        <v>7633</v>
      </c>
      <c r="O401" s="51" t="s">
        <v>66</v>
      </c>
      <c r="P401" s="50" t="s">
        <v>70</v>
      </c>
      <c r="Q401" s="51" t="s">
        <v>671</v>
      </c>
      <c r="R401" s="51" t="s">
        <v>671</v>
      </c>
    </row>
    <row r="402" spans="1:18" x14ac:dyDescent="0.25">
      <c r="A402" s="50" t="s">
        <v>6188</v>
      </c>
      <c r="B402" s="51" t="s">
        <v>75</v>
      </c>
      <c r="C402" s="51" t="s">
        <v>12143</v>
      </c>
      <c r="D402" s="50" t="s">
        <v>6607</v>
      </c>
      <c r="E402" s="50" t="s">
        <v>7121</v>
      </c>
      <c r="F402" s="51" t="s">
        <v>614</v>
      </c>
      <c r="G402" s="51" t="s">
        <v>7393</v>
      </c>
      <c r="H402" s="51" t="s">
        <v>7394</v>
      </c>
      <c r="I402" s="50" t="s">
        <v>6921</v>
      </c>
      <c r="J402" s="53">
        <v>2007</v>
      </c>
      <c r="K402" s="53">
        <v>1831</v>
      </c>
      <c r="M402" s="53">
        <f t="shared" si="6"/>
        <v>3838</v>
      </c>
      <c r="N402" s="50" t="s">
        <v>7633</v>
      </c>
      <c r="O402" s="51" t="s">
        <v>66</v>
      </c>
      <c r="P402" s="50" t="s">
        <v>70</v>
      </c>
      <c r="Q402" s="51" t="s">
        <v>671</v>
      </c>
      <c r="R402" s="51" t="s">
        <v>671</v>
      </c>
    </row>
    <row r="403" spans="1:18" x14ac:dyDescent="0.25">
      <c r="A403" s="50" t="s">
        <v>6188</v>
      </c>
      <c r="B403" s="51" t="s">
        <v>75</v>
      </c>
      <c r="C403" s="51" t="s">
        <v>12143</v>
      </c>
      <c r="D403" s="50" t="s">
        <v>6608</v>
      </c>
      <c r="E403" s="50" t="s">
        <v>7121</v>
      </c>
      <c r="F403" s="51" t="s">
        <v>2195</v>
      </c>
      <c r="G403" s="51" t="s">
        <v>6172</v>
      </c>
      <c r="H403" s="51" t="s">
        <v>7395</v>
      </c>
      <c r="I403" s="50" t="s">
        <v>6921</v>
      </c>
      <c r="J403" s="53">
        <v>774</v>
      </c>
      <c r="K403" s="53">
        <v>625</v>
      </c>
      <c r="M403" s="53">
        <f t="shared" si="6"/>
        <v>1399</v>
      </c>
      <c r="N403" s="50" t="s">
        <v>7633</v>
      </c>
      <c r="O403" s="51" t="s">
        <v>66</v>
      </c>
      <c r="P403" s="50" t="s">
        <v>70</v>
      </c>
      <c r="Q403" s="51" t="s">
        <v>671</v>
      </c>
      <c r="R403" s="51" t="s">
        <v>671</v>
      </c>
    </row>
    <row r="404" spans="1:18" x14ac:dyDescent="0.25">
      <c r="A404" s="50" t="s">
        <v>6188</v>
      </c>
      <c r="B404" s="51" t="s">
        <v>75</v>
      </c>
      <c r="C404" s="51" t="s">
        <v>12143</v>
      </c>
      <c r="D404" s="50" t="s">
        <v>6609</v>
      </c>
      <c r="E404" s="50" t="s">
        <v>5796</v>
      </c>
      <c r="F404" s="51" t="s">
        <v>44</v>
      </c>
      <c r="G404" s="51" t="s">
        <v>6172</v>
      </c>
      <c r="H404" s="51" t="s">
        <v>7396</v>
      </c>
      <c r="I404" s="50" t="s">
        <v>6921</v>
      </c>
      <c r="J404" s="53">
        <v>525</v>
      </c>
      <c r="K404" s="53">
        <v>517</v>
      </c>
      <c r="M404" s="53">
        <f t="shared" si="6"/>
        <v>1042</v>
      </c>
      <c r="N404" s="50" t="s">
        <v>7633</v>
      </c>
      <c r="O404" s="51" t="s">
        <v>66</v>
      </c>
      <c r="P404" s="50" t="s">
        <v>70</v>
      </c>
      <c r="Q404" s="51" t="s">
        <v>671</v>
      </c>
      <c r="R404" s="51" t="s">
        <v>671</v>
      </c>
    </row>
    <row r="405" spans="1:18" x14ac:dyDescent="0.25">
      <c r="A405" s="50" t="s">
        <v>6188</v>
      </c>
      <c r="B405" s="51" t="s">
        <v>75</v>
      </c>
      <c r="C405" s="51" t="s">
        <v>12143</v>
      </c>
      <c r="D405" s="50" t="s">
        <v>6610</v>
      </c>
      <c r="E405" s="50" t="s">
        <v>3877</v>
      </c>
      <c r="F405" s="51" t="s">
        <v>395</v>
      </c>
      <c r="G405" s="51" t="s">
        <v>6172</v>
      </c>
      <c r="H405" s="51" t="s">
        <v>7397</v>
      </c>
      <c r="I405" s="50" t="s">
        <v>6921</v>
      </c>
      <c r="J405" s="53">
        <v>243</v>
      </c>
      <c r="K405" s="53">
        <v>227</v>
      </c>
      <c r="M405" s="53">
        <f t="shared" si="6"/>
        <v>470</v>
      </c>
      <c r="N405" s="50" t="s">
        <v>7633</v>
      </c>
      <c r="O405" s="51" t="s">
        <v>66</v>
      </c>
      <c r="P405" s="50" t="s">
        <v>70</v>
      </c>
      <c r="Q405" s="51" t="s">
        <v>671</v>
      </c>
      <c r="R405" s="51" t="s">
        <v>671</v>
      </c>
    </row>
    <row r="406" spans="1:18" x14ac:dyDescent="0.25">
      <c r="A406" s="50" t="s">
        <v>6188</v>
      </c>
      <c r="B406" s="51" t="s">
        <v>75</v>
      </c>
      <c r="C406" s="51" t="s">
        <v>12142</v>
      </c>
      <c r="D406" s="50" t="s">
        <v>6611</v>
      </c>
      <c r="E406" s="50" t="s">
        <v>7398</v>
      </c>
      <c r="F406" s="51" t="s">
        <v>44</v>
      </c>
      <c r="G406" s="51" t="s">
        <v>6172</v>
      </c>
      <c r="H406" s="51" t="s">
        <v>7399</v>
      </c>
      <c r="I406" s="50" t="s">
        <v>6921</v>
      </c>
      <c r="J406" s="53">
        <v>93</v>
      </c>
      <c r="K406" s="53">
        <v>101</v>
      </c>
      <c r="M406" s="53">
        <f t="shared" si="6"/>
        <v>194</v>
      </c>
      <c r="N406" s="50" t="s">
        <v>7633</v>
      </c>
      <c r="O406" s="51" t="s">
        <v>66</v>
      </c>
      <c r="P406" s="50" t="s">
        <v>70</v>
      </c>
      <c r="Q406" s="51" t="s">
        <v>671</v>
      </c>
      <c r="R406" s="51" t="s">
        <v>671</v>
      </c>
    </row>
    <row r="407" spans="1:18" x14ac:dyDescent="0.25">
      <c r="A407" s="50" t="s">
        <v>6188</v>
      </c>
      <c r="B407" s="51" t="s">
        <v>75</v>
      </c>
      <c r="C407" s="51" t="s">
        <v>12143</v>
      </c>
      <c r="D407" s="50" t="s">
        <v>6612</v>
      </c>
      <c r="E407" s="50" t="s">
        <v>7398</v>
      </c>
      <c r="F407" s="51" t="s">
        <v>428</v>
      </c>
      <c r="G407" s="51" t="s">
        <v>6172</v>
      </c>
      <c r="H407" s="51" t="s">
        <v>7399</v>
      </c>
      <c r="I407" s="50" t="s">
        <v>6921</v>
      </c>
      <c r="J407" s="53">
        <v>503</v>
      </c>
      <c r="K407" s="53">
        <v>552</v>
      </c>
      <c r="M407" s="53">
        <f t="shared" si="6"/>
        <v>1055</v>
      </c>
      <c r="N407" s="50" t="s">
        <v>7633</v>
      </c>
      <c r="O407" s="51" t="s">
        <v>66</v>
      </c>
      <c r="P407" s="50" t="s">
        <v>70</v>
      </c>
      <c r="Q407" s="51" t="s">
        <v>671</v>
      </c>
      <c r="R407" s="51" t="s">
        <v>671</v>
      </c>
    </row>
    <row r="408" spans="1:18" x14ac:dyDescent="0.25">
      <c r="A408" s="50" t="s">
        <v>6188</v>
      </c>
      <c r="B408" s="51" t="s">
        <v>75</v>
      </c>
      <c r="C408" s="51" t="s">
        <v>12142</v>
      </c>
      <c r="D408" s="50" t="s">
        <v>6613</v>
      </c>
      <c r="E408" s="50" t="s">
        <v>7400</v>
      </c>
      <c r="F408" s="51" t="s">
        <v>1538</v>
      </c>
      <c r="G408" s="51" t="s">
        <v>6172</v>
      </c>
      <c r="H408" s="51" t="s">
        <v>7401</v>
      </c>
      <c r="I408" s="50" t="s">
        <v>6921</v>
      </c>
      <c r="J408" s="53">
        <v>1146</v>
      </c>
      <c r="K408" s="53">
        <v>1207</v>
      </c>
      <c r="M408" s="53">
        <f t="shared" si="6"/>
        <v>2353</v>
      </c>
      <c r="N408" s="50" t="s">
        <v>7633</v>
      </c>
      <c r="O408" s="51" t="s">
        <v>66</v>
      </c>
      <c r="P408" s="50" t="s">
        <v>70</v>
      </c>
      <c r="Q408" s="51" t="s">
        <v>671</v>
      </c>
      <c r="R408" s="51" t="s">
        <v>671</v>
      </c>
    </row>
    <row r="409" spans="1:18" x14ac:dyDescent="0.25">
      <c r="A409" s="50" t="s">
        <v>6188</v>
      </c>
      <c r="B409" s="51" t="s">
        <v>75</v>
      </c>
      <c r="C409" s="51" t="s">
        <v>12143</v>
      </c>
      <c r="D409" s="50" t="s">
        <v>6614</v>
      </c>
      <c r="E409" s="50" t="s">
        <v>7402</v>
      </c>
      <c r="F409" s="51" t="s">
        <v>395</v>
      </c>
      <c r="G409" s="51" t="s">
        <v>6172</v>
      </c>
      <c r="H409" s="51" t="s">
        <v>7403</v>
      </c>
      <c r="I409" s="50" t="s">
        <v>6921</v>
      </c>
      <c r="J409" s="53">
        <v>1730</v>
      </c>
      <c r="K409" s="53">
        <v>1755</v>
      </c>
      <c r="M409" s="53">
        <f t="shared" si="6"/>
        <v>3485</v>
      </c>
      <c r="N409" s="50" t="s">
        <v>7633</v>
      </c>
      <c r="O409" s="51" t="s">
        <v>66</v>
      </c>
      <c r="P409" s="50" t="s">
        <v>70</v>
      </c>
      <c r="Q409" s="51" t="s">
        <v>671</v>
      </c>
      <c r="R409" s="51" t="s">
        <v>671</v>
      </c>
    </row>
    <row r="410" spans="1:18" x14ac:dyDescent="0.25">
      <c r="A410" s="50" t="s">
        <v>6188</v>
      </c>
      <c r="B410" s="51" t="s">
        <v>75</v>
      </c>
      <c r="C410" s="51" t="s">
        <v>12142</v>
      </c>
      <c r="D410" s="50" t="s">
        <v>6615</v>
      </c>
      <c r="E410" s="50" t="s">
        <v>7137</v>
      </c>
      <c r="F410" s="51" t="s">
        <v>375</v>
      </c>
      <c r="G410" s="51" t="s">
        <v>6172</v>
      </c>
      <c r="H410" s="51" t="s">
        <v>7404</v>
      </c>
      <c r="I410" s="50" t="s">
        <v>6921</v>
      </c>
      <c r="J410" s="53">
        <v>81</v>
      </c>
      <c r="K410" s="53">
        <v>80</v>
      </c>
      <c r="M410" s="53">
        <f t="shared" ref="M410:M473" si="7">J410+K410+L410</f>
        <v>161</v>
      </c>
      <c r="N410" s="50" t="s">
        <v>7633</v>
      </c>
      <c r="O410" s="51" t="s">
        <v>66</v>
      </c>
      <c r="P410" s="50" t="s">
        <v>70</v>
      </c>
      <c r="Q410" s="51" t="s">
        <v>671</v>
      </c>
      <c r="R410" s="51" t="s">
        <v>671</v>
      </c>
    </row>
    <row r="411" spans="1:18" x14ac:dyDescent="0.25">
      <c r="A411" s="50" t="s">
        <v>6188</v>
      </c>
      <c r="B411" s="51" t="s">
        <v>75</v>
      </c>
      <c r="C411" s="51" t="s">
        <v>12145</v>
      </c>
      <c r="D411" s="50" t="s">
        <v>6616</v>
      </c>
      <c r="E411" s="50" t="s">
        <v>3124</v>
      </c>
      <c r="F411" s="51" t="s">
        <v>347</v>
      </c>
      <c r="G411" s="51" t="s">
        <v>6172</v>
      </c>
      <c r="H411" s="51" t="s">
        <v>6969</v>
      </c>
      <c r="I411" s="50" t="s">
        <v>6970</v>
      </c>
      <c r="J411" s="53">
        <v>255</v>
      </c>
      <c r="K411" s="53">
        <v>272</v>
      </c>
      <c r="M411" s="53">
        <f t="shared" si="7"/>
        <v>527</v>
      </c>
      <c r="N411" s="50" t="s">
        <v>7633</v>
      </c>
      <c r="O411" s="51" t="s">
        <v>66</v>
      </c>
      <c r="P411" s="50" t="s">
        <v>70</v>
      </c>
      <c r="Q411" s="51" t="s">
        <v>671</v>
      </c>
      <c r="R411" s="51" t="s">
        <v>671</v>
      </c>
    </row>
    <row r="412" spans="1:18" x14ac:dyDescent="0.25">
      <c r="A412" s="50" t="s">
        <v>6188</v>
      </c>
      <c r="B412" s="51" t="s">
        <v>75</v>
      </c>
      <c r="C412" s="51" t="s">
        <v>12145</v>
      </c>
      <c r="D412" s="50" t="s">
        <v>6617</v>
      </c>
      <c r="E412" s="50" t="s">
        <v>3124</v>
      </c>
      <c r="F412" s="51" t="s">
        <v>2195</v>
      </c>
      <c r="G412" s="51" t="s">
        <v>6172</v>
      </c>
      <c r="H412" s="51" t="s">
        <v>6969</v>
      </c>
      <c r="I412" s="50" t="s">
        <v>6970</v>
      </c>
      <c r="J412" s="53">
        <v>117</v>
      </c>
      <c r="K412" s="53">
        <v>116</v>
      </c>
      <c r="M412" s="53">
        <f t="shared" si="7"/>
        <v>233</v>
      </c>
      <c r="N412" s="50" t="s">
        <v>7633</v>
      </c>
      <c r="O412" s="51" t="s">
        <v>66</v>
      </c>
      <c r="P412" s="50" t="s">
        <v>70</v>
      </c>
      <c r="Q412" s="51" t="s">
        <v>671</v>
      </c>
      <c r="R412" s="51" t="s">
        <v>671</v>
      </c>
    </row>
    <row r="413" spans="1:18" x14ac:dyDescent="0.25">
      <c r="A413" s="50" t="s">
        <v>6188</v>
      </c>
      <c r="B413" s="51" t="s">
        <v>75</v>
      </c>
      <c r="C413" s="51" t="s">
        <v>12145</v>
      </c>
      <c r="D413" s="50" t="s">
        <v>6618</v>
      </c>
      <c r="E413" s="50" t="s">
        <v>7391</v>
      </c>
      <c r="F413" s="51" t="s">
        <v>428</v>
      </c>
      <c r="G413" s="51" t="s">
        <v>6172</v>
      </c>
      <c r="H413" s="51" t="s">
        <v>7405</v>
      </c>
      <c r="I413" s="50" t="s">
        <v>6970</v>
      </c>
      <c r="J413" s="53">
        <v>873</v>
      </c>
      <c r="K413" s="53">
        <v>892</v>
      </c>
      <c r="M413" s="53">
        <f t="shared" si="7"/>
        <v>1765</v>
      </c>
      <c r="N413" s="50" t="s">
        <v>7633</v>
      </c>
      <c r="O413" s="51" t="s">
        <v>66</v>
      </c>
      <c r="P413" s="50" t="s">
        <v>70</v>
      </c>
      <c r="Q413" s="51" t="s">
        <v>671</v>
      </c>
      <c r="R413" s="51" t="s">
        <v>671</v>
      </c>
    </row>
    <row r="414" spans="1:18" x14ac:dyDescent="0.25">
      <c r="A414" s="50" t="s">
        <v>6188</v>
      </c>
      <c r="B414" s="51" t="s">
        <v>75</v>
      </c>
      <c r="C414" s="51" t="s">
        <v>12145</v>
      </c>
      <c r="D414" s="50" t="s">
        <v>6619</v>
      </c>
      <c r="E414" s="50" t="s">
        <v>1932</v>
      </c>
      <c r="F414" s="51" t="s">
        <v>420</v>
      </c>
      <c r="G414" s="51" t="s">
        <v>6172</v>
      </c>
      <c r="H414" s="51" t="s">
        <v>7406</v>
      </c>
      <c r="I414" s="50" t="s">
        <v>6970</v>
      </c>
      <c r="J414" s="53">
        <v>598</v>
      </c>
      <c r="K414" s="53">
        <v>599</v>
      </c>
      <c r="M414" s="53">
        <f t="shared" si="7"/>
        <v>1197</v>
      </c>
      <c r="N414" s="50" t="s">
        <v>7633</v>
      </c>
      <c r="O414" s="51" t="s">
        <v>66</v>
      </c>
      <c r="P414" s="50" t="s">
        <v>70</v>
      </c>
      <c r="Q414" s="51" t="s">
        <v>671</v>
      </c>
      <c r="R414" s="51" t="s">
        <v>671</v>
      </c>
    </row>
    <row r="415" spans="1:18" x14ac:dyDescent="0.25">
      <c r="A415" s="50" t="s">
        <v>6188</v>
      </c>
      <c r="B415" s="51" t="s">
        <v>75</v>
      </c>
      <c r="C415" s="51" t="s">
        <v>12145</v>
      </c>
      <c r="D415" s="50" t="s">
        <v>6620</v>
      </c>
      <c r="E415" s="50" t="s">
        <v>1932</v>
      </c>
      <c r="F415" s="51" t="s">
        <v>559</v>
      </c>
      <c r="G415" s="51" t="s">
        <v>6172</v>
      </c>
      <c r="H415" s="51" t="s">
        <v>7406</v>
      </c>
      <c r="I415" s="50" t="s">
        <v>6970</v>
      </c>
      <c r="J415" s="53">
        <v>768</v>
      </c>
      <c r="K415" s="53">
        <v>810</v>
      </c>
      <c r="M415" s="53">
        <f t="shared" si="7"/>
        <v>1578</v>
      </c>
      <c r="N415" s="50" t="s">
        <v>7633</v>
      </c>
      <c r="O415" s="51" t="s">
        <v>66</v>
      </c>
      <c r="P415" s="50" t="s">
        <v>70</v>
      </c>
      <c r="Q415" s="51" t="s">
        <v>671</v>
      </c>
      <c r="R415" s="51" t="s">
        <v>671</v>
      </c>
    </row>
    <row r="416" spans="1:18" x14ac:dyDescent="0.25">
      <c r="A416" s="50" t="s">
        <v>6188</v>
      </c>
      <c r="B416" s="51" t="s">
        <v>75</v>
      </c>
      <c r="C416" s="51" t="s">
        <v>12145</v>
      </c>
      <c r="D416" s="50" t="s">
        <v>6621</v>
      </c>
      <c r="E416" s="50" t="s">
        <v>1932</v>
      </c>
      <c r="F416" s="51" t="s">
        <v>2164</v>
      </c>
      <c r="G416" s="51" t="s">
        <v>6172</v>
      </c>
      <c r="H416" s="51" t="s">
        <v>7407</v>
      </c>
      <c r="I416" s="50" t="s">
        <v>6970</v>
      </c>
      <c r="J416" s="53">
        <v>0</v>
      </c>
      <c r="K416" s="53">
        <v>2273</v>
      </c>
      <c r="M416" s="53">
        <f t="shared" si="7"/>
        <v>2273</v>
      </c>
      <c r="N416" s="50" t="s">
        <v>7633</v>
      </c>
      <c r="O416" s="51" t="s">
        <v>66</v>
      </c>
      <c r="P416" s="50" t="s">
        <v>70</v>
      </c>
      <c r="Q416" s="51" t="s">
        <v>671</v>
      </c>
      <c r="R416" s="51" t="s">
        <v>671</v>
      </c>
    </row>
    <row r="417" spans="1:18" x14ac:dyDescent="0.25">
      <c r="A417" s="50" t="s">
        <v>6188</v>
      </c>
      <c r="B417" s="51" t="s">
        <v>75</v>
      </c>
      <c r="C417" s="51" t="s">
        <v>12145</v>
      </c>
      <c r="D417" s="50" t="s">
        <v>6622</v>
      </c>
      <c r="E417" s="50" t="s">
        <v>1932</v>
      </c>
      <c r="F417" s="51" t="s">
        <v>652</v>
      </c>
      <c r="G417" s="51" t="s">
        <v>6172</v>
      </c>
      <c r="H417" s="51" t="s">
        <v>7407</v>
      </c>
      <c r="I417" s="50" t="s">
        <v>6970</v>
      </c>
      <c r="J417" s="53">
        <v>367</v>
      </c>
      <c r="K417" s="53">
        <v>371</v>
      </c>
      <c r="M417" s="53">
        <f t="shared" si="7"/>
        <v>738</v>
      </c>
      <c r="N417" s="50" t="s">
        <v>7633</v>
      </c>
      <c r="O417" s="51" t="s">
        <v>66</v>
      </c>
      <c r="P417" s="50" t="s">
        <v>70</v>
      </c>
      <c r="Q417" s="51" t="s">
        <v>671</v>
      </c>
      <c r="R417" s="51" t="s">
        <v>671</v>
      </c>
    </row>
    <row r="418" spans="1:18" x14ac:dyDescent="0.25">
      <c r="A418" s="50" t="s">
        <v>6188</v>
      </c>
      <c r="B418" s="51" t="s">
        <v>75</v>
      </c>
      <c r="C418" s="51" t="s">
        <v>12145</v>
      </c>
      <c r="D418" s="50" t="s">
        <v>6623</v>
      </c>
      <c r="E418" s="50" t="s">
        <v>5761</v>
      </c>
      <c r="F418" s="51" t="s">
        <v>395</v>
      </c>
      <c r="G418" s="51" t="s">
        <v>45</v>
      </c>
      <c r="H418" s="51" t="s">
        <v>7408</v>
      </c>
      <c r="I418" s="50" t="s">
        <v>6970</v>
      </c>
      <c r="J418" s="53">
        <v>3463</v>
      </c>
      <c r="K418" s="53">
        <v>4008</v>
      </c>
      <c r="M418" s="53">
        <f t="shared" si="7"/>
        <v>7471</v>
      </c>
      <c r="N418" s="50" t="s">
        <v>7633</v>
      </c>
      <c r="O418" s="51" t="s">
        <v>66</v>
      </c>
      <c r="P418" s="50" t="s">
        <v>70</v>
      </c>
      <c r="Q418" s="51" t="s">
        <v>671</v>
      </c>
      <c r="R418" s="51" t="s">
        <v>671</v>
      </c>
    </row>
    <row r="419" spans="1:18" x14ac:dyDescent="0.25">
      <c r="A419" s="50" t="s">
        <v>6188</v>
      </c>
      <c r="B419" s="51" t="s">
        <v>75</v>
      </c>
      <c r="C419" s="51" t="s">
        <v>12145</v>
      </c>
      <c r="D419" s="50" t="s">
        <v>6624</v>
      </c>
      <c r="E419" s="50" t="s">
        <v>7147</v>
      </c>
      <c r="F419" s="51" t="s">
        <v>413</v>
      </c>
      <c r="G419" s="51" t="s">
        <v>6172</v>
      </c>
      <c r="H419" s="51" t="s">
        <v>7409</v>
      </c>
      <c r="I419" s="50" t="s">
        <v>6970</v>
      </c>
      <c r="J419" s="53">
        <v>334</v>
      </c>
      <c r="K419" s="53">
        <v>321</v>
      </c>
      <c r="M419" s="53">
        <f t="shared" si="7"/>
        <v>655</v>
      </c>
      <c r="N419" s="50" t="s">
        <v>7633</v>
      </c>
      <c r="O419" s="51" t="s">
        <v>66</v>
      </c>
      <c r="P419" s="50" t="s">
        <v>70</v>
      </c>
      <c r="Q419" s="51" t="s">
        <v>671</v>
      </c>
      <c r="R419" s="51" t="s">
        <v>671</v>
      </c>
    </row>
    <row r="420" spans="1:18" x14ac:dyDescent="0.25">
      <c r="A420" s="50" t="s">
        <v>6188</v>
      </c>
      <c r="B420" s="51" t="s">
        <v>75</v>
      </c>
      <c r="C420" s="51" t="s">
        <v>12145</v>
      </c>
      <c r="D420" s="50" t="s">
        <v>6625</v>
      </c>
      <c r="E420" s="50" t="s">
        <v>7410</v>
      </c>
      <c r="F420" s="51" t="s">
        <v>375</v>
      </c>
      <c r="G420" s="51" t="s">
        <v>6172</v>
      </c>
      <c r="H420" s="51" t="s">
        <v>7411</v>
      </c>
      <c r="I420" s="50" t="s">
        <v>6970</v>
      </c>
      <c r="J420" s="53">
        <v>658</v>
      </c>
      <c r="K420" s="53">
        <v>659</v>
      </c>
      <c r="M420" s="53">
        <f t="shared" si="7"/>
        <v>1317</v>
      </c>
      <c r="N420" s="50" t="s">
        <v>7633</v>
      </c>
      <c r="O420" s="51" t="s">
        <v>66</v>
      </c>
      <c r="P420" s="50" t="s">
        <v>70</v>
      </c>
      <c r="Q420" s="51" t="s">
        <v>671</v>
      </c>
      <c r="R420" s="51" t="s">
        <v>671</v>
      </c>
    </row>
    <row r="421" spans="1:18" x14ac:dyDescent="0.25">
      <c r="A421" s="50" t="s">
        <v>6188</v>
      </c>
      <c r="B421" s="51" t="s">
        <v>75</v>
      </c>
      <c r="C421" s="51" t="s">
        <v>12145</v>
      </c>
      <c r="D421" s="50" t="s">
        <v>6626</v>
      </c>
      <c r="E421" s="50" t="s">
        <v>7412</v>
      </c>
      <c r="F421" s="51" t="s">
        <v>395</v>
      </c>
      <c r="G421" s="51" t="s">
        <v>45</v>
      </c>
      <c r="H421" s="51" t="s">
        <v>7413</v>
      </c>
      <c r="I421" s="50" t="s">
        <v>6970</v>
      </c>
      <c r="L421" s="53">
        <v>6117</v>
      </c>
      <c r="M421" s="53">
        <f t="shared" si="7"/>
        <v>6117</v>
      </c>
      <c r="N421" s="50" t="s">
        <v>667</v>
      </c>
      <c r="O421" s="51" t="s">
        <v>66</v>
      </c>
      <c r="P421" s="50" t="s">
        <v>69</v>
      </c>
      <c r="Q421" s="51" t="s">
        <v>671</v>
      </c>
      <c r="R421" s="51" t="s">
        <v>671</v>
      </c>
    </row>
    <row r="422" spans="1:18" x14ac:dyDescent="0.25">
      <c r="A422" s="50" t="s">
        <v>6188</v>
      </c>
      <c r="B422" s="51" t="s">
        <v>75</v>
      </c>
      <c r="C422" s="51" t="s">
        <v>12145</v>
      </c>
      <c r="D422" s="50" t="s">
        <v>6627</v>
      </c>
      <c r="E422" s="50" t="s">
        <v>7414</v>
      </c>
      <c r="F422" s="51" t="s">
        <v>565</v>
      </c>
      <c r="G422" s="51" t="s">
        <v>6172</v>
      </c>
      <c r="H422" s="51" t="s">
        <v>7415</v>
      </c>
      <c r="I422" s="50" t="s">
        <v>6941</v>
      </c>
      <c r="J422" s="53">
        <v>592</v>
      </c>
      <c r="K422" s="53">
        <v>527</v>
      </c>
      <c r="M422" s="53">
        <f t="shared" si="7"/>
        <v>1119</v>
      </c>
      <c r="N422" s="50" t="s">
        <v>7633</v>
      </c>
      <c r="O422" s="51" t="s">
        <v>66</v>
      </c>
      <c r="P422" s="50" t="s">
        <v>70</v>
      </c>
      <c r="Q422" s="51" t="s">
        <v>671</v>
      </c>
      <c r="R422" s="51" t="s">
        <v>671</v>
      </c>
    </row>
    <row r="423" spans="1:18" x14ac:dyDescent="0.25">
      <c r="A423" s="50" t="s">
        <v>6188</v>
      </c>
      <c r="B423" s="51" t="s">
        <v>75</v>
      </c>
      <c r="C423" s="51" t="s">
        <v>12145</v>
      </c>
      <c r="D423" s="50" t="s">
        <v>6628</v>
      </c>
      <c r="E423" s="50" t="s">
        <v>7416</v>
      </c>
      <c r="F423" s="51" t="s">
        <v>464</v>
      </c>
      <c r="G423" s="51" t="s">
        <v>6172</v>
      </c>
      <c r="H423" s="51" t="s">
        <v>7417</v>
      </c>
      <c r="I423" s="50" t="s">
        <v>6941</v>
      </c>
      <c r="J423" s="53">
        <v>151</v>
      </c>
      <c r="K423" s="53">
        <v>149</v>
      </c>
      <c r="M423" s="53">
        <f t="shared" si="7"/>
        <v>300</v>
      </c>
      <c r="N423" s="50" t="s">
        <v>7633</v>
      </c>
      <c r="O423" s="51" t="s">
        <v>66</v>
      </c>
      <c r="P423" s="50" t="s">
        <v>70</v>
      </c>
      <c r="Q423" s="51" t="s">
        <v>671</v>
      </c>
      <c r="R423" s="51" t="s">
        <v>671</v>
      </c>
    </row>
    <row r="424" spans="1:18" x14ac:dyDescent="0.25">
      <c r="A424" s="50" t="s">
        <v>6188</v>
      </c>
      <c r="B424" s="51" t="s">
        <v>75</v>
      </c>
      <c r="C424" s="51" t="s">
        <v>12145</v>
      </c>
      <c r="D424" s="50" t="s">
        <v>6629</v>
      </c>
      <c r="E424" s="50" t="s">
        <v>7416</v>
      </c>
      <c r="F424" s="51" t="s">
        <v>59</v>
      </c>
      <c r="G424" s="51" t="s">
        <v>6172</v>
      </c>
      <c r="H424" s="51" t="s">
        <v>7417</v>
      </c>
      <c r="I424" s="50" t="s">
        <v>6941</v>
      </c>
      <c r="J424" s="53">
        <v>79</v>
      </c>
      <c r="K424" s="53">
        <v>71</v>
      </c>
      <c r="M424" s="53">
        <f t="shared" si="7"/>
        <v>150</v>
      </c>
      <c r="N424" s="50" t="s">
        <v>7633</v>
      </c>
      <c r="O424" s="51" t="s">
        <v>66</v>
      </c>
      <c r="P424" s="50" t="s">
        <v>70</v>
      </c>
      <c r="Q424" s="51" t="s">
        <v>671</v>
      </c>
      <c r="R424" s="51" t="s">
        <v>671</v>
      </c>
    </row>
    <row r="425" spans="1:18" x14ac:dyDescent="0.25">
      <c r="A425" s="50" t="s">
        <v>6188</v>
      </c>
      <c r="B425" s="51" t="s">
        <v>75</v>
      </c>
      <c r="C425" s="51" t="s">
        <v>12145</v>
      </c>
      <c r="D425" s="50" t="s">
        <v>6630</v>
      </c>
      <c r="E425" s="50" t="s">
        <v>3124</v>
      </c>
      <c r="F425" s="51" t="s">
        <v>588</v>
      </c>
      <c r="G425" s="51" t="s">
        <v>354</v>
      </c>
      <c r="H425" s="51" t="s">
        <v>6978</v>
      </c>
      <c r="I425" s="50" t="s">
        <v>6941</v>
      </c>
      <c r="J425" s="53">
        <v>225</v>
      </c>
      <c r="K425" s="53">
        <v>226</v>
      </c>
      <c r="M425" s="53">
        <f t="shared" si="7"/>
        <v>451</v>
      </c>
      <c r="N425" s="50" t="s">
        <v>7633</v>
      </c>
      <c r="O425" s="51" t="s">
        <v>66</v>
      </c>
      <c r="P425" s="50" t="s">
        <v>70</v>
      </c>
      <c r="Q425" s="51" t="s">
        <v>671</v>
      </c>
      <c r="R425" s="51" t="s">
        <v>671</v>
      </c>
    </row>
    <row r="426" spans="1:18" x14ac:dyDescent="0.25">
      <c r="A426" s="50" t="s">
        <v>6188</v>
      </c>
      <c r="B426" s="51" t="s">
        <v>75</v>
      </c>
      <c r="C426" s="51" t="s">
        <v>12145</v>
      </c>
      <c r="D426" s="50" t="s">
        <v>6631</v>
      </c>
      <c r="E426" s="50" t="s">
        <v>7418</v>
      </c>
      <c r="F426" s="51" t="s">
        <v>44</v>
      </c>
      <c r="G426" s="51" t="s">
        <v>7419</v>
      </c>
      <c r="H426" s="51" t="s">
        <v>7420</v>
      </c>
      <c r="I426" s="50" t="s">
        <v>6941</v>
      </c>
      <c r="J426" s="53">
        <v>325</v>
      </c>
      <c r="K426" s="53">
        <v>304</v>
      </c>
      <c r="M426" s="53">
        <f t="shared" si="7"/>
        <v>629</v>
      </c>
      <c r="N426" s="50" t="s">
        <v>7633</v>
      </c>
      <c r="O426" s="51" t="s">
        <v>66</v>
      </c>
      <c r="P426" s="50" t="s">
        <v>70</v>
      </c>
      <c r="Q426" s="51" t="s">
        <v>671</v>
      </c>
      <c r="R426" s="51" t="s">
        <v>671</v>
      </c>
    </row>
    <row r="427" spans="1:18" x14ac:dyDescent="0.25">
      <c r="A427" s="50" t="s">
        <v>6188</v>
      </c>
      <c r="B427" s="51" t="s">
        <v>75</v>
      </c>
      <c r="C427" s="51" t="s">
        <v>12145</v>
      </c>
      <c r="D427" s="50" t="s">
        <v>6632</v>
      </c>
      <c r="E427" s="50" t="s">
        <v>7157</v>
      </c>
      <c r="F427" s="51" t="s">
        <v>559</v>
      </c>
      <c r="G427" s="51" t="s">
        <v>354</v>
      </c>
      <c r="H427" s="51" t="s">
        <v>7158</v>
      </c>
      <c r="I427" s="50" t="s">
        <v>6941</v>
      </c>
      <c r="J427" s="53">
        <v>1713</v>
      </c>
      <c r="K427" s="53">
        <v>1929</v>
      </c>
      <c r="M427" s="53">
        <f t="shared" si="7"/>
        <v>3642</v>
      </c>
      <c r="N427" s="50" t="s">
        <v>7633</v>
      </c>
      <c r="O427" s="51" t="s">
        <v>66</v>
      </c>
      <c r="P427" s="50" t="s">
        <v>70</v>
      </c>
      <c r="Q427" s="51" t="s">
        <v>671</v>
      </c>
      <c r="R427" s="51" t="s">
        <v>671</v>
      </c>
    </row>
    <row r="428" spans="1:18" x14ac:dyDescent="0.25">
      <c r="A428" s="50" t="s">
        <v>6188</v>
      </c>
      <c r="B428" s="51" t="s">
        <v>75</v>
      </c>
      <c r="C428" s="51" t="s">
        <v>12145</v>
      </c>
      <c r="D428" s="50" t="s">
        <v>6633</v>
      </c>
      <c r="E428" s="50" t="s">
        <v>6174</v>
      </c>
      <c r="F428" s="51" t="s">
        <v>483</v>
      </c>
      <c r="G428" s="51" t="s">
        <v>6172</v>
      </c>
      <c r="H428" s="51" t="s">
        <v>7000</v>
      </c>
      <c r="I428" s="50" t="s">
        <v>6941</v>
      </c>
      <c r="J428" s="53">
        <v>3737</v>
      </c>
      <c r="K428" s="53">
        <v>4250</v>
      </c>
      <c r="M428" s="53">
        <f t="shared" si="7"/>
        <v>7987</v>
      </c>
      <c r="N428" s="50" t="s">
        <v>7633</v>
      </c>
      <c r="O428" s="51" t="s">
        <v>66</v>
      </c>
      <c r="P428" s="50" t="s">
        <v>70</v>
      </c>
      <c r="Q428" s="51" t="s">
        <v>671</v>
      </c>
      <c r="R428" s="51" t="s">
        <v>671</v>
      </c>
    </row>
    <row r="429" spans="1:18" x14ac:dyDescent="0.25">
      <c r="A429" s="50" t="s">
        <v>6188</v>
      </c>
      <c r="B429" s="51" t="s">
        <v>75</v>
      </c>
      <c r="C429" s="51" t="s">
        <v>12145</v>
      </c>
      <c r="D429" s="50" t="s">
        <v>6634</v>
      </c>
      <c r="E429" s="50" t="s">
        <v>7421</v>
      </c>
      <c r="F429" s="51" t="s">
        <v>395</v>
      </c>
      <c r="G429" s="51" t="s">
        <v>6172</v>
      </c>
      <c r="H429" s="51" t="s">
        <v>7422</v>
      </c>
      <c r="I429" s="50" t="s">
        <v>6970</v>
      </c>
      <c r="J429" s="53">
        <v>453</v>
      </c>
      <c r="K429" s="53">
        <v>458</v>
      </c>
      <c r="M429" s="53">
        <f t="shared" si="7"/>
        <v>911</v>
      </c>
      <c r="N429" s="50" t="s">
        <v>7633</v>
      </c>
      <c r="O429" s="51" t="s">
        <v>66</v>
      </c>
      <c r="P429" s="50" t="s">
        <v>70</v>
      </c>
      <c r="Q429" s="51" t="s">
        <v>671</v>
      </c>
      <c r="R429" s="51" t="s">
        <v>671</v>
      </c>
    </row>
    <row r="430" spans="1:18" x14ac:dyDescent="0.25">
      <c r="A430" s="50" t="s">
        <v>6188</v>
      </c>
      <c r="B430" s="51" t="s">
        <v>75</v>
      </c>
      <c r="C430" s="51" t="s">
        <v>12145</v>
      </c>
      <c r="D430" s="50" t="s">
        <v>6635</v>
      </c>
      <c r="E430" s="50" t="s">
        <v>360</v>
      </c>
      <c r="F430" s="51" t="s">
        <v>2676</v>
      </c>
      <c r="G430" s="51" t="s">
        <v>6172</v>
      </c>
      <c r="H430" s="51" t="s">
        <v>7423</v>
      </c>
      <c r="I430" s="50" t="s">
        <v>6889</v>
      </c>
      <c r="L430" s="53">
        <v>4752</v>
      </c>
      <c r="M430" s="53">
        <f t="shared" si="7"/>
        <v>4752</v>
      </c>
      <c r="N430" s="50" t="s">
        <v>667</v>
      </c>
      <c r="O430" s="51" t="s">
        <v>66</v>
      </c>
      <c r="P430" s="50" t="s">
        <v>69</v>
      </c>
      <c r="Q430" s="51" t="s">
        <v>671</v>
      </c>
      <c r="R430" s="51" t="s">
        <v>671</v>
      </c>
    </row>
    <row r="431" spans="1:18" x14ac:dyDescent="0.25">
      <c r="A431" s="50" t="s">
        <v>6188</v>
      </c>
      <c r="B431" s="51" t="s">
        <v>75</v>
      </c>
      <c r="C431" s="51" t="s">
        <v>12145</v>
      </c>
      <c r="D431" s="50" t="s">
        <v>6636</v>
      </c>
      <c r="E431" s="50" t="s">
        <v>360</v>
      </c>
      <c r="F431" s="51" t="s">
        <v>7016</v>
      </c>
      <c r="G431" s="51" t="s">
        <v>6172</v>
      </c>
      <c r="H431" s="51" t="s">
        <v>7424</v>
      </c>
      <c r="I431" s="50" t="s">
        <v>6889</v>
      </c>
      <c r="J431" s="53">
        <v>46</v>
      </c>
      <c r="K431" s="53">
        <v>44</v>
      </c>
      <c r="M431" s="53">
        <f t="shared" si="7"/>
        <v>90</v>
      </c>
      <c r="N431" s="50" t="s">
        <v>7633</v>
      </c>
      <c r="O431" s="51" t="s">
        <v>66</v>
      </c>
      <c r="P431" s="50" t="s">
        <v>70</v>
      </c>
      <c r="Q431" s="51" t="s">
        <v>671</v>
      </c>
      <c r="R431" s="51" t="s">
        <v>671</v>
      </c>
    </row>
    <row r="432" spans="1:18" x14ac:dyDescent="0.25">
      <c r="A432" s="50" t="s">
        <v>6188</v>
      </c>
      <c r="B432" s="51" t="s">
        <v>75</v>
      </c>
      <c r="C432" s="51" t="s">
        <v>12145</v>
      </c>
      <c r="D432" s="50" t="s">
        <v>6637</v>
      </c>
      <c r="E432" s="50" t="s">
        <v>3124</v>
      </c>
      <c r="F432" s="51" t="s">
        <v>590</v>
      </c>
      <c r="G432" s="51" t="s">
        <v>6172</v>
      </c>
      <c r="H432" s="51" t="s">
        <v>7425</v>
      </c>
      <c r="I432" s="50" t="s">
        <v>6889</v>
      </c>
      <c r="L432" s="53">
        <v>1240</v>
      </c>
      <c r="M432" s="53">
        <f t="shared" si="7"/>
        <v>1240</v>
      </c>
      <c r="N432" s="50" t="s">
        <v>667</v>
      </c>
      <c r="O432" s="51" t="s">
        <v>66</v>
      </c>
      <c r="P432" s="50" t="s">
        <v>69</v>
      </c>
      <c r="Q432" s="51" t="s">
        <v>671</v>
      </c>
      <c r="R432" s="51" t="s">
        <v>671</v>
      </c>
    </row>
    <row r="433" spans="1:18" x14ac:dyDescent="0.25">
      <c r="A433" s="50" t="s">
        <v>6188</v>
      </c>
      <c r="B433" s="51" t="s">
        <v>75</v>
      </c>
      <c r="C433" s="51" t="s">
        <v>12145</v>
      </c>
      <c r="D433" s="50" t="s">
        <v>6638</v>
      </c>
      <c r="E433" s="50" t="s">
        <v>3124</v>
      </c>
      <c r="F433" s="51" t="s">
        <v>4333</v>
      </c>
      <c r="G433" s="51" t="s">
        <v>6172</v>
      </c>
      <c r="H433" s="51" t="s">
        <v>7426</v>
      </c>
      <c r="I433" s="50" t="s">
        <v>6889</v>
      </c>
      <c r="L433" s="53">
        <v>1148</v>
      </c>
      <c r="M433" s="53">
        <f t="shared" si="7"/>
        <v>1148</v>
      </c>
      <c r="N433" s="50" t="s">
        <v>667</v>
      </c>
      <c r="O433" s="51" t="s">
        <v>66</v>
      </c>
      <c r="P433" s="50" t="s">
        <v>69</v>
      </c>
      <c r="Q433" s="51" t="s">
        <v>671</v>
      </c>
      <c r="R433" s="51" t="s">
        <v>671</v>
      </c>
    </row>
    <row r="434" spans="1:18" x14ac:dyDescent="0.25">
      <c r="A434" s="50" t="s">
        <v>6188</v>
      </c>
      <c r="B434" s="51" t="s">
        <v>75</v>
      </c>
      <c r="C434" s="51" t="s">
        <v>12145</v>
      </c>
      <c r="D434" s="50" t="s">
        <v>6639</v>
      </c>
      <c r="E434" s="50" t="s">
        <v>3124</v>
      </c>
      <c r="F434" s="51" t="s">
        <v>353</v>
      </c>
      <c r="G434" s="51" t="s">
        <v>6172</v>
      </c>
      <c r="H434" s="51" t="s">
        <v>7427</v>
      </c>
      <c r="I434" s="50" t="s">
        <v>6889</v>
      </c>
      <c r="L434" s="53">
        <v>210</v>
      </c>
      <c r="M434" s="53">
        <f t="shared" si="7"/>
        <v>210</v>
      </c>
      <c r="N434" s="50" t="s">
        <v>667</v>
      </c>
      <c r="O434" s="51" t="s">
        <v>66</v>
      </c>
      <c r="P434" s="50" t="s">
        <v>69</v>
      </c>
      <c r="Q434" s="51" t="s">
        <v>671</v>
      </c>
      <c r="R434" s="51" t="s">
        <v>671</v>
      </c>
    </row>
    <row r="435" spans="1:18" x14ac:dyDescent="0.25">
      <c r="A435" s="50" t="s">
        <v>6188</v>
      </c>
      <c r="B435" s="51" t="s">
        <v>75</v>
      </c>
      <c r="C435" s="51" t="s">
        <v>12145</v>
      </c>
      <c r="D435" s="50" t="s">
        <v>6640</v>
      </c>
      <c r="E435" s="50" t="s">
        <v>3124</v>
      </c>
      <c r="F435" s="51" t="s">
        <v>449</v>
      </c>
      <c r="G435" s="51" t="s">
        <v>6172</v>
      </c>
      <c r="H435" s="51" t="s">
        <v>7427</v>
      </c>
      <c r="I435" s="50" t="s">
        <v>6889</v>
      </c>
      <c r="L435" s="53">
        <v>931</v>
      </c>
      <c r="M435" s="53">
        <f t="shared" si="7"/>
        <v>931</v>
      </c>
      <c r="N435" s="50" t="s">
        <v>667</v>
      </c>
      <c r="O435" s="51" t="s">
        <v>66</v>
      </c>
      <c r="P435" s="50" t="s">
        <v>69</v>
      </c>
      <c r="Q435" s="51" t="s">
        <v>671</v>
      </c>
      <c r="R435" s="51" t="s">
        <v>671</v>
      </c>
    </row>
    <row r="436" spans="1:18" x14ac:dyDescent="0.25">
      <c r="A436" s="50" t="s">
        <v>6188</v>
      </c>
      <c r="B436" s="51" t="s">
        <v>75</v>
      </c>
      <c r="C436" s="51" t="s">
        <v>12145</v>
      </c>
      <c r="D436" s="50" t="s">
        <v>6641</v>
      </c>
      <c r="E436" s="50" t="s">
        <v>7428</v>
      </c>
      <c r="F436" s="51" t="s">
        <v>558</v>
      </c>
      <c r="G436" s="51" t="s">
        <v>6172</v>
      </c>
      <c r="H436" s="51" t="s">
        <v>7429</v>
      </c>
      <c r="I436" s="50" t="s">
        <v>6889</v>
      </c>
      <c r="L436" s="53">
        <v>402</v>
      </c>
      <c r="M436" s="53">
        <f t="shared" si="7"/>
        <v>402</v>
      </c>
      <c r="N436" s="50" t="s">
        <v>667</v>
      </c>
      <c r="O436" s="51" t="s">
        <v>66</v>
      </c>
      <c r="P436" s="50" t="s">
        <v>69</v>
      </c>
      <c r="Q436" s="51" t="s">
        <v>671</v>
      </c>
      <c r="R436" s="51" t="s">
        <v>671</v>
      </c>
    </row>
    <row r="437" spans="1:18" x14ac:dyDescent="0.25">
      <c r="A437" s="50" t="s">
        <v>6188</v>
      </c>
      <c r="B437" s="51" t="s">
        <v>75</v>
      </c>
      <c r="C437" s="51" t="s">
        <v>12145</v>
      </c>
      <c r="D437" s="50" t="s">
        <v>6642</v>
      </c>
      <c r="E437" s="50" t="s">
        <v>7428</v>
      </c>
      <c r="F437" s="51" t="s">
        <v>2583</v>
      </c>
      <c r="G437" s="51" t="s">
        <v>6172</v>
      </c>
      <c r="H437" s="51" t="s">
        <v>7430</v>
      </c>
      <c r="I437" s="50" t="s">
        <v>6889</v>
      </c>
      <c r="L437" s="53">
        <v>2340</v>
      </c>
      <c r="M437" s="53">
        <f t="shared" si="7"/>
        <v>2340</v>
      </c>
      <c r="N437" s="50" t="s">
        <v>667</v>
      </c>
      <c r="O437" s="51" t="s">
        <v>66</v>
      </c>
      <c r="P437" s="50" t="s">
        <v>69</v>
      </c>
      <c r="Q437" s="51" t="s">
        <v>671</v>
      </c>
      <c r="R437" s="51" t="s">
        <v>671</v>
      </c>
    </row>
    <row r="438" spans="1:18" x14ac:dyDescent="0.25">
      <c r="A438" s="50" t="s">
        <v>6188</v>
      </c>
      <c r="B438" s="51" t="s">
        <v>75</v>
      </c>
      <c r="C438" s="51" t="s">
        <v>12145</v>
      </c>
      <c r="D438" s="50" t="s">
        <v>6643</v>
      </c>
      <c r="E438" s="50" t="s">
        <v>7431</v>
      </c>
      <c r="F438" s="51" t="s">
        <v>44</v>
      </c>
      <c r="G438" s="51" t="s">
        <v>6172</v>
      </c>
      <c r="H438" s="51" t="s">
        <v>7432</v>
      </c>
      <c r="I438" s="50" t="s">
        <v>6889</v>
      </c>
      <c r="J438" s="53">
        <v>1252</v>
      </c>
      <c r="K438" s="53">
        <v>1860</v>
      </c>
      <c r="M438" s="53">
        <f t="shared" si="7"/>
        <v>3112</v>
      </c>
      <c r="N438" s="50" t="s">
        <v>7633</v>
      </c>
      <c r="O438" s="51" t="s">
        <v>66</v>
      </c>
      <c r="P438" s="50" t="s">
        <v>69</v>
      </c>
      <c r="Q438" s="51" t="s">
        <v>671</v>
      </c>
      <c r="R438" s="51" t="s">
        <v>671</v>
      </c>
    </row>
    <row r="439" spans="1:18" x14ac:dyDescent="0.25">
      <c r="A439" s="50" t="s">
        <v>6188</v>
      </c>
      <c r="B439" s="51" t="s">
        <v>75</v>
      </c>
      <c r="C439" s="51" t="s">
        <v>12145</v>
      </c>
      <c r="D439" s="50" t="s">
        <v>6644</v>
      </c>
      <c r="E439" s="50" t="s">
        <v>7433</v>
      </c>
      <c r="F439" s="51" t="s">
        <v>464</v>
      </c>
      <c r="G439" s="51" t="s">
        <v>6172</v>
      </c>
      <c r="H439" s="51" t="s">
        <v>7434</v>
      </c>
      <c r="I439" s="50" t="s">
        <v>6889</v>
      </c>
      <c r="L439" s="53">
        <v>1577</v>
      </c>
      <c r="M439" s="53">
        <f t="shared" si="7"/>
        <v>1577</v>
      </c>
      <c r="N439" s="50" t="s">
        <v>667</v>
      </c>
      <c r="O439" s="51" t="s">
        <v>66</v>
      </c>
      <c r="P439" s="50" t="s">
        <v>69</v>
      </c>
      <c r="Q439" s="51" t="s">
        <v>671</v>
      </c>
      <c r="R439" s="51" t="s">
        <v>671</v>
      </c>
    </row>
    <row r="440" spans="1:18" x14ac:dyDescent="0.25">
      <c r="A440" s="50" t="s">
        <v>6188</v>
      </c>
      <c r="B440" s="51" t="s">
        <v>75</v>
      </c>
      <c r="C440" s="51" t="s">
        <v>12145</v>
      </c>
      <c r="D440" s="50" t="s">
        <v>6645</v>
      </c>
      <c r="E440" s="50" t="s">
        <v>7131</v>
      </c>
      <c r="F440" s="51" t="s">
        <v>4308</v>
      </c>
      <c r="G440" s="51" t="s">
        <v>6172</v>
      </c>
      <c r="H440" s="51" t="s">
        <v>7132</v>
      </c>
      <c r="I440" s="50" t="s">
        <v>6889</v>
      </c>
      <c r="L440" s="53">
        <v>2506</v>
      </c>
      <c r="M440" s="53">
        <f t="shared" si="7"/>
        <v>2506</v>
      </c>
      <c r="N440" s="50" t="s">
        <v>667</v>
      </c>
      <c r="O440" s="51" t="s">
        <v>66</v>
      </c>
      <c r="P440" s="50" t="s">
        <v>69</v>
      </c>
      <c r="Q440" s="51" t="s">
        <v>671</v>
      </c>
      <c r="R440" s="51" t="s">
        <v>671</v>
      </c>
    </row>
    <row r="441" spans="1:18" x14ac:dyDescent="0.25">
      <c r="A441" s="50" t="s">
        <v>6188</v>
      </c>
      <c r="B441" s="51" t="s">
        <v>75</v>
      </c>
      <c r="C441" s="51" t="s">
        <v>12145</v>
      </c>
      <c r="D441" s="50" t="s">
        <v>6646</v>
      </c>
      <c r="E441" s="50" t="s">
        <v>7435</v>
      </c>
      <c r="F441" s="51" t="s">
        <v>501</v>
      </c>
      <c r="G441" s="51" t="s">
        <v>6172</v>
      </c>
      <c r="H441" s="51" t="s">
        <v>7436</v>
      </c>
      <c r="I441" s="50" t="s">
        <v>6889</v>
      </c>
      <c r="L441" s="53">
        <v>220</v>
      </c>
      <c r="M441" s="53">
        <f t="shared" si="7"/>
        <v>220</v>
      </c>
      <c r="N441" s="50" t="s">
        <v>667</v>
      </c>
      <c r="O441" s="51" t="s">
        <v>66</v>
      </c>
      <c r="P441" s="50" t="s">
        <v>69</v>
      </c>
      <c r="Q441" s="51" t="s">
        <v>671</v>
      </c>
      <c r="R441" s="51" t="s">
        <v>671</v>
      </c>
    </row>
    <row r="442" spans="1:18" x14ac:dyDescent="0.25">
      <c r="A442" s="50" t="s">
        <v>6188</v>
      </c>
      <c r="B442" s="51" t="s">
        <v>75</v>
      </c>
      <c r="C442" s="51" t="s">
        <v>12145</v>
      </c>
      <c r="D442" s="50" t="s">
        <v>6647</v>
      </c>
      <c r="E442" s="50" t="s">
        <v>1603</v>
      </c>
      <c r="F442" s="51" t="s">
        <v>353</v>
      </c>
      <c r="G442" s="51" t="s">
        <v>6172</v>
      </c>
      <c r="H442" s="51" t="s">
        <v>7437</v>
      </c>
      <c r="I442" s="50" t="s">
        <v>6889</v>
      </c>
      <c r="L442" s="53">
        <v>2841</v>
      </c>
      <c r="M442" s="53">
        <f t="shared" si="7"/>
        <v>2841</v>
      </c>
      <c r="N442" s="50" t="s">
        <v>667</v>
      </c>
      <c r="O442" s="51" t="s">
        <v>66</v>
      </c>
      <c r="P442" s="50" t="s">
        <v>69</v>
      </c>
      <c r="Q442" s="51" t="s">
        <v>671</v>
      </c>
      <c r="R442" s="51" t="s">
        <v>671</v>
      </c>
    </row>
    <row r="443" spans="1:18" x14ac:dyDescent="0.25">
      <c r="A443" s="50" t="s">
        <v>6188</v>
      </c>
      <c r="B443" s="51" t="s">
        <v>75</v>
      </c>
      <c r="C443" s="51" t="s">
        <v>12145</v>
      </c>
      <c r="D443" s="50" t="s">
        <v>6648</v>
      </c>
      <c r="E443" s="50" t="s">
        <v>1603</v>
      </c>
      <c r="F443" s="51" t="s">
        <v>494</v>
      </c>
      <c r="G443" s="51" t="s">
        <v>6172</v>
      </c>
      <c r="H443" s="51" t="s">
        <v>7438</v>
      </c>
      <c r="I443" s="50" t="s">
        <v>6889</v>
      </c>
      <c r="L443" s="53">
        <v>682</v>
      </c>
      <c r="M443" s="53">
        <f t="shared" si="7"/>
        <v>682</v>
      </c>
      <c r="N443" s="50" t="s">
        <v>667</v>
      </c>
      <c r="O443" s="51" t="s">
        <v>66</v>
      </c>
      <c r="P443" s="50" t="s">
        <v>69</v>
      </c>
      <c r="Q443" s="51" t="s">
        <v>671</v>
      </c>
      <c r="R443" s="51" t="s">
        <v>671</v>
      </c>
    </row>
    <row r="444" spans="1:18" x14ac:dyDescent="0.25">
      <c r="A444" s="50" t="s">
        <v>6188</v>
      </c>
      <c r="B444" s="51" t="s">
        <v>75</v>
      </c>
      <c r="C444" s="51" t="s">
        <v>12145</v>
      </c>
      <c r="D444" s="50" t="s">
        <v>6649</v>
      </c>
      <c r="E444" s="50" t="s">
        <v>7071</v>
      </c>
      <c r="F444" s="51" t="s">
        <v>562</v>
      </c>
      <c r="G444" s="51" t="s">
        <v>6172</v>
      </c>
      <c r="H444" s="51" t="s">
        <v>7072</v>
      </c>
      <c r="I444" s="50" t="s">
        <v>6889</v>
      </c>
      <c r="L444" s="53">
        <v>19</v>
      </c>
      <c r="M444" s="53">
        <f t="shared" si="7"/>
        <v>19</v>
      </c>
      <c r="N444" s="50" t="s">
        <v>667</v>
      </c>
      <c r="O444" s="51" t="s">
        <v>66</v>
      </c>
      <c r="P444" s="50" t="s">
        <v>69</v>
      </c>
      <c r="Q444" s="51" t="s">
        <v>671</v>
      </c>
      <c r="R444" s="51" t="s">
        <v>671</v>
      </c>
    </row>
    <row r="445" spans="1:18" x14ac:dyDescent="0.25">
      <c r="A445" s="50" t="s">
        <v>6188</v>
      </c>
      <c r="B445" s="51" t="s">
        <v>75</v>
      </c>
      <c r="C445" s="51" t="s">
        <v>12145</v>
      </c>
      <c r="D445" s="50" t="s">
        <v>6650</v>
      </c>
      <c r="E445" s="50" t="s">
        <v>7439</v>
      </c>
      <c r="F445" s="51" t="s">
        <v>44</v>
      </c>
      <c r="G445" s="51" t="s">
        <v>6172</v>
      </c>
      <c r="H445" s="51" t="s">
        <v>7440</v>
      </c>
      <c r="I445" s="50" t="s">
        <v>6889</v>
      </c>
      <c r="L445" s="53">
        <v>2802</v>
      </c>
      <c r="M445" s="53">
        <f t="shared" si="7"/>
        <v>2802</v>
      </c>
      <c r="N445" s="50" t="s">
        <v>667</v>
      </c>
      <c r="O445" s="51" t="s">
        <v>66</v>
      </c>
      <c r="P445" s="50" t="s">
        <v>69</v>
      </c>
      <c r="Q445" s="51" t="s">
        <v>671</v>
      </c>
      <c r="R445" s="51" t="s">
        <v>671</v>
      </c>
    </row>
    <row r="446" spans="1:18" x14ac:dyDescent="0.25">
      <c r="A446" s="50" t="s">
        <v>6188</v>
      </c>
      <c r="B446" s="51" t="s">
        <v>75</v>
      </c>
      <c r="C446" s="51" t="s">
        <v>12145</v>
      </c>
      <c r="D446" s="50" t="s">
        <v>6651</v>
      </c>
      <c r="E446" s="50" t="s">
        <v>7441</v>
      </c>
      <c r="F446" s="51" t="s">
        <v>1431</v>
      </c>
      <c r="G446" s="51" t="s">
        <v>425</v>
      </c>
      <c r="H446" s="51" t="s">
        <v>7442</v>
      </c>
      <c r="I446" s="50" t="s">
        <v>6889</v>
      </c>
      <c r="L446" s="53">
        <v>232</v>
      </c>
      <c r="M446" s="53">
        <f t="shared" si="7"/>
        <v>232</v>
      </c>
      <c r="N446" s="50" t="s">
        <v>667</v>
      </c>
      <c r="O446" s="51" t="s">
        <v>66</v>
      </c>
      <c r="P446" s="50" t="s">
        <v>69</v>
      </c>
      <c r="Q446" s="51" t="s">
        <v>671</v>
      </c>
      <c r="R446" s="51" t="s">
        <v>671</v>
      </c>
    </row>
    <row r="447" spans="1:18" x14ac:dyDescent="0.25">
      <c r="A447" s="50" t="s">
        <v>6188</v>
      </c>
      <c r="B447" s="51" t="s">
        <v>75</v>
      </c>
      <c r="C447" s="51" t="s">
        <v>12145</v>
      </c>
      <c r="D447" s="50" t="s">
        <v>6652</v>
      </c>
      <c r="E447" s="50" t="s">
        <v>7443</v>
      </c>
      <c r="F447" s="51" t="s">
        <v>52</v>
      </c>
      <c r="G447" s="51" t="s">
        <v>6172</v>
      </c>
      <c r="H447" s="51" t="s">
        <v>7444</v>
      </c>
      <c r="I447" s="50" t="s">
        <v>6889</v>
      </c>
      <c r="J447" s="53">
        <v>1707</v>
      </c>
      <c r="K447" s="53">
        <v>1799</v>
      </c>
      <c r="M447" s="53">
        <f t="shared" si="7"/>
        <v>3506</v>
      </c>
      <c r="N447" s="50" t="s">
        <v>64</v>
      </c>
      <c r="O447" s="51" t="s">
        <v>66</v>
      </c>
      <c r="P447" s="50" t="s">
        <v>69</v>
      </c>
      <c r="Q447" s="51" t="s">
        <v>671</v>
      </c>
      <c r="R447" s="51" t="s">
        <v>671</v>
      </c>
    </row>
    <row r="448" spans="1:18" x14ac:dyDescent="0.25">
      <c r="A448" s="50" t="s">
        <v>6188</v>
      </c>
      <c r="B448" s="51" t="s">
        <v>75</v>
      </c>
      <c r="C448" s="51" t="s">
        <v>12147</v>
      </c>
      <c r="D448" s="50" t="s">
        <v>6653</v>
      </c>
      <c r="E448" s="50" t="s">
        <v>7445</v>
      </c>
      <c r="F448" s="51" t="s">
        <v>44</v>
      </c>
      <c r="G448" s="51" t="s">
        <v>6172</v>
      </c>
      <c r="H448" s="51" t="s">
        <v>7446</v>
      </c>
      <c r="I448" s="50" t="s">
        <v>6845</v>
      </c>
      <c r="J448" s="53">
        <v>168</v>
      </c>
      <c r="K448" s="53">
        <v>200</v>
      </c>
      <c r="M448" s="53">
        <f t="shared" si="7"/>
        <v>368</v>
      </c>
      <c r="N448" s="50" t="s">
        <v>7633</v>
      </c>
      <c r="O448" s="51" t="s">
        <v>66</v>
      </c>
      <c r="P448" s="50" t="s">
        <v>70</v>
      </c>
      <c r="Q448" s="51" t="s">
        <v>671</v>
      </c>
      <c r="R448" s="51" t="s">
        <v>671</v>
      </c>
    </row>
    <row r="449" spans="1:18" x14ac:dyDescent="0.25">
      <c r="A449" s="50" t="s">
        <v>6188</v>
      </c>
      <c r="B449" s="51" t="s">
        <v>75</v>
      </c>
      <c r="C449" s="51" t="s">
        <v>12147</v>
      </c>
      <c r="D449" s="50" t="s">
        <v>6654</v>
      </c>
      <c r="E449" s="50" t="s">
        <v>7447</v>
      </c>
      <c r="F449" s="51" t="s">
        <v>395</v>
      </c>
      <c r="G449" s="51" t="s">
        <v>6172</v>
      </c>
      <c r="H449" s="51" t="s">
        <v>7448</v>
      </c>
      <c r="I449" s="50" t="s">
        <v>6845</v>
      </c>
      <c r="J449" s="53">
        <v>3759</v>
      </c>
      <c r="K449" s="53">
        <v>3361</v>
      </c>
      <c r="M449" s="53">
        <f t="shared" si="7"/>
        <v>7120</v>
      </c>
      <c r="N449" s="50" t="s">
        <v>7633</v>
      </c>
      <c r="O449" s="51" t="s">
        <v>66</v>
      </c>
      <c r="P449" s="50" t="s">
        <v>70</v>
      </c>
      <c r="Q449" s="51" t="s">
        <v>671</v>
      </c>
      <c r="R449" s="51" t="s">
        <v>671</v>
      </c>
    </row>
    <row r="450" spans="1:18" x14ac:dyDescent="0.25">
      <c r="A450" s="50" t="s">
        <v>6188</v>
      </c>
      <c r="B450" s="51" t="s">
        <v>75</v>
      </c>
      <c r="C450" s="51" t="s">
        <v>12147</v>
      </c>
      <c r="D450" s="50" t="s">
        <v>6655</v>
      </c>
      <c r="E450" s="50" t="s">
        <v>2035</v>
      </c>
      <c r="F450" s="51" t="s">
        <v>490</v>
      </c>
      <c r="G450" s="51" t="s">
        <v>6172</v>
      </c>
      <c r="H450" s="51" t="s">
        <v>7219</v>
      </c>
      <c r="I450" s="50" t="s">
        <v>6845</v>
      </c>
      <c r="J450" s="53">
        <v>783</v>
      </c>
      <c r="K450" s="53">
        <v>759</v>
      </c>
      <c r="M450" s="53">
        <f t="shared" si="7"/>
        <v>1542</v>
      </c>
      <c r="N450" s="50" t="s">
        <v>64</v>
      </c>
      <c r="O450" s="51" t="s">
        <v>66</v>
      </c>
      <c r="P450" s="50" t="s">
        <v>70</v>
      </c>
      <c r="Q450" s="51" t="s">
        <v>671</v>
      </c>
      <c r="R450" s="51" t="s">
        <v>671</v>
      </c>
    </row>
    <row r="451" spans="1:18" x14ac:dyDescent="0.25">
      <c r="A451" s="50" t="s">
        <v>6188</v>
      </c>
      <c r="B451" s="51" t="s">
        <v>75</v>
      </c>
      <c r="C451" s="51" t="s">
        <v>12147</v>
      </c>
      <c r="D451" s="50" t="s">
        <v>6656</v>
      </c>
      <c r="E451" s="50" t="s">
        <v>7449</v>
      </c>
      <c r="F451" s="51" t="s">
        <v>44</v>
      </c>
      <c r="G451" s="51" t="s">
        <v>6172</v>
      </c>
      <c r="H451" s="51" t="s">
        <v>7450</v>
      </c>
      <c r="I451" s="50" t="s">
        <v>6845</v>
      </c>
      <c r="J451" s="53">
        <v>1286</v>
      </c>
      <c r="K451" s="53">
        <v>840</v>
      </c>
      <c r="M451" s="53">
        <f t="shared" si="7"/>
        <v>2126</v>
      </c>
      <c r="N451" s="50" t="s">
        <v>7633</v>
      </c>
      <c r="O451" s="51" t="s">
        <v>66</v>
      </c>
      <c r="P451" s="50" t="s">
        <v>70</v>
      </c>
      <c r="Q451" s="51" t="s">
        <v>671</v>
      </c>
      <c r="R451" s="51" t="s">
        <v>671</v>
      </c>
    </row>
    <row r="452" spans="1:18" x14ac:dyDescent="0.25">
      <c r="A452" s="50" t="s">
        <v>6188</v>
      </c>
      <c r="B452" s="51" t="s">
        <v>75</v>
      </c>
      <c r="C452" s="51" t="s">
        <v>12147</v>
      </c>
      <c r="D452" s="50" t="s">
        <v>6657</v>
      </c>
      <c r="E452" s="50" t="s">
        <v>2178</v>
      </c>
      <c r="F452" s="51" t="s">
        <v>2009</v>
      </c>
      <c r="G452" s="51" t="s">
        <v>6172</v>
      </c>
      <c r="H452" s="51" t="s">
        <v>7451</v>
      </c>
      <c r="I452" s="50" t="s">
        <v>6845</v>
      </c>
      <c r="J452" s="53">
        <v>415</v>
      </c>
      <c r="K452" s="53">
        <v>413</v>
      </c>
      <c r="M452" s="53">
        <f t="shared" si="7"/>
        <v>828</v>
      </c>
      <c r="N452" s="50" t="s">
        <v>7633</v>
      </c>
      <c r="O452" s="51" t="s">
        <v>66</v>
      </c>
      <c r="P452" s="50" t="s">
        <v>70</v>
      </c>
      <c r="Q452" s="51" t="s">
        <v>671</v>
      </c>
      <c r="R452" s="51" t="s">
        <v>671</v>
      </c>
    </row>
    <row r="453" spans="1:18" x14ac:dyDescent="0.25">
      <c r="A453" s="50" t="s">
        <v>6188</v>
      </c>
      <c r="B453" s="51" t="s">
        <v>75</v>
      </c>
      <c r="C453" s="51" t="s">
        <v>12147</v>
      </c>
      <c r="D453" s="50" t="s">
        <v>6658</v>
      </c>
      <c r="E453" s="50" t="s">
        <v>2178</v>
      </c>
      <c r="F453" s="51" t="s">
        <v>2656</v>
      </c>
      <c r="G453" s="51" t="s">
        <v>6172</v>
      </c>
      <c r="H453" s="51" t="s">
        <v>7451</v>
      </c>
      <c r="I453" s="50" t="s">
        <v>6845</v>
      </c>
      <c r="J453" s="53">
        <v>101</v>
      </c>
      <c r="K453" s="53">
        <v>86</v>
      </c>
      <c r="M453" s="53">
        <f t="shared" si="7"/>
        <v>187</v>
      </c>
      <c r="N453" s="50" t="s">
        <v>7633</v>
      </c>
      <c r="O453" s="51" t="s">
        <v>66</v>
      </c>
      <c r="P453" s="50" t="s">
        <v>70</v>
      </c>
      <c r="Q453" s="51" t="s">
        <v>671</v>
      </c>
      <c r="R453" s="51" t="s">
        <v>671</v>
      </c>
    </row>
    <row r="454" spans="1:18" x14ac:dyDescent="0.25">
      <c r="A454" s="50" t="s">
        <v>6188</v>
      </c>
      <c r="B454" s="51" t="s">
        <v>75</v>
      </c>
      <c r="C454" s="51" t="s">
        <v>12147</v>
      </c>
      <c r="D454" s="50" t="s">
        <v>6659</v>
      </c>
      <c r="E454" s="50" t="s">
        <v>7452</v>
      </c>
      <c r="F454" s="51" t="s">
        <v>527</v>
      </c>
      <c r="G454" s="51" t="s">
        <v>6172</v>
      </c>
      <c r="H454" s="51" t="s">
        <v>7453</v>
      </c>
      <c r="I454" s="50" t="s">
        <v>6845</v>
      </c>
      <c r="J454" s="53">
        <v>0</v>
      </c>
      <c r="K454" s="53">
        <v>769</v>
      </c>
      <c r="M454" s="53">
        <f t="shared" si="7"/>
        <v>769</v>
      </c>
      <c r="N454" s="50" t="s">
        <v>7633</v>
      </c>
      <c r="O454" s="51" t="s">
        <v>66</v>
      </c>
      <c r="P454" s="50" t="s">
        <v>70</v>
      </c>
      <c r="Q454" s="51" t="s">
        <v>671</v>
      </c>
      <c r="R454" s="51" t="s">
        <v>671</v>
      </c>
    </row>
    <row r="455" spans="1:18" x14ac:dyDescent="0.25">
      <c r="A455" s="50" t="s">
        <v>6188</v>
      </c>
      <c r="B455" s="51" t="s">
        <v>75</v>
      </c>
      <c r="C455" s="51" t="s">
        <v>12147</v>
      </c>
      <c r="D455" s="50" t="s">
        <v>6660</v>
      </c>
      <c r="E455" s="50" t="s">
        <v>7452</v>
      </c>
      <c r="F455" s="51" t="s">
        <v>560</v>
      </c>
      <c r="G455" s="51" t="s">
        <v>6172</v>
      </c>
      <c r="H455" s="51" t="s">
        <v>7453</v>
      </c>
      <c r="I455" s="50" t="s">
        <v>6845</v>
      </c>
      <c r="J455" s="53">
        <v>397</v>
      </c>
      <c r="K455" s="53">
        <v>418</v>
      </c>
      <c r="M455" s="53">
        <f t="shared" si="7"/>
        <v>815</v>
      </c>
      <c r="N455" s="50" t="s">
        <v>7633</v>
      </c>
      <c r="O455" s="51" t="s">
        <v>66</v>
      </c>
      <c r="P455" s="50" t="s">
        <v>70</v>
      </c>
      <c r="Q455" s="51" t="s">
        <v>671</v>
      </c>
      <c r="R455" s="51" t="s">
        <v>671</v>
      </c>
    </row>
    <row r="456" spans="1:18" x14ac:dyDescent="0.25">
      <c r="A456" s="50" t="s">
        <v>6188</v>
      </c>
      <c r="B456" s="51" t="s">
        <v>75</v>
      </c>
      <c r="C456" s="51" t="s">
        <v>12147</v>
      </c>
      <c r="D456" s="50" t="s">
        <v>6661</v>
      </c>
      <c r="E456" s="50" t="s">
        <v>7454</v>
      </c>
      <c r="F456" s="51" t="s">
        <v>616</v>
      </c>
      <c r="G456" s="51" t="s">
        <v>6172</v>
      </c>
      <c r="H456" s="51" t="s">
        <v>7455</v>
      </c>
      <c r="I456" s="50" t="s">
        <v>6845</v>
      </c>
      <c r="J456" s="53">
        <v>558</v>
      </c>
      <c r="K456" s="53">
        <v>599</v>
      </c>
      <c r="M456" s="53">
        <f t="shared" si="7"/>
        <v>1157</v>
      </c>
      <c r="N456" s="50" t="s">
        <v>7633</v>
      </c>
      <c r="O456" s="51" t="s">
        <v>66</v>
      </c>
      <c r="P456" s="50" t="s">
        <v>70</v>
      </c>
      <c r="Q456" s="51" t="s">
        <v>671</v>
      </c>
      <c r="R456" s="51" t="s">
        <v>671</v>
      </c>
    </row>
    <row r="457" spans="1:18" x14ac:dyDescent="0.25">
      <c r="A457" s="50" t="s">
        <v>6188</v>
      </c>
      <c r="B457" s="51" t="s">
        <v>75</v>
      </c>
      <c r="C457" s="51" t="s">
        <v>12147</v>
      </c>
      <c r="D457" s="50" t="s">
        <v>6662</v>
      </c>
      <c r="E457" s="50" t="s">
        <v>7454</v>
      </c>
      <c r="F457" s="51" t="s">
        <v>532</v>
      </c>
      <c r="G457" s="51" t="s">
        <v>6172</v>
      </c>
      <c r="H457" s="51" t="s">
        <v>7455</v>
      </c>
      <c r="I457" s="50" t="s">
        <v>6845</v>
      </c>
      <c r="J457" s="53">
        <v>829</v>
      </c>
      <c r="K457" s="53">
        <v>881</v>
      </c>
      <c r="M457" s="53">
        <f t="shared" si="7"/>
        <v>1710</v>
      </c>
      <c r="N457" s="50" t="s">
        <v>7633</v>
      </c>
      <c r="O457" s="51" t="s">
        <v>66</v>
      </c>
      <c r="P457" s="50" t="s">
        <v>70</v>
      </c>
      <c r="Q457" s="51" t="s">
        <v>671</v>
      </c>
      <c r="R457" s="51" t="s">
        <v>671</v>
      </c>
    </row>
    <row r="458" spans="1:18" x14ac:dyDescent="0.25">
      <c r="A458" s="50" t="s">
        <v>6188</v>
      </c>
      <c r="B458" s="51" t="s">
        <v>75</v>
      </c>
      <c r="C458" s="51" t="s">
        <v>12147</v>
      </c>
      <c r="D458" s="50" t="s">
        <v>6663</v>
      </c>
      <c r="E458" s="50" t="s">
        <v>7454</v>
      </c>
      <c r="F458" s="51" t="s">
        <v>2145</v>
      </c>
      <c r="G458" s="51" t="s">
        <v>6172</v>
      </c>
      <c r="H458" s="51" t="s">
        <v>7456</v>
      </c>
      <c r="I458" s="50" t="s">
        <v>6845</v>
      </c>
      <c r="J458" s="53">
        <v>472</v>
      </c>
      <c r="K458" s="53">
        <v>519</v>
      </c>
      <c r="M458" s="53">
        <f t="shared" si="7"/>
        <v>991</v>
      </c>
      <c r="N458" s="50" t="s">
        <v>7633</v>
      </c>
      <c r="O458" s="51" t="s">
        <v>66</v>
      </c>
      <c r="P458" s="50" t="s">
        <v>70</v>
      </c>
      <c r="Q458" s="51" t="s">
        <v>671</v>
      </c>
      <c r="R458" s="51" t="s">
        <v>671</v>
      </c>
    </row>
    <row r="459" spans="1:18" x14ac:dyDescent="0.25">
      <c r="A459" s="50" t="s">
        <v>6188</v>
      </c>
      <c r="B459" s="51" t="s">
        <v>75</v>
      </c>
      <c r="C459" s="51" t="s">
        <v>12147</v>
      </c>
      <c r="D459" s="50" t="s">
        <v>6664</v>
      </c>
      <c r="E459" s="50" t="s">
        <v>7454</v>
      </c>
      <c r="F459" s="51" t="s">
        <v>2066</v>
      </c>
      <c r="G459" s="51" t="s">
        <v>6172</v>
      </c>
      <c r="H459" s="51" t="s">
        <v>7457</v>
      </c>
      <c r="I459" s="50" t="s">
        <v>6845</v>
      </c>
      <c r="J459" s="53">
        <v>1870</v>
      </c>
      <c r="K459" s="53">
        <v>2053</v>
      </c>
      <c r="M459" s="53">
        <f t="shared" si="7"/>
        <v>3923</v>
      </c>
      <c r="N459" s="50" t="s">
        <v>7633</v>
      </c>
      <c r="O459" s="51" t="s">
        <v>66</v>
      </c>
      <c r="P459" s="50" t="s">
        <v>70</v>
      </c>
      <c r="Q459" s="51" t="s">
        <v>671</v>
      </c>
      <c r="R459" s="51" t="s">
        <v>671</v>
      </c>
    </row>
    <row r="460" spans="1:18" x14ac:dyDescent="0.25">
      <c r="A460" s="50" t="s">
        <v>6188</v>
      </c>
      <c r="B460" s="51" t="s">
        <v>75</v>
      </c>
      <c r="C460" s="51" t="s">
        <v>12147</v>
      </c>
      <c r="D460" s="50" t="s">
        <v>6665</v>
      </c>
      <c r="E460" s="50" t="s">
        <v>7454</v>
      </c>
      <c r="F460" s="51" t="s">
        <v>7458</v>
      </c>
      <c r="G460" s="51" t="s">
        <v>6172</v>
      </c>
      <c r="H460" s="51" t="s">
        <v>7457</v>
      </c>
      <c r="I460" s="50" t="s">
        <v>6845</v>
      </c>
      <c r="J460" s="53">
        <v>355</v>
      </c>
      <c r="K460" s="53">
        <v>395</v>
      </c>
      <c r="M460" s="53">
        <f t="shared" si="7"/>
        <v>750</v>
      </c>
      <c r="N460" s="50" t="s">
        <v>7633</v>
      </c>
      <c r="O460" s="51" t="s">
        <v>66</v>
      </c>
      <c r="P460" s="50" t="s">
        <v>70</v>
      </c>
      <c r="Q460" s="51" t="s">
        <v>671</v>
      </c>
      <c r="R460" s="51" t="s">
        <v>671</v>
      </c>
    </row>
    <row r="461" spans="1:18" x14ac:dyDescent="0.25">
      <c r="A461" s="50" t="s">
        <v>6188</v>
      </c>
      <c r="B461" s="51" t="s">
        <v>75</v>
      </c>
      <c r="C461" s="51" t="s">
        <v>12147</v>
      </c>
      <c r="D461" s="50" t="s">
        <v>6666</v>
      </c>
      <c r="E461" s="50" t="s">
        <v>7459</v>
      </c>
      <c r="F461" s="51" t="s">
        <v>44</v>
      </c>
      <c r="G461" s="51" t="s">
        <v>6172</v>
      </c>
      <c r="H461" s="51" t="s">
        <v>7460</v>
      </c>
      <c r="I461" s="50" t="s">
        <v>6845</v>
      </c>
      <c r="J461" s="53">
        <v>1010</v>
      </c>
      <c r="K461" s="53">
        <v>1163</v>
      </c>
      <c r="M461" s="53">
        <f t="shared" si="7"/>
        <v>2173</v>
      </c>
      <c r="N461" s="50" t="s">
        <v>7633</v>
      </c>
      <c r="O461" s="51" t="s">
        <v>66</v>
      </c>
      <c r="P461" s="50" t="s">
        <v>70</v>
      </c>
      <c r="Q461" s="51" t="s">
        <v>671</v>
      </c>
      <c r="R461" s="51" t="s">
        <v>671</v>
      </c>
    </row>
    <row r="462" spans="1:18" x14ac:dyDescent="0.25">
      <c r="A462" s="50" t="s">
        <v>6188</v>
      </c>
      <c r="B462" s="51" t="s">
        <v>75</v>
      </c>
      <c r="C462" s="51" t="s">
        <v>12147</v>
      </c>
      <c r="D462" s="50" t="s">
        <v>6667</v>
      </c>
      <c r="E462" s="50" t="s">
        <v>3124</v>
      </c>
      <c r="F462" s="51" t="s">
        <v>627</v>
      </c>
      <c r="G462" s="51" t="s">
        <v>6172</v>
      </c>
      <c r="H462" s="51" t="s">
        <v>7461</v>
      </c>
      <c r="I462" s="50" t="s">
        <v>6845</v>
      </c>
      <c r="J462" s="53">
        <v>691</v>
      </c>
      <c r="K462" s="53">
        <v>626</v>
      </c>
      <c r="M462" s="53">
        <f t="shared" si="7"/>
        <v>1317</v>
      </c>
      <c r="N462" s="50" t="s">
        <v>7633</v>
      </c>
      <c r="O462" s="51" t="s">
        <v>66</v>
      </c>
      <c r="P462" s="50" t="s">
        <v>70</v>
      </c>
      <c r="Q462" s="51" t="s">
        <v>671</v>
      </c>
      <c r="R462" s="51" t="s">
        <v>671</v>
      </c>
    </row>
    <row r="463" spans="1:18" x14ac:dyDescent="0.25">
      <c r="A463" s="50" t="s">
        <v>6188</v>
      </c>
      <c r="B463" s="51" t="s">
        <v>75</v>
      </c>
      <c r="C463" s="51" t="s">
        <v>12147</v>
      </c>
      <c r="D463" s="50" t="s">
        <v>6668</v>
      </c>
      <c r="E463" s="50" t="s">
        <v>3124</v>
      </c>
      <c r="F463" s="51" t="s">
        <v>59</v>
      </c>
      <c r="G463" s="51" t="s">
        <v>6172</v>
      </c>
      <c r="H463" s="51" t="s">
        <v>7461</v>
      </c>
      <c r="I463" s="50" t="s">
        <v>6845</v>
      </c>
      <c r="J463" s="53">
        <v>130</v>
      </c>
      <c r="K463" s="53">
        <v>133</v>
      </c>
      <c r="M463" s="53">
        <f t="shared" si="7"/>
        <v>263</v>
      </c>
      <c r="N463" s="50" t="s">
        <v>7633</v>
      </c>
      <c r="O463" s="51" t="s">
        <v>66</v>
      </c>
      <c r="P463" s="50" t="s">
        <v>70</v>
      </c>
      <c r="Q463" s="51" t="s">
        <v>671</v>
      </c>
      <c r="R463" s="51" t="s">
        <v>671</v>
      </c>
    </row>
    <row r="464" spans="1:18" x14ac:dyDescent="0.25">
      <c r="A464" s="50" t="s">
        <v>6188</v>
      </c>
      <c r="B464" s="51" t="s">
        <v>75</v>
      </c>
      <c r="C464" s="51" t="s">
        <v>12147</v>
      </c>
      <c r="D464" s="50" t="s">
        <v>6669</v>
      </c>
      <c r="E464" s="50" t="s">
        <v>7462</v>
      </c>
      <c r="F464" s="51" t="s">
        <v>501</v>
      </c>
      <c r="G464" s="51" t="s">
        <v>6172</v>
      </c>
      <c r="H464" s="51" t="s">
        <v>7463</v>
      </c>
      <c r="I464" s="50" t="s">
        <v>6845</v>
      </c>
      <c r="J464" s="53">
        <v>55</v>
      </c>
      <c r="K464" s="53">
        <v>62</v>
      </c>
      <c r="M464" s="53">
        <f t="shared" si="7"/>
        <v>117</v>
      </c>
      <c r="N464" s="50" t="s">
        <v>7633</v>
      </c>
      <c r="O464" s="51" t="s">
        <v>66</v>
      </c>
      <c r="P464" s="50" t="s">
        <v>70</v>
      </c>
      <c r="Q464" s="51" t="s">
        <v>671</v>
      </c>
      <c r="R464" s="51" t="s">
        <v>671</v>
      </c>
    </row>
    <row r="465" spans="1:18" x14ac:dyDescent="0.25">
      <c r="A465" s="50" t="s">
        <v>6188</v>
      </c>
      <c r="B465" s="51" t="s">
        <v>75</v>
      </c>
      <c r="C465" s="51" t="s">
        <v>12147</v>
      </c>
      <c r="D465" s="50" t="s">
        <v>6670</v>
      </c>
      <c r="E465" s="50" t="s">
        <v>6981</v>
      </c>
      <c r="F465" s="51" t="s">
        <v>420</v>
      </c>
      <c r="G465" s="51" t="s">
        <v>6172</v>
      </c>
      <c r="H465" s="51" t="s">
        <v>6983</v>
      </c>
      <c r="I465" s="50" t="s">
        <v>6845</v>
      </c>
      <c r="J465" s="53">
        <v>478</v>
      </c>
      <c r="K465" s="53">
        <v>495</v>
      </c>
      <c r="M465" s="53">
        <f t="shared" si="7"/>
        <v>973</v>
      </c>
      <c r="N465" s="50" t="s">
        <v>7633</v>
      </c>
      <c r="O465" s="51" t="s">
        <v>66</v>
      </c>
      <c r="P465" s="50" t="s">
        <v>70</v>
      </c>
      <c r="Q465" s="51" t="s">
        <v>671</v>
      </c>
      <c r="R465" s="51" t="s">
        <v>671</v>
      </c>
    </row>
    <row r="466" spans="1:18" x14ac:dyDescent="0.25">
      <c r="A466" s="50" t="s">
        <v>6188</v>
      </c>
      <c r="B466" s="51" t="s">
        <v>75</v>
      </c>
      <c r="C466" s="51" t="s">
        <v>12147</v>
      </c>
      <c r="D466" s="50" t="s">
        <v>6671</v>
      </c>
      <c r="E466" s="50" t="s">
        <v>7464</v>
      </c>
      <c r="F466" s="51" t="s">
        <v>52</v>
      </c>
      <c r="G466" s="51" t="s">
        <v>6172</v>
      </c>
      <c r="H466" s="51" t="s">
        <v>7465</v>
      </c>
      <c r="I466" s="50" t="s">
        <v>6845</v>
      </c>
      <c r="J466" s="53">
        <v>417</v>
      </c>
      <c r="K466" s="53">
        <v>436</v>
      </c>
      <c r="M466" s="53">
        <f t="shared" si="7"/>
        <v>853</v>
      </c>
      <c r="N466" s="50" t="s">
        <v>7633</v>
      </c>
      <c r="O466" s="51" t="s">
        <v>66</v>
      </c>
      <c r="P466" s="50" t="s">
        <v>70</v>
      </c>
      <c r="Q466" s="51" t="s">
        <v>671</v>
      </c>
      <c r="R466" s="51" t="s">
        <v>671</v>
      </c>
    </row>
    <row r="467" spans="1:18" x14ac:dyDescent="0.25">
      <c r="A467" s="50" t="s">
        <v>6188</v>
      </c>
      <c r="B467" s="51" t="s">
        <v>75</v>
      </c>
      <c r="C467" s="51" t="s">
        <v>12147</v>
      </c>
      <c r="D467" s="50" t="s">
        <v>6672</v>
      </c>
      <c r="E467" s="50" t="s">
        <v>7464</v>
      </c>
      <c r="F467" s="51" t="s">
        <v>2195</v>
      </c>
      <c r="G467" s="51" t="s">
        <v>6172</v>
      </c>
      <c r="H467" s="51" t="s">
        <v>7466</v>
      </c>
      <c r="I467" s="50" t="s">
        <v>6845</v>
      </c>
      <c r="J467" s="53">
        <v>224</v>
      </c>
      <c r="K467" s="53">
        <v>234</v>
      </c>
      <c r="M467" s="53">
        <f t="shared" si="7"/>
        <v>458</v>
      </c>
      <c r="N467" s="50" t="s">
        <v>7633</v>
      </c>
      <c r="O467" s="51" t="s">
        <v>66</v>
      </c>
      <c r="P467" s="50" t="s">
        <v>70</v>
      </c>
      <c r="Q467" s="51" t="s">
        <v>671</v>
      </c>
      <c r="R467" s="51" t="s">
        <v>671</v>
      </c>
    </row>
    <row r="468" spans="1:18" x14ac:dyDescent="0.25">
      <c r="A468" s="50" t="s">
        <v>6188</v>
      </c>
      <c r="B468" s="51" t="s">
        <v>75</v>
      </c>
      <c r="C468" s="51" t="s">
        <v>12147</v>
      </c>
      <c r="D468" s="50" t="s">
        <v>6673</v>
      </c>
      <c r="E468" s="50" t="s">
        <v>7467</v>
      </c>
      <c r="F468" s="51" t="s">
        <v>1551</v>
      </c>
      <c r="G468" s="51" t="s">
        <v>6172</v>
      </c>
      <c r="H468" s="51" t="s">
        <v>7468</v>
      </c>
      <c r="I468" s="50" t="s">
        <v>6845</v>
      </c>
      <c r="J468" s="53">
        <v>8949</v>
      </c>
      <c r="K468" s="53">
        <v>1787</v>
      </c>
      <c r="M468" s="53">
        <f t="shared" si="7"/>
        <v>10736</v>
      </c>
      <c r="N468" s="50" t="s">
        <v>64</v>
      </c>
      <c r="O468" s="51" t="s">
        <v>66</v>
      </c>
      <c r="P468" s="50" t="s">
        <v>70</v>
      </c>
      <c r="Q468" s="51" t="s">
        <v>671</v>
      </c>
      <c r="R468" s="51" t="s">
        <v>671</v>
      </c>
    </row>
    <row r="469" spans="1:18" x14ac:dyDescent="0.25">
      <c r="A469" s="50" t="s">
        <v>6188</v>
      </c>
      <c r="B469" s="51" t="s">
        <v>75</v>
      </c>
      <c r="C469" s="51" t="s">
        <v>12147</v>
      </c>
      <c r="D469" s="50" t="s">
        <v>6674</v>
      </c>
      <c r="E469" s="50" t="s">
        <v>7469</v>
      </c>
      <c r="F469" s="51" t="s">
        <v>457</v>
      </c>
      <c r="G469" s="51" t="s">
        <v>6172</v>
      </c>
      <c r="H469" s="51" t="s">
        <v>7470</v>
      </c>
      <c r="I469" s="50" t="s">
        <v>6845</v>
      </c>
      <c r="J469" s="53">
        <v>552</v>
      </c>
      <c r="K469" s="53">
        <v>670</v>
      </c>
      <c r="M469" s="53">
        <f t="shared" si="7"/>
        <v>1222</v>
      </c>
      <c r="N469" s="50" t="s">
        <v>7633</v>
      </c>
      <c r="O469" s="51" t="s">
        <v>66</v>
      </c>
      <c r="P469" s="50" t="s">
        <v>70</v>
      </c>
      <c r="Q469" s="51" t="s">
        <v>671</v>
      </c>
      <c r="R469" s="51" t="s">
        <v>671</v>
      </c>
    </row>
    <row r="470" spans="1:18" x14ac:dyDescent="0.25">
      <c r="A470" s="50" t="s">
        <v>6188</v>
      </c>
      <c r="B470" s="51" t="s">
        <v>75</v>
      </c>
      <c r="C470" s="51" t="s">
        <v>12147</v>
      </c>
      <c r="D470" s="50" t="s">
        <v>6675</v>
      </c>
      <c r="E470" s="50" t="s">
        <v>7469</v>
      </c>
      <c r="F470" s="51" t="s">
        <v>395</v>
      </c>
      <c r="G470" s="51" t="s">
        <v>6172</v>
      </c>
      <c r="H470" s="51" t="s">
        <v>7470</v>
      </c>
      <c r="I470" s="50" t="s">
        <v>6845</v>
      </c>
      <c r="J470" s="53">
        <v>2899</v>
      </c>
      <c r="K470" s="53">
        <v>2453</v>
      </c>
      <c r="M470" s="53">
        <f t="shared" si="7"/>
        <v>5352</v>
      </c>
      <c r="N470" s="50" t="s">
        <v>7633</v>
      </c>
      <c r="O470" s="51" t="s">
        <v>66</v>
      </c>
      <c r="P470" s="50" t="s">
        <v>70</v>
      </c>
      <c r="Q470" s="51" t="s">
        <v>671</v>
      </c>
      <c r="R470" s="51" t="s">
        <v>671</v>
      </c>
    </row>
    <row r="471" spans="1:18" x14ac:dyDescent="0.25">
      <c r="A471" s="50" t="s">
        <v>6188</v>
      </c>
      <c r="B471" s="51" t="s">
        <v>75</v>
      </c>
      <c r="C471" s="51" t="s">
        <v>12147</v>
      </c>
      <c r="D471" s="50" t="s">
        <v>6676</v>
      </c>
      <c r="E471" s="50" t="s">
        <v>7471</v>
      </c>
      <c r="F471" s="51" t="s">
        <v>428</v>
      </c>
      <c r="G471" s="51" t="s">
        <v>6172</v>
      </c>
      <c r="H471" s="51" t="s">
        <v>7472</v>
      </c>
      <c r="I471" s="50" t="s">
        <v>6845</v>
      </c>
      <c r="J471" s="53">
        <v>264</v>
      </c>
      <c r="K471" s="53">
        <v>270</v>
      </c>
      <c r="M471" s="53">
        <f t="shared" si="7"/>
        <v>534</v>
      </c>
      <c r="N471" s="50" t="s">
        <v>7633</v>
      </c>
      <c r="O471" s="51" t="s">
        <v>66</v>
      </c>
      <c r="P471" s="50" t="s">
        <v>70</v>
      </c>
      <c r="Q471" s="51" t="s">
        <v>671</v>
      </c>
      <c r="R471" s="51" t="s">
        <v>671</v>
      </c>
    </row>
    <row r="472" spans="1:18" x14ac:dyDescent="0.25">
      <c r="A472" s="50" t="s">
        <v>6188</v>
      </c>
      <c r="B472" s="51" t="s">
        <v>75</v>
      </c>
      <c r="C472" s="51" t="s">
        <v>12147</v>
      </c>
      <c r="D472" s="50" t="s">
        <v>6677</v>
      </c>
      <c r="E472" s="50" t="s">
        <v>7471</v>
      </c>
      <c r="F472" s="51" t="s">
        <v>395</v>
      </c>
      <c r="G472" s="51" t="s">
        <v>7473</v>
      </c>
      <c r="H472" s="51" t="s">
        <v>7472</v>
      </c>
      <c r="I472" s="50" t="s">
        <v>6845</v>
      </c>
      <c r="J472" s="53">
        <v>180</v>
      </c>
      <c r="K472" s="53">
        <v>192</v>
      </c>
      <c r="M472" s="53">
        <f t="shared" si="7"/>
        <v>372</v>
      </c>
      <c r="N472" s="50" t="s">
        <v>7633</v>
      </c>
      <c r="O472" s="51" t="s">
        <v>66</v>
      </c>
      <c r="P472" s="50" t="s">
        <v>70</v>
      </c>
      <c r="Q472" s="51" t="s">
        <v>671</v>
      </c>
      <c r="R472" s="51" t="s">
        <v>671</v>
      </c>
    </row>
    <row r="473" spans="1:18" x14ac:dyDescent="0.25">
      <c r="A473" s="50" t="s">
        <v>6188</v>
      </c>
      <c r="B473" s="51" t="s">
        <v>75</v>
      </c>
      <c r="C473" s="51" t="s">
        <v>12147</v>
      </c>
      <c r="D473" s="50" t="s">
        <v>6678</v>
      </c>
      <c r="E473" s="50" t="s">
        <v>7474</v>
      </c>
      <c r="F473" s="51" t="s">
        <v>440</v>
      </c>
      <c r="G473" s="51" t="s">
        <v>6172</v>
      </c>
      <c r="H473" s="51" t="s">
        <v>7475</v>
      </c>
      <c r="I473" s="50" t="s">
        <v>6845</v>
      </c>
      <c r="J473" s="53">
        <v>682</v>
      </c>
      <c r="K473" s="53">
        <v>490</v>
      </c>
      <c r="M473" s="53">
        <f t="shared" si="7"/>
        <v>1172</v>
      </c>
      <c r="N473" s="50" t="s">
        <v>7633</v>
      </c>
      <c r="O473" s="51" t="s">
        <v>66</v>
      </c>
      <c r="P473" s="50" t="s">
        <v>70</v>
      </c>
      <c r="Q473" s="51" t="s">
        <v>671</v>
      </c>
      <c r="R473" s="51" t="s">
        <v>671</v>
      </c>
    </row>
    <row r="474" spans="1:18" x14ac:dyDescent="0.25">
      <c r="A474" s="50" t="s">
        <v>6188</v>
      </c>
      <c r="B474" s="51" t="s">
        <v>75</v>
      </c>
      <c r="C474" s="51" t="s">
        <v>12147</v>
      </c>
      <c r="D474" s="50" t="s">
        <v>6679</v>
      </c>
      <c r="E474" s="50" t="s">
        <v>7474</v>
      </c>
      <c r="F474" s="51" t="s">
        <v>368</v>
      </c>
      <c r="G474" s="51" t="s">
        <v>6172</v>
      </c>
      <c r="H474" s="51" t="s">
        <v>7475</v>
      </c>
      <c r="I474" s="50" t="s">
        <v>6845</v>
      </c>
      <c r="J474" s="53">
        <v>1296</v>
      </c>
      <c r="K474" s="53">
        <v>1379</v>
      </c>
      <c r="M474" s="53">
        <f t="shared" ref="M474:M537" si="8">J474+K474+L474</f>
        <v>2675</v>
      </c>
      <c r="N474" s="50" t="s">
        <v>7633</v>
      </c>
      <c r="O474" s="51" t="s">
        <v>66</v>
      </c>
      <c r="P474" s="50" t="s">
        <v>70</v>
      </c>
      <c r="Q474" s="51" t="s">
        <v>671</v>
      </c>
      <c r="R474" s="51" t="s">
        <v>671</v>
      </c>
    </row>
    <row r="475" spans="1:18" x14ac:dyDescent="0.25">
      <c r="A475" s="50" t="s">
        <v>6188</v>
      </c>
      <c r="B475" s="51" t="s">
        <v>75</v>
      </c>
      <c r="C475" s="51" t="s">
        <v>12147</v>
      </c>
      <c r="D475" s="50" t="s">
        <v>6680</v>
      </c>
      <c r="E475" s="50" t="s">
        <v>7464</v>
      </c>
      <c r="F475" s="51" t="s">
        <v>616</v>
      </c>
      <c r="G475" s="51" t="s">
        <v>6172</v>
      </c>
      <c r="H475" s="51" t="s">
        <v>7476</v>
      </c>
      <c r="I475" s="50" t="s">
        <v>6845</v>
      </c>
      <c r="J475" s="53">
        <v>667</v>
      </c>
      <c r="K475" s="53">
        <v>859</v>
      </c>
      <c r="M475" s="53">
        <f t="shared" si="8"/>
        <v>1526</v>
      </c>
      <c r="N475" s="50" t="s">
        <v>7633</v>
      </c>
      <c r="O475" s="51" t="s">
        <v>66</v>
      </c>
      <c r="P475" s="50" t="s">
        <v>70</v>
      </c>
      <c r="Q475" s="51" t="s">
        <v>671</v>
      </c>
      <c r="R475" s="51" t="s">
        <v>671</v>
      </c>
    </row>
    <row r="476" spans="1:18" x14ac:dyDescent="0.25">
      <c r="A476" s="50" t="s">
        <v>6188</v>
      </c>
      <c r="B476" s="51" t="s">
        <v>75</v>
      </c>
      <c r="C476" s="51" t="s">
        <v>12147</v>
      </c>
      <c r="D476" s="50" t="s">
        <v>6681</v>
      </c>
      <c r="E476" s="50" t="s">
        <v>7464</v>
      </c>
      <c r="F476" s="51" t="s">
        <v>1523</v>
      </c>
      <c r="G476" s="51" t="s">
        <v>6172</v>
      </c>
      <c r="H476" s="51" t="s">
        <v>7476</v>
      </c>
      <c r="I476" s="50" t="s">
        <v>6845</v>
      </c>
      <c r="J476" s="53">
        <v>902</v>
      </c>
      <c r="K476" s="53">
        <v>821</v>
      </c>
      <c r="M476" s="53">
        <f t="shared" si="8"/>
        <v>1723</v>
      </c>
      <c r="N476" s="50" t="s">
        <v>7633</v>
      </c>
      <c r="O476" s="51" t="s">
        <v>66</v>
      </c>
      <c r="P476" s="50" t="s">
        <v>70</v>
      </c>
      <c r="Q476" s="51" t="s">
        <v>671</v>
      </c>
      <c r="R476" s="51" t="s">
        <v>671</v>
      </c>
    </row>
    <row r="477" spans="1:18" x14ac:dyDescent="0.25">
      <c r="A477" s="50" t="s">
        <v>6188</v>
      </c>
      <c r="B477" s="51" t="s">
        <v>75</v>
      </c>
      <c r="C477" s="51" t="s">
        <v>12147</v>
      </c>
      <c r="D477" s="50" t="s">
        <v>6682</v>
      </c>
      <c r="E477" s="50" t="s">
        <v>7471</v>
      </c>
      <c r="F477" s="51" t="s">
        <v>557</v>
      </c>
      <c r="G477" s="51" t="s">
        <v>6172</v>
      </c>
      <c r="H477" s="51" t="s">
        <v>7472</v>
      </c>
      <c r="I477" s="50" t="s">
        <v>6845</v>
      </c>
      <c r="J477" s="53">
        <v>2643</v>
      </c>
      <c r="K477" s="53">
        <v>3142</v>
      </c>
      <c r="M477" s="53">
        <f t="shared" si="8"/>
        <v>5785</v>
      </c>
      <c r="N477" s="50" t="s">
        <v>7633</v>
      </c>
      <c r="O477" s="51" t="s">
        <v>66</v>
      </c>
      <c r="P477" s="50" t="s">
        <v>70</v>
      </c>
      <c r="Q477" s="51" t="s">
        <v>671</v>
      </c>
      <c r="R477" s="51" t="s">
        <v>671</v>
      </c>
    </row>
    <row r="478" spans="1:18" x14ac:dyDescent="0.25">
      <c r="A478" s="50" t="s">
        <v>6188</v>
      </c>
      <c r="B478" s="51" t="s">
        <v>75</v>
      </c>
      <c r="C478" s="51" t="s">
        <v>12147</v>
      </c>
      <c r="D478" s="50" t="s">
        <v>6683</v>
      </c>
      <c r="E478" s="50" t="s">
        <v>2316</v>
      </c>
      <c r="F478" s="51" t="s">
        <v>59</v>
      </c>
      <c r="G478" s="51" t="s">
        <v>7100</v>
      </c>
      <c r="H478" s="51" t="s">
        <v>7477</v>
      </c>
      <c r="I478" s="50" t="s">
        <v>6845</v>
      </c>
      <c r="J478" s="53">
        <v>311</v>
      </c>
      <c r="K478" s="53">
        <v>304</v>
      </c>
      <c r="M478" s="53">
        <f t="shared" si="8"/>
        <v>615</v>
      </c>
      <c r="N478" s="50" t="s">
        <v>7633</v>
      </c>
      <c r="O478" s="51" t="s">
        <v>66</v>
      </c>
      <c r="P478" s="50" t="s">
        <v>70</v>
      </c>
      <c r="Q478" s="51" t="s">
        <v>671</v>
      </c>
      <c r="R478" s="51" t="s">
        <v>671</v>
      </c>
    </row>
    <row r="479" spans="1:18" x14ac:dyDescent="0.25">
      <c r="A479" s="50" t="s">
        <v>6188</v>
      </c>
      <c r="B479" s="51" t="s">
        <v>75</v>
      </c>
      <c r="C479" s="51" t="s">
        <v>12147</v>
      </c>
      <c r="D479" s="50" t="s">
        <v>6684</v>
      </c>
      <c r="E479" s="50" t="s">
        <v>7478</v>
      </c>
      <c r="F479" s="51" t="s">
        <v>1998</v>
      </c>
      <c r="G479" s="51" t="s">
        <v>6172</v>
      </c>
      <c r="H479" s="51" t="s">
        <v>7479</v>
      </c>
      <c r="I479" s="50" t="s">
        <v>6845</v>
      </c>
      <c r="J479" s="53">
        <v>467</v>
      </c>
      <c r="K479" s="53">
        <v>505</v>
      </c>
      <c r="M479" s="53">
        <f t="shared" si="8"/>
        <v>972</v>
      </c>
      <c r="N479" s="50" t="s">
        <v>7633</v>
      </c>
      <c r="O479" s="51" t="s">
        <v>66</v>
      </c>
      <c r="P479" s="50" t="s">
        <v>70</v>
      </c>
      <c r="Q479" s="51" t="s">
        <v>671</v>
      </c>
      <c r="R479" s="51" t="s">
        <v>671</v>
      </c>
    </row>
    <row r="480" spans="1:18" x14ac:dyDescent="0.25">
      <c r="A480" s="50" t="s">
        <v>6188</v>
      </c>
      <c r="B480" s="51" t="s">
        <v>75</v>
      </c>
      <c r="C480" s="51" t="s">
        <v>12147</v>
      </c>
      <c r="D480" s="50" t="s">
        <v>6685</v>
      </c>
      <c r="E480" s="50" t="s">
        <v>6981</v>
      </c>
      <c r="F480" s="51" t="s">
        <v>522</v>
      </c>
      <c r="G480" s="51" t="s">
        <v>6172</v>
      </c>
      <c r="H480" s="51" t="s">
        <v>6982</v>
      </c>
      <c r="I480" s="50" t="s">
        <v>6845</v>
      </c>
      <c r="J480" s="53">
        <v>451</v>
      </c>
      <c r="K480" s="53">
        <v>413</v>
      </c>
      <c r="M480" s="53">
        <f t="shared" si="8"/>
        <v>864</v>
      </c>
      <c r="N480" s="50" t="s">
        <v>7633</v>
      </c>
      <c r="O480" s="51" t="s">
        <v>66</v>
      </c>
      <c r="P480" s="50" t="s">
        <v>70</v>
      </c>
      <c r="Q480" s="51" t="s">
        <v>671</v>
      </c>
      <c r="R480" s="51" t="s">
        <v>671</v>
      </c>
    </row>
    <row r="481" spans="1:18" x14ac:dyDescent="0.25">
      <c r="A481" s="50" t="s">
        <v>6188</v>
      </c>
      <c r="B481" s="51" t="s">
        <v>75</v>
      </c>
      <c r="C481" s="51" t="s">
        <v>12147</v>
      </c>
      <c r="D481" s="50" t="s">
        <v>6686</v>
      </c>
      <c r="E481" s="50" t="s">
        <v>7480</v>
      </c>
      <c r="F481" s="51" t="s">
        <v>395</v>
      </c>
      <c r="G481" s="51" t="s">
        <v>45</v>
      </c>
      <c r="H481" s="51" t="s">
        <v>7465</v>
      </c>
      <c r="I481" s="50" t="s">
        <v>6845</v>
      </c>
      <c r="J481" s="53">
        <v>1152</v>
      </c>
      <c r="K481" s="53">
        <v>1239</v>
      </c>
      <c r="M481" s="53">
        <f t="shared" si="8"/>
        <v>2391</v>
      </c>
      <c r="N481" s="50" t="s">
        <v>7633</v>
      </c>
      <c r="O481" s="51" t="s">
        <v>66</v>
      </c>
      <c r="P481" s="50" t="s">
        <v>70</v>
      </c>
      <c r="Q481" s="51" t="s">
        <v>671</v>
      </c>
      <c r="R481" s="51" t="s">
        <v>671</v>
      </c>
    </row>
    <row r="482" spans="1:18" x14ac:dyDescent="0.25">
      <c r="A482" s="50" t="s">
        <v>6188</v>
      </c>
      <c r="B482" s="51" t="s">
        <v>75</v>
      </c>
      <c r="C482" s="51" t="s">
        <v>12143</v>
      </c>
      <c r="D482" s="50" t="s">
        <v>6687</v>
      </c>
      <c r="E482" s="50" t="s">
        <v>7481</v>
      </c>
      <c r="F482" s="51" t="s">
        <v>7285</v>
      </c>
      <c r="G482" s="51" t="s">
        <v>6172</v>
      </c>
      <c r="H482" s="51" t="s">
        <v>7482</v>
      </c>
      <c r="I482" s="50" t="s">
        <v>6900</v>
      </c>
      <c r="L482" s="53">
        <v>1824</v>
      </c>
      <c r="M482" s="53">
        <f t="shared" si="8"/>
        <v>1824</v>
      </c>
      <c r="N482" s="50" t="s">
        <v>667</v>
      </c>
      <c r="O482" s="51" t="s">
        <v>66</v>
      </c>
      <c r="P482" s="50" t="s">
        <v>69</v>
      </c>
      <c r="Q482" s="51" t="s">
        <v>671</v>
      </c>
      <c r="R482" s="51" t="s">
        <v>671</v>
      </c>
    </row>
    <row r="483" spans="1:18" x14ac:dyDescent="0.25">
      <c r="A483" s="50" t="s">
        <v>6188</v>
      </c>
      <c r="B483" s="51" t="s">
        <v>75</v>
      </c>
      <c r="C483" s="51" t="s">
        <v>12143</v>
      </c>
      <c r="D483" s="50" t="s">
        <v>6688</v>
      </c>
      <c r="E483" s="50" t="s">
        <v>7481</v>
      </c>
      <c r="F483" s="51" t="s">
        <v>342</v>
      </c>
      <c r="G483" s="51" t="s">
        <v>6172</v>
      </c>
      <c r="H483" s="51" t="s">
        <v>7483</v>
      </c>
      <c r="I483" s="50" t="s">
        <v>6900</v>
      </c>
      <c r="L483" s="53">
        <v>1932</v>
      </c>
      <c r="M483" s="53">
        <f t="shared" si="8"/>
        <v>1932</v>
      </c>
      <c r="N483" s="50" t="s">
        <v>667</v>
      </c>
      <c r="O483" s="51" t="s">
        <v>66</v>
      </c>
      <c r="P483" s="50" t="s">
        <v>69</v>
      </c>
      <c r="Q483" s="51" t="s">
        <v>671</v>
      </c>
      <c r="R483" s="51" t="s">
        <v>671</v>
      </c>
    </row>
    <row r="484" spans="1:18" x14ac:dyDescent="0.25">
      <c r="A484" s="50" t="s">
        <v>6188</v>
      </c>
      <c r="B484" s="51" t="s">
        <v>75</v>
      </c>
      <c r="C484" s="51" t="s">
        <v>12143</v>
      </c>
      <c r="D484" s="50" t="s">
        <v>6689</v>
      </c>
      <c r="E484" s="50" t="s">
        <v>6898</v>
      </c>
      <c r="F484" s="51" t="s">
        <v>44</v>
      </c>
      <c r="G484" s="51" t="s">
        <v>6172</v>
      </c>
      <c r="H484" s="51" t="s">
        <v>6899</v>
      </c>
      <c r="I484" s="50" t="s">
        <v>6900</v>
      </c>
      <c r="J484" s="53">
        <v>1686</v>
      </c>
      <c r="K484" s="53">
        <v>869</v>
      </c>
      <c r="M484" s="53">
        <f t="shared" si="8"/>
        <v>2555</v>
      </c>
      <c r="N484" s="50" t="s">
        <v>64</v>
      </c>
      <c r="O484" s="51" t="s">
        <v>66</v>
      </c>
      <c r="P484" s="50" t="s">
        <v>70</v>
      </c>
      <c r="Q484" s="51" t="s">
        <v>671</v>
      </c>
      <c r="R484" s="51" t="s">
        <v>671</v>
      </c>
    </row>
    <row r="485" spans="1:18" x14ac:dyDescent="0.25">
      <c r="A485" s="50" t="s">
        <v>6188</v>
      </c>
      <c r="B485" s="51" t="s">
        <v>75</v>
      </c>
      <c r="C485" s="51" t="s">
        <v>12142</v>
      </c>
      <c r="D485" s="50" t="s">
        <v>6690</v>
      </c>
      <c r="E485" s="50" t="s">
        <v>2048</v>
      </c>
      <c r="F485" s="51" t="s">
        <v>490</v>
      </c>
      <c r="G485" s="51" t="s">
        <v>6172</v>
      </c>
      <c r="H485" s="51" t="s">
        <v>7484</v>
      </c>
      <c r="I485" s="50" t="s">
        <v>6900</v>
      </c>
      <c r="L485" s="53">
        <v>63</v>
      </c>
      <c r="M485" s="53">
        <f t="shared" si="8"/>
        <v>63</v>
      </c>
      <c r="N485" s="50" t="s">
        <v>667</v>
      </c>
      <c r="O485" s="51" t="s">
        <v>66</v>
      </c>
      <c r="P485" s="50" t="s">
        <v>69</v>
      </c>
      <c r="Q485" s="51" t="s">
        <v>671</v>
      </c>
      <c r="R485" s="51" t="s">
        <v>671</v>
      </c>
    </row>
    <row r="486" spans="1:18" x14ac:dyDescent="0.25">
      <c r="A486" s="50" t="s">
        <v>6188</v>
      </c>
      <c r="B486" s="51" t="s">
        <v>75</v>
      </c>
      <c r="C486" s="51" t="s">
        <v>12142</v>
      </c>
      <c r="D486" s="50" t="s">
        <v>6691</v>
      </c>
      <c r="E486" s="50" t="s">
        <v>7153</v>
      </c>
      <c r="F486" s="51" t="s">
        <v>4163</v>
      </c>
      <c r="G486" s="51" t="s">
        <v>6172</v>
      </c>
      <c r="H486" s="51" t="s">
        <v>7485</v>
      </c>
      <c r="I486" s="50" t="s">
        <v>6900</v>
      </c>
      <c r="J486" s="53">
        <v>4318</v>
      </c>
      <c r="K486" s="53">
        <v>0</v>
      </c>
      <c r="M486" s="53">
        <f t="shared" si="8"/>
        <v>4318</v>
      </c>
      <c r="N486" s="50" t="s">
        <v>667</v>
      </c>
      <c r="O486" s="51" t="s">
        <v>66</v>
      </c>
      <c r="P486" s="50" t="s">
        <v>69</v>
      </c>
      <c r="Q486" s="51" t="s">
        <v>671</v>
      </c>
      <c r="R486" s="51" t="s">
        <v>671</v>
      </c>
    </row>
    <row r="487" spans="1:18" x14ac:dyDescent="0.25">
      <c r="A487" s="50" t="s">
        <v>6188</v>
      </c>
      <c r="B487" s="51" t="s">
        <v>75</v>
      </c>
      <c r="C487" s="51" t="s">
        <v>12142</v>
      </c>
      <c r="D487" s="50" t="s">
        <v>6692</v>
      </c>
      <c r="E487" s="50" t="s">
        <v>7153</v>
      </c>
      <c r="F487" s="51" t="s">
        <v>7486</v>
      </c>
      <c r="G487" s="51" t="s">
        <v>6172</v>
      </c>
      <c r="H487" s="51" t="s">
        <v>7487</v>
      </c>
      <c r="I487" s="50" t="s">
        <v>6900</v>
      </c>
      <c r="J487" s="53">
        <v>4249</v>
      </c>
      <c r="K487" s="53">
        <v>4082</v>
      </c>
      <c r="M487" s="53">
        <f t="shared" si="8"/>
        <v>8331</v>
      </c>
      <c r="N487" s="50" t="s">
        <v>7633</v>
      </c>
      <c r="O487" s="51" t="s">
        <v>66</v>
      </c>
      <c r="P487" s="50" t="s">
        <v>69</v>
      </c>
      <c r="Q487" s="51" t="s">
        <v>671</v>
      </c>
      <c r="R487" s="51" t="s">
        <v>671</v>
      </c>
    </row>
    <row r="488" spans="1:18" x14ac:dyDescent="0.25">
      <c r="A488" s="50" t="s">
        <v>6188</v>
      </c>
      <c r="B488" s="51" t="s">
        <v>75</v>
      </c>
      <c r="C488" s="51" t="s">
        <v>12142</v>
      </c>
      <c r="D488" s="50" t="s">
        <v>6693</v>
      </c>
      <c r="E488" s="50" t="s">
        <v>7488</v>
      </c>
      <c r="F488" s="51" t="s">
        <v>44</v>
      </c>
      <c r="G488" s="51" t="s">
        <v>6172</v>
      </c>
      <c r="H488" s="51" t="s">
        <v>7489</v>
      </c>
      <c r="I488" s="50" t="s">
        <v>6900</v>
      </c>
      <c r="L488" s="53">
        <v>3030</v>
      </c>
      <c r="M488" s="53">
        <f t="shared" si="8"/>
        <v>3030</v>
      </c>
      <c r="N488" s="50" t="s">
        <v>667</v>
      </c>
      <c r="O488" s="51" t="s">
        <v>66</v>
      </c>
      <c r="P488" s="50" t="s">
        <v>69</v>
      </c>
      <c r="Q488" s="51" t="s">
        <v>671</v>
      </c>
      <c r="R488" s="51" t="s">
        <v>671</v>
      </c>
    </row>
    <row r="489" spans="1:18" x14ac:dyDescent="0.25">
      <c r="A489" s="50" t="s">
        <v>6188</v>
      </c>
      <c r="B489" s="51" t="s">
        <v>75</v>
      </c>
      <c r="C489" s="51" t="s">
        <v>12142</v>
      </c>
      <c r="D489" s="50" t="s">
        <v>6694</v>
      </c>
      <c r="E489" s="50" t="s">
        <v>7490</v>
      </c>
      <c r="F489" s="51" t="s">
        <v>353</v>
      </c>
      <c r="G489" s="51" t="s">
        <v>6172</v>
      </c>
      <c r="H489" s="51" t="s">
        <v>7491</v>
      </c>
      <c r="I489" s="50" t="s">
        <v>6900</v>
      </c>
      <c r="J489" s="53">
        <v>433</v>
      </c>
      <c r="K489" s="53">
        <v>1375</v>
      </c>
      <c r="M489" s="53">
        <f t="shared" si="8"/>
        <v>1808</v>
      </c>
      <c r="N489" s="50" t="s">
        <v>7633</v>
      </c>
      <c r="O489" s="51" t="s">
        <v>66</v>
      </c>
      <c r="P489" s="50" t="s">
        <v>69</v>
      </c>
      <c r="Q489" s="51" t="s">
        <v>671</v>
      </c>
      <c r="R489" s="51" t="s">
        <v>671</v>
      </c>
    </row>
    <row r="490" spans="1:18" x14ac:dyDescent="0.25">
      <c r="A490" s="50" t="s">
        <v>6188</v>
      </c>
      <c r="B490" s="51" t="s">
        <v>75</v>
      </c>
      <c r="C490" s="51" t="s">
        <v>12142</v>
      </c>
      <c r="D490" s="50" t="s">
        <v>6695</v>
      </c>
      <c r="E490" s="50" t="s">
        <v>7391</v>
      </c>
      <c r="F490" s="51" t="s">
        <v>535</v>
      </c>
      <c r="G490" s="51" t="s">
        <v>6172</v>
      </c>
      <c r="H490" s="51" t="s">
        <v>7492</v>
      </c>
      <c r="I490" s="50" t="s">
        <v>6900</v>
      </c>
      <c r="L490" s="53">
        <v>746</v>
      </c>
      <c r="M490" s="53">
        <f t="shared" si="8"/>
        <v>746</v>
      </c>
      <c r="N490" s="50" t="s">
        <v>667</v>
      </c>
      <c r="O490" s="51" t="s">
        <v>66</v>
      </c>
      <c r="P490" s="50" t="s">
        <v>69</v>
      </c>
      <c r="Q490" s="51" t="s">
        <v>671</v>
      </c>
      <c r="R490" s="51" t="s">
        <v>671</v>
      </c>
    </row>
    <row r="491" spans="1:18" x14ac:dyDescent="0.25">
      <c r="A491" s="50" t="s">
        <v>6188</v>
      </c>
      <c r="B491" s="51" t="s">
        <v>75</v>
      </c>
      <c r="C491" s="51" t="s">
        <v>12142</v>
      </c>
      <c r="D491" s="50" t="s">
        <v>6696</v>
      </c>
      <c r="E491" s="50" t="s">
        <v>7391</v>
      </c>
      <c r="F491" s="51" t="s">
        <v>59</v>
      </c>
      <c r="G491" s="51" t="s">
        <v>6172</v>
      </c>
      <c r="H491" s="51" t="s">
        <v>7493</v>
      </c>
      <c r="I491" s="50" t="s">
        <v>6900</v>
      </c>
      <c r="J491" s="53">
        <v>199</v>
      </c>
      <c r="K491" s="53">
        <v>211</v>
      </c>
      <c r="M491" s="53">
        <f t="shared" si="8"/>
        <v>410</v>
      </c>
      <c r="N491" s="50" t="s">
        <v>7633</v>
      </c>
      <c r="O491" s="51" t="s">
        <v>66</v>
      </c>
      <c r="P491" s="50" t="s">
        <v>70</v>
      </c>
      <c r="Q491" s="51" t="s">
        <v>671</v>
      </c>
      <c r="R491" s="51" t="s">
        <v>671</v>
      </c>
    </row>
    <row r="492" spans="1:18" x14ac:dyDescent="0.25">
      <c r="A492" s="50" t="s">
        <v>6188</v>
      </c>
      <c r="B492" s="51" t="s">
        <v>75</v>
      </c>
      <c r="C492" s="51" t="s">
        <v>12142</v>
      </c>
      <c r="D492" s="50" t="s">
        <v>6697</v>
      </c>
      <c r="E492" s="50" t="s">
        <v>7494</v>
      </c>
      <c r="F492" s="51" t="s">
        <v>558</v>
      </c>
      <c r="G492" s="51" t="s">
        <v>6172</v>
      </c>
      <c r="H492" s="51" t="s">
        <v>7495</v>
      </c>
      <c r="I492" s="50" t="s">
        <v>6900</v>
      </c>
      <c r="J492" s="53">
        <v>339</v>
      </c>
      <c r="K492" s="53">
        <v>353</v>
      </c>
      <c r="M492" s="53">
        <f t="shared" si="8"/>
        <v>692</v>
      </c>
      <c r="N492" s="50" t="s">
        <v>7633</v>
      </c>
      <c r="O492" s="51" t="s">
        <v>66</v>
      </c>
      <c r="P492" s="50" t="s">
        <v>69</v>
      </c>
      <c r="Q492" s="51" t="s">
        <v>671</v>
      </c>
      <c r="R492" s="51" t="s">
        <v>671</v>
      </c>
    </row>
    <row r="493" spans="1:18" x14ac:dyDescent="0.25">
      <c r="A493" s="50" t="s">
        <v>6188</v>
      </c>
      <c r="B493" s="51" t="s">
        <v>75</v>
      </c>
      <c r="C493" s="51" t="s">
        <v>12142</v>
      </c>
      <c r="D493" s="50" t="s">
        <v>6698</v>
      </c>
      <c r="E493" s="50" t="s">
        <v>7496</v>
      </c>
      <c r="F493" s="51" t="s">
        <v>590</v>
      </c>
      <c r="G493" s="51" t="s">
        <v>6172</v>
      </c>
      <c r="H493" s="51" t="s">
        <v>7497</v>
      </c>
      <c r="I493" s="50" t="s">
        <v>6900</v>
      </c>
      <c r="J493" s="53">
        <v>3079</v>
      </c>
      <c r="K493" s="53">
        <v>5229</v>
      </c>
      <c r="M493" s="53">
        <f t="shared" si="8"/>
        <v>8308</v>
      </c>
      <c r="N493" s="50" t="s">
        <v>7633</v>
      </c>
      <c r="O493" s="51" t="s">
        <v>66</v>
      </c>
      <c r="P493" s="50" t="s">
        <v>69</v>
      </c>
      <c r="Q493" s="51" t="s">
        <v>671</v>
      </c>
      <c r="R493" s="51" t="s">
        <v>671</v>
      </c>
    </row>
    <row r="494" spans="1:18" x14ac:dyDescent="0.25">
      <c r="A494" s="50" t="s">
        <v>6188</v>
      </c>
      <c r="B494" s="51" t="s">
        <v>75</v>
      </c>
      <c r="C494" s="51" t="s">
        <v>12142</v>
      </c>
      <c r="D494" s="50" t="s">
        <v>6699</v>
      </c>
      <c r="E494" s="50" t="s">
        <v>4172</v>
      </c>
      <c r="F494" s="51" t="s">
        <v>562</v>
      </c>
      <c r="G494" s="51" t="s">
        <v>6172</v>
      </c>
      <c r="H494" s="51" t="s">
        <v>7498</v>
      </c>
      <c r="I494" s="50" t="s">
        <v>6900</v>
      </c>
      <c r="J494" s="53">
        <v>2408</v>
      </c>
      <c r="K494" s="53">
        <v>2324</v>
      </c>
      <c r="M494" s="53">
        <f t="shared" si="8"/>
        <v>4732</v>
      </c>
      <c r="N494" s="50" t="s">
        <v>7633</v>
      </c>
      <c r="O494" s="51" t="s">
        <v>66</v>
      </c>
      <c r="P494" s="50" t="s">
        <v>70</v>
      </c>
      <c r="Q494" s="51" t="s">
        <v>671</v>
      </c>
      <c r="R494" s="51" t="s">
        <v>671</v>
      </c>
    </row>
    <row r="495" spans="1:18" x14ac:dyDescent="0.25">
      <c r="A495" s="50" t="s">
        <v>6188</v>
      </c>
      <c r="B495" s="51" t="s">
        <v>75</v>
      </c>
      <c r="C495" s="51" t="s">
        <v>12142</v>
      </c>
      <c r="D495" s="50" t="s">
        <v>6700</v>
      </c>
      <c r="E495" s="50" t="s">
        <v>7499</v>
      </c>
      <c r="F495" s="51" t="s">
        <v>378</v>
      </c>
      <c r="G495" s="51" t="s">
        <v>6172</v>
      </c>
      <c r="H495" s="51" t="s">
        <v>7500</v>
      </c>
      <c r="I495" s="50" t="s">
        <v>6900</v>
      </c>
      <c r="J495" s="53">
        <v>1698</v>
      </c>
      <c r="K495" s="53">
        <v>1459</v>
      </c>
      <c r="M495" s="53">
        <f t="shared" si="8"/>
        <v>3157</v>
      </c>
      <c r="N495" s="50" t="s">
        <v>7633</v>
      </c>
      <c r="O495" s="51" t="s">
        <v>66</v>
      </c>
      <c r="P495" s="50" t="s">
        <v>70</v>
      </c>
      <c r="Q495" s="51" t="s">
        <v>671</v>
      </c>
      <c r="R495" s="51" t="s">
        <v>671</v>
      </c>
    </row>
    <row r="496" spans="1:18" x14ac:dyDescent="0.25">
      <c r="A496" s="50" t="s">
        <v>6188</v>
      </c>
      <c r="B496" s="51" t="s">
        <v>75</v>
      </c>
      <c r="C496" s="51" t="s">
        <v>12145</v>
      </c>
      <c r="D496" s="50" t="s">
        <v>6701</v>
      </c>
      <c r="E496" s="50" t="s">
        <v>7501</v>
      </c>
      <c r="F496" s="51" t="s">
        <v>483</v>
      </c>
      <c r="G496" s="51" t="s">
        <v>6172</v>
      </c>
      <c r="H496" s="51" t="s">
        <v>7502</v>
      </c>
      <c r="I496" s="50" t="s">
        <v>6870</v>
      </c>
      <c r="J496" s="53">
        <v>934</v>
      </c>
      <c r="K496" s="53">
        <v>943</v>
      </c>
      <c r="M496" s="53">
        <f t="shared" si="8"/>
        <v>1877</v>
      </c>
      <c r="N496" s="50" t="s">
        <v>7633</v>
      </c>
      <c r="O496" s="51" t="s">
        <v>66</v>
      </c>
      <c r="P496" s="50" t="s">
        <v>70</v>
      </c>
      <c r="Q496" s="51" t="s">
        <v>671</v>
      </c>
      <c r="R496" s="51" t="s">
        <v>671</v>
      </c>
    </row>
    <row r="497" spans="1:18" x14ac:dyDescent="0.25">
      <c r="A497" s="50" t="s">
        <v>6188</v>
      </c>
      <c r="B497" s="51" t="s">
        <v>75</v>
      </c>
      <c r="C497" s="51" t="s">
        <v>12145</v>
      </c>
      <c r="D497" s="50" t="s">
        <v>6702</v>
      </c>
      <c r="E497" s="50" t="s">
        <v>7501</v>
      </c>
      <c r="F497" s="51" t="s">
        <v>652</v>
      </c>
      <c r="G497" s="51" t="s">
        <v>6172</v>
      </c>
      <c r="H497" s="51" t="s">
        <v>7503</v>
      </c>
      <c r="I497" s="50" t="s">
        <v>6870</v>
      </c>
      <c r="J497" s="53">
        <v>1073</v>
      </c>
      <c r="K497" s="53">
        <v>1023</v>
      </c>
      <c r="M497" s="53">
        <f t="shared" si="8"/>
        <v>2096</v>
      </c>
      <c r="N497" s="50" t="s">
        <v>7633</v>
      </c>
      <c r="O497" s="51" t="s">
        <v>66</v>
      </c>
      <c r="P497" s="50" t="s">
        <v>70</v>
      </c>
      <c r="Q497" s="51" t="s">
        <v>671</v>
      </c>
      <c r="R497" s="51" t="s">
        <v>671</v>
      </c>
    </row>
    <row r="498" spans="1:18" x14ac:dyDescent="0.25">
      <c r="A498" s="50" t="s">
        <v>6188</v>
      </c>
      <c r="B498" s="51" t="s">
        <v>75</v>
      </c>
      <c r="C498" s="51" t="s">
        <v>12145</v>
      </c>
      <c r="D498" s="50" t="s">
        <v>6703</v>
      </c>
      <c r="E498" s="50" t="s">
        <v>5796</v>
      </c>
      <c r="F498" s="51" t="s">
        <v>565</v>
      </c>
      <c r="G498" s="51" t="s">
        <v>6172</v>
      </c>
      <c r="H498" s="51" t="s">
        <v>7504</v>
      </c>
      <c r="I498" s="50" t="s">
        <v>7079</v>
      </c>
      <c r="J498" s="53">
        <v>361</v>
      </c>
      <c r="K498" s="53">
        <v>390</v>
      </c>
      <c r="M498" s="53">
        <f t="shared" si="8"/>
        <v>751</v>
      </c>
      <c r="N498" s="50" t="s">
        <v>7633</v>
      </c>
      <c r="O498" s="51" t="s">
        <v>66</v>
      </c>
      <c r="P498" s="50" t="s">
        <v>70</v>
      </c>
      <c r="Q498" s="51" t="s">
        <v>671</v>
      </c>
      <c r="R498" s="51" t="s">
        <v>671</v>
      </c>
    </row>
    <row r="499" spans="1:18" x14ac:dyDescent="0.25">
      <c r="A499" s="50" t="s">
        <v>6188</v>
      </c>
      <c r="B499" s="51" t="s">
        <v>75</v>
      </c>
      <c r="C499" s="51" t="s">
        <v>12145</v>
      </c>
      <c r="D499" s="50" t="s">
        <v>6704</v>
      </c>
      <c r="E499" s="50" t="s">
        <v>5796</v>
      </c>
      <c r="F499" s="51" t="s">
        <v>395</v>
      </c>
      <c r="G499" s="51" t="s">
        <v>6172</v>
      </c>
      <c r="H499" s="51" t="s">
        <v>7504</v>
      </c>
      <c r="I499" s="50" t="s">
        <v>7079</v>
      </c>
      <c r="J499" s="53">
        <v>58</v>
      </c>
      <c r="K499" s="53">
        <v>49</v>
      </c>
      <c r="M499" s="53">
        <f t="shared" si="8"/>
        <v>107</v>
      </c>
      <c r="N499" s="50" t="s">
        <v>7633</v>
      </c>
      <c r="O499" s="51" t="s">
        <v>66</v>
      </c>
      <c r="P499" s="50" t="s">
        <v>70</v>
      </c>
      <c r="Q499" s="51" t="s">
        <v>671</v>
      </c>
      <c r="R499" s="51" t="s">
        <v>671</v>
      </c>
    </row>
    <row r="500" spans="1:18" x14ac:dyDescent="0.25">
      <c r="A500" s="50" t="s">
        <v>6188</v>
      </c>
      <c r="B500" s="51" t="s">
        <v>75</v>
      </c>
      <c r="C500" s="51" t="s">
        <v>12145</v>
      </c>
      <c r="D500" s="50" t="s">
        <v>6705</v>
      </c>
      <c r="E500" s="50" t="s">
        <v>7145</v>
      </c>
      <c r="F500" s="51" t="s">
        <v>464</v>
      </c>
      <c r="G500" s="51" t="s">
        <v>6172</v>
      </c>
      <c r="H500" s="51" t="s">
        <v>7505</v>
      </c>
      <c r="I500" s="50" t="s">
        <v>6870</v>
      </c>
      <c r="J500" s="53">
        <v>0</v>
      </c>
      <c r="K500" s="53">
        <v>0</v>
      </c>
      <c r="M500" s="53">
        <f t="shared" si="8"/>
        <v>0</v>
      </c>
      <c r="N500" s="50" t="s">
        <v>7633</v>
      </c>
      <c r="O500" s="51" t="s">
        <v>66</v>
      </c>
      <c r="P500" s="50" t="s">
        <v>69</v>
      </c>
      <c r="Q500" s="51" t="s">
        <v>671</v>
      </c>
      <c r="R500" s="51" t="s">
        <v>671</v>
      </c>
    </row>
    <row r="501" spans="1:18" x14ac:dyDescent="0.25">
      <c r="A501" s="50" t="s">
        <v>6188</v>
      </c>
      <c r="B501" s="51" t="s">
        <v>75</v>
      </c>
      <c r="C501" s="51" t="s">
        <v>12145</v>
      </c>
      <c r="D501" s="50" t="s">
        <v>6706</v>
      </c>
      <c r="E501" s="50" t="s">
        <v>7506</v>
      </c>
      <c r="F501" s="51" t="s">
        <v>464</v>
      </c>
      <c r="G501" s="51" t="s">
        <v>6172</v>
      </c>
      <c r="H501" s="51" t="s">
        <v>7507</v>
      </c>
      <c r="I501" s="50" t="s">
        <v>7079</v>
      </c>
      <c r="J501" s="53">
        <v>386</v>
      </c>
      <c r="K501" s="53">
        <v>388</v>
      </c>
      <c r="M501" s="53">
        <f t="shared" si="8"/>
        <v>774</v>
      </c>
      <c r="N501" s="50" t="s">
        <v>7633</v>
      </c>
      <c r="O501" s="51" t="s">
        <v>66</v>
      </c>
      <c r="P501" s="50" t="s">
        <v>70</v>
      </c>
      <c r="Q501" s="51" t="s">
        <v>671</v>
      </c>
      <c r="R501" s="51" t="s">
        <v>671</v>
      </c>
    </row>
    <row r="502" spans="1:18" x14ac:dyDescent="0.25">
      <c r="A502" s="50" t="s">
        <v>6188</v>
      </c>
      <c r="B502" s="51" t="s">
        <v>75</v>
      </c>
      <c r="C502" s="51" t="s">
        <v>12145</v>
      </c>
      <c r="D502" s="50" t="s">
        <v>6707</v>
      </c>
      <c r="E502" s="50" t="s">
        <v>7508</v>
      </c>
      <c r="F502" s="51" t="s">
        <v>428</v>
      </c>
      <c r="G502" s="51" t="s">
        <v>6172</v>
      </c>
      <c r="H502" s="51" t="s">
        <v>7509</v>
      </c>
      <c r="I502" s="50" t="s">
        <v>7079</v>
      </c>
      <c r="J502" s="53">
        <v>351</v>
      </c>
      <c r="K502" s="53">
        <v>338</v>
      </c>
      <c r="M502" s="53">
        <f t="shared" si="8"/>
        <v>689</v>
      </c>
      <c r="N502" s="50" t="s">
        <v>7633</v>
      </c>
      <c r="O502" s="51" t="s">
        <v>66</v>
      </c>
      <c r="P502" s="50" t="s">
        <v>70</v>
      </c>
      <c r="Q502" s="51" t="s">
        <v>671</v>
      </c>
      <c r="R502" s="51" t="s">
        <v>671</v>
      </c>
    </row>
    <row r="503" spans="1:18" x14ac:dyDescent="0.25">
      <c r="A503" s="50" t="s">
        <v>6188</v>
      </c>
      <c r="B503" s="51" t="s">
        <v>75</v>
      </c>
      <c r="C503" s="51" t="s">
        <v>12145</v>
      </c>
      <c r="D503" s="50" t="s">
        <v>6708</v>
      </c>
      <c r="E503" s="50" t="s">
        <v>3815</v>
      </c>
      <c r="F503" s="51" t="s">
        <v>4174</v>
      </c>
      <c r="G503" s="51" t="s">
        <v>6172</v>
      </c>
      <c r="H503" s="51" t="s">
        <v>7510</v>
      </c>
      <c r="I503" s="50" t="s">
        <v>6870</v>
      </c>
      <c r="J503" s="53">
        <v>2231</v>
      </c>
      <c r="K503" s="53">
        <v>2549</v>
      </c>
      <c r="M503" s="53">
        <f t="shared" si="8"/>
        <v>4780</v>
      </c>
      <c r="N503" s="50" t="s">
        <v>7633</v>
      </c>
      <c r="O503" s="51" t="s">
        <v>66</v>
      </c>
      <c r="P503" s="50" t="s">
        <v>70</v>
      </c>
      <c r="Q503" s="51" t="s">
        <v>671</v>
      </c>
      <c r="R503" s="51" t="s">
        <v>671</v>
      </c>
    </row>
    <row r="504" spans="1:18" x14ac:dyDescent="0.25">
      <c r="A504" s="50" t="s">
        <v>6188</v>
      </c>
      <c r="B504" s="51" t="s">
        <v>75</v>
      </c>
      <c r="C504" s="51" t="s">
        <v>12145</v>
      </c>
      <c r="D504" s="50" t="s">
        <v>6709</v>
      </c>
      <c r="E504" s="50" t="s">
        <v>6990</v>
      </c>
      <c r="F504" s="51" t="s">
        <v>347</v>
      </c>
      <c r="G504" s="51" t="s">
        <v>6172</v>
      </c>
      <c r="H504" s="51" t="s">
        <v>6991</v>
      </c>
      <c r="I504" s="50" t="s">
        <v>7079</v>
      </c>
      <c r="J504" s="53">
        <v>299</v>
      </c>
      <c r="K504" s="53">
        <v>178</v>
      </c>
      <c r="M504" s="53">
        <f t="shared" si="8"/>
        <v>477</v>
      </c>
      <c r="N504" s="50" t="s">
        <v>7633</v>
      </c>
      <c r="O504" s="51" t="s">
        <v>66</v>
      </c>
      <c r="P504" s="50" t="s">
        <v>70</v>
      </c>
      <c r="Q504" s="51" t="s">
        <v>671</v>
      </c>
      <c r="R504" s="51" t="s">
        <v>671</v>
      </c>
    </row>
    <row r="505" spans="1:18" x14ac:dyDescent="0.25">
      <c r="A505" s="50" t="s">
        <v>6188</v>
      </c>
      <c r="B505" s="51" t="s">
        <v>75</v>
      </c>
      <c r="C505" s="51" t="s">
        <v>12145</v>
      </c>
      <c r="D505" s="50" t="s">
        <v>6710</v>
      </c>
      <c r="E505" s="50" t="s">
        <v>7511</v>
      </c>
      <c r="F505" s="51" t="s">
        <v>535</v>
      </c>
      <c r="G505" s="51" t="s">
        <v>6172</v>
      </c>
      <c r="H505" s="51" t="s">
        <v>7512</v>
      </c>
      <c r="I505" s="50" t="s">
        <v>7079</v>
      </c>
      <c r="J505" s="53">
        <v>1694</v>
      </c>
      <c r="K505" s="53">
        <v>1717</v>
      </c>
      <c r="M505" s="53">
        <f t="shared" si="8"/>
        <v>3411</v>
      </c>
      <c r="N505" s="50" t="s">
        <v>7633</v>
      </c>
      <c r="O505" s="51" t="s">
        <v>66</v>
      </c>
      <c r="P505" s="50" t="s">
        <v>70</v>
      </c>
      <c r="Q505" s="51" t="s">
        <v>671</v>
      </c>
      <c r="R505" s="51" t="s">
        <v>671</v>
      </c>
    </row>
    <row r="506" spans="1:18" x14ac:dyDescent="0.25">
      <c r="A506" s="50" t="s">
        <v>6188</v>
      </c>
      <c r="B506" s="51" t="s">
        <v>75</v>
      </c>
      <c r="C506" s="51" t="s">
        <v>12145</v>
      </c>
      <c r="D506" s="50" t="s">
        <v>6711</v>
      </c>
      <c r="E506" s="50" t="s">
        <v>7290</v>
      </c>
      <c r="F506" s="51" t="s">
        <v>440</v>
      </c>
      <c r="G506" s="51" t="s">
        <v>6172</v>
      </c>
      <c r="H506" s="51" t="s">
        <v>7513</v>
      </c>
      <c r="I506" s="50" t="s">
        <v>7079</v>
      </c>
      <c r="J506" s="53">
        <v>301</v>
      </c>
      <c r="K506" s="53">
        <v>332</v>
      </c>
      <c r="M506" s="53">
        <f t="shared" si="8"/>
        <v>633</v>
      </c>
      <c r="N506" s="50" t="s">
        <v>7633</v>
      </c>
      <c r="O506" s="51" t="s">
        <v>66</v>
      </c>
      <c r="P506" s="50" t="s">
        <v>70</v>
      </c>
      <c r="Q506" s="51" t="s">
        <v>671</v>
      </c>
      <c r="R506" s="51" t="s">
        <v>671</v>
      </c>
    </row>
    <row r="507" spans="1:18" x14ac:dyDescent="0.25">
      <c r="A507" s="50" t="s">
        <v>6188</v>
      </c>
      <c r="B507" s="51" t="s">
        <v>75</v>
      </c>
      <c r="C507" s="51" t="s">
        <v>12145</v>
      </c>
      <c r="D507" s="50" t="s">
        <v>6712</v>
      </c>
      <c r="E507" s="50" t="s">
        <v>7514</v>
      </c>
      <c r="F507" s="51" t="s">
        <v>44</v>
      </c>
      <c r="G507" s="51" t="s">
        <v>2149</v>
      </c>
      <c r="H507" s="51" t="s">
        <v>7515</v>
      </c>
      <c r="I507" s="50" t="s">
        <v>7079</v>
      </c>
      <c r="J507" s="53">
        <v>322</v>
      </c>
      <c r="K507" s="53">
        <v>272</v>
      </c>
      <c r="M507" s="53">
        <f t="shared" si="8"/>
        <v>594</v>
      </c>
      <c r="N507" s="50" t="s">
        <v>7633</v>
      </c>
      <c r="O507" s="51" t="s">
        <v>66</v>
      </c>
      <c r="P507" s="50" t="s">
        <v>70</v>
      </c>
      <c r="Q507" s="51" t="s">
        <v>671</v>
      </c>
      <c r="R507" s="51" t="s">
        <v>671</v>
      </c>
    </row>
    <row r="508" spans="1:18" x14ac:dyDescent="0.25">
      <c r="A508" s="50" t="s">
        <v>6188</v>
      </c>
      <c r="B508" s="51" t="s">
        <v>75</v>
      </c>
      <c r="C508" s="51" t="s">
        <v>12142</v>
      </c>
      <c r="D508" s="50" t="s">
        <v>6713</v>
      </c>
      <c r="E508" s="50" t="s">
        <v>6913</v>
      </c>
      <c r="F508" s="51" t="s">
        <v>501</v>
      </c>
      <c r="G508" s="51" t="s">
        <v>7516</v>
      </c>
      <c r="H508" s="51" t="s">
        <v>6914</v>
      </c>
      <c r="I508" s="50" t="s">
        <v>6900</v>
      </c>
      <c r="J508" s="53">
        <v>1164</v>
      </c>
      <c r="K508" s="53">
        <v>1492</v>
      </c>
      <c r="M508" s="53">
        <f t="shared" si="8"/>
        <v>2656</v>
      </c>
      <c r="N508" s="50" t="s">
        <v>7633</v>
      </c>
      <c r="O508" s="51" t="s">
        <v>66</v>
      </c>
      <c r="P508" s="50" t="s">
        <v>69</v>
      </c>
      <c r="Q508" s="51" t="s">
        <v>671</v>
      </c>
      <c r="R508" s="51" t="s">
        <v>671</v>
      </c>
    </row>
    <row r="509" spans="1:18" x14ac:dyDescent="0.25">
      <c r="A509" s="50" t="s">
        <v>6188</v>
      </c>
      <c r="B509" s="51" t="s">
        <v>75</v>
      </c>
      <c r="C509" s="51" t="s">
        <v>12142</v>
      </c>
      <c r="D509" s="50" t="s">
        <v>6714</v>
      </c>
      <c r="E509" s="50" t="s">
        <v>7212</v>
      </c>
      <c r="F509" s="51" t="s">
        <v>524</v>
      </c>
      <c r="G509" s="51" t="s">
        <v>45</v>
      </c>
      <c r="H509" s="51" t="s">
        <v>7517</v>
      </c>
      <c r="I509" s="50" t="s">
        <v>6900</v>
      </c>
      <c r="J509" s="53">
        <v>109</v>
      </c>
      <c r="K509" s="53">
        <v>0</v>
      </c>
      <c r="M509" s="53">
        <f t="shared" si="8"/>
        <v>109</v>
      </c>
      <c r="N509" s="50" t="s">
        <v>7633</v>
      </c>
      <c r="O509" s="51" t="s">
        <v>66</v>
      </c>
      <c r="P509" s="50" t="s">
        <v>69</v>
      </c>
      <c r="Q509" s="51" t="s">
        <v>671</v>
      </c>
      <c r="R509" s="51" t="s">
        <v>671</v>
      </c>
    </row>
    <row r="510" spans="1:18" x14ac:dyDescent="0.25">
      <c r="A510" s="50" t="s">
        <v>6188</v>
      </c>
      <c r="B510" s="51" t="s">
        <v>75</v>
      </c>
      <c r="C510" s="51" t="s">
        <v>12145</v>
      </c>
      <c r="D510" s="50" t="s">
        <v>6715</v>
      </c>
      <c r="E510" s="50" t="s">
        <v>7177</v>
      </c>
      <c r="F510" s="51" t="s">
        <v>560</v>
      </c>
      <c r="G510" s="51" t="s">
        <v>6172</v>
      </c>
      <c r="H510" s="51" t="s">
        <v>7518</v>
      </c>
      <c r="I510" s="50" t="s">
        <v>7079</v>
      </c>
      <c r="J510" s="53">
        <v>672</v>
      </c>
      <c r="K510" s="53">
        <v>758</v>
      </c>
      <c r="M510" s="53">
        <f t="shared" si="8"/>
        <v>1430</v>
      </c>
      <c r="N510" s="50" t="s">
        <v>7633</v>
      </c>
      <c r="O510" s="51" t="s">
        <v>66</v>
      </c>
      <c r="P510" s="50" t="s">
        <v>70</v>
      </c>
      <c r="Q510" s="51" t="s">
        <v>671</v>
      </c>
      <c r="R510" s="51" t="s">
        <v>671</v>
      </c>
    </row>
    <row r="511" spans="1:18" x14ac:dyDescent="0.25">
      <c r="A511" s="50" t="s">
        <v>6188</v>
      </c>
      <c r="B511" s="51" t="s">
        <v>75</v>
      </c>
      <c r="C511" s="51" t="s">
        <v>12145</v>
      </c>
      <c r="D511" s="50" t="s">
        <v>6716</v>
      </c>
      <c r="E511" s="50" t="s">
        <v>7501</v>
      </c>
      <c r="F511" s="51" t="s">
        <v>4166</v>
      </c>
      <c r="G511" s="51" t="s">
        <v>6172</v>
      </c>
      <c r="H511" s="51" t="s">
        <v>7507</v>
      </c>
      <c r="I511" s="50" t="s">
        <v>7079</v>
      </c>
      <c r="J511" s="53">
        <v>654</v>
      </c>
      <c r="K511" s="53">
        <v>711</v>
      </c>
      <c r="M511" s="53">
        <f t="shared" si="8"/>
        <v>1365</v>
      </c>
      <c r="N511" s="50" t="s">
        <v>7633</v>
      </c>
      <c r="O511" s="51" t="s">
        <v>66</v>
      </c>
      <c r="P511" s="50" t="s">
        <v>70</v>
      </c>
      <c r="Q511" s="51" t="s">
        <v>671</v>
      </c>
      <c r="R511" s="51" t="s">
        <v>671</v>
      </c>
    </row>
    <row r="512" spans="1:18" x14ac:dyDescent="0.25">
      <c r="A512" s="50" t="s">
        <v>6188</v>
      </c>
      <c r="B512" s="51" t="s">
        <v>75</v>
      </c>
      <c r="C512" s="51" t="s">
        <v>12146</v>
      </c>
      <c r="D512" s="50" t="s">
        <v>6717</v>
      </c>
      <c r="E512" s="50" t="s">
        <v>7519</v>
      </c>
      <c r="F512" s="51" t="s">
        <v>557</v>
      </c>
      <c r="G512" s="51" t="s">
        <v>6172</v>
      </c>
      <c r="H512" s="51" t="s">
        <v>7520</v>
      </c>
      <c r="I512" s="50" t="s">
        <v>6873</v>
      </c>
      <c r="J512" s="53">
        <v>278</v>
      </c>
      <c r="K512" s="53">
        <v>511</v>
      </c>
      <c r="M512" s="53">
        <f t="shared" si="8"/>
        <v>789</v>
      </c>
      <c r="N512" s="50" t="s">
        <v>64</v>
      </c>
      <c r="O512" s="51" t="s">
        <v>66</v>
      </c>
      <c r="P512" s="50" t="s">
        <v>70</v>
      </c>
      <c r="Q512" s="51" t="s">
        <v>671</v>
      </c>
      <c r="R512" s="51" t="s">
        <v>671</v>
      </c>
    </row>
    <row r="513" spans="1:18" x14ac:dyDescent="0.25">
      <c r="A513" s="50" t="s">
        <v>6188</v>
      </c>
      <c r="B513" s="51" t="s">
        <v>75</v>
      </c>
      <c r="C513" s="51" t="s">
        <v>12146</v>
      </c>
      <c r="D513" s="50" t="s">
        <v>6718</v>
      </c>
      <c r="E513" s="50" t="s">
        <v>3124</v>
      </c>
      <c r="F513" s="51" t="s">
        <v>7521</v>
      </c>
      <c r="G513" s="51" t="s">
        <v>6172</v>
      </c>
      <c r="H513" s="51" t="s">
        <v>7522</v>
      </c>
      <c r="I513" s="50" t="s">
        <v>6873</v>
      </c>
      <c r="J513" s="53">
        <v>765</v>
      </c>
      <c r="K513" s="53">
        <v>754</v>
      </c>
      <c r="M513" s="53">
        <f t="shared" si="8"/>
        <v>1519</v>
      </c>
      <c r="N513" s="50" t="s">
        <v>7633</v>
      </c>
      <c r="O513" s="51" t="s">
        <v>66</v>
      </c>
      <c r="P513" s="50" t="s">
        <v>70</v>
      </c>
      <c r="Q513" s="51" t="s">
        <v>671</v>
      </c>
      <c r="R513" s="51" t="s">
        <v>671</v>
      </c>
    </row>
    <row r="514" spans="1:18" x14ac:dyDescent="0.25">
      <c r="A514" s="50" t="s">
        <v>6188</v>
      </c>
      <c r="B514" s="51" t="s">
        <v>75</v>
      </c>
      <c r="C514" s="51" t="s">
        <v>12146</v>
      </c>
      <c r="D514" s="50" t="s">
        <v>6719</v>
      </c>
      <c r="E514" s="50" t="s">
        <v>6928</v>
      </c>
      <c r="F514" s="51" t="s">
        <v>487</v>
      </c>
      <c r="G514" s="51" t="s">
        <v>6172</v>
      </c>
      <c r="H514" s="51" t="s">
        <v>7523</v>
      </c>
      <c r="I514" s="50" t="s">
        <v>6873</v>
      </c>
      <c r="J514" s="53">
        <v>401</v>
      </c>
      <c r="K514" s="53">
        <v>395</v>
      </c>
      <c r="M514" s="53">
        <f t="shared" si="8"/>
        <v>796</v>
      </c>
      <c r="N514" s="50" t="s">
        <v>7633</v>
      </c>
      <c r="O514" s="51" t="s">
        <v>66</v>
      </c>
      <c r="P514" s="50" t="s">
        <v>70</v>
      </c>
      <c r="Q514" s="51" t="s">
        <v>671</v>
      </c>
      <c r="R514" s="51" t="s">
        <v>671</v>
      </c>
    </row>
    <row r="515" spans="1:18" x14ac:dyDescent="0.25">
      <c r="A515" s="50" t="s">
        <v>6188</v>
      </c>
      <c r="B515" s="51" t="s">
        <v>75</v>
      </c>
      <c r="C515" s="51" t="s">
        <v>12146</v>
      </c>
      <c r="D515" s="50" t="s">
        <v>6720</v>
      </c>
      <c r="E515" s="50" t="s">
        <v>6928</v>
      </c>
      <c r="F515" s="51" t="s">
        <v>378</v>
      </c>
      <c r="G515" s="51" t="s">
        <v>6172</v>
      </c>
      <c r="H515" s="51" t="s">
        <v>6929</v>
      </c>
      <c r="I515" s="50" t="s">
        <v>6873</v>
      </c>
      <c r="J515" s="53">
        <v>192</v>
      </c>
      <c r="K515" s="53">
        <v>187</v>
      </c>
      <c r="M515" s="53">
        <f t="shared" si="8"/>
        <v>379</v>
      </c>
      <c r="N515" s="50" t="s">
        <v>7633</v>
      </c>
      <c r="O515" s="51" t="s">
        <v>66</v>
      </c>
      <c r="P515" s="50" t="s">
        <v>70</v>
      </c>
      <c r="Q515" s="51" t="s">
        <v>671</v>
      </c>
      <c r="R515" s="51" t="s">
        <v>671</v>
      </c>
    </row>
    <row r="516" spans="1:18" x14ac:dyDescent="0.25">
      <c r="A516" s="50" t="s">
        <v>6188</v>
      </c>
      <c r="B516" s="51" t="s">
        <v>75</v>
      </c>
      <c r="C516" s="51" t="s">
        <v>12146</v>
      </c>
      <c r="D516" s="50" t="s">
        <v>6721</v>
      </c>
      <c r="E516" s="50" t="s">
        <v>1935</v>
      </c>
      <c r="F516" s="51" t="s">
        <v>562</v>
      </c>
      <c r="G516" s="51" t="s">
        <v>6172</v>
      </c>
      <c r="H516" s="51" t="s">
        <v>7524</v>
      </c>
      <c r="I516" s="50" t="s">
        <v>6873</v>
      </c>
      <c r="J516" s="53">
        <v>794</v>
      </c>
      <c r="K516" s="53">
        <v>718</v>
      </c>
      <c r="M516" s="53">
        <f t="shared" si="8"/>
        <v>1512</v>
      </c>
      <c r="N516" s="50" t="s">
        <v>7633</v>
      </c>
      <c r="O516" s="51" t="s">
        <v>66</v>
      </c>
      <c r="P516" s="50" t="s">
        <v>70</v>
      </c>
      <c r="Q516" s="51" t="s">
        <v>671</v>
      </c>
      <c r="R516" s="51" t="s">
        <v>671</v>
      </c>
    </row>
    <row r="517" spans="1:18" x14ac:dyDescent="0.25">
      <c r="A517" s="50" t="s">
        <v>6188</v>
      </c>
      <c r="B517" s="51" t="s">
        <v>75</v>
      </c>
      <c r="C517" s="51" t="s">
        <v>12146</v>
      </c>
      <c r="D517" s="50" t="s">
        <v>6722</v>
      </c>
      <c r="E517" s="50" t="s">
        <v>7525</v>
      </c>
      <c r="F517" s="51" t="s">
        <v>464</v>
      </c>
      <c r="G517" s="51" t="s">
        <v>6172</v>
      </c>
      <c r="H517" s="51" t="s">
        <v>7526</v>
      </c>
      <c r="I517" s="50" t="s">
        <v>6873</v>
      </c>
      <c r="J517" s="53">
        <v>83</v>
      </c>
      <c r="K517" s="53">
        <v>90</v>
      </c>
      <c r="M517" s="53">
        <f t="shared" si="8"/>
        <v>173</v>
      </c>
      <c r="N517" s="50" t="s">
        <v>7633</v>
      </c>
      <c r="O517" s="51" t="s">
        <v>66</v>
      </c>
      <c r="P517" s="50" t="s">
        <v>70</v>
      </c>
      <c r="Q517" s="51" t="s">
        <v>671</v>
      </c>
      <c r="R517" s="51" t="s">
        <v>671</v>
      </c>
    </row>
    <row r="518" spans="1:18" x14ac:dyDescent="0.25">
      <c r="A518" s="50" t="s">
        <v>6188</v>
      </c>
      <c r="B518" s="51" t="s">
        <v>75</v>
      </c>
      <c r="C518" s="51" t="s">
        <v>12146</v>
      </c>
      <c r="D518" s="50" t="s">
        <v>6723</v>
      </c>
      <c r="E518" s="50" t="s">
        <v>7527</v>
      </c>
      <c r="F518" s="51" t="s">
        <v>457</v>
      </c>
      <c r="G518" s="51" t="s">
        <v>6172</v>
      </c>
      <c r="H518" s="51" t="s">
        <v>7528</v>
      </c>
      <c r="I518" s="50" t="s">
        <v>6873</v>
      </c>
      <c r="J518" s="53">
        <v>240</v>
      </c>
      <c r="K518" s="53">
        <v>262</v>
      </c>
      <c r="M518" s="53">
        <f t="shared" si="8"/>
        <v>502</v>
      </c>
      <c r="N518" s="50" t="s">
        <v>7633</v>
      </c>
      <c r="O518" s="51" t="s">
        <v>66</v>
      </c>
      <c r="P518" s="50" t="s">
        <v>70</v>
      </c>
      <c r="Q518" s="51" t="s">
        <v>671</v>
      </c>
      <c r="R518" s="51" t="s">
        <v>671</v>
      </c>
    </row>
    <row r="519" spans="1:18" x14ac:dyDescent="0.25">
      <c r="A519" s="50" t="s">
        <v>6188</v>
      </c>
      <c r="B519" s="51" t="s">
        <v>75</v>
      </c>
      <c r="C519" s="51" t="s">
        <v>12146</v>
      </c>
      <c r="D519" s="50" t="s">
        <v>6724</v>
      </c>
      <c r="E519" s="50" t="s">
        <v>7527</v>
      </c>
      <c r="F519" s="51" t="s">
        <v>1463</v>
      </c>
      <c r="G519" s="51" t="s">
        <v>6172</v>
      </c>
      <c r="H519" s="51" t="s">
        <v>7528</v>
      </c>
      <c r="I519" s="50" t="s">
        <v>6873</v>
      </c>
      <c r="J519" s="53">
        <v>587</v>
      </c>
      <c r="K519" s="53">
        <v>467</v>
      </c>
      <c r="M519" s="53">
        <f t="shared" si="8"/>
        <v>1054</v>
      </c>
      <c r="N519" s="50" t="s">
        <v>7633</v>
      </c>
      <c r="O519" s="51" t="s">
        <v>66</v>
      </c>
      <c r="P519" s="50" t="s">
        <v>70</v>
      </c>
      <c r="Q519" s="51" t="s">
        <v>671</v>
      </c>
      <c r="R519" s="51" t="s">
        <v>671</v>
      </c>
    </row>
    <row r="520" spans="1:18" x14ac:dyDescent="0.25">
      <c r="A520" s="50" t="s">
        <v>6188</v>
      </c>
      <c r="B520" s="51" t="s">
        <v>75</v>
      </c>
      <c r="C520" s="51" t="s">
        <v>12146</v>
      </c>
      <c r="D520" s="50" t="s">
        <v>6725</v>
      </c>
      <c r="E520" s="50" t="s">
        <v>7527</v>
      </c>
      <c r="F520" s="51" t="s">
        <v>614</v>
      </c>
      <c r="G520" s="51" t="s">
        <v>6172</v>
      </c>
      <c r="H520" s="51" t="s">
        <v>7528</v>
      </c>
      <c r="I520" s="50" t="s">
        <v>6873</v>
      </c>
      <c r="J520" s="53">
        <v>239</v>
      </c>
      <c r="K520" s="53">
        <v>244</v>
      </c>
      <c r="M520" s="53">
        <f t="shared" si="8"/>
        <v>483</v>
      </c>
      <c r="N520" s="50" t="s">
        <v>7633</v>
      </c>
      <c r="O520" s="51" t="s">
        <v>66</v>
      </c>
      <c r="P520" s="50" t="s">
        <v>70</v>
      </c>
      <c r="Q520" s="51" t="s">
        <v>671</v>
      </c>
      <c r="R520" s="51" t="s">
        <v>671</v>
      </c>
    </row>
    <row r="521" spans="1:18" x14ac:dyDescent="0.25">
      <c r="A521" s="50" t="s">
        <v>6188</v>
      </c>
      <c r="B521" s="51" t="s">
        <v>75</v>
      </c>
      <c r="C521" s="51" t="s">
        <v>12146</v>
      </c>
      <c r="D521" s="50" t="s">
        <v>6726</v>
      </c>
      <c r="E521" s="50" t="s">
        <v>7527</v>
      </c>
      <c r="F521" s="51" t="s">
        <v>368</v>
      </c>
      <c r="G521" s="51" t="s">
        <v>6172</v>
      </c>
      <c r="H521" s="51" t="s">
        <v>7529</v>
      </c>
      <c r="I521" s="50" t="s">
        <v>6873</v>
      </c>
      <c r="J521" s="53">
        <v>451</v>
      </c>
      <c r="K521" s="53">
        <v>444</v>
      </c>
      <c r="M521" s="53">
        <f t="shared" si="8"/>
        <v>895</v>
      </c>
      <c r="N521" s="50" t="s">
        <v>7633</v>
      </c>
      <c r="O521" s="51" t="s">
        <v>66</v>
      </c>
      <c r="P521" s="50" t="s">
        <v>70</v>
      </c>
      <c r="Q521" s="51" t="s">
        <v>671</v>
      </c>
      <c r="R521" s="51" t="s">
        <v>671</v>
      </c>
    </row>
    <row r="522" spans="1:18" x14ac:dyDescent="0.25">
      <c r="A522" s="50" t="s">
        <v>6188</v>
      </c>
      <c r="B522" s="51" t="s">
        <v>75</v>
      </c>
      <c r="C522" s="51" t="s">
        <v>12146</v>
      </c>
      <c r="D522" s="50" t="s">
        <v>6727</v>
      </c>
      <c r="E522" s="50" t="s">
        <v>7530</v>
      </c>
      <c r="F522" s="51" t="s">
        <v>52</v>
      </c>
      <c r="G522" s="51" t="s">
        <v>6172</v>
      </c>
      <c r="H522" s="51" t="s">
        <v>7531</v>
      </c>
      <c r="I522" s="50" t="s">
        <v>6873</v>
      </c>
      <c r="J522" s="53">
        <v>183</v>
      </c>
      <c r="K522" s="53">
        <v>709</v>
      </c>
      <c r="M522" s="53">
        <f t="shared" si="8"/>
        <v>892</v>
      </c>
      <c r="N522" s="50" t="s">
        <v>7633</v>
      </c>
      <c r="O522" s="51" t="s">
        <v>66</v>
      </c>
      <c r="P522" s="50" t="s">
        <v>70</v>
      </c>
      <c r="Q522" s="51" t="s">
        <v>671</v>
      </c>
      <c r="R522" s="51" t="s">
        <v>671</v>
      </c>
    </row>
    <row r="523" spans="1:18" x14ac:dyDescent="0.25">
      <c r="A523" s="50" t="s">
        <v>6188</v>
      </c>
      <c r="B523" s="51" t="s">
        <v>75</v>
      </c>
      <c r="C523" s="51" t="s">
        <v>12146</v>
      </c>
      <c r="D523" s="50" t="s">
        <v>6728</v>
      </c>
      <c r="E523" s="50" t="s">
        <v>7530</v>
      </c>
      <c r="F523" s="51" t="s">
        <v>449</v>
      </c>
      <c r="G523" s="51" t="s">
        <v>6172</v>
      </c>
      <c r="H523" s="51" t="s">
        <v>7532</v>
      </c>
      <c r="I523" s="50" t="s">
        <v>6873</v>
      </c>
      <c r="L523" s="53">
        <v>910</v>
      </c>
      <c r="M523" s="53">
        <f t="shared" si="8"/>
        <v>910</v>
      </c>
      <c r="N523" s="50" t="s">
        <v>667</v>
      </c>
      <c r="O523" s="51" t="s">
        <v>66</v>
      </c>
      <c r="P523" s="50" t="s">
        <v>69</v>
      </c>
      <c r="Q523" s="51" t="s">
        <v>671</v>
      </c>
      <c r="R523" s="51" t="s">
        <v>671</v>
      </c>
    </row>
    <row r="524" spans="1:18" x14ac:dyDescent="0.25">
      <c r="A524" s="50" t="s">
        <v>6188</v>
      </c>
      <c r="B524" s="51" t="s">
        <v>75</v>
      </c>
      <c r="C524" s="51" t="s">
        <v>12146</v>
      </c>
      <c r="D524" s="50" t="s">
        <v>6729</v>
      </c>
      <c r="E524" s="50" t="s">
        <v>7530</v>
      </c>
      <c r="F524" s="51" t="s">
        <v>2164</v>
      </c>
      <c r="G524" s="51" t="s">
        <v>6172</v>
      </c>
      <c r="H524" s="51" t="s">
        <v>7533</v>
      </c>
      <c r="I524" s="50" t="s">
        <v>6873</v>
      </c>
      <c r="J524" s="53">
        <v>0</v>
      </c>
      <c r="K524" s="53">
        <v>1293</v>
      </c>
      <c r="M524" s="53">
        <f t="shared" si="8"/>
        <v>1293</v>
      </c>
      <c r="N524" s="50" t="s">
        <v>7633</v>
      </c>
      <c r="O524" s="51" t="s">
        <v>66</v>
      </c>
      <c r="P524" s="50" t="s">
        <v>69</v>
      </c>
      <c r="Q524" s="51" t="s">
        <v>671</v>
      </c>
      <c r="R524" s="51" t="s">
        <v>671</v>
      </c>
    </row>
    <row r="525" spans="1:18" x14ac:dyDescent="0.25">
      <c r="A525" s="50" t="s">
        <v>6188</v>
      </c>
      <c r="B525" s="51" t="s">
        <v>75</v>
      </c>
      <c r="C525" s="51" t="s">
        <v>12146</v>
      </c>
      <c r="D525" s="50" t="s">
        <v>6730</v>
      </c>
      <c r="E525" s="50" t="s">
        <v>1603</v>
      </c>
      <c r="F525" s="51" t="s">
        <v>44</v>
      </c>
      <c r="G525" s="51" t="s">
        <v>6172</v>
      </c>
      <c r="H525" s="51" t="s">
        <v>7534</v>
      </c>
      <c r="I525" s="50" t="s">
        <v>6873</v>
      </c>
      <c r="J525" s="53">
        <v>706</v>
      </c>
      <c r="K525" s="53">
        <v>809</v>
      </c>
      <c r="M525" s="53">
        <f t="shared" si="8"/>
        <v>1515</v>
      </c>
      <c r="N525" s="50" t="s">
        <v>7633</v>
      </c>
      <c r="O525" s="51" t="s">
        <v>66</v>
      </c>
      <c r="P525" s="50" t="s">
        <v>70</v>
      </c>
      <c r="Q525" s="51" t="s">
        <v>671</v>
      </c>
      <c r="R525" s="51" t="s">
        <v>671</v>
      </c>
    </row>
    <row r="526" spans="1:18" x14ac:dyDescent="0.25">
      <c r="A526" s="50" t="s">
        <v>6188</v>
      </c>
      <c r="B526" s="51" t="s">
        <v>75</v>
      </c>
      <c r="C526" s="51" t="s">
        <v>12146</v>
      </c>
      <c r="D526" s="50" t="s">
        <v>6731</v>
      </c>
      <c r="E526" s="50" t="s">
        <v>6994</v>
      </c>
      <c r="F526" s="51" t="s">
        <v>347</v>
      </c>
      <c r="G526" s="51" t="s">
        <v>6172</v>
      </c>
      <c r="H526" s="51" t="s">
        <v>6995</v>
      </c>
      <c r="I526" s="50" t="s">
        <v>6873</v>
      </c>
      <c r="J526" s="53">
        <v>1563</v>
      </c>
      <c r="K526" s="53">
        <v>1566</v>
      </c>
      <c r="M526" s="53">
        <f t="shared" si="8"/>
        <v>3129</v>
      </c>
      <c r="N526" s="50" t="s">
        <v>64</v>
      </c>
      <c r="O526" s="51" t="s">
        <v>66</v>
      </c>
      <c r="P526" s="50" t="s">
        <v>70</v>
      </c>
      <c r="Q526" s="51" t="s">
        <v>671</v>
      </c>
      <c r="R526" s="51" t="s">
        <v>671</v>
      </c>
    </row>
    <row r="527" spans="1:18" x14ac:dyDescent="0.25">
      <c r="A527" s="50" t="s">
        <v>6188</v>
      </c>
      <c r="B527" s="51" t="s">
        <v>75</v>
      </c>
      <c r="C527" s="51" t="s">
        <v>12146</v>
      </c>
      <c r="D527" s="50" t="s">
        <v>6732</v>
      </c>
      <c r="E527" s="50" t="s">
        <v>6994</v>
      </c>
      <c r="F527" s="51" t="s">
        <v>4166</v>
      </c>
      <c r="G527" s="51" t="s">
        <v>6172</v>
      </c>
      <c r="H527" s="51" t="s">
        <v>7535</v>
      </c>
      <c r="I527" s="50" t="s">
        <v>6873</v>
      </c>
      <c r="J527" s="53">
        <v>390</v>
      </c>
      <c r="K527" s="53">
        <v>422</v>
      </c>
      <c r="M527" s="53">
        <f t="shared" si="8"/>
        <v>812</v>
      </c>
      <c r="N527" s="50" t="s">
        <v>7633</v>
      </c>
      <c r="O527" s="51" t="s">
        <v>66</v>
      </c>
      <c r="P527" s="50" t="s">
        <v>70</v>
      </c>
      <c r="Q527" s="51" t="s">
        <v>671</v>
      </c>
      <c r="R527" s="51" t="s">
        <v>671</v>
      </c>
    </row>
    <row r="528" spans="1:18" x14ac:dyDescent="0.25">
      <c r="A528" s="50" t="s">
        <v>6188</v>
      </c>
      <c r="B528" s="51" t="s">
        <v>75</v>
      </c>
      <c r="C528" s="51" t="s">
        <v>12146</v>
      </c>
      <c r="D528" s="50" t="s">
        <v>6733</v>
      </c>
      <c r="E528" s="50" t="s">
        <v>7536</v>
      </c>
      <c r="F528" s="51" t="s">
        <v>44</v>
      </c>
      <c r="G528" s="51" t="s">
        <v>6172</v>
      </c>
      <c r="H528" s="51" t="s">
        <v>7537</v>
      </c>
      <c r="I528" s="50" t="s">
        <v>6873</v>
      </c>
      <c r="J528" s="53">
        <v>713</v>
      </c>
      <c r="K528" s="53">
        <v>299</v>
      </c>
      <c r="M528" s="53">
        <f t="shared" si="8"/>
        <v>1012</v>
      </c>
      <c r="N528" s="50" t="s">
        <v>7633</v>
      </c>
      <c r="O528" s="51" t="s">
        <v>66</v>
      </c>
      <c r="P528" s="50" t="s">
        <v>70</v>
      </c>
      <c r="Q528" s="51" t="s">
        <v>671</v>
      </c>
      <c r="R528" s="51" t="s">
        <v>671</v>
      </c>
    </row>
    <row r="529" spans="1:18" x14ac:dyDescent="0.25">
      <c r="A529" s="50" t="s">
        <v>6188</v>
      </c>
      <c r="B529" s="51" t="s">
        <v>75</v>
      </c>
      <c r="C529" s="51" t="s">
        <v>12146</v>
      </c>
      <c r="D529" s="50" t="s">
        <v>6734</v>
      </c>
      <c r="E529" s="50" t="s">
        <v>7538</v>
      </c>
      <c r="F529" s="51" t="s">
        <v>44</v>
      </c>
      <c r="G529" s="51" t="s">
        <v>6172</v>
      </c>
      <c r="H529" s="51" t="s">
        <v>7539</v>
      </c>
      <c r="I529" s="50" t="s">
        <v>6873</v>
      </c>
      <c r="J529" s="53">
        <v>3032</v>
      </c>
      <c r="K529" s="53">
        <v>3129</v>
      </c>
      <c r="M529" s="53">
        <f t="shared" si="8"/>
        <v>6161</v>
      </c>
      <c r="N529" s="50" t="s">
        <v>7633</v>
      </c>
      <c r="O529" s="51" t="s">
        <v>66</v>
      </c>
      <c r="P529" s="50" t="s">
        <v>70</v>
      </c>
      <c r="Q529" s="51" t="s">
        <v>671</v>
      </c>
      <c r="R529" s="51" t="s">
        <v>671</v>
      </c>
    </row>
    <row r="530" spans="1:18" x14ac:dyDescent="0.25">
      <c r="A530" s="50" t="s">
        <v>6188</v>
      </c>
      <c r="B530" s="51" t="s">
        <v>75</v>
      </c>
      <c r="C530" s="51" t="s">
        <v>12146</v>
      </c>
      <c r="D530" s="50" t="s">
        <v>6735</v>
      </c>
      <c r="E530" s="50" t="s">
        <v>7538</v>
      </c>
      <c r="F530" s="51" t="s">
        <v>618</v>
      </c>
      <c r="G530" s="51" t="s">
        <v>6172</v>
      </c>
      <c r="H530" s="51" t="s">
        <v>7539</v>
      </c>
      <c r="I530" s="50" t="s">
        <v>6873</v>
      </c>
      <c r="J530" s="53">
        <v>1478</v>
      </c>
      <c r="K530" s="53">
        <v>819</v>
      </c>
      <c r="M530" s="53">
        <f t="shared" si="8"/>
        <v>2297</v>
      </c>
      <c r="N530" s="50" t="s">
        <v>7633</v>
      </c>
      <c r="O530" s="51" t="s">
        <v>66</v>
      </c>
      <c r="P530" s="50" t="s">
        <v>70</v>
      </c>
      <c r="Q530" s="51" t="s">
        <v>671</v>
      </c>
      <c r="R530" s="51" t="s">
        <v>671</v>
      </c>
    </row>
    <row r="531" spans="1:18" x14ac:dyDescent="0.25">
      <c r="A531" s="50" t="s">
        <v>6188</v>
      </c>
      <c r="B531" s="51" t="s">
        <v>75</v>
      </c>
      <c r="C531" s="51" t="s">
        <v>12146</v>
      </c>
      <c r="D531" s="50" t="s">
        <v>6736</v>
      </c>
      <c r="E531" s="50" t="s">
        <v>7538</v>
      </c>
      <c r="F531" s="51" t="s">
        <v>44</v>
      </c>
      <c r="G531" s="51" t="s">
        <v>6172</v>
      </c>
      <c r="H531" s="51" t="s">
        <v>7539</v>
      </c>
      <c r="I531" s="50" t="s">
        <v>6873</v>
      </c>
      <c r="J531" s="53">
        <v>741</v>
      </c>
      <c r="K531" s="53">
        <v>708</v>
      </c>
      <c r="M531" s="53">
        <f t="shared" si="8"/>
        <v>1449</v>
      </c>
      <c r="N531" s="50" t="s">
        <v>7633</v>
      </c>
      <c r="O531" s="51" t="s">
        <v>66</v>
      </c>
      <c r="P531" s="50" t="s">
        <v>70</v>
      </c>
      <c r="Q531" s="51" t="s">
        <v>671</v>
      </c>
      <c r="R531" s="51" t="s">
        <v>671</v>
      </c>
    </row>
    <row r="532" spans="1:18" x14ac:dyDescent="0.25">
      <c r="A532" s="50" t="s">
        <v>6188</v>
      </c>
      <c r="B532" s="51" t="s">
        <v>75</v>
      </c>
      <c r="C532" s="51" t="s">
        <v>12143</v>
      </c>
      <c r="D532" s="50" t="s">
        <v>6737</v>
      </c>
      <c r="E532" s="50" t="s">
        <v>7540</v>
      </c>
      <c r="F532" s="51" t="s">
        <v>395</v>
      </c>
      <c r="G532" s="51" t="s">
        <v>2149</v>
      </c>
      <c r="H532" s="51" t="s">
        <v>7541</v>
      </c>
      <c r="I532" s="50" t="s">
        <v>6926</v>
      </c>
      <c r="L532" s="53">
        <v>1170</v>
      </c>
      <c r="M532" s="53">
        <f t="shared" si="8"/>
        <v>1170</v>
      </c>
      <c r="N532" s="50" t="s">
        <v>667</v>
      </c>
      <c r="O532" s="51" t="s">
        <v>66</v>
      </c>
      <c r="P532" s="50" t="s">
        <v>69</v>
      </c>
      <c r="Q532" s="51" t="s">
        <v>671</v>
      </c>
      <c r="R532" s="51" t="s">
        <v>671</v>
      </c>
    </row>
    <row r="533" spans="1:18" x14ac:dyDescent="0.25">
      <c r="A533" s="50" t="s">
        <v>6188</v>
      </c>
      <c r="B533" s="51" t="s">
        <v>75</v>
      </c>
      <c r="C533" s="51" t="s">
        <v>12143</v>
      </c>
      <c r="D533" s="50" t="s">
        <v>6738</v>
      </c>
      <c r="E533" s="50" t="s">
        <v>7540</v>
      </c>
      <c r="F533" s="51" t="s">
        <v>395</v>
      </c>
      <c r="G533" s="51" t="s">
        <v>2149</v>
      </c>
      <c r="H533" s="51" t="s">
        <v>7541</v>
      </c>
      <c r="I533" s="50" t="s">
        <v>6926</v>
      </c>
      <c r="J533" s="53">
        <v>857</v>
      </c>
      <c r="K533" s="53">
        <v>976</v>
      </c>
      <c r="M533" s="53">
        <f t="shared" si="8"/>
        <v>1833</v>
      </c>
      <c r="N533" s="50" t="s">
        <v>7633</v>
      </c>
      <c r="O533" s="51" t="s">
        <v>66</v>
      </c>
      <c r="P533" s="50" t="s">
        <v>70</v>
      </c>
      <c r="Q533" s="51" t="s">
        <v>671</v>
      </c>
      <c r="R533" s="51" t="s">
        <v>671</v>
      </c>
    </row>
    <row r="534" spans="1:18" x14ac:dyDescent="0.25">
      <c r="A534" s="50" t="s">
        <v>6188</v>
      </c>
      <c r="B534" s="51" t="s">
        <v>75</v>
      </c>
      <c r="C534" s="51" t="s">
        <v>12143</v>
      </c>
      <c r="D534" s="50" t="s">
        <v>6739</v>
      </c>
      <c r="E534" s="50" t="s">
        <v>7542</v>
      </c>
      <c r="F534" s="51" t="s">
        <v>537</v>
      </c>
      <c r="G534" s="51" t="s">
        <v>6172</v>
      </c>
      <c r="H534" s="51" t="s">
        <v>7543</v>
      </c>
      <c r="I534" s="50" t="s">
        <v>6926</v>
      </c>
      <c r="J534" s="53">
        <v>1711</v>
      </c>
      <c r="K534" s="53">
        <v>1832</v>
      </c>
      <c r="M534" s="53">
        <f t="shared" si="8"/>
        <v>3543</v>
      </c>
      <c r="N534" s="50" t="s">
        <v>7633</v>
      </c>
      <c r="O534" s="51" t="s">
        <v>66</v>
      </c>
      <c r="P534" s="50" t="s">
        <v>70</v>
      </c>
      <c r="Q534" s="51" t="s">
        <v>671</v>
      </c>
      <c r="R534" s="51" t="s">
        <v>671</v>
      </c>
    </row>
    <row r="535" spans="1:18" x14ac:dyDescent="0.25">
      <c r="A535" s="50" t="s">
        <v>6188</v>
      </c>
      <c r="B535" s="51" t="s">
        <v>75</v>
      </c>
      <c r="C535" s="51" t="s">
        <v>12143</v>
      </c>
      <c r="D535" s="50" t="s">
        <v>6740</v>
      </c>
      <c r="E535" s="50" t="s">
        <v>7542</v>
      </c>
      <c r="F535" s="51" t="s">
        <v>457</v>
      </c>
      <c r="G535" s="51" t="s">
        <v>6172</v>
      </c>
      <c r="H535" s="51" t="s">
        <v>7543</v>
      </c>
      <c r="I535" s="50" t="s">
        <v>6926</v>
      </c>
      <c r="J535" s="53">
        <v>222</v>
      </c>
      <c r="K535" s="53">
        <v>253</v>
      </c>
      <c r="M535" s="53">
        <f t="shared" si="8"/>
        <v>475</v>
      </c>
      <c r="N535" s="50" t="s">
        <v>7633</v>
      </c>
      <c r="O535" s="51" t="s">
        <v>66</v>
      </c>
      <c r="P535" s="50" t="s">
        <v>70</v>
      </c>
      <c r="Q535" s="51" t="s">
        <v>671</v>
      </c>
      <c r="R535" s="51" t="s">
        <v>671</v>
      </c>
    </row>
    <row r="536" spans="1:18" x14ac:dyDescent="0.25">
      <c r="A536" s="50" t="s">
        <v>6188</v>
      </c>
      <c r="B536" s="51" t="s">
        <v>75</v>
      </c>
      <c r="C536" s="51" t="s">
        <v>12143</v>
      </c>
      <c r="D536" s="50" t="s">
        <v>6741</v>
      </c>
      <c r="E536" s="50" t="s">
        <v>7542</v>
      </c>
      <c r="F536" s="51" t="s">
        <v>590</v>
      </c>
      <c r="G536" s="51" t="s">
        <v>6172</v>
      </c>
      <c r="H536" s="51" t="s">
        <v>7543</v>
      </c>
      <c r="I536" s="50" t="s">
        <v>6926</v>
      </c>
      <c r="J536" s="53">
        <v>214</v>
      </c>
      <c r="K536" s="53">
        <v>245</v>
      </c>
      <c r="M536" s="53">
        <f t="shared" si="8"/>
        <v>459</v>
      </c>
      <c r="N536" s="50" t="s">
        <v>7633</v>
      </c>
      <c r="O536" s="51" t="s">
        <v>66</v>
      </c>
      <c r="P536" s="50" t="s">
        <v>70</v>
      </c>
      <c r="Q536" s="51" t="s">
        <v>671</v>
      </c>
      <c r="R536" s="51" t="s">
        <v>671</v>
      </c>
    </row>
    <row r="537" spans="1:18" x14ac:dyDescent="0.25">
      <c r="A537" s="50" t="s">
        <v>6188</v>
      </c>
      <c r="B537" s="51" t="s">
        <v>75</v>
      </c>
      <c r="C537" s="51" t="s">
        <v>12143</v>
      </c>
      <c r="D537" s="50" t="s">
        <v>6742</v>
      </c>
      <c r="E537" s="50" t="s">
        <v>7542</v>
      </c>
      <c r="F537" s="51" t="s">
        <v>4308</v>
      </c>
      <c r="G537" s="51" t="s">
        <v>6172</v>
      </c>
      <c r="H537" s="51" t="s">
        <v>7544</v>
      </c>
      <c r="I537" s="50" t="s">
        <v>6926</v>
      </c>
      <c r="J537" s="53">
        <v>161</v>
      </c>
      <c r="K537" s="53">
        <v>179</v>
      </c>
      <c r="M537" s="53">
        <f t="shared" si="8"/>
        <v>340</v>
      </c>
      <c r="N537" s="50" t="s">
        <v>7633</v>
      </c>
      <c r="O537" s="51" t="s">
        <v>66</v>
      </c>
      <c r="P537" s="50" t="s">
        <v>70</v>
      </c>
      <c r="Q537" s="51" t="s">
        <v>671</v>
      </c>
      <c r="R537" s="51" t="s">
        <v>671</v>
      </c>
    </row>
    <row r="538" spans="1:18" x14ac:dyDescent="0.25">
      <c r="A538" s="50" t="s">
        <v>6188</v>
      </c>
      <c r="B538" s="51" t="s">
        <v>75</v>
      </c>
      <c r="C538" s="51" t="s">
        <v>12143</v>
      </c>
      <c r="D538" s="50" t="s">
        <v>6743</v>
      </c>
      <c r="E538" s="50" t="s">
        <v>7542</v>
      </c>
      <c r="F538" s="51" t="s">
        <v>3205</v>
      </c>
      <c r="G538" s="51" t="s">
        <v>6172</v>
      </c>
      <c r="H538" s="51" t="s">
        <v>7544</v>
      </c>
      <c r="I538" s="50" t="s">
        <v>6926</v>
      </c>
      <c r="J538" s="53">
        <v>368</v>
      </c>
      <c r="K538" s="53">
        <v>394</v>
      </c>
      <c r="M538" s="53">
        <f t="shared" ref="M538:M601" si="9">J538+K538+L538</f>
        <v>762</v>
      </c>
      <c r="N538" s="50" t="s">
        <v>7633</v>
      </c>
      <c r="O538" s="51" t="s">
        <v>66</v>
      </c>
      <c r="P538" s="50" t="s">
        <v>70</v>
      </c>
      <c r="Q538" s="51" t="s">
        <v>671</v>
      </c>
      <c r="R538" s="51" t="s">
        <v>671</v>
      </c>
    </row>
    <row r="539" spans="1:18" x14ac:dyDescent="0.25">
      <c r="A539" s="50" t="s">
        <v>6188</v>
      </c>
      <c r="B539" s="51" t="s">
        <v>75</v>
      </c>
      <c r="C539" s="51" t="s">
        <v>12143</v>
      </c>
      <c r="D539" s="50" t="s">
        <v>6744</v>
      </c>
      <c r="E539" s="50" t="s">
        <v>7545</v>
      </c>
      <c r="F539" s="51" t="s">
        <v>347</v>
      </c>
      <c r="G539" s="51" t="s">
        <v>6172</v>
      </c>
      <c r="H539" s="51" t="s">
        <v>7546</v>
      </c>
      <c r="I539" s="50" t="s">
        <v>6926</v>
      </c>
      <c r="L539" s="53">
        <v>151</v>
      </c>
      <c r="M539" s="53">
        <f t="shared" si="9"/>
        <v>151</v>
      </c>
      <c r="N539" s="50" t="s">
        <v>667</v>
      </c>
      <c r="O539" s="51" t="s">
        <v>66</v>
      </c>
      <c r="P539" s="50" t="s">
        <v>69</v>
      </c>
      <c r="Q539" s="51" t="s">
        <v>671</v>
      </c>
      <c r="R539" s="51" t="s">
        <v>671</v>
      </c>
    </row>
    <row r="540" spans="1:18" x14ac:dyDescent="0.25">
      <c r="A540" s="50" t="s">
        <v>6188</v>
      </c>
      <c r="B540" s="51" t="s">
        <v>75</v>
      </c>
      <c r="C540" s="51" t="s">
        <v>12143</v>
      </c>
      <c r="D540" s="50" t="s">
        <v>6745</v>
      </c>
      <c r="E540" s="50" t="s">
        <v>7545</v>
      </c>
      <c r="F540" s="51" t="s">
        <v>52</v>
      </c>
      <c r="G540" s="51" t="s">
        <v>6172</v>
      </c>
      <c r="H540" s="51" t="s">
        <v>7546</v>
      </c>
      <c r="I540" s="50" t="s">
        <v>6926</v>
      </c>
      <c r="J540" s="53">
        <v>631</v>
      </c>
      <c r="K540" s="53">
        <v>701</v>
      </c>
      <c r="M540" s="53">
        <f t="shared" si="9"/>
        <v>1332</v>
      </c>
      <c r="N540" s="50" t="s">
        <v>7633</v>
      </c>
      <c r="O540" s="51" t="s">
        <v>66</v>
      </c>
      <c r="P540" s="50" t="s">
        <v>70</v>
      </c>
      <c r="Q540" s="51" t="s">
        <v>671</v>
      </c>
      <c r="R540" s="51" t="s">
        <v>671</v>
      </c>
    </row>
    <row r="541" spans="1:18" x14ac:dyDescent="0.25">
      <c r="A541" s="50" t="s">
        <v>6188</v>
      </c>
      <c r="B541" s="51" t="s">
        <v>75</v>
      </c>
      <c r="C541" s="51" t="s">
        <v>12143</v>
      </c>
      <c r="D541" s="50" t="s">
        <v>6746</v>
      </c>
      <c r="E541" s="50" t="s">
        <v>7547</v>
      </c>
      <c r="F541" s="51" t="s">
        <v>535</v>
      </c>
      <c r="G541" s="51" t="s">
        <v>6172</v>
      </c>
      <c r="H541" s="51" t="s">
        <v>7548</v>
      </c>
      <c r="I541" s="50" t="s">
        <v>6926</v>
      </c>
      <c r="J541" s="53">
        <v>698</v>
      </c>
      <c r="K541" s="53">
        <v>2288</v>
      </c>
      <c r="M541" s="53">
        <f t="shared" si="9"/>
        <v>2986</v>
      </c>
      <c r="N541" s="50" t="s">
        <v>7633</v>
      </c>
      <c r="O541" s="51" t="s">
        <v>66</v>
      </c>
      <c r="P541" s="50" t="s">
        <v>70</v>
      </c>
      <c r="Q541" s="51" t="s">
        <v>671</v>
      </c>
      <c r="R541" s="51" t="s">
        <v>671</v>
      </c>
    </row>
    <row r="542" spans="1:18" x14ac:dyDescent="0.25">
      <c r="A542" s="50" t="s">
        <v>6188</v>
      </c>
      <c r="B542" s="51" t="s">
        <v>75</v>
      </c>
      <c r="C542" s="51" t="s">
        <v>12143</v>
      </c>
      <c r="D542" s="50" t="s">
        <v>6747</v>
      </c>
      <c r="E542" s="50" t="s">
        <v>7547</v>
      </c>
      <c r="F542" s="51" t="s">
        <v>395</v>
      </c>
      <c r="G542" s="51" t="s">
        <v>6172</v>
      </c>
      <c r="H542" s="51" t="s">
        <v>7549</v>
      </c>
      <c r="I542" s="50" t="s">
        <v>6926</v>
      </c>
      <c r="J542" s="53">
        <v>690</v>
      </c>
      <c r="K542" s="53">
        <v>731</v>
      </c>
      <c r="M542" s="53">
        <f t="shared" si="9"/>
        <v>1421</v>
      </c>
      <c r="N542" s="50" t="s">
        <v>7633</v>
      </c>
      <c r="O542" s="51" t="s">
        <v>66</v>
      </c>
      <c r="P542" s="50" t="s">
        <v>70</v>
      </c>
      <c r="Q542" s="51" t="s">
        <v>671</v>
      </c>
      <c r="R542" s="51" t="s">
        <v>671</v>
      </c>
    </row>
    <row r="543" spans="1:18" x14ac:dyDescent="0.25">
      <c r="A543" s="50" t="s">
        <v>6188</v>
      </c>
      <c r="B543" s="51" t="s">
        <v>75</v>
      </c>
      <c r="C543" s="51" t="s">
        <v>12143</v>
      </c>
      <c r="D543" s="50" t="s">
        <v>6748</v>
      </c>
      <c r="E543" s="50" t="s">
        <v>7547</v>
      </c>
      <c r="F543" s="51" t="s">
        <v>501</v>
      </c>
      <c r="G543" s="51" t="s">
        <v>6172</v>
      </c>
      <c r="H543" s="51" t="s">
        <v>7549</v>
      </c>
      <c r="I543" s="50" t="s">
        <v>6926</v>
      </c>
      <c r="J543" s="53">
        <v>319</v>
      </c>
      <c r="K543" s="53">
        <v>366</v>
      </c>
      <c r="M543" s="53">
        <f t="shared" si="9"/>
        <v>685</v>
      </c>
      <c r="N543" s="50" t="s">
        <v>7633</v>
      </c>
      <c r="O543" s="51" t="s">
        <v>66</v>
      </c>
      <c r="P543" s="50" t="s">
        <v>70</v>
      </c>
      <c r="Q543" s="51" t="s">
        <v>671</v>
      </c>
      <c r="R543" s="51" t="s">
        <v>671</v>
      </c>
    </row>
    <row r="544" spans="1:18" x14ac:dyDescent="0.25">
      <c r="A544" s="50" t="s">
        <v>6188</v>
      </c>
      <c r="B544" s="51" t="s">
        <v>75</v>
      </c>
      <c r="C544" s="51" t="s">
        <v>12143</v>
      </c>
      <c r="D544" s="50" t="s">
        <v>6749</v>
      </c>
      <c r="E544" s="50" t="s">
        <v>7550</v>
      </c>
      <c r="F544" s="51" t="s">
        <v>52</v>
      </c>
      <c r="G544" s="51" t="s">
        <v>6172</v>
      </c>
      <c r="H544" s="51" t="s">
        <v>7551</v>
      </c>
      <c r="I544" s="50" t="s">
        <v>6926</v>
      </c>
      <c r="J544" s="53">
        <v>2866</v>
      </c>
      <c r="K544" s="53">
        <v>3034</v>
      </c>
      <c r="M544" s="53">
        <f t="shared" si="9"/>
        <v>5900</v>
      </c>
      <c r="N544" s="50" t="s">
        <v>7633</v>
      </c>
      <c r="O544" s="51" t="s">
        <v>66</v>
      </c>
      <c r="P544" s="50" t="s">
        <v>70</v>
      </c>
      <c r="Q544" s="51" t="s">
        <v>671</v>
      </c>
      <c r="R544" s="51" t="s">
        <v>671</v>
      </c>
    </row>
    <row r="545" spans="1:18" x14ac:dyDescent="0.25">
      <c r="A545" s="50" t="s">
        <v>6188</v>
      </c>
      <c r="B545" s="51" t="s">
        <v>75</v>
      </c>
      <c r="C545" s="51" t="s">
        <v>12143</v>
      </c>
      <c r="D545" s="50" t="s">
        <v>6750</v>
      </c>
      <c r="E545" s="50" t="s">
        <v>7550</v>
      </c>
      <c r="F545" s="51" t="s">
        <v>535</v>
      </c>
      <c r="G545" s="51" t="s">
        <v>6172</v>
      </c>
      <c r="H545" s="51" t="s">
        <v>7551</v>
      </c>
      <c r="I545" s="50" t="s">
        <v>6926</v>
      </c>
      <c r="J545" s="53">
        <v>225</v>
      </c>
      <c r="K545" s="53">
        <v>242</v>
      </c>
      <c r="M545" s="53">
        <f t="shared" si="9"/>
        <v>467</v>
      </c>
      <c r="N545" s="50" t="s">
        <v>7633</v>
      </c>
      <c r="O545" s="51" t="s">
        <v>66</v>
      </c>
      <c r="P545" s="50" t="s">
        <v>70</v>
      </c>
      <c r="Q545" s="51" t="s">
        <v>671</v>
      </c>
      <c r="R545" s="51" t="s">
        <v>671</v>
      </c>
    </row>
    <row r="546" spans="1:18" x14ac:dyDescent="0.25">
      <c r="A546" s="50" t="s">
        <v>6188</v>
      </c>
      <c r="B546" s="51" t="s">
        <v>75</v>
      </c>
      <c r="C546" s="51" t="s">
        <v>12143</v>
      </c>
      <c r="D546" s="50" t="s">
        <v>6751</v>
      </c>
      <c r="E546" s="50" t="s">
        <v>7550</v>
      </c>
      <c r="F546" s="51" t="s">
        <v>378</v>
      </c>
      <c r="G546" s="51" t="s">
        <v>6172</v>
      </c>
      <c r="H546" s="51" t="s">
        <v>7552</v>
      </c>
      <c r="I546" s="50" t="s">
        <v>6926</v>
      </c>
      <c r="J546" s="53">
        <v>737</v>
      </c>
      <c r="K546" s="53">
        <v>737</v>
      </c>
      <c r="M546" s="53">
        <f t="shared" si="9"/>
        <v>1474</v>
      </c>
      <c r="N546" s="50" t="s">
        <v>7633</v>
      </c>
      <c r="O546" s="51" t="s">
        <v>66</v>
      </c>
      <c r="P546" s="50" t="s">
        <v>70</v>
      </c>
      <c r="Q546" s="51" t="s">
        <v>671</v>
      </c>
      <c r="R546" s="51" t="s">
        <v>671</v>
      </c>
    </row>
    <row r="547" spans="1:18" x14ac:dyDescent="0.25">
      <c r="A547" s="50" t="s">
        <v>6188</v>
      </c>
      <c r="B547" s="51" t="s">
        <v>75</v>
      </c>
      <c r="C547" s="51" t="s">
        <v>12143</v>
      </c>
      <c r="D547" s="50" t="s">
        <v>6752</v>
      </c>
      <c r="E547" s="50" t="s">
        <v>7553</v>
      </c>
      <c r="F547" s="51" t="s">
        <v>565</v>
      </c>
      <c r="G547" s="51" t="s">
        <v>6172</v>
      </c>
      <c r="H547" s="51" t="s">
        <v>7554</v>
      </c>
      <c r="I547" s="50" t="s">
        <v>6926</v>
      </c>
      <c r="J547" s="53">
        <v>641</v>
      </c>
      <c r="K547" s="53">
        <v>651</v>
      </c>
      <c r="M547" s="53">
        <f t="shared" si="9"/>
        <v>1292</v>
      </c>
      <c r="N547" s="50" t="s">
        <v>7633</v>
      </c>
      <c r="O547" s="51" t="s">
        <v>66</v>
      </c>
      <c r="P547" s="50" t="s">
        <v>70</v>
      </c>
      <c r="Q547" s="51" t="s">
        <v>671</v>
      </c>
      <c r="R547" s="51" t="s">
        <v>671</v>
      </c>
    </row>
    <row r="548" spans="1:18" x14ac:dyDescent="0.25">
      <c r="A548" s="50" t="s">
        <v>6188</v>
      </c>
      <c r="B548" s="51" t="s">
        <v>75</v>
      </c>
      <c r="C548" s="51" t="s">
        <v>12143</v>
      </c>
      <c r="D548" s="50" t="s">
        <v>6753</v>
      </c>
      <c r="E548" s="50" t="s">
        <v>7553</v>
      </c>
      <c r="F548" s="51" t="s">
        <v>4174</v>
      </c>
      <c r="G548" s="51" t="s">
        <v>6172</v>
      </c>
      <c r="H548" s="51" t="s">
        <v>7555</v>
      </c>
      <c r="I548" s="50" t="s">
        <v>6926</v>
      </c>
      <c r="J548" s="53">
        <v>920</v>
      </c>
      <c r="K548" s="53">
        <v>884</v>
      </c>
      <c r="M548" s="53">
        <f t="shared" si="9"/>
        <v>1804</v>
      </c>
      <c r="N548" s="50" t="s">
        <v>7633</v>
      </c>
      <c r="O548" s="51" t="s">
        <v>66</v>
      </c>
      <c r="P548" s="50" t="s">
        <v>70</v>
      </c>
      <c r="Q548" s="51" t="s">
        <v>671</v>
      </c>
      <c r="R548" s="51" t="s">
        <v>671</v>
      </c>
    </row>
    <row r="549" spans="1:18" x14ac:dyDescent="0.25">
      <c r="A549" s="50" t="s">
        <v>6188</v>
      </c>
      <c r="B549" s="51" t="s">
        <v>75</v>
      </c>
      <c r="C549" s="51" t="s">
        <v>12143</v>
      </c>
      <c r="D549" s="50" t="s">
        <v>6754</v>
      </c>
      <c r="E549" s="50" t="s">
        <v>7553</v>
      </c>
      <c r="F549" s="51" t="s">
        <v>651</v>
      </c>
      <c r="G549" s="51" t="s">
        <v>6172</v>
      </c>
      <c r="H549" s="51" t="s">
        <v>7556</v>
      </c>
      <c r="I549" s="50" t="s">
        <v>6926</v>
      </c>
      <c r="J549" s="53">
        <v>158</v>
      </c>
      <c r="K549" s="53">
        <v>166</v>
      </c>
      <c r="M549" s="53">
        <f t="shared" si="9"/>
        <v>324</v>
      </c>
      <c r="N549" s="50" t="s">
        <v>7633</v>
      </c>
      <c r="O549" s="51" t="s">
        <v>66</v>
      </c>
      <c r="P549" s="50" t="s">
        <v>70</v>
      </c>
      <c r="Q549" s="51" t="s">
        <v>671</v>
      </c>
      <c r="R549" s="51" t="s">
        <v>671</v>
      </c>
    </row>
    <row r="550" spans="1:18" x14ac:dyDescent="0.25">
      <c r="A550" s="50" t="s">
        <v>6188</v>
      </c>
      <c r="B550" s="51" t="s">
        <v>75</v>
      </c>
      <c r="C550" s="51" t="s">
        <v>12143</v>
      </c>
      <c r="D550" s="50" t="s">
        <v>6755</v>
      </c>
      <c r="E550" s="50" t="s">
        <v>7553</v>
      </c>
      <c r="F550" s="51" t="s">
        <v>2009</v>
      </c>
      <c r="G550" s="51" t="s">
        <v>6172</v>
      </c>
      <c r="H550" s="51" t="s">
        <v>7557</v>
      </c>
      <c r="I550" s="50" t="s">
        <v>6926</v>
      </c>
      <c r="J550" s="53">
        <v>735</v>
      </c>
      <c r="K550" s="53">
        <v>639</v>
      </c>
      <c r="M550" s="53">
        <f t="shared" si="9"/>
        <v>1374</v>
      </c>
      <c r="N550" s="50" t="s">
        <v>7633</v>
      </c>
      <c r="O550" s="51" t="s">
        <v>66</v>
      </c>
      <c r="P550" s="50" t="s">
        <v>70</v>
      </c>
      <c r="Q550" s="51" t="s">
        <v>671</v>
      </c>
      <c r="R550" s="51" t="s">
        <v>671</v>
      </c>
    </row>
    <row r="551" spans="1:18" x14ac:dyDescent="0.25">
      <c r="A551" s="50" t="s">
        <v>6188</v>
      </c>
      <c r="B551" s="51" t="s">
        <v>75</v>
      </c>
      <c r="C551" s="51" t="s">
        <v>12143</v>
      </c>
      <c r="D551" s="50" t="s">
        <v>6756</v>
      </c>
      <c r="E551" s="50" t="s">
        <v>360</v>
      </c>
      <c r="F551" s="51" t="s">
        <v>1463</v>
      </c>
      <c r="G551" s="51" t="s">
        <v>6172</v>
      </c>
      <c r="H551" s="51" t="s">
        <v>7558</v>
      </c>
      <c r="I551" s="50" t="s">
        <v>6926</v>
      </c>
      <c r="J551" s="53">
        <v>300</v>
      </c>
      <c r="K551" s="53">
        <v>295</v>
      </c>
      <c r="M551" s="53">
        <f t="shared" si="9"/>
        <v>595</v>
      </c>
      <c r="N551" s="50" t="s">
        <v>7633</v>
      </c>
      <c r="O551" s="51" t="s">
        <v>66</v>
      </c>
      <c r="P551" s="50" t="s">
        <v>70</v>
      </c>
      <c r="Q551" s="51" t="s">
        <v>671</v>
      </c>
      <c r="R551" s="51" t="s">
        <v>671</v>
      </c>
    </row>
    <row r="552" spans="1:18" x14ac:dyDescent="0.25">
      <c r="A552" s="50" t="s">
        <v>6188</v>
      </c>
      <c r="B552" s="51" t="s">
        <v>75</v>
      </c>
      <c r="C552" s="51" t="s">
        <v>12143</v>
      </c>
      <c r="D552" s="50" t="s">
        <v>6757</v>
      </c>
      <c r="E552" s="50" t="s">
        <v>360</v>
      </c>
      <c r="F552" s="51" t="s">
        <v>477</v>
      </c>
      <c r="G552" s="51" t="s">
        <v>6172</v>
      </c>
      <c r="H552" s="51" t="s">
        <v>7559</v>
      </c>
      <c r="I552" s="50" t="s">
        <v>6926</v>
      </c>
      <c r="J552" s="53">
        <v>1471</v>
      </c>
      <c r="K552" s="53">
        <v>1454</v>
      </c>
      <c r="M552" s="53">
        <f t="shared" si="9"/>
        <v>2925</v>
      </c>
      <c r="N552" s="50" t="s">
        <v>7633</v>
      </c>
      <c r="O552" s="51" t="s">
        <v>66</v>
      </c>
      <c r="P552" s="50" t="s">
        <v>70</v>
      </c>
      <c r="Q552" s="51" t="s">
        <v>671</v>
      </c>
      <c r="R552" s="51" t="s">
        <v>671</v>
      </c>
    </row>
    <row r="553" spans="1:18" x14ac:dyDescent="0.25">
      <c r="A553" s="50" t="s">
        <v>6188</v>
      </c>
      <c r="B553" s="51" t="s">
        <v>75</v>
      </c>
      <c r="C553" s="51" t="s">
        <v>12142</v>
      </c>
      <c r="D553" s="50" t="s">
        <v>6758</v>
      </c>
      <c r="E553" s="50" t="s">
        <v>7330</v>
      </c>
      <c r="F553" s="51" t="s">
        <v>4309</v>
      </c>
      <c r="G553" s="51" t="s">
        <v>6172</v>
      </c>
      <c r="H553" s="51" t="s">
        <v>7560</v>
      </c>
      <c r="I553" s="50" t="s">
        <v>6926</v>
      </c>
      <c r="J553" s="53">
        <v>369</v>
      </c>
      <c r="K553" s="53">
        <v>388</v>
      </c>
      <c r="M553" s="53">
        <f t="shared" si="9"/>
        <v>757</v>
      </c>
      <c r="N553" s="50" t="s">
        <v>7633</v>
      </c>
      <c r="O553" s="51" t="s">
        <v>66</v>
      </c>
      <c r="P553" s="50" t="s">
        <v>70</v>
      </c>
      <c r="Q553" s="51" t="s">
        <v>671</v>
      </c>
      <c r="R553" s="51" t="s">
        <v>671</v>
      </c>
    </row>
    <row r="554" spans="1:18" x14ac:dyDescent="0.25">
      <c r="A554" s="50" t="s">
        <v>6188</v>
      </c>
      <c r="B554" s="51" t="s">
        <v>75</v>
      </c>
      <c r="C554" s="51" t="s">
        <v>12143</v>
      </c>
      <c r="D554" s="50" t="s">
        <v>6759</v>
      </c>
      <c r="E554" s="50" t="s">
        <v>7330</v>
      </c>
      <c r="F554" s="51" t="s">
        <v>2064</v>
      </c>
      <c r="G554" s="51" t="s">
        <v>6172</v>
      </c>
      <c r="H554" s="51" t="s">
        <v>7560</v>
      </c>
      <c r="I554" s="50" t="s">
        <v>6926</v>
      </c>
      <c r="J554" s="53">
        <v>63</v>
      </c>
      <c r="K554" s="53">
        <v>60</v>
      </c>
      <c r="M554" s="53">
        <f t="shared" si="9"/>
        <v>123</v>
      </c>
      <c r="N554" s="50" t="s">
        <v>7633</v>
      </c>
      <c r="O554" s="51" t="s">
        <v>66</v>
      </c>
      <c r="P554" s="50" t="s">
        <v>70</v>
      </c>
      <c r="Q554" s="51" t="s">
        <v>671</v>
      </c>
      <c r="R554" s="51" t="s">
        <v>671</v>
      </c>
    </row>
    <row r="555" spans="1:18" x14ac:dyDescent="0.25">
      <c r="A555" s="50" t="s">
        <v>6188</v>
      </c>
      <c r="B555" s="51" t="s">
        <v>75</v>
      </c>
      <c r="C555" s="51" t="s">
        <v>12143</v>
      </c>
      <c r="D555" s="50" t="s">
        <v>6760</v>
      </c>
      <c r="E555" s="50" t="s">
        <v>1475</v>
      </c>
      <c r="F555" s="51" t="s">
        <v>1523</v>
      </c>
      <c r="G555" s="51" t="s">
        <v>6172</v>
      </c>
      <c r="H555" s="51" t="s">
        <v>6933</v>
      </c>
      <c r="I555" s="50" t="s">
        <v>6926</v>
      </c>
      <c r="J555" s="53">
        <v>147</v>
      </c>
      <c r="K555" s="53">
        <v>165</v>
      </c>
      <c r="M555" s="53">
        <f t="shared" si="9"/>
        <v>312</v>
      </c>
      <c r="N555" s="50" t="s">
        <v>7633</v>
      </c>
      <c r="O555" s="51" t="s">
        <v>66</v>
      </c>
      <c r="P555" s="50" t="s">
        <v>70</v>
      </c>
      <c r="Q555" s="51" t="s">
        <v>671</v>
      </c>
      <c r="R555" s="51" t="s">
        <v>671</v>
      </c>
    </row>
    <row r="556" spans="1:18" x14ac:dyDescent="0.25">
      <c r="A556" s="50" t="s">
        <v>6188</v>
      </c>
      <c r="B556" s="51" t="s">
        <v>75</v>
      </c>
      <c r="C556" s="51" t="s">
        <v>12143</v>
      </c>
      <c r="D556" s="50" t="s">
        <v>6761</v>
      </c>
      <c r="E556" s="50" t="s">
        <v>5800</v>
      </c>
      <c r="F556" s="51" t="s">
        <v>4308</v>
      </c>
      <c r="G556" s="51" t="s">
        <v>6172</v>
      </c>
      <c r="H556" s="51" t="s">
        <v>7561</v>
      </c>
      <c r="I556" s="50" t="s">
        <v>6926</v>
      </c>
      <c r="J556" s="53">
        <v>1142</v>
      </c>
      <c r="K556" s="53">
        <v>983</v>
      </c>
      <c r="M556" s="53">
        <f t="shared" si="9"/>
        <v>2125</v>
      </c>
      <c r="N556" s="50" t="s">
        <v>7633</v>
      </c>
      <c r="O556" s="51" t="s">
        <v>66</v>
      </c>
      <c r="P556" s="50" t="s">
        <v>70</v>
      </c>
      <c r="Q556" s="51" t="s">
        <v>671</v>
      </c>
      <c r="R556" s="51" t="s">
        <v>671</v>
      </c>
    </row>
    <row r="557" spans="1:18" x14ac:dyDescent="0.25">
      <c r="A557" s="50" t="s">
        <v>6188</v>
      </c>
      <c r="B557" s="51" t="s">
        <v>75</v>
      </c>
      <c r="C557" s="51" t="s">
        <v>12143</v>
      </c>
      <c r="D557" s="50" t="s">
        <v>6762</v>
      </c>
      <c r="E557" s="50" t="s">
        <v>7562</v>
      </c>
      <c r="F557" s="51" t="s">
        <v>387</v>
      </c>
      <c r="G557" s="51" t="s">
        <v>6172</v>
      </c>
      <c r="H557" s="51" t="s">
        <v>7563</v>
      </c>
      <c r="I557" s="50" t="s">
        <v>6926</v>
      </c>
      <c r="J557" s="53">
        <v>276</v>
      </c>
      <c r="K557" s="53">
        <v>321</v>
      </c>
      <c r="M557" s="53">
        <f t="shared" si="9"/>
        <v>597</v>
      </c>
      <c r="N557" s="50" t="s">
        <v>7633</v>
      </c>
      <c r="O557" s="51" t="s">
        <v>66</v>
      </c>
      <c r="P557" s="50" t="s">
        <v>70</v>
      </c>
      <c r="Q557" s="51" t="s">
        <v>671</v>
      </c>
      <c r="R557" s="51" t="s">
        <v>671</v>
      </c>
    </row>
    <row r="558" spans="1:18" x14ac:dyDescent="0.25">
      <c r="A558" s="50" t="s">
        <v>6188</v>
      </c>
      <c r="B558" s="51" t="s">
        <v>75</v>
      </c>
      <c r="C558" s="51" t="s">
        <v>12143</v>
      </c>
      <c r="D558" s="50" t="s">
        <v>6763</v>
      </c>
      <c r="E558" s="50" t="s">
        <v>7553</v>
      </c>
      <c r="F558" s="51" t="s">
        <v>2093</v>
      </c>
      <c r="G558" s="51" t="s">
        <v>6172</v>
      </c>
      <c r="H558" s="51" t="s">
        <v>7557</v>
      </c>
      <c r="I558" s="50" t="s">
        <v>6926</v>
      </c>
      <c r="J558" s="53">
        <v>123</v>
      </c>
      <c r="K558" s="53">
        <v>112</v>
      </c>
      <c r="M558" s="53">
        <f t="shared" si="9"/>
        <v>235</v>
      </c>
      <c r="N558" s="50" t="s">
        <v>7633</v>
      </c>
      <c r="O558" s="51" t="s">
        <v>66</v>
      </c>
      <c r="P558" s="50" t="s">
        <v>70</v>
      </c>
      <c r="Q558" s="51" t="s">
        <v>671</v>
      </c>
      <c r="R558" s="51" t="s">
        <v>671</v>
      </c>
    </row>
    <row r="559" spans="1:18" x14ac:dyDescent="0.25">
      <c r="A559" s="50" t="s">
        <v>6188</v>
      </c>
      <c r="B559" s="51" t="s">
        <v>75</v>
      </c>
      <c r="C559" s="51" t="s">
        <v>12143</v>
      </c>
      <c r="D559" s="50" t="s">
        <v>6764</v>
      </c>
      <c r="E559" s="50" t="s">
        <v>1475</v>
      </c>
      <c r="F559" s="51" t="s">
        <v>420</v>
      </c>
      <c r="G559" s="51" t="s">
        <v>45</v>
      </c>
      <c r="H559" s="51" t="s">
        <v>6933</v>
      </c>
      <c r="I559" s="50" t="s">
        <v>6926</v>
      </c>
      <c r="J559" s="53">
        <v>0</v>
      </c>
      <c r="K559" s="53">
        <v>31</v>
      </c>
      <c r="M559" s="53">
        <f t="shared" si="9"/>
        <v>31</v>
      </c>
      <c r="N559" s="50" t="s">
        <v>7633</v>
      </c>
      <c r="O559" s="51" t="s">
        <v>66</v>
      </c>
      <c r="P559" s="50" t="s">
        <v>69</v>
      </c>
      <c r="Q559" s="51" t="s">
        <v>671</v>
      </c>
      <c r="R559" s="51" t="s">
        <v>671</v>
      </c>
    </row>
    <row r="560" spans="1:18" x14ac:dyDescent="0.25">
      <c r="A560" s="50" t="s">
        <v>6188</v>
      </c>
      <c r="B560" s="51" t="s">
        <v>75</v>
      </c>
      <c r="C560" s="51" t="s">
        <v>12143</v>
      </c>
      <c r="D560" s="50" t="s">
        <v>6765</v>
      </c>
      <c r="E560" s="50" t="s">
        <v>7330</v>
      </c>
      <c r="F560" s="51" t="s">
        <v>619</v>
      </c>
      <c r="G560" s="51" t="s">
        <v>6172</v>
      </c>
      <c r="H560" s="51" t="s">
        <v>7560</v>
      </c>
      <c r="I560" s="50" t="s">
        <v>6926</v>
      </c>
      <c r="J560" s="53">
        <v>516</v>
      </c>
      <c r="K560" s="53">
        <v>499</v>
      </c>
      <c r="M560" s="53">
        <f t="shared" si="9"/>
        <v>1015</v>
      </c>
      <c r="N560" s="50" t="s">
        <v>7633</v>
      </c>
      <c r="O560" s="51" t="s">
        <v>66</v>
      </c>
      <c r="P560" s="50" t="s">
        <v>70</v>
      </c>
      <c r="Q560" s="51" t="s">
        <v>671</v>
      </c>
      <c r="R560" s="51" t="s">
        <v>671</v>
      </c>
    </row>
    <row r="561" spans="1:18" x14ac:dyDescent="0.25">
      <c r="A561" s="50" t="s">
        <v>6188</v>
      </c>
      <c r="B561" s="51" t="s">
        <v>75</v>
      </c>
      <c r="C561" s="51" t="s">
        <v>12143</v>
      </c>
      <c r="D561" s="50" t="s">
        <v>6766</v>
      </c>
      <c r="E561" s="50" t="s">
        <v>7330</v>
      </c>
      <c r="F561" s="51" t="s">
        <v>551</v>
      </c>
      <c r="G561" s="51" t="s">
        <v>6172</v>
      </c>
      <c r="H561" s="51" t="s">
        <v>7560</v>
      </c>
      <c r="I561" s="50" t="s">
        <v>6926</v>
      </c>
      <c r="J561" s="53">
        <v>786</v>
      </c>
      <c r="K561" s="53">
        <v>769</v>
      </c>
      <c r="M561" s="53">
        <f t="shared" si="9"/>
        <v>1555</v>
      </c>
      <c r="N561" s="50" t="s">
        <v>7633</v>
      </c>
      <c r="O561" s="51" t="s">
        <v>66</v>
      </c>
      <c r="P561" s="50" t="s">
        <v>70</v>
      </c>
      <c r="Q561" s="51" t="s">
        <v>671</v>
      </c>
      <c r="R561" s="51" t="s">
        <v>671</v>
      </c>
    </row>
    <row r="562" spans="1:18" x14ac:dyDescent="0.25">
      <c r="A562" s="50" t="s">
        <v>6188</v>
      </c>
      <c r="B562" s="51" t="s">
        <v>75</v>
      </c>
      <c r="C562" s="51" t="s">
        <v>12143</v>
      </c>
      <c r="D562" s="50" t="s">
        <v>6767</v>
      </c>
      <c r="E562" s="50" t="s">
        <v>7564</v>
      </c>
      <c r="F562" s="51" t="s">
        <v>368</v>
      </c>
      <c r="G562" s="51" t="s">
        <v>7324</v>
      </c>
      <c r="H562" s="51" t="s">
        <v>7565</v>
      </c>
      <c r="I562" s="50" t="s">
        <v>6926</v>
      </c>
      <c r="J562" s="53">
        <v>38</v>
      </c>
      <c r="K562" s="53">
        <v>42</v>
      </c>
      <c r="M562" s="53">
        <f t="shared" si="9"/>
        <v>80</v>
      </c>
      <c r="N562" s="50" t="s">
        <v>7633</v>
      </c>
      <c r="O562" s="51" t="s">
        <v>66</v>
      </c>
      <c r="P562" s="50" t="s">
        <v>70</v>
      </c>
      <c r="Q562" s="51" t="s">
        <v>671</v>
      </c>
      <c r="R562" s="51" t="s">
        <v>671</v>
      </c>
    </row>
    <row r="563" spans="1:18" x14ac:dyDescent="0.25">
      <c r="A563" s="50" t="s">
        <v>6188</v>
      </c>
      <c r="B563" s="51" t="s">
        <v>75</v>
      </c>
      <c r="C563" s="51" t="s">
        <v>12143</v>
      </c>
      <c r="D563" s="50" t="s">
        <v>6768</v>
      </c>
      <c r="E563" s="50" t="s">
        <v>7566</v>
      </c>
      <c r="F563" s="51" t="s">
        <v>437</v>
      </c>
      <c r="G563" s="51" t="s">
        <v>6172</v>
      </c>
      <c r="H563" s="51" t="s">
        <v>7567</v>
      </c>
      <c r="I563" s="50" t="s">
        <v>6921</v>
      </c>
      <c r="J563" s="53">
        <v>136</v>
      </c>
      <c r="K563" s="53">
        <v>153</v>
      </c>
      <c r="M563" s="53">
        <f t="shared" si="9"/>
        <v>289</v>
      </c>
      <c r="N563" s="50" t="s">
        <v>7633</v>
      </c>
      <c r="O563" s="51" t="s">
        <v>66</v>
      </c>
      <c r="P563" s="50" t="s">
        <v>70</v>
      </c>
      <c r="Q563" s="51" t="s">
        <v>671</v>
      </c>
      <c r="R563" s="51" t="s">
        <v>671</v>
      </c>
    </row>
    <row r="564" spans="1:18" x14ac:dyDescent="0.25">
      <c r="A564" s="50" t="s">
        <v>6188</v>
      </c>
      <c r="B564" s="51" t="s">
        <v>75</v>
      </c>
      <c r="C564" s="51" t="s">
        <v>12142</v>
      </c>
      <c r="D564" s="50" t="s">
        <v>6769</v>
      </c>
      <c r="E564" s="50" t="s">
        <v>7568</v>
      </c>
      <c r="F564" s="51" t="s">
        <v>413</v>
      </c>
      <c r="G564" s="51" t="s">
        <v>6172</v>
      </c>
      <c r="H564" s="51" t="s">
        <v>7569</v>
      </c>
      <c r="I564" s="50" t="s">
        <v>6921</v>
      </c>
      <c r="J564" s="53">
        <v>693</v>
      </c>
      <c r="K564" s="53">
        <v>644</v>
      </c>
      <c r="M564" s="53">
        <f t="shared" si="9"/>
        <v>1337</v>
      </c>
      <c r="N564" s="50" t="s">
        <v>7633</v>
      </c>
      <c r="O564" s="51" t="s">
        <v>66</v>
      </c>
      <c r="P564" s="50" t="s">
        <v>70</v>
      </c>
      <c r="Q564" s="51" t="s">
        <v>671</v>
      </c>
      <c r="R564" s="51" t="s">
        <v>671</v>
      </c>
    </row>
    <row r="565" spans="1:18" x14ac:dyDescent="0.25">
      <c r="A565" s="50" t="s">
        <v>6188</v>
      </c>
      <c r="B565" s="51" t="s">
        <v>75</v>
      </c>
      <c r="C565" s="51" t="s">
        <v>12148</v>
      </c>
      <c r="D565" s="50" t="s">
        <v>6770</v>
      </c>
      <c r="E565" s="50" t="s">
        <v>1932</v>
      </c>
      <c r="F565" s="51" t="s">
        <v>2093</v>
      </c>
      <c r="G565" s="51" t="s">
        <v>6172</v>
      </c>
      <c r="H565" s="51" t="s">
        <v>7238</v>
      </c>
      <c r="I565" s="50" t="s">
        <v>6932</v>
      </c>
      <c r="J565" s="53">
        <v>944</v>
      </c>
      <c r="K565" s="53">
        <v>866</v>
      </c>
      <c r="M565" s="53">
        <f t="shared" si="9"/>
        <v>1810</v>
      </c>
      <c r="N565" s="50" t="s">
        <v>7633</v>
      </c>
      <c r="O565" s="51" t="s">
        <v>66</v>
      </c>
      <c r="P565" s="50" t="s">
        <v>70</v>
      </c>
      <c r="Q565" s="51" t="s">
        <v>671</v>
      </c>
      <c r="R565" s="51" t="s">
        <v>671</v>
      </c>
    </row>
    <row r="566" spans="1:18" x14ac:dyDescent="0.25">
      <c r="A566" s="50" t="s">
        <v>6188</v>
      </c>
      <c r="B566" s="51" t="s">
        <v>75</v>
      </c>
      <c r="C566" s="51" t="s">
        <v>12148</v>
      </c>
      <c r="D566" s="50" t="s">
        <v>6771</v>
      </c>
      <c r="E566" s="50" t="s">
        <v>1932</v>
      </c>
      <c r="F566" s="51" t="s">
        <v>2086</v>
      </c>
      <c r="G566" s="51" t="s">
        <v>6172</v>
      </c>
      <c r="H566" s="51" t="s">
        <v>7238</v>
      </c>
      <c r="I566" s="50" t="s">
        <v>6932</v>
      </c>
      <c r="J566" s="53">
        <v>981</v>
      </c>
      <c r="K566" s="53">
        <v>1072</v>
      </c>
      <c r="M566" s="53">
        <f t="shared" si="9"/>
        <v>2053</v>
      </c>
      <c r="N566" s="50" t="s">
        <v>7633</v>
      </c>
      <c r="O566" s="51" t="s">
        <v>66</v>
      </c>
      <c r="P566" s="50" t="s">
        <v>70</v>
      </c>
      <c r="Q566" s="51" t="s">
        <v>671</v>
      </c>
      <c r="R566" s="51" t="s">
        <v>671</v>
      </c>
    </row>
    <row r="567" spans="1:18" x14ac:dyDescent="0.25">
      <c r="A567" s="50" t="s">
        <v>6188</v>
      </c>
      <c r="B567" s="51" t="s">
        <v>75</v>
      </c>
      <c r="C567" s="51" t="s">
        <v>12147</v>
      </c>
      <c r="D567" s="50" t="s">
        <v>6772</v>
      </c>
      <c r="E567" s="50" t="s">
        <v>7570</v>
      </c>
      <c r="F567" s="51" t="s">
        <v>378</v>
      </c>
      <c r="G567" s="51" t="s">
        <v>7516</v>
      </c>
      <c r="H567" s="51" t="s">
        <v>7571</v>
      </c>
      <c r="I567" s="50" t="s">
        <v>6845</v>
      </c>
      <c r="J567" s="53">
        <v>140</v>
      </c>
      <c r="K567" s="53">
        <v>207</v>
      </c>
      <c r="M567" s="53">
        <f t="shared" si="9"/>
        <v>347</v>
      </c>
      <c r="N567" s="50" t="s">
        <v>7633</v>
      </c>
      <c r="O567" s="51" t="s">
        <v>66</v>
      </c>
      <c r="P567" s="50" t="s">
        <v>70</v>
      </c>
      <c r="Q567" s="51" t="s">
        <v>671</v>
      </c>
      <c r="R567" s="51" t="s">
        <v>671</v>
      </c>
    </row>
    <row r="568" spans="1:18" x14ac:dyDescent="0.25">
      <c r="A568" s="50" t="s">
        <v>6188</v>
      </c>
      <c r="B568" s="51" t="s">
        <v>75</v>
      </c>
      <c r="C568" s="51" t="s">
        <v>12147</v>
      </c>
      <c r="D568" s="50" t="s">
        <v>6773</v>
      </c>
      <c r="E568" s="50" t="s">
        <v>7452</v>
      </c>
      <c r="F568" s="51" t="s">
        <v>535</v>
      </c>
      <c r="G568" s="51" t="s">
        <v>6172</v>
      </c>
      <c r="H568" s="51" t="s">
        <v>7572</v>
      </c>
      <c r="I568" s="50" t="s">
        <v>6845</v>
      </c>
      <c r="J568" s="53">
        <v>464</v>
      </c>
      <c r="K568" s="53">
        <v>483</v>
      </c>
      <c r="M568" s="53">
        <f t="shared" si="9"/>
        <v>947</v>
      </c>
      <c r="N568" s="50" t="s">
        <v>7633</v>
      </c>
      <c r="O568" s="51" t="s">
        <v>66</v>
      </c>
      <c r="P568" s="50" t="s">
        <v>70</v>
      </c>
      <c r="Q568" s="51" t="s">
        <v>671</v>
      </c>
      <c r="R568" s="51" t="s">
        <v>671</v>
      </c>
    </row>
    <row r="569" spans="1:18" x14ac:dyDescent="0.25">
      <c r="A569" s="50" t="s">
        <v>6188</v>
      </c>
      <c r="B569" s="51" t="s">
        <v>75</v>
      </c>
      <c r="C569" s="51" t="s">
        <v>12147</v>
      </c>
      <c r="D569" s="50" t="s">
        <v>6774</v>
      </c>
      <c r="E569" s="50" t="s">
        <v>7452</v>
      </c>
      <c r="F569" s="51" t="s">
        <v>1998</v>
      </c>
      <c r="G569" s="51" t="s">
        <v>6172</v>
      </c>
      <c r="H569" s="51" t="s">
        <v>7572</v>
      </c>
      <c r="I569" s="50" t="s">
        <v>6845</v>
      </c>
      <c r="J569" s="53">
        <v>510</v>
      </c>
      <c r="K569" s="53">
        <v>539</v>
      </c>
      <c r="M569" s="53">
        <f t="shared" si="9"/>
        <v>1049</v>
      </c>
      <c r="N569" s="50" t="s">
        <v>7633</v>
      </c>
      <c r="O569" s="51" t="s">
        <v>66</v>
      </c>
      <c r="P569" s="50" t="s">
        <v>70</v>
      </c>
      <c r="Q569" s="51" t="s">
        <v>671</v>
      </c>
      <c r="R569" s="51" t="s">
        <v>671</v>
      </c>
    </row>
    <row r="570" spans="1:18" x14ac:dyDescent="0.25">
      <c r="A570" s="50" t="s">
        <v>6188</v>
      </c>
      <c r="B570" s="51" t="s">
        <v>75</v>
      </c>
      <c r="C570" s="51" t="s">
        <v>12147</v>
      </c>
      <c r="D570" s="50" t="s">
        <v>6775</v>
      </c>
      <c r="E570" s="50" t="s">
        <v>7452</v>
      </c>
      <c r="F570" s="51" t="s">
        <v>522</v>
      </c>
      <c r="G570" s="51" t="s">
        <v>6172</v>
      </c>
      <c r="H570" s="51" t="s">
        <v>7572</v>
      </c>
      <c r="I570" s="50" t="s">
        <v>6845</v>
      </c>
      <c r="J570" s="53">
        <v>396</v>
      </c>
      <c r="K570" s="53">
        <v>387</v>
      </c>
      <c r="M570" s="53">
        <f t="shared" si="9"/>
        <v>783</v>
      </c>
      <c r="N570" s="50" t="s">
        <v>7633</v>
      </c>
      <c r="O570" s="51" t="s">
        <v>66</v>
      </c>
      <c r="P570" s="50" t="s">
        <v>70</v>
      </c>
      <c r="Q570" s="51" t="s">
        <v>671</v>
      </c>
      <c r="R570" s="51" t="s">
        <v>671</v>
      </c>
    </row>
    <row r="571" spans="1:18" x14ac:dyDescent="0.25">
      <c r="A571" s="50" t="s">
        <v>6188</v>
      </c>
      <c r="B571" s="51" t="s">
        <v>75</v>
      </c>
      <c r="C571" s="51" t="s">
        <v>12147</v>
      </c>
      <c r="D571" s="50" t="s">
        <v>6776</v>
      </c>
      <c r="E571" s="50" t="s">
        <v>7452</v>
      </c>
      <c r="F571" s="51" t="s">
        <v>1493</v>
      </c>
      <c r="G571" s="51" t="s">
        <v>6172</v>
      </c>
      <c r="H571" s="51" t="s">
        <v>7573</v>
      </c>
      <c r="I571" s="50" t="s">
        <v>6845</v>
      </c>
      <c r="J571" s="53">
        <v>755</v>
      </c>
      <c r="K571" s="53">
        <v>757</v>
      </c>
      <c r="M571" s="53">
        <f t="shared" si="9"/>
        <v>1512</v>
      </c>
      <c r="N571" s="50" t="s">
        <v>7633</v>
      </c>
      <c r="O571" s="51" t="s">
        <v>66</v>
      </c>
      <c r="P571" s="50" t="s">
        <v>70</v>
      </c>
      <c r="Q571" s="51" t="s">
        <v>671</v>
      </c>
      <c r="R571" s="51" t="s">
        <v>671</v>
      </c>
    </row>
    <row r="572" spans="1:18" x14ac:dyDescent="0.25">
      <c r="A572" s="50" t="s">
        <v>6188</v>
      </c>
      <c r="B572" s="51" t="s">
        <v>75</v>
      </c>
      <c r="C572" s="51" t="s">
        <v>12147</v>
      </c>
      <c r="D572" s="50" t="s">
        <v>6777</v>
      </c>
      <c r="E572" s="50" t="s">
        <v>7452</v>
      </c>
      <c r="F572" s="51" t="s">
        <v>2328</v>
      </c>
      <c r="G572" s="51" t="s">
        <v>6172</v>
      </c>
      <c r="H572" s="51" t="s">
        <v>7573</v>
      </c>
      <c r="I572" s="50" t="s">
        <v>6845</v>
      </c>
      <c r="J572" s="53">
        <v>165</v>
      </c>
      <c r="K572" s="53">
        <v>157</v>
      </c>
      <c r="M572" s="53">
        <f t="shared" si="9"/>
        <v>322</v>
      </c>
      <c r="N572" s="50" t="s">
        <v>7633</v>
      </c>
      <c r="O572" s="51" t="s">
        <v>66</v>
      </c>
      <c r="P572" s="50" t="s">
        <v>70</v>
      </c>
      <c r="Q572" s="51" t="s">
        <v>671</v>
      </c>
      <c r="R572" s="51" t="s">
        <v>671</v>
      </c>
    </row>
    <row r="573" spans="1:18" x14ac:dyDescent="0.25">
      <c r="A573" s="50" t="s">
        <v>6188</v>
      </c>
      <c r="B573" s="51" t="s">
        <v>75</v>
      </c>
      <c r="C573" s="51" t="s">
        <v>12143</v>
      </c>
      <c r="D573" s="50" t="s">
        <v>6778</v>
      </c>
      <c r="E573" s="50" t="s">
        <v>7400</v>
      </c>
      <c r="F573" s="51" t="s">
        <v>410</v>
      </c>
      <c r="G573" s="51" t="s">
        <v>6172</v>
      </c>
      <c r="H573" s="51" t="s">
        <v>7574</v>
      </c>
      <c r="I573" s="50" t="s">
        <v>6921</v>
      </c>
      <c r="J573" s="53">
        <v>105</v>
      </c>
      <c r="K573" s="53">
        <v>95</v>
      </c>
      <c r="M573" s="53">
        <f t="shared" si="9"/>
        <v>200</v>
      </c>
      <c r="N573" s="50" t="s">
        <v>7633</v>
      </c>
      <c r="O573" s="51" t="s">
        <v>66</v>
      </c>
      <c r="P573" s="50" t="s">
        <v>70</v>
      </c>
      <c r="Q573" s="51" t="s">
        <v>671</v>
      </c>
      <c r="R573" s="51" t="s">
        <v>671</v>
      </c>
    </row>
    <row r="574" spans="1:18" x14ac:dyDescent="0.25">
      <c r="A574" s="50" t="s">
        <v>6188</v>
      </c>
      <c r="B574" s="51" t="s">
        <v>75</v>
      </c>
      <c r="C574" s="51" t="s">
        <v>12149</v>
      </c>
      <c r="D574" s="50" t="s">
        <v>6779</v>
      </c>
      <c r="E574" s="50" t="s">
        <v>5796</v>
      </c>
      <c r="F574" s="51" t="s">
        <v>557</v>
      </c>
      <c r="G574" s="51" t="s">
        <v>7575</v>
      </c>
      <c r="H574" s="51" t="s">
        <v>7202</v>
      </c>
      <c r="I574" s="50" t="s">
        <v>6858</v>
      </c>
      <c r="J574" s="53">
        <v>74</v>
      </c>
      <c r="K574" s="53">
        <v>77</v>
      </c>
      <c r="M574" s="53">
        <f t="shared" si="9"/>
        <v>151</v>
      </c>
      <c r="N574" s="50" t="s">
        <v>7633</v>
      </c>
      <c r="O574" s="51" t="s">
        <v>66</v>
      </c>
      <c r="P574" s="50" t="s">
        <v>70</v>
      </c>
      <c r="Q574" s="51" t="s">
        <v>671</v>
      </c>
      <c r="R574" s="51" t="s">
        <v>671</v>
      </c>
    </row>
    <row r="575" spans="1:18" x14ac:dyDescent="0.25">
      <c r="A575" s="50" t="s">
        <v>6188</v>
      </c>
      <c r="B575" s="51" t="s">
        <v>75</v>
      </c>
      <c r="C575" s="51" t="s">
        <v>12142</v>
      </c>
      <c r="D575" s="50" t="s">
        <v>6780</v>
      </c>
      <c r="E575" s="50" t="s">
        <v>1475</v>
      </c>
      <c r="F575" s="51" t="s">
        <v>428</v>
      </c>
      <c r="G575" s="51" t="s">
        <v>7516</v>
      </c>
      <c r="H575" s="51" t="s">
        <v>7576</v>
      </c>
      <c r="I575" s="50" t="s">
        <v>6852</v>
      </c>
      <c r="J575" s="53">
        <v>52</v>
      </c>
      <c r="K575" s="53">
        <v>55</v>
      </c>
      <c r="M575" s="53">
        <f t="shared" si="9"/>
        <v>107</v>
      </c>
      <c r="N575" s="50" t="s">
        <v>7633</v>
      </c>
      <c r="O575" s="51" t="s">
        <v>66</v>
      </c>
      <c r="P575" s="50" t="s">
        <v>70</v>
      </c>
      <c r="Q575" s="51" t="s">
        <v>671</v>
      </c>
      <c r="R575" s="51" t="s">
        <v>671</v>
      </c>
    </row>
    <row r="576" spans="1:18" x14ac:dyDescent="0.25">
      <c r="A576" s="50" t="s">
        <v>6188</v>
      </c>
      <c r="B576" s="51" t="s">
        <v>75</v>
      </c>
      <c r="C576" s="51" t="s">
        <v>12145</v>
      </c>
      <c r="D576" s="50" t="s">
        <v>6781</v>
      </c>
      <c r="E576" s="50" t="s">
        <v>7577</v>
      </c>
      <c r="F576" s="51" t="s">
        <v>353</v>
      </c>
      <c r="G576" s="51" t="s">
        <v>7516</v>
      </c>
      <c r="H576" s="51" t="s">
        <v>7578</v>
      </c>
      <c r="I576" s="50" t="s">
        <v>6970</v>
      </c>
      <c r="J576" s="53">
        <v>891</v>
      </c>
      <c r="K576" s="53">
        <v>945</v>
      </c>
      <c r="M576" s="53">
        <f t="shared" si="9"/>
        <v>1836</v>
      </c>
      <c r="N576" s="50" t="s">
        <v>7633</v>
      </c>
      <c r="O576" s="51" t="s">
        <v>66</v>
      </c>
      <c r="P576" s="50" t="s">
        <v>70</v>
      </c>
      <c r="Q576" s="51" t="s">
        <v>671</v>
      </c>
      <c r="R576" s="51" t="s">
        <v>671</v>
      </c>
    </row>
    <row r="577" spans="1:18" x14ac:dyDescent="0.25">
      <c r="A577" s="50" t="s">
        <v>6188</v>
      </c>
      <c r="B577" s="51" t="s">
        <v>75</v>
      </c>
      <c r="C577" s="51" t="s">
        <v>12148</v>
      </c>
      <c r="D577" s="50" t="s">
        <v>6782</v>
      </c>
      <c r="E577" s="50" t="s">
        <v>1475</v>
      </c>
      <c r="F577" s="51" t="s">
        <v>7579</v>
      </c>
      <c r="G577" s="51" t="s">
        <v>7376</v>
      </c>
      <c r="H577" s="51" t="s">
        <v>7580</v>
      </c>
      <c r="I577" s="50" t="s">
        <v>6932</v>
      </c>
      <c r="J577" s="53">
        <v>1223</v>
      </c>
      <c r="K577" s="53">
        <v>609</v>
      </c>
      <c r="M577" s="53">
        <f t="shared" si="9"/>
        <v>1832</v>
      </c>
      <c r="N577" s="50" t="s">
        <v>7633</v>
      </c>
      <c r="O577" s="51" t="s">
        <v>66</v>
      </c>
      <c r="P577" s="50" t="s">
        <v>70</v>
      </c>
      <c r="Q577" s="51" t="s">
        <v>671</v>
      </c>
      <c r="R577" s="51" t="s">
        <v>671</v>
      </c>
    </row>
    <row r="578" spans="1:18" x14ac:dyDescent="0.25">
      <c r="A578" s="50" t="s">
        <v>6188</v>
      </c>
      <c r="B578" s="51" t="s">
        <v>75</v>
      </c>
      <c r="C578" s="51" t="s">
        <v>12143</v>
      </c>
      <c r="D578" s="50" t="s">
        <v>6783</v>
      </c>
      <c r="E578" s="50" t="s">
        <v>7550</v>
      </c>
      <c r="F578" s="51" t="s">
        <v>1998</v>
      </c>
      <c r="G578" s="51" t="s">
        <v>7581</v>
      </c>
      <c r="H578" s="51" t="s">
        <v>7551</v>
      </c>
      <c r="I578" s="50" t="s">
        <v>6926</v>
      </c>
      <c r="J578" s="53">
        <v>1326</v>
      </c>
      <c r="K578" s="53">
        <v>1156</v>
      </c>
      <c r="M578" s="53">
        <f t="shared" si="9"/>
        <v>2482</v>
      </c>
      <c r="N578" s="50" t="s">
        <v>7633</v>
      </c>
      <c r="O578" s="51" t="s">
        <v>66</v>
      </c>
      <c r="P578" s="50" t="s">
        <v>70</v>
      </c>
      <c r="Q578" s="51" t="s">
        <v>671</v>
      </c>
      <c r="R578" s="51" t="s">
        <v>671</v>
      </c>
    </row>
    <row r="579" spans="1:18" x14ac:dyDescent="0.25">
      <c r="A579" s="50" t="s">
        <v>6188</v>
      </c>
      <c r="B579" s="51" t="s">
        <v>75</v>
      </c>
      <c r="C579" s="51" t="s">
        <v>12143</v>
      </c>
      <c r="D579" s="50" t="s">
        <v>6784</v>
      </c>
      <c r="E579" s="50" t="s">
        <v>7582</v>
      </c>
      <c r="F579" s="51" t="s">
        <v>7583</v>
      </c>
      <c r="G579" s="51" t="s">
        <v>7584</v>
      </c>
      <c r="H579" s="51" t="s">
        <v>7585</v>
      </c>
      <c r="I579" s="50" t="s">
        <v>6852</v>
      </c>
      <c r="J579" s="53">
        <v>1580</v>
      </c>
      <c r="K579" s="53">
        <v>4196</v>
      </c>
      <c r="M579" s="53">
        <f t="shared" si="9"/>
        <v>5776</v>
      </c>
      <c r="N579" s="50" t="s">
        <v>7633</v>
      </c>
      <c r="O579" s="51" t="s">
        <v>66</v>
      </c>
      <c r="P579" s="50" t="s">
        <v>69</v>
      </c>
      <c r="Q579" s="51" t="s">
        <v>671</v>
      </c>
      <c r="R579" s="51" t="s">
        <v>671</v>
      </c>
    </row>
    <row r="580" spans="1:18" x14ac:dyDescent="0.25">
      <c r="A580" s="50" t="s">
        <v>6188</v>
      </c>
      <c r="B580" s="51" t="s">
        <v>75</v>
      </c>
      <c r="C580" s="51" t="s">
        <v>12146</v>
      </c>
      <c r="D580" s="50" t="s">
        <v>6785</v>
      </c>
      <c r="E580" s="50" t="s">
        <v>7527</v>
      </c>
      <c r="F580" s="51" t="s">
        <v>590</v>
      </c>
      <c r="G580" s="51" t="s">
        <v>7376</v>
      </c>
      <c r="H580" s="51" t="s">
        <v>7528</v>
      </c>
      <c r="I580" s="50" t="s">
        <v>6873</v>
      </c>
      <c r="J580" s="53">
        <v>701</v>
      </c>
      <c r="K580" s="53">
        <v>821</v>
      </c>
      <c r="M580" s="53">
        <f t="shared" si="9"/>
        <v>1522</v>
      </c>
      <c r="N580" s="50" t="s">
        <v>7633</v>
      </c>
      <c r="O580" s="51" t="s">
        <v>66</v>
      </c>
      <c r="P580" s="50" t="s">
        <v>70</v>
      </c>
      <c r="Q580" s="51" t="s">
        <v>671</v>
      </c>
      <c r="R580" s="51" t="s">
        <v>671</v>
      </c>
    </row>
    <row r="581" spans="1:18" x14ac:dyDescent="0.25">
      <c r="A581" s="50" t="s">
        <v>6188</v>
      </c>
      <c r="B581" s="51" t="s">
        <v>75</v>
      </c>
      <c r="C581" s="51" t="s">
        <v>12146</v>
      </c>
      <c r="D581" s="50" t="s">
        <v>6786</v>
      </c>
      <c r="E581" s="50" t="s">
        <v>7530</v>
      </c>
      <c r="F581" s="51" t="s">
        <v>494</v>
      </c>
      <c r="G581" s="51" t="s">
        <v>7376</v>
      </c>
      <c r="H581" s="51" t="s">
        <v>7533</v>
      </c>
      <c r="I581" s="50" t="s">
        <v>6873</v>
      </c>
      <c r="J581" s="53">
        <v>2286</v>
      </c>
      <c r="K581" s="53">
        <v>2303</v>
      </c>
      <c r="M581" s="53">
        <f t="shared" si="9"/>
        <v>4589</v>
      </c>
      <c r="N581" s="50" t="s">
        <v>7633</v>
      </c>
      <c r="O581" s="51" t="s">
        <v>66</v>
      </c>
      <c r="P581" s="50" t="s">
        <v>70</v>
      </c>
      <c r="Q581" s="51" t="s">
        <v>671</v>
      </c>
      <c r="R581" s="51" t="s">
        <v>671</v>
      </c>
    </row>
    <row r="582" spans="1:18" x14ac:dyDescent="0.25">
      <c r="A582" s="50" t="s">
        <v>6188</v>
      </c>
      <c r="B582" s="51" t="s">
        <v>75</v>
      </c>
      <c r="C582" s="51" t="s">
        <v>12143</v>
      </c>
      <c r="D582" s="50" t="s">
        <v>6787</v>
      </c>
      <c r="E582" s="50" t="s">
        <v>7582</v>
      </c>
      <c r="F582" s="51" t="s">
        <v>7583</v>
      </c>
      <c r="G582" s="51" t="s">
        <v>7584</v>
      </c>
      <c r="H582" s="51" t="s">
        <v>7585</v>
      </c>
      <c r="I582" s="50" t="s">
        <v>6852</v>
      </c>
      <c r="L582" s="53">
        <v>168</v>
      </c>
      <c r="M582" s="53">
        <f t="shared" si="9"/>
        <v>168</v>
      </c>
      <c r="N582" s="50" t="s">
        <v>667</v>
      </c>
      <c r="O582" s="51" t="s">
        <v>66</v>
      </c>
      <c r="P582" s="50" t="s">
        <v>69</v>
      </c>
      <c r="Q582" s="51" t="s">
        <v>671</v>
      </c>
      <c r="R582" s="51" t="s">
        <v>671</v>
      </c>
    </row>
    <row r="583" spans="1:18" x14ac:dyDescent="0.25">
      <c r="A583" s="50" t="s">
        <v>6188</v>
      </c>
      <c r="B583" s="51" t="s">
        <v>75</v>
      </c>
      <c r="C583" s="51" t="s">
        <v>12145</v>
      </c>
      <c r="D583" s="50" t="s">
        <v>6788</v>
      </c>
      <c r="E583" s="50" t="s">
        <v>6974</v>
      </c>
      <c r="F583" s="51" t="s">
        <v>59</v>
      </c>
      <c r="G583" s="51" t="s">
        <v>7586</v>
      </c>
      <c r="H583" s="51" t="s">
        <v>6975</v>
      </c>
      <c r="I583" s="50" t="s">
        <v>6941</v>
      </c>
      <c r="J583" s="53">
        <v>155</v>
      </c>
      <c r="K583" s="53">
        <v>159</v>
      </c>
      <c r="M583" s="53">
        <f t="shared" si="9"/>
        <v>314</v>
      </c>
      <c r="N583" s="50" t="s">
        <v>7633</v>
      </c>
      <c r="O583" s="51" t="s">
        <v>66</v>
      </c>
      <c r="P583" s="50" t="s">
        <v>70</v>
      </c>
      <c r="Q583" s="51" t="s">
        <v>671</v>
      </c>
      <c r="R583" s="51" t="s">
        <v>671</v>
      </c>
    </row>
    <row r="584" spans="1:18" x14ac:dyDescent="0.25">
      <c r="A584" s="50" t="s">
        <v>6188</v>
      </c>
      <c r="B584" s="51" t="s">
        <v>75</v>
      </c>
      <c r="C584" s="51" t="s">
        <v>12142</v>
      </c>
      <c r="D584" s="50" t="s">
        <v>6789</v>
      </c>
      <c r="E584" s="50" t="s">
        <v>7391</v>
      </c>
      <c r="F584" s="51" t="s">
        <v>522</v>
      </c>
      <c r="G584" s="51" t="s">
        <v>45</v>
      </c>
      <c r="H584" s="51" t="s">
        <v>7492</v>
      </c>
      <c r="I584" s="50" t="s">
        <v>6900</v>
      </c>
      <c r="L584" s="53">
        <v>1211</v>
      </c>
      <c r="M584" s="53">
        <f t="shared" si="9"/>
        <v>1211</v>
      </c>
      <c r="N584" s="50" t="s">
        <v>667</v>
      </c>
      <c r="O584" s="51" t="s">
        <v>66</v>
      </c>
      <c r="P584" s="50" t="s">
        <v>69</v>
      </c>
      <c r="Q584" s="51" t="s">
        <v>671</v>
      </c>
      <c r="R584" s="51" t="s">
        <v>671</v>
      </c>
    </row>
    <row r="585" spans="1:18" x14ac:dyDescent="0.25">
      <c r="A585" s="50" t="s">
        <v>6188</v>
      </c>
      <c r="B585" s="51" t="s">
        <v>75</v>
      </c>
      <c r="C585" s="51" t="s">
        <v>12143</v>
      </c>
      <c r="D585" s="50" t="s">
        <v>6790</v>
      </c>
      <c r="E585" s="50" t="s">
        <v>7587</v>
      </c>
      <c r="F585" s="51" t="s">
        <v>395</v>
      </c>
      <c r="G585" s="51" t="s">
        <v>7376</v>
      </c>
      <c r="H585" s="51" t="s">
        <v>7588</v>
      </c>
      <c r="I585" s="50" t="s">
        <v>6852</v>
      </c>
      <c r="J585" s="53">
        <v>2563</v>
      </c>
      <c r="K585" s="53">
        <v>2810</v>
      </c>
      <c r="M585" s="53">
        <f t="shared" si="9"/>
        <v>5373</v>
      </c>
      <c r="N585" s="50" t="s">
        <v>7633</v>
      </c>
      <c r="O585" s="51" t="s">
        <v>66</v>
      </c>
      <c r="P585" s="50" t="s">
        <v>69</v>
      </c>
      <c r="Q585" s="51" t="s">
        <v>671</v>
      </c>
      <c r="R585" s="51" t="s">
        <v>671</v>
      </c>
    </row>
    <row r="586" spans="1:18" x14ac:dyDescent="0.25">
      <c r="A586" s="50" t="s">
        <v>6188</v>
      </c>
      <c r="B586" s="51" t="s">
        <v>75</v>
      </c>
      <c r="C586" s="51" t="s">
        <v>12147</v>
      </c>
      <c r="D586" s="50" t="s">
        <v>6791</v>
      </c>
      <c r="E586" s="50" t="s">
        <v>7589</v>
      </c>
      <c r="F586" s="51" t="s">
        <v>44</v>
      </c>
      <c r="G586" s="51" t="s">
        <v>7376</v>
      </c>
      <c r="H586" s="51" t="s">
        <v>7590</v>
      </c>
      <c r="I586" s="50" t="s">
        <v>6845</v>
      </c>
      <c r="J586" s="53">
        <v>4620</v>
      </c>
      <c r="K586" s="53">
        <v>4498</v>
      </c>
      <c r="M586" s="53">
        <f t="shared" si="9"/>
        <v>9118</v>
      </c>
      <c r="N586" s="50" t="s">
        <v>64</v>
      </c>
      <c r="O586" s="51" t="s">
        <v>66</v>
      </c>
      <c r="P586" s="50" t="s">
        <v>70</v>
      </c>
      <c r="Q586" s="51" t="s">
        <v>671</v>
      </c>
      <c r="R586" s="51" t="s">
        <v>671</v>
      </c>
    </row>
    <row r="587" spans="1:18" x14ac:dyDescent="0.25">
      <c r="A587" s="50" t="s">
        <v>6188</v>
      </c>
      <c r="B587" s="51" t="s">
        <v>75</v>
      </c>
      <c r="C587" s="51" t="s">
        <v>12153</v>
      </c>
      <c r="D587" s="50" t="s">
        <v>6792</v>
      </c>
      <c r="E587" s="50" t="s">
        <v>7591</v>
      </c>
      <c r="F587" s="51" t="s">
        <v>59</v>
      </c>
      <c r="G587" s="51" t="s">
        <v>7516</v>
      </c>
      <c r="H587" s="51" t="s">
        <v>7592</v>
      </c>
      <c r="I587" s="50" t="s">
        <v>7344</v>
      </c>
      <c r="J587" s="53">
        <v>22</v>
      </c>
      <c r="K587" s="53">
        <v>19</v>
      </c>
      <c r="M587" s="53">
        <f t="shared" si="9"/>
        <v>41</v>
      </c>
      <c r="N587" s="50" t="s">
        <v>7633</v>
      </c>
      <c r="O587" s="51" t="s">
        <v>66</v>
      </c>
      <c r="P587" s="50" t="s">
        <v>70</v>
      </c>
      <c r="Q587" s="51" t="s">
        <v>671</v>
      </c>
      <c r="R587" s="51" t="s">
        <v>671</v>
      </c>
    </row>
    <row r="588" spans="1:18" x14ac:dyDescent="0.25">
      <c r="A588" s="50" t="s">
        <v>6188</v>
      </c>
      <c r="B588" s="51" t="s">
        <v>75</v>
      </c>
      <c r="C588" s="51" t="s">
        <v>12143</v>
      </c>
      <c r="D588" s="50" t="s">
        <v>6793</v>
      </c>
      <c r="E588" s="50" t="s">
        <v>7593</v>
      </c>
      <c r="F588" s="51" t="s">
        <v>44</v>
      </c>
      <c r="G588" s="51" t="s">
        <v>45</v>
      </c>
      <c r="H588" s="51" t="s">
        <v>7594</v>
      </c>
      <c r="I588" s="50" t="s">
        <v>6852</v>
      </c>
      <c r="J588" s="53">
        <v>1795</v>
      </c>
      <c r="K588" s="53">
        <v>1471</v>
      </c>
      <c r="M588" s="53">
        <f t="shared" si="9"/>
        <v>3266</v>
      </c>
      <c r="N588" s="50" t="s">
        <v>7633</v>
      </c>
      <c r="O588" s="51" t="s">
        <v>66</v>
      </c>
      <c r="P588" s="50" t="s">
        <v>70</v>
      </c>
      <c r="Q588" s="51" t="s">
        <v>671</v>
      </c>
      <c r="R588" s="51" t="s">
        <v>671</v>
      </c>
    </row>
    <row r="589" spans="1:18" x14ac:dyDescent="0.25">
      <c r="A589" s="50" t="s">
        <v>6188</v>
      </c>
      <c r="B589" s="51" t="s">
        <v>75</v>
      </c>
      <c r="C589" s="51" t="s">
        <v>12147</v>
      </c>
      <c r="D589" s="50" t="s">
        <v>6794</v>
      </c>
      <c r="E589" s="50" t="s">
        <v>2178</v>
      </c>
      <c r="F589" s="51" t="s">
        <v>395</v>
      </c>
      <c r="G589" s="51" t="s">
        <v>45</v>
      </c>
      <c r="H589" s="51" t="s">
        <v>7451</v>
      </c>
      <c r="I589" s="50" t="s">
        <v>6845</v>
      </c>
      <c r="J589" s="53">
        <v>1615</v>
      </c>
      <c r="K589" s="53">
        <v>1800</v>
      </c>
      <c r="M589" s="53">
        <f t="shared" si="9"/>
        <v>3415</v>
      </c>
      <c r="N589" s="50" t="s">
        <v>7633</v>
      </c>
      <c r="O589" s="51" t="s">
        <v>66</v>
      </c>
      <c r="P589" s="50" t="s">
        <v>70</v>
      </c>
      <c r="Q589" s="51" t="s">
        <v>671</v>
      </c>
      <c r="R589" s="51" t="s">
        <v>671</v>
      </c>
    </row>
    <row r="590" spans="1:18" x14ac:dyDescent="0.25">
      <c r="A590" s="50" t="s">
        <v>6188</v>
      </c>
      <c r="B590" s="51" t="s">
        <v>75</v>
      </c>
      <c r="C590" s="51" t="s">
        <v>12146</v>
      </c>
      <c r="D590" s="50" t="s">
        <v>6795</v>
      </c>
      <c r="E590" s="50" t="s">
        <v>6928</v>
      </c>
      <c r="F590" s="51" t="s">
        <v>532</v>
      </c>
      <c r="G590" s="51" t="s">
        <v>45</v>
      </c>
      <c r="H590" s="51" t="s">
        <v>6929</v>
      </c>
      <c r="I590" s="50" t="s">
        <v>6873</v>
      </c>
      <c r="J590" s="53">
        <v>708</v>
      </c>
      <c r="K590" s="53">
        <v>785</v>
      </c>
      <c r="M590" s="53">
        <f t="shared" si="9"/>
        <v>1493</v>
      </c>
      <c r="N590" s="50" t="s">
        <v>7633</v>
      </c>
      <c r="O590" s="51" t="s">
        <v>66</v>
      </c>
      <c r="P590" s="50" t="s">
        <v>70</v>
      </c>
      <c r="Q590" s="51" t="s">
        <v>671</v>
      </c>
      <c r="R590" s="51" t="s">
        <v>671</v>
      </c>
    </row>
    <row r="591" spans="1:18" x14ac:dyDescent="0.25">
      <c r="A591" s="50" t="s">
        <v>6188</v>
      </c>
      <c r="B591" s="51" t="s">
        <v>75</v>
      </c>
      <c r="C591" s="51" t="s">
        <v>12146</v>
      </c>
      <c r="D591" s="50" t="s">
        <v>6796</v>
      </c>
      <c r="E591" s="50" t="s">
        <v>6928</v>
      </c>
      <c r="F591" s="51" t="s">
        <v>2093</v>
      </c>
      <c r="G591" s="51" t="s">
        <v>45</v>
      </c>
      <c r="H591" s="51" t="s">
        <v>6929</v>
      </c>
      <c r="I591" s="50" t="s">
        <v>6873</v>
      </c>
      <c r="J591" s="53">
        <v>930</v>
      </c>
      <c r="K591" s="53">
        <v>1127</v>
      </c>
      <c r="M591" s="53">
        <f t="shared" si="9"/>
        <v>2057</v>
      </c>
      <c r="N591" s="50" t="s">
        <v>7633</v>
      </c>
      <c r="O591" s="51" t="s">
        <v>66</v>
      </c>
      <c r="P591" s="50" t="s">
        <v>70</v>
      </c>
      <c r="Q591" s="51" t="s">
        <v>671</v>
      </c>
      <c r="R591" s="51" t="s">
        <v>671</v>
      </c>
    </row>
    <row r="592" spans="1:18" x14ac:dyDescent="0.25">
      <c r="A592" s="50" t="s">
        <v>6188</v>
      </c>
      <c r="B592" s="51" t="s">
        <v>75</v>
      </c>
      <c r="C592" s="51" t="s">
        <v>12146</v>
      </c>
      <c r="D592" s="50" t="s">
        <v>6797</v>
      </c>
      <c r="E592" s="50" t="s">
        <v>6928</v>
      </c>
      <c r="F592" s="51" t="s">
        <v>5063</v>
      </c>
      <c r="G592" s="51" t="s">
        <v>45</v>
      </c>
      <c r="H592" s="51" t="s">
        <v>7595</v>
      </c>
      <c r="I592" s="50" t="s">
        <v>6873</v>
      </c>
      <c r="J592" s="53">
        <v>910</v>
      </c>
      <c r="K592" s="53">
        <v>971</v>
      </c>
      <c r="M592" s="53">
        <f t="shared" si="9"/>
        <v>1881</v>
      </c>
      <c r="N592" s="50" t="s">
        <v>7633</v>
      </c>
      <c r="O592" s="51" t="s">
        <v>66</v>
      </c>
      <c r="P592" s="50" t="s">
        <v>70</v>
      </c>
      <c r="Q592" s="51" t="s">
        <v>671</v>
      </c>
      <c r="R592" s="51" t="s">
        <v>671</v>
      </c>
    </row>
    <row r="593" spans="1:18" x14ac:dyDescent="0.25">
      <c r="A593" s="50" t="s">
        <v>6188</v>
      </c>
      <c r="B593" s="51" t="s">
        <v>75</v>
      </c>
      <c r="C593" s="51" t="s">
        <v>12145</v>
      </c>
      <c r="D593" s="50" t="s">
        <v>6798</v>
      </c>
      <c r="E593" s="50" t="s">
        <v>7596</v>
      </c>
      <c r="F593" s="51" t="s">
        <v>52</v>
      </c>
      <c r="G593" s="51" t="s">
        <v>7100</v>
      </c>
      <c r="H593" s="51" t="s">
        <v>7597</v>
      </c>
      <c r="I593" s="50" t="s">
        <v>6889</v>
      </c>
      <c r="L593" s="53">
        <v>469</v>
      </c>
      <c r="M593" s="53">
        <f t="shared" si="9"/>
        <v>469</v>
      </c>
      <c r="N593" s="50" t="s">
        <v>667</v>
      </c>
      <c r="O593" s="51" t="s">
        <v>66</v>
      </c>
      <c r="P593" s="50" t="s">
        <v>69</v>
      </c>
      <c r="Q593" s="51" t="s">
        <v>671</v>
      </c>
      <c r="R593" s="51" t="s">
        <v>671</v>
      </c>
    </row>
    <row r="594" spans="1:18" x14ac:dyDescent="0.25">
      <c r="A594" s="50" t="s">
        <v>6188</v>
      </c>
      <c r="B594" s="51" t="s">
        <v>75</v>
      </c>
      <c r="C594" s="51" t="s">
        <v>12145</v>
      </c>
      <c r="D594" s="50" t="s">
        <v>6799</v>
      </c>
      <c r="E594" s="50" t="s">
        <v>1971</v>
      </c>
      <c r="F594" s="51" t="s">
        <v>464</v>
      </c>
      <c r="G594" s="51" t="s">
        <v>7100</v>
      </c>
      <c r="H594" s="51" t="s">
        <v>7598</v>
      </c>
      <c r="I594" s="50" t="s">
        <v>6970</v>
      </c>
      <c r="J594" s="53">
        <v>232</v>
      </c>
      <c r="K594" s="53">
        <v>279</v>
      </c>
      <c r="M594" s="53">
        <f t="shared" si="9"/>
        <v>511</v>
      </c>
      <c r="N594" s="50" t="s">
        <v>64</v>
      </c>
      <c r="O594" s="51" t="s">
        <v>66</v>
      </c>
      <c r="P594" s="50" t="s">
        <v>70</v>
      </c>
      <c r="Q594" s="51" t="s">
        <v>671</v>
      </c>
      <c r="R594" s="51" t="s">
        <v>671</v>
      </c>
    </row>
    <row r="595" spans="1:18" x14ac:dyDescent="0.25">
      <c r="A595" s="50" t="s">
        <v>6188</v>
      </c>
      <c r="B595" s="51" t="s">
        <v>75</v>
      </c>
      <c r="C595" s="51" t="s">
        <v>12145</v>
      </c>
      <c r="D595" s="50" t="s">
        <v>6800</v>
      </c>
      <c r="E595" s="50" t="s">
        <v>7599</v>
      </c>
      <c r="F595" s="51" t="s">
        <v>428</v>
      </c>
      <c r="G595" s="51" t="s">
        <v>7100</v>
      </c>
      <c r="H595" s="51" t="s">
        <v>7600</v>
      </c>
      <c r="I595" s="50" t="s">
        <v>6889</v>
      </c>
      <c r="L595" s="53">
        <v>393</v>
      </c>
      <c r="M595" s="53">
        <f t="shared" si="9"/>
        <v>393</v>
      </c>
      <c r="N595" s="50" t="s">
        <v>667</v>
      </c>
      <c r="O595" s="51" t="s">
        <v>66</v>
      </c>
      <c r="P595" s="50" t="s">
        <v>69</v>
      </c>
      <c r="Q595" s="51" t="s">
        <v>671</v>
      </c>
      <c r="R595" s="51" t="s">
        <v>671</v>
      </c>
    </row>
    <row r="596" spans="1:18" x14ac:dyDescent="0.25">
      <c r="A596" s="50" t="s">
        <v>6188</v>
      </c>
      <c r="B596" s="51" t="s">
        <v>75</v>
      </c>
      <c r="C596" s="51" t="s">
        <v>12145</v>
      </c>
      <c r="D596" s="50" t="s">
        <v>6801</v>
      </c>
      <c r="E596" s="50" t="s">
        <v>3242</v>
      </c>
      <c r="F596" s="51" t="s">
        <v>1998</v>
      </c>
      <c r="G596" s="51" t="s">
        <v>7100</v>
      </c>
      <c r="H596" s="51" t="s">
        <v>6940</v>
      </c>
      <c r="I596" s="50" t="s">
        <v>6941</v>
      </c>
      <c r="J596" s="53">
        <v>4152</v>
      </c>
      <c r="K596" s="53">
        <v>2312</v>
      </c>
      <c r="M596" s="53">
        <f t="shared" si="9"/>
        <v>6464</v>
      </c>
      <c r="N596" s="50" t="s">
        <v>64</v>
      </c>
      <c r="O596" s="51" t="s">
        <v>66</v>
      </c>
      <c r="P596" s="50" t="s">
        <v>70</v>
      </c>
      <c r="Q596" s="51" t="s">
        <v>671</v>
      </c>
      <c r="R596" s="51" t="s">
        <v>671</v>
      </c>
    </row>
    <row r="597" spans="1:18" x14ac:dyDescent="0.25">
      <c r="A597" s="50" t="s">
        <v>6188</v>
      </c>
      <c r="B597" s="51" t="s">
        <v>75</v>
      </c>
      <c r="C597" s="51" t="s">
        <v>12145</v>
      </c>
      <c r="D597" s="50" t="s">
        <v>6802</v>
      </c>
      <c r="E597" s="50" t="s">
        <v>7212</v>
      </c>
      <c r="F597" s="51" t="s">
        <v>494</v>
      </c>
      <c r="G597" s="51" t="s">
        <v>7100</v>
      </c>
      <c r="H597" s="51" t="s">
        <v>7213</v>
      </c>
      <c r="I597" s="50" t="s">
        <v>7079</v>
      </c>
      <c r="J597" s="53">
        <v>659</v>
      </c>
      <c r="K597" s="53">
        <v>648</v>
      </c>
      <c r="M597" s="53">
        <f t="shared" si="9"/>
        <v>1307</v>
      </c>
      <c r="N597" s="50" t="s">
        <v>64</v>
      </c>
      <c r="O597" s="51" t="s">
        <v>66</v>
      </c>
      <c r="P597" s="50" t="s">
        <v>70</v>
      </c>
      <c r="Q597" s="51" t="s">
        <v>671</v>
      </c>
      <c r="R597" s="51" t="s">
        <v>671</v>
      </c>
    </row>
    <row r="598" spans="1:18" x14ac:dyDescent="0.25">
      <c r="A598" s="50" t="s">
        <v>6188</v>
      </c>
      <c r="B598" s="51" t="s">
        <v>75</v>
      </c>
      <c r="C598" s="51" t="s">
        <v>12148</v>
      </c>
      <c r="D598" s="50" t="s">
        <v>6803</v>
      </c>
      <c r="E598" s="50" t="s">
        <v>7601</v>
      </c>
      <c r="F598" s="51" t="s">
        <v>537</v>
      </c>
      <c r="G598" s="51" t="s">
        <v>354</v>
      </c>
      <c r="H598" s="51" t="s">
        <v>7602</v>
      </c>
      <c r="I598" s="50" t="s">
        <v>6932</v>
      </c>
      <c r="J598" s="53">
        <v>1335</v>
      </c>
      <c r="K598" s="53">
        <v>1282</v>
      </c>
      <c r="M598" s="53">
        <f t="shared" si="9"/>
        <v>2617</v>
      </c>
      <c r="N598" s="50" t="s">
        <v>7633</v>
      </c>
      <c r="O598" s="51" t="s">
        <v>66</v>
      </c>
      <c r="P598" s="50" t="s">
        <v>70</v>
      </c>
      <c r="Q598" s="51" t="s">
        <v>671</v>
      </c>
      <c r="R598" s="51" t="s">
        <v>671</v>
      </c>
    </row>
    <row r="599" spans="1:18" x14ac:dyDescent="0.25">
      <c r="A599" s="50" t="s">
        <v>6188</v>
      </c>
      <c r="B599" s="51" t="s">
        <v>75</v>
      </c>
      <c r="C599" s="51" t="s">
        <v>12148</v>
      </c>
      <c r="D599" s="50" t="s">
        <v>6804</v>
      </c>
      <c r="E599" s="50" t="s">
        <v>7603</v>
      </c>
      <c r="F599" s="51" t="s">
        <v>557</v>
      </c>
      <c r="G599" s="51" t="s">
        <v>45</v>
      </c>
      <c r="H599" s="51" t="s">
        <v>7604</v>
      </c>
      <c r="I599" s="50" t="s">
        <v>6932</v>
      </c>
      <c r="J599" s="53">
        <v>1579</v>
      </c>
      <c r="K599" s="53">
        <v>1727</v>
      </c>
      <c r="M599" s="53">
        <f t="shared" si="9"/>
        <v>3306</v>
      </c>
      <c r="N599" s="50" t="s">
        <v>7633</v>
      </c>
      <c r="O599" s="51" t="s">
        <v>66</v>
      </c>
      <c r="P599" s="50" t="s">
        <v>70</v>
      </c>
      <c r="Q599" s="51" t="s">
        <v>671</v>
      </c>
      <c r="R599" s="51" t="s">
        <v>671</v>
      </c>
    </row>
    <row r="600" spans="1:18" x14ac:dyDescent="0.25">
      <c r="A600" s="50" t="s">
        <v>6188</v>
      </c>
      <c r="B600" s="51" t="s">
        <v>75</v>
      </c>
      <c r="C600" s="51" t="s">
        <v>12148</v>
      </c>
      <c r="D600" s="50" t="s">
        <v>6805</v>
      </c>
      <c r="E600" s="50" t="s">
        <v>7605</v>
      </c>
      <c r="F600" s="51" t="s">
        <v>347</v>
      </c>
      <c r="G600" s="51" t="s">
        <v>45</v>
      </c>
      <c r="H600" s="51" t="s">
        <v>7606</v>
      </c>
      <c r="I600" s="50" t="s">
        <v>6932</v>
      </c>
      <c r="J600" s="53">
        <v>516</v>
      </c>
      <c r="K600" s="53">
        <v>564</v>
      </c>
      <c r="M600" s="53">
        <f t="shared" si="9"/>
        <v>1080</v>
      </c>
      <c r="N600" s="50" t="s">
        <v>7633</v>
      </c>
      <c r="O600" s="51" t="s">
        <v>66</v>
      </c>
      <c r="P600" s="50" t="s">
        <v>70</v>
      </c>
      <c r="Q600" s="51" t="s">
        <v>671</v>
      </c>
      <c r="R600" s="51" t="s">
        <v>671</v>
      </c>
    </row>
    <row r="601" spans="1:18" x14ac:dyDescent="0.25">
      <c r="A601" s="50" t="s">
        <v>6188</v>
      </c>
      <c r="B601" s="51" t="s">
        <v>75</v>
      </c>
      <c r="C601" s="51" t="s">
        <v>12153</v>
      </c>
      <c r="D601" s="50" t="s">
        <v>6806</v>
      </c>
      <c r="E601" s="50" t="s">
        <v>1615</v>
      </c>
      <c r="F601" s="51" t="s">
        <v>490</v>
      </c>
      <c r="G601" s="51" t="s">
        <v>7607</v>
      </c>
      <c r="H601" s="51" t="s">
        <v>7608</v>
      </c>
      <c r="I601" s="50" t="s">
        <v>7344</v>
      </c>
      <c r="J601" s="53">
        <v>993</v>
      </c>
      <c r="K601" s="53">
        <v>978</v>
      </c>
      <c r="M601" s="53">
        <f t="shared" si="9"/>
        <v>1971</v>
      </c>
      <c r="N601" s="50" t="s">
        <v>7633</v>
      </c>
      <c r="O601" s="51" t="s">
        <v>66</v>
      </c>
      <c r="P601" s="50" t="s">
        <v>70</v>
      </c>
      <c r="Q601" s="51" t="s">
        <v>671</v>
      </c>
      <c r="R601" s="51" t="s">
        <v>671</v>
      </c>
    </row>
    <row r="602" spans="1:18" x14ac:dyDescent="0.25">
      <c r="A602" s="50" t="s">
        <v>6188</v>
      </c>
      <c r="B602" s="51" t="s">
        <v>75</v>
      </c>
      <c r="C602" s="51" t="s">
        <v>12148</v>
      </c>
      <c r="D602" s="50" t="s">
        <v>6807</v>
      </c>
      <c r="E602" s="50" t="s">
        <v>7609</v>
      </c>
      <c r="F602" s="51" t="s">
        <v>59</v>
      </c>
      <c r="G602" s="51" t="s">
        <v>7607</v>
      </c>
      <c r="H602" s="51" t="s">
        <v>7610</v>
      </c>
      <c r="I602" s="50" t="s">
        <v>6932</v>
      </c>
      <c r="J602" s="53">
        <v>718</v>
      </c>
      <c r="K602" s="53">
        <v>903</v>
      </c>
      <c r="M602" s="53">
        <f t="shared" ref="M602:M615" si="10">J602+K602+L602</f>
        <v>1621</v>
      </c>
      <c r="N602" s="50" t="s">
        <v>7633</v>
      </c>
      <c r="O602" s="51" t="s">
        <v>66</v>
      </c>
      <c r="P602" s="50" t="s">
        <v>70</v>
      </c>
      <c r="Q602" s="51" t="s">
        <v>671</v>
      </c>
      <c r="R602" s="51" t="s">
        <v>671</v>
      </c>
    </row>
    <row r="603" spans="1:18" x14ac:dyDescent="0.25">
      <c r="A603" s="50" t="s">
        <v>6188</v>
      </c>
      <c r="B603" s="51" t="s">
        <v>75</v>
      </c>
      <c r="C603" s="51" t="s">
        <v>12148</v>
      </c>
      <c r="D603" s="50" t="s">
        <v>6808</v>
      </c>
      <c r="E603" s="50" t="s">
        <v>7055</v>
      </c>
      <c r="F603" s="51" t="s">
        <v>2093</v>
      </c>
      <c r="G603" s="51" t="s">
        <v>45</v>
      </c>
      <c r="H603" s="51" t="s">
        <v>7348</v>
      </c>
      <c r="I603" s="50" t="s">
        <v>6932</v>
      </c>
      <c r="J603" s="53">
        <v>389</v>
      </c>
      <c r="K603" s="53">
        <v>432</v>
      </c>
      <c r="M603" s="53">
        <f t="shared" si="10"/>
        <v>821</v>
      </c>
      <c r="N603" s="50" t="s">
        <v>7633</v>
      </c>
      <c r="O603" s="51" t="s">
        <v>66</v>
      </c>
      <c r="P603" s="50" t="s">
        <v>70</v>
      </c>
      <c r="Q603" s="51" t="s">
        <v>671</v>
      </c>
      <c r="R603" s="51" t="s">
        <v>671</v>
      </c>
    </row>
    <row r="604" spans="1:18" x14ac:dyDescent="0.25">
      <c r="A604" s="50" t="s">
        <v>6188</v>
      </c>
      <c r="B604" s="51" t="s">
        <v>75</v>
      </c>
      <c r="C604" s="51" t="s">
        <v>12148</v>
      </c>
      <c r="D604" s="50" t="s">
        <v>6809</v>
      </c>
      <c r="E604" s="50" t="s">
        <v>1932</v>
      </c>
      <c r="F604" s="51" t="s">
        <v>375</v>
      </c>
      <c r="G604" s="51" t="s">
        <v>45</v>
      </c>
      <c r="H604" s="51" t="s">
        <v>7237</v>
      </c>
      <c r="I604" s="50" t="s">
        <v>6932</v>
      </c>
      <c r="J604" s="53">
        <v>363</v>
      </c>
      <c r="K604" s="53">
        <v>392</v>
      </c>
      <c r="M604" s="53">
        <f t="shared" si="10"/>
        <v>755</v>
      </c>
      <c r="N604" s="50" t="s">
        <v>7633</v>
      </c>
      <c r="O604" s="51" t="s">
        <v>66</v>
      </c>
      <c r="P604" s="50" t="s">
        <v>70</v>
      </c>
      <c r="Q604" s="51" t="s">
        <v>671</v>
      </c>
      <c r="R604" s="51" t="s">
        <v>671</v>
      </c>
    </row>
    <row r="605" spans="1:18" x14ac:dyDescent="0.25">
      <c r="A605" s="50" t="s">
        <v>6188</v>
      </c>
      <c r="B605" s="51" t="s">
        <v>75</v>
      </c>
      <c r="C605" s="51" t="s">
        <v>12148</v>
      </c>
      <c r="D605" s="50" t="s">
        <v>6810</v>
      </c>
      <c r="E605" s="50" t="s">
        <v>1932</v>
      </c>
      <c r="F605" s="51" t="s">
        <v>501</v>
      </c>
      <c r="G605" s="51" t="s">
        <v>45</v>
      </c>
      <c r="H605" s="51" t="s">
        <v>7238</v>
      </c>
      <c r="I605" s="50" t="s">
        <v>6932</v>
      </c>
      <c r="L605" s="53">
        <v>1407</v>
      </c>
      <c r="M605" s="53">
        <f t="shared" si="10"/>
        <v>1407</v>
      </c>
      <c r="N605" s="50" t="s">
        <v>667</v>
      </c>
      <c r="O605" s="51" t="s">
        <v>66</v>
      </c>
      <c r="P605" s="50" t="s">
        <v>69</v>
      </c>
      <c r="Q605" s="51" t="s">
        <v>671</v>
      </c>
      <c r="R605" s="51" t="s">
        <v>671</v>
      </c>
    </row>
    <row r="606" spans="1:18" x14ac:dyDescent="0.25">
      <c r="A606" s="50" t="s">
        <v>6188</v>
      </c>
      <c r="B606" s="51" t="s">
        <v>75</v>
      </c>
      <c r="C606" s="51" t="s">
        <v>12148</v>
      </c>
      <c r="D606" s="50" t="s">
        <v>6811</v>
      </c>
      <c r="E606" s="50" t="s">
        <v>1932</v>
      </c>
      <c r="F606" s="51" t="s">
        <v>457</v>
      </c>
      <c r="G606" s="51" t="s">
        <v>45</v>
      </c>
      <c r="H606" s="51" t="s">
        <v>7237</v>
      </c>
      <c r="I606" s="50" t="s">
        <v>6932</v>
      </c>
      <c r="J606" s="53">
        <v>1338</v>
      </c>
      <c r="K606" s="53">
        <v>1342</v>
      </c>
      <c r="M606" s="53">
        <f t="shared" si="10"/>
        <v>2680</v>
      </c>
      <c r="N606" s="50" t="s">
        <v>7633</v>
      </c>
      <c r="O606" s="51" t="s">
        <v>66</v>
      </c>
      <c r="P606" s="50" t="s">
        <v>70</v>
      </c>
      <c r="Q606" s="51" t="s">
        <v>671</v>
      </c>
      <c r="R606" s="51" t="s">
        <v>671</v>
      </c>
    </row>
    <row r="607" spans="1:18" x14ac:dyDescent="0.25">
      <c r="A607" s="50" t="s">
        <v>6188</v>
      </c>
      <c r="B607" s="51" t="s">
        <v>75</v>
      </c>
      <c r="C607" s="51" t="s">
        <v>12148</v>
      </c>
      <c r="D607" s="50" t="s">
        <v>6812</v>
      </c>
      <c r="E607" s="50" t="s">
        <v>1932</v>
      </c>
      <c r="F607" s="51" t="s">
        <v>614</v>
      </c>
      <c r="G607" s="51" t="s">
        <v>7607</v>
      </c>
      <c r="H607" s="51" t="s">
        <v>7237</v>
      </c>
      <c r="I607" s="50" t="s">
        <v>6932</v>
      </c>
      <c r="J607" s="53">
        <v>721</v>
      </c>
      <c r="K607" s="53">
        <v>762</v>
      </c>
      <c r="M607" s="53">
        <f t="shared" si="10"/>
        <v>1483</v>
      </c>
      <c r="N607" s="50" t="s">
        <v>7633</v>
      </c>
      <c r="O607" s="51" t="s">
        <v>66</v>
      </c>
      <c r="P607" s="50" t="s">
        <v>70</v>
      </c>
      <c r="Q607" s="51" t="s">
        <v>671</v>
      </c>
      <c r="R607" s="51" t="s">
        <v>671</v>
      </c>
    </row>
    <row r="608" spans="1:18" x14ac:dyDescent="0.25">
      <c r="A608" s="50" t="s">
        <v>6188</v>
      </c>
      <c r="B608" s="51" t="s">
        <v>75</v>
      </c>
      <c r="C608" s="51" t="s">
        <v>12149</v>
      </c>
      <c r="D608" s="50" t="s">
        <v>6813</v>
      </c>
      <c r="E608" s="50" t="s">
        <v>5796</v>
      </c>
      <c r="F608" s="51" t="s">
        <v>420</v>
      </c>
      <c r="G608" s="51" t="s">
        <v>45</v>
      </c>
      <c r="H608" s="51" t="s">
        <v>7202</v>
      </c>
      <c r="I608" s="50" t="s">
        <v>6842</v>
      </c>
      <c r="J608" s="53">
        <v>80</v>
      </c>
      <c r="K608" s="53">
        <v>84</v>
      </c>
      <c r="M608" s="53">
        <f t="shared" si="10"/>
        <v>164</v>
      </c>
      <c r="N608" s="50" t="s">
        <v>7633</v>
      </c>
      <c r="O608" s="51" t="s">
        <v>66</v>
      </c>
      <c r="P608" s="50" t="s">
        <v>70</v>
      </c>
      <c r="Q608" s="51" t="s">
        <v>671</v>
      </c>
      <c r="R608" s="51" t="s">
        <v>671</v>
      </c>
    </row>
    <row r="609" spans="1:18" x14ac:dyDescent="0.25">
      <c r="A609" s="50" t="s">
        <v>6188</v>
      </c>
      <c r="B609" s="51" t="s">
        <v>75</v>
      </c>
      <c r="C609" s="51" t="s">
        <v>12149</v>
      </c>
      <c r="D609" s="50" t="s">
        <v>6814</v>
      </c>
      <c r="E609" s="50" t="s">
        <v>5796</v>
      </c>
      <c r="F609" s="51" t="s">
        <v>420</v>
      </c>
      <c r="G609" s="51" t="s">
        <v>45</v>
      </c>
      <c r="H609" s="51" t="s">
        <v>7202</v>
      </c>
      <c r="I609" s="50" t="s">
        <v>6842</v>
      </c>
      <c r="J609" s="53">
        <v>1767</v>
      </c>
      <c r="K609" s="53">
        <v>296</v>
      </c>
      <c r="M609" s="53">
        <f t="shared" si="10"/>
        <v>2063</v>
      </c>
      <c r="N609" s="50" t="s">
        <v>64</v>
      </c>
      <c r="O609" s="51" t="s">
        <v>66</v>
      </c>
      <c r="P609" s="50" t="s">
        <v>70</v>
      </c>
      <c r="Q609" s="51" t="s">
        <v>671</v>
      </c>
      <c r="R609" s="51" t="s">
        <v>671</v>
      </c>
    </row>
    <row r="610" spans="1:18" x14ac:dyDescent="0.25">
      <c r="A610" s="50" t="s">
        <v>6188</v>
      </c>
      <c r="B610" s="51" t="s">
        <v>75</v>
      </c>
      <c r="C610" s="51" t="s">
        <v>12143</v>
      </c>
      <c r="D610" s="50" t="s">
        <v>6815</v>
      </c>
      <c r="E610" s="50" t="s">
        <v>7611</v>
      </c>
      <c r="F610" s="51" t="s">
        <v>395</v>
      </c>
      <c r="G610" s="51" t="s">
        <v>45</v>
      </c>
      <c r="H610" s="51" t="s">
        <v>7612</v>
      </c>
      <c r="I610" s="50" t="s">
        <v>6877</v>
      </c>
      <c r="J610" s="53">
        <v>397</v>
      </c>
      <c r="K610" s="53">
        <v>728</v>
      </c>
      <c r="M610" s="53">
        <f t="shared" si="10"/>
        <v>1125</v>
      </c>
      <c r="N610" s="50" t="s">
        <v>7633</v>
      </c>
      <c r="O610" s="51" t="s">
        <v>66</v>
      </c>
      <c r="P610" s="50" t="s">
        <v>69</v>
      </c>
      <c r="Q610" s="51" t="s">
        <v>671</v>
      </c>
      <c r="R610" s="51" t="s">
        <v>671</v>
      </c>
    </row>
    <row r="611" spans="1:18" x14ac:dyDescent="0.25">
      <c r="A611" s="50" t="s">
        <v>6188</v>
      </c>
      <c r="B611" s="51" t="s">
        <v>75</v>
      </c>
      <c r="C611" s="51" t="s">
        <v>12148</v>
      </c>
      <c r="D611" s="50" t="s">
        <v>6816</v>
      </c>
      <c r="E611" s="50" t="s">
        <v>7613</v>
      </c>
      <c r="F611" s="51" t="s">
        <v>1562</v>
      </c>
      <c r="G611" s="51" t="s">
        <v>45</v>
      </c>
      <c r="H611" s="51" t="s">
        <v>7614</v>
      </c>
      <c r="I611" s="50" t="s">
        <v>6932</v>
      </c>
      <c r="J611" s="53">
        <v>1583</v>
      </c>
      <c r="K611" s="53">
        <v>1687</v>
      </c>
      <c r="M611" s="53">
        <f t="shared" si="10"/>
        <v>3270</v>
      </c>
      <c r="N611" s="50" t="s">
        <v>64</v>
      </c>
      <c r="O611" s="51" t="s">
        <v>66</v>
      </c>
      <c r="P611" s="50" t="s">
        <v>70</v>
      </c>
      <c r="Q611" s="51" t="s">
        <v>671</v>
      </c>
      <c r="R611" s="51" t="s">
        <v>671</v>
      </c>
    </row>
    <row r="612" spans="1:18" x14ac:dyDescent="0.25">
      <c r="A612" s="50" t="s">
        <v>6188</v>
      </c>
      <c r="B612" s="51" t="s">
        <v>75</v>
      </c>
      <c r="C612" s="51" t="s">
        <v>12142</v>
      </c>
      <c r="D612" s="50" t="s">
        <v>6817</v>
      </c>
      <c r="E612" s="50" t="s">
        <v>7615</v>
      </c>
      <c r="F612" s="51" t="s">
        <v>375</v>
      </c>
      <c r="G612" s="51" t="s">
        <v>45</v>
      </c>
      <c r="H612" s="51" t="s">
        <v>7616</v>
      </c>
      <c r="I612" s="50" t="s">
        <v>6926</v>
      </c>
      <c r="J612" s="53">
        <v>34</v>
      </c>
      <c r="K612" s="53">
        <v>53</v>
      </c>
      <c r="M612" s="53">
        <f t="shared" si="10"/>
        <v>87</v>
      </c>
      <c r="N612" s="50" t="s">
        <v>7633</v>
      </c>
      <c r="O612" s="51" t="s">
        <v>66</v>
      </c>
      <c r="P612" s="50" t="s">
        <v>70</v>
      </c>
      <c r="Q612" s="51" t="s">
        <v>671</v>
      </c>
      <c r="R612" s="51" t="s">
        <v>671</v>
      </c>
    </row>
    <row r="613" spans="1:18" s="96" customFormat="1" x14ac:dyDescent="0.25">
      <c r="A613" s="96" t="s">
        <v>6188</v>
      </c>
      <c r="B613" s="67" t="s">
        <v>75</v>
      </c>
      <c r="C613" s="67" t="s">
        <v>13009</v>
      </c>
      <c r="E613" s="96" t="s">
        <v>13065</v>
      </c>
      <c r="F613" s="67">
        <v>43</v>
      </c>
      <c r="G613" s="67" t="s">
        <v>6172</v>
      </c>
      <c r="H613" s="67" t="s">
        <v>13157</v>
      </c>
      <c r="I613" s="96" t="s">
        <v>6932</v>
      </c>
      <c r="J613" s="97"/>
      <c r="K613" s="97"/>
      <c r="L613" s="97">
        <v>960</v>
      </c>
      <c r="M613" s="97">
        <f t="shared" si="10"/>
        <v>960</v>
      </c>
      <c r="O613" s="67"/>
      <c r="Q613" s="67" t="s">
        <v>671</v>
      </c>
      <c r="R613" s="67" t="s">
        <v>671</v>
      </c>
    </row>
    <row r="614" spans="1:18" s="96" customFormat="1" x14ac:dyDescent="0.25">
      <c r="A614" s="96" t="s">
        <v>6188</v>
      </c>
      <c r="B614" s="67" t="s">
        <v>75</v>
      </c>
      <c r="C614" s="67" t="s">
        <v>13010</v>
      </c>
      <c r="E614" s="96" t="s">
        <v>13158</v>
      </c>
      <c r="F614" s="67" t="s">
        <v>13161</v>
      </c>
      <c r="G614" s="67" t="s">
        <v>354</v>
      </c>
      <c r="H614" s="67" t="s">
        <v>13159</v>
      </c>
      <c r="I614" s="96" t="s">
        <v>6932</v>
      </c>
      <c r="J614" s="97"/>
      <c r="K614" s="97"/>
      <c r="L614" s="97">
        <v>1440</v>
      </c>
      <c r="M614" s="97">
        <f t="shared" si="10"/>
        <v>1440</v>
      </c>
      <c r="O614" s="67"/>
      <c r="Q614" s="67" t="s">
        <v>671</v>
      </c>
      <c r="R614" s="67" t="s">
        <v>671</v>
      </c>
    </row>
    <row r="615" spans="1:18" s="96" customFormat="1" x14ac:dyDescent="0.25">
      <c r="A615" s="96" t="s">
        <v>6188</v>
      </c>
      <c r="B615" s="67" t="s">
        <v>75</v>
      </c>
      <c r="C615" s="67" t="s">
        <v>13011</v>
      </c>
      <c r="E615" s="96" t="s">
        <v>7055</v>
      </c>
      <c r="F615" s="67">
        <v>17</v>
      </c>
      <c r="G615" s="67" t="s">
        <v>6172</v>
      </c>
      <c r="H615" s="67" t="s">
        <v>13160</v>
      </c>
      <c r="I615" s="96" t="s">
        <v>6932</v>
      </c>
      <c r="J615" s="97"/>
      <c r="K615" s="97"/>
      <c r="L615" s="97">
        <v>300</v>
      </c>
      <c r="M615" s="97">
        <f t="shared" si="10"/>
        <v>300</v>
      </c>
      <c r="O615" s="67"/>
      <c r="Q615" s="67" t="s">
        <v>671</v>
      </c>
      <c r="R615" s="67" t="s">
        <v>671</v>
      </c>
    </row>
    <row r="616" spans="1:18" x14ac:dyDescent="0.25">
      <c r="A616" s="50" t="s">
        <v>6188</v>
      </c>
      <c r="B616" s="51" t="s">
        <v>5321</v>
      </c>
      <c r="D616" s="50" t="s">
        <v>6818</v>
      </c>
      <c r="E616" s="50" t="s">
        <v>7311</v>
      </c>
      <c r="F616" s="51" t="s">
        <v>413</v>
      </c>
      <c r="G616" s="51" t="s">
        <v>3027</v>
      </c>
      <c r="H616" s="51" t="s">
        <v>7312</v>
      </c>
      <c r="I616" s="50" t="s">
        <v>6852</v>
      </c>
      <c r="L616" s="53">
        <v>519</v>
      </c>
      <c r="M616" s="53">
        <f t="shared" ref="M616:M637" si="11">J616+K616+L616</f>
        <v>519</v>
      </c>
      <c r="N616" s="50" t="s">
        <v>667</v>
      </c>
      <c r="O616" s="51" t="s">
        <v>66</v>
      </c>
      <c r="P616" s="50" t="s">
        <v>672</v>
      </c>
      <c r="Q616" s="51" t="s">
        <v>671</v>
      </c>
      <c r="R616" s="51" t="s">
        <v>671</v>
      </c>
    </row>
    <row r="617" spans="1:18" x14ac:dyDescent="0.25">
      <c r="A617" s="50" t="s">
        <v>6188</v>
      </c>
      <c r="B617" s="51" t="s">
        <v>5321</v>
      </c>
      <c r="D617" s="50" t="s">
        <v>6819</v>
      </c>
      <c r="E617" s="50" t="s">
        <v>7172</v>
      </c>
      <c r="F617" s="51" t="s">
        <v>395</v>
      </c>
      <c r="G617" s="51" t="s">
        <v>5321</v>
      </c>
      <c r="H617" s="51" t="s">
        <v>7173</v>
      </c>
      <c r="I617" s="50" t="s">
        <v>6842</v>
      </c>
      <c r="J617" s="53">
        <v>1805</v>
      </c>
      <c r="K617" s="53">
        <v>1734</v>
      </c>
      <c r="M617" s="53">
        <f t="shared" si="11"/>
        <v>3539</v>
      </c>
      <c r="N617" s="50" t="s">
        <v>7633</v>
      </c>
      <c r="O617" s="51" t="s">
        <v>66</v>
      </c>
      <c r="P617" s="50" t="s">
        <v>70</v>
      </c>
      <c r="Q617" s="51" t="s">
        <v>671</v>
      </c>
      <c r="R617" s="51" t="s">
        <v>671</v>
      </c>
    </row>
    <row r="618" spans="1:18" x14ac:dyDescent="0.25">
      <c r="A618" s="50" t="s">
        <v>6188</v>
      </c>
      <c r="B618" s="51" t="s">
        <v>5321</v>
      </c>
      <c r="D618" s="50" t="s">
        <v>6820</v>
      </c>
      <c r="E618" s="50" t="s">
        <v>7617</v>
      </c>
      <c r="F618" s="51" t="s">
        <v>395</v>
      </c>
      <c r="G618" s="51" t="s">
        <v>354</v>
      </c>
      <c r="H618" s="51" t="s">
        <v>7618</v>
      </c>
      <c r="I618" s="50" t="s">
        <v>6926</v>
      </c>
      <c r="L618" s="53">
        <v>600</v>
      </c>
      <c r="M618" s="53">
        <f t="shared" si="11"/>
        <v>600</v>
      </c>
      <c r="N618" s="50" t="s">
        <v>667</v>
      </c>
      <c r="O618" s="51" t="s">
        <v>66</v>
      </c>
      <c r="P618" s="50" t="s">
        <v>672</v>
      </c>
      <c r="Q618" s="51" t="s">
        <v>671</v>
      </c>
      <c r="R618" s="51" t="s">
        <v>671</v>
      </c>
    </row>
    <row r="619" spans="1:18" x14ac:dyDescent="0.25">
      <c r="A619" s="50" t="s">
        <v>6188</v>
      </c>
      <c r="B619" s="51" t="s">
        <v>5321</v>
      </c>
      <c r="D619" s="50" t="s">
        <v>6821</v>
      </c>
      <c r="E619" s="50" t="s">
        <v>5796</v>
      </c>
      <c r="F619" s="51" t="s">
        <v>44</v>
      </c>
      <c r="G619" s="51" t="s">
        <v>2149</v>
      </c>
      <c r="H619" s="51" t="s">
        <v>7176</v>
      </c>
      <c r="I619" s="50" t="s">
        <v>6842</v>
      </c>
      <c r="J619" s="53">
        <v>1872</v>
      </c>
      <c r="K619" s="53">
        <v>2218</v>
      </c>
      <c r="M619" s="53">
        <f t="shared" si="11"/>
        <v>4090</v>
      </c>
      <c r="N619" s="50" t="s">
        <v>7633</v>
      </c>
      <c r="O619" s="51" t="s">
        <v>66</v>
      </c>
      <c r="P619" s="50" t="s">
        <v>70</v>
      </c>
      <c r="Q619" s="51" t="s">
        <v>671</v>
      </c>
      <c r="R619" s="51" t="s">
        <v>671</v>
      </c>
    </row>
    <row r="620" spans="1:18" x14ac:dyDescent="0.25">
      <c r="A620" s="50" t="s">
        <v>6188</v>
      </c>
      <c r="B620" s="51" t="s">
        <v>5321</v>
      </c>
      <c r="D620" s="50" t="s">
        <v>6822</v>
      </c>
      <c r="E620" s="50" t="s">
        <v>7619</v>
      </c>
      <c r="F620" s="51" t="s">
        <v>395</v>
      </c>
      <c r="G620" s="51" t="s">
        <v>2149</v>
      </c>
      <c r="H620" s="51" t="s">
        <v>7620</v>
      </c>
      <c r="I620" s="50" t="s">
        <v>6842</v>
      </c>
      <c r="J620" s="53">
        <v>1529</v>
      </c>
      <c r="K620" s="53">
        <v>1468</v>
      </c>
      <c r="M620" s="53">
        <f t="shared" si="11"/>
        <v>2997</v>
      </c>
      <c r="N620" s="50" t="s">
        <v>7633</v>
      </c>
      <c r="O620" s="51" t="s">
        <v>66</v>
      </c>
      <c r="P620" s="50" t="s">
        <v>70</v>
      </c>
      <c r="Q620" s="51" t="s">
        <v>671</v>
      </c>
      <c r="R620" s="51" t="s">
        <v>671</v>
      </c>
    </row>
    <row r="621" spans="1:18" x14ac:dyDescent="0.25">
      <c r="A621" s="50" t="s">
        <v>6188</v>
      </c>
      <c r="B621" s="51" t="s">
        <v>5321</v>
      </c>
      <c r="D621" s="50" t="s">
        <v>6823</v>
      </c>
      <c r="E621" s="50" t="s">
        <v>7031</v>
      </c>
      <c r="F621" s="51" t="s">
        <v>1493</v>
      </c>
      <c r="G621" s="51" t="s">
        <v>2149</v>
      </c>
      <c r="H621" s="51" t="s">
        <v>7621</v>
      </c>
      <c r="I621" s="50" t="s">
        <v>6842</v>
      </c>
      <c r="J621" s="53">
        <v>1587</v>
      </c>
      <c r="K621" s="53">
        <v>1075</v>
      </c>
      <c r="M621" s="53">
        <f t="shared" si="11"/>
        <v>2662</v>
      </c>
      <c r="N621" s="50" t="s">
        <v>64</v>
      </c>
      <c r="O621" s="51" t="s">
        <v>66</v>
      </c>
      <c r="P621" s="50" t="s">
        <v>69</v>
      </c>
      <c r="Q621" s="51" t="s">
        <v>671</v>
      </c>
      <c r="R621" s="51" t="s">
        <v>671</v>
      </c>
    </row>
    <row r="622" spans="1:18" x14ac:dyDescent="0.25">
      <c r="A622" s="50" t="s">
        <v>6188</v>
      </c>
      <c r="B622" s="51" t="s">
        <v>5321</v>
      </c>
      <c r="D622" s="50" t="s">
        <v>6824</v>
      </c>
      <c r="E622" s="50" t="s">
        <v>7622</v>
      </c>
      <c r="F622" s="51" t="s">
        <v>395</v>
      </c>
      <c r="G622" s="51" t="s">
        <v>7082</v>
      </c>
      <c r="H622" s="51" t="s">
        <v>7623</v>
      </c>
      <c r="I622" s="50" t="s">
        <v>6842</v>
      </c>
      <c r="J622" s="53">
        <v>7558</v>
      </c>
      <c r="K622" s="53">
        <v>221</v>
      </c>
      <c r="M622" s="53">
        <f t="shared" si="11"/>
        <v>7779</v>
      </c>
      <c r="N622" s="50" t="s">
        <v>7633</v>
      </c>
      <c r="O622" s="51" t="s">
        <v>66</v>
      </c>
      <c r="P622" s="50" t="s">
        <v>70</v>
      </c>
      <c r="Q622" s="51" t="s">
        <v>671</v>
      </c>
      <c r="R622" s="51" t="s">
        <v>671</v>
      </c>
    </row>
    <row r="623" spans="1:18" x14ac:dyDescent="0.25">
      <c r="A623" s="50" t="s">
        <v>6188</v>
      </c>
      <c r="B623" s="51" t="s">
        <v>5321</v>
      </c>
      <c r="D623" s="50" t="s">
        <v>6825</v>
      </c>
      <c r="E623" s="50" t="s">
        <v>7031</v>
      </c>
      <c r="F623" s="51" t="s">
        <v>4317</v>
      </c>
      <c r="G623" s="51" t="s">
        <v>6854</v>
      </c>
      <c r="H623" s="51" t="s">
        <v>7033</v>
      </c>
      <c r="I623" s="50" t="s">
        <v>6842</v>
      </c>
      <c r="J623" s="53">
        <v>37</v>
      </c>
      <c r="K623" s="53">
        <v>41</v>
      </c>
      <c r="M623" s="53">
        <f t="shared" si="11"/>
        <v>78</v>
      </c>
      <c r="N623" s="50" t="s">
        <v>7633</v>
      </c>
      <c r="O623" s="51" t="s">
        <v>66</v>
      </c>
      <c r="P623" s="50" t="s">
        <v>70</v>
      </c>
      <c r="Q623" s="51" t="s">
        <v>671</v>
      </c>
      <c r="R623" s="51" t="s">
        <v>671</v>
      </c>
    </row>
    <row r="624" spans="1:18" x14ac:dyDescent="0.25">
      <c r="A624" s="50" t="s">
        <v>6188</v>
      </c>
      <c r="B624" s="51" t="s">
        <v>5321</v>
      </c>
      <c r="D624" s="50" t="s">
        <v>6826</v>
      </c>
      <c r="E624" s="50" t="s">
        <v>6840</v>
      </c>
      <c r="F624" s="51" t="s">
        <v>2025</v>
      </c>
      <c r="G624" s="51" t="s">
        <v>6856</v>
      </c>
      <c r="H624" s="51" t="s">
        <v>6882</v>
      </c>
      <c r="I624" s="50" t="s">
        <v>6842</v>
      </c>
      <c r="J624" s="53">
        <v>1805</v>
      </c>
      <c r="K624" s="53">
        <v>1734</v>
      </c>
      <c r="M624" s="53">
        <f t="shared" si="11"/>
        <v>3539</v>
      </c>
      <c r="N624" s="50" t="s">
        <v>7633</v>
      </c>
      <c r="O624" s="51" t="s">
        <v>66</v>
      </c>
      <c r="P624" s="50" t="s">
        <v>70</v>
      </c>
      <c r="Q624" s="51" t="s">
        <v>671</v>
      </c>
      <c r="R624" s="51" t="s">
        <v>671</v>
      </c>
    </row>
    <row r="625" spans="1:18" x14ac:dyDescent="0.25">
      <c r="A625" s="50" t="s">
        <v>6188</v>
      </c>
      <c r="B625" s="51" t="s">
        <v>5321</v>
      </c>
      <c r="D625" s="50" t="s">
        <v>6827</v>
      </c>
      <c r="E625" s="50" t="s">
        <v>6859</v>
      </c>
      <c r="F625" s="51" t="s">
        <v>387</v>
      </c>
      <c r="G625" s="51" t="s">
        <v>6856</v>
      </c>
      <c r="H625" s="51" t="s">
        <v>6860</v>
      </c>
      <c r="I625" s="50" t="s">
        <v>6842</v>
      </c>
      <c r="J625" s="53">
        <v>34</v>
      </c>
      <c r="K625" s="53">
        <v>39</v>
      </c>
      <c r="M625" s="53">
        <f t="shared" si="11"/>
        <v>73</v>
      </c>
      <c r="N625" s="50" t="s">
        <v>7633</v>
      </c>
      <c r="O625" s="51" t="s">
        <v>66</v>
      </c>
      <c r="P625" s="50" t="s">
        <v>70</v>
      </c>
      <c r="Q625" s="51" t="s">
        <v>671</v>
      </c>
      <c r="R625" s="51" t="s">
        <v>671</v>
      </c>
    </row>
    <row r="626" spans="1:18" x14ac:dyDescent="0.25">
      <c r="A626" s="50" t="s">
        <v>6188</v>
      </c>
      <c r="B626" s="51" t="s">
        <v>5321</v>
      </c>
      <c r="D626" s="50" t="s">
        <v>6828</v>
      </c>
      <c r="E626" s="50" t="s">
        <v>6946</v>
      </c>
      <c r="F626" s="51" t="s">
        <v>44</v>
      </c>
      <c r="G626" s="51" t="s">
        <v>6856</v>
      </c>
      <c r="H626" s="51" t="s">
        <v>6947</v>
      </c>
      <c r="I626" s="50" t="s">
        <v>6842</v>
      </c>
      <c r="J626" s="53">
        <v>64</v>
      </c>
      <c r="K626" s="53">
        <v>74</v>
      </c>
      <c r="M626" s="53">
        <f t="shared" si="11"/>
        <v>138</v>
      </c>
      <c r="N626" s="50" t="s">
        <v>7633</v>
      </c>
      <c r="O626" s="51" t="s">
        <v>66</v>
      </c>
      <c r="P626" s="50" t="s">
        <v>70</v>
      </c>
      <c r="Q626" s="51" t="s">
        <v>671</v>
      </c>
      <c r="R626" s="51" t="s">
        <v>671</v>
      </c>
    </row>
    <row r="627" spans="1:18" x14ac:dyDescent="0.25">
      <c r="A627" s="50" t="s">
        <v>6188</v>
      </c>
      <c r="B627" s="51" t="s">
        <v>5321</v>
      </c>
      <c r="D627" s="50" t="s">
        <v>6829</v>
      </c>
      <c r="E627" s="50" t="s">
        <v>7071</v>
      </c>
      <c r="F627" s="51" t="s">
        <v>449</v>
      </c>
      <c r="G627" s="51" t="s">
        <v>6856</v>
      </c>
      <c r="H627" s="51" t="s">
        <v>7624</v>
      </c>
      <c r="I627" s="50" t="s">
        <v>6842</v>
      </c>
      <c r="J627" s="53">
        <v>35</v>
      </c>
      <c r="K627" s="53">
        <v>39</v>
      </c>
      <c r="M627" s="53">
        <f t="shared" si="11"/>
        <v>74</v>
      </c>
      <c r="N627" s="50" t="s">
        <v>7633</v>
      </c>
      <c r="O627" s="51" t="s">
        <v>66</v>
      </c>
      <c r="P627" s="50" t="s">
        <v>70</v>
      </c>
      <c r="Q627" s="51" t="s">
        <v>671</v>
      </c>
      <c r="R627" s="51" t="s">
        <v>671</v>
      </c>
    </row>
    <row r="628" spans="1:18" x14ac:dyDescent="0.25">
      <c r="A628" s="50" t="s">
        <v>6188</v>
      </c>
      <c r="B628" s="51" t="s">
        <v>5321</v>
      </c>
      <c r="D628" s="50" t="s">
        <v>6830</v>
      </c>
      <c r="E628" s="50" t="s">
        <v>7019</v>
      </c>
      <c r="F628" s="51" t="s">
        <v>428</v>
      </c>
      <c r="G628" s="51" t="s">
        <v>4567</v>
      </c>
      <c r="H628" s="51" t="s">
        <v>7020</v>
      </c>
      <c r="I628" s="50" t="s">
        <v>6842</v>
      </c>
      <c r="J628" s="53">
        <v>38</v>
      </c>
      <c r="K628" s="53">
        <v>41</v>
      </c>
      <c r="M628" s="53">
        <f t="shared" si="11"/>
        <v>79</v>
      </c>
      <c r="N628" s="50" t="s">
        <v>7633</v>
      </c>
      <c r="O628" s="51" t="s">
        <v>66</v>
      </c>
      <c r="P628" s="50" t="s">
        <v>70</v>
      </c>
      <c r="Q628" s="51" t="s">
        <v>671</v>
      </c>
      <c r="R628" s="51" t="s">
        <v>671</v>
      </c>
    </row>
    <row r="629" spans="1:18" x14ac:dyDescent="0.25">
      <c r="A629" s="50" t="s">
        <v>6188</v>
      </c>
      <c r="B629" s="51" t="s">
        <v>5321</v>
      </c>
      <c r="D629" s="50" t="s">
        <v>6831</v>
      </c>
      <c r="E629" s="50" t="s">
        <v>3124</v>
      </c>
      <c r="F629" s="51" t="s">
        <v>4246</v>
      </c>
      <c r="G629" s="51" t="s">
        <v>6856</v>
      </c>
      <c r="H629" s="51" t="s">
        <v>7625</v>
      </c>
      <c r="I629" s="50" t="s">
        <v>6842</v>
      </c>
      <c r="J629" s="53">
        <v>56</v>
      </c>
      <c r="K629" s="53">
        <v>64</v>
      </c>
      <c r="M629" s="53">
        <f t="shared" si="11"/>
        <v>120</v>
      </c>
      <c r="N629" s="50" t="s">
        <v>7633</v>
      </c>
      <c r="O629" s="51" t="s">
        <v>66</v>
      </c>
      <c r="P629" s="50" t="s">
        <v>70</v>
      </c>
      <c r="Q629" s="51" t="s">
        <v>671</v>
      </c>
      <c r="R629" s="51" t="s">
        <v>671</v>
      </c>
    </row>
    <row r="630" spans="1:18" x14ac:dyDescent="0.25">
      <c r="A630" s="50" t="s">
        <v>6188</v>
      </c>
      <c r="B630" s="51" t="s">
        <v>5321</v>
      </c>
      <c r="D630" s="50" t="s">
        <v>6832</v>
      </c>
      <c r="E630" s="50" t="s">
        <v>6840</v>
      </c>
      <c r="F630" s="51" t="s">
        <v>410</v>
      </c>
      <c r="G630" s="51" t="s">
        <v>6856</v>
      </c>
      <c r="H630" s="51" t="s">
        <v>6841</v>
      </c>
      <c r="I630" s="50" t="s">
        <v>6842</v>
      </c>
      <c r="J630" s="53">
        <v>76</v>
      </c>
      <c r="K630" s="53">
        <v>86</v>
      </c>
      <c r="M630" s="53">
        <f t="shared" si="11"/>
        <v>162</v>
      </c>
      <c r="N630" s="50" t="s">
        <v>7633</v>
      </c>
      <c r="O630" s="51" t="s">
        <v>66</v>
      </c>
      <c r="P630" s="50" t="s">
        <v>70</v>
      </c>
      <c r="Q630" s="51" t="s">
        <v>671</v>
      </c>
      <c r="R630" s="51" t="s">
        <v>671</v>
      </c>
    </row>
    <row r="631" spans="1:18" x14ac:dyDescent="0.25">
      <c r="A631" s="50" t="s">
        <v>6188</v>
      </c>
      <c r="B631" s="51" t="s">
        <v>5321</v>
      </c>
      <c r="D631" s="50" t="s">
        <v>6833</v>
      </c>
      <c r="E631" s="50" t="s">
        <v>7188</v>
      </c>
      <c r="F631" s="51" t="s">
        <v>557</v>
      </c>
      <c r="G631" s="51" t="s">
        <v>6854</v>
      </c>
      <c r="H631" s="51" t="s">
        <v>7189</v>
      </c>
      <c r="I631" s="50" t="s">
        <v>6842</v>
      </c>
      <c r="J631" s="53">
        <v>1805</v>
      </c>
      <c r="K631" s="53">
        <v>1734</v>
      </c>
      <c r="M631" s="53">
        <f t="shared" si="11"/>
        <v>3539</v>
      </c>
      <c r="N631" s="50" t="s">
        <v>7633</v>
      </c>
      <c r="O631" s="51" t="s">
        <v>66</v>
      </c>
      <c r="P631" s="50" t="s">
        <v>69</v>
      </c>
      <c r="Q631" s="51" t="s">
        <v>671</v>
      </c>
      <c r="R631" s="51" t="s">
        <v>671</v>
      </c>
    </row>
    <row r="632" spans="1:18" x14ac:dyDescent="0.25">
      <c r="A632" s="50" t="s">
        <v>6188</v>
      </c>
      <c r="B632" s="51" t="s">
        <v>5321</v>
      </c>
      <c r="D632" s="50" t="s">
        <v>6834</v>
      </c>
      <c r="E632" s="50" t="s">
        <v>7626</v>
      </c>
      <c r="F632" s="51" t="s">
        <v>562</v>
      </c>
      <c r="G632" s="51" t="s">
        <v>3027</v>
      </c>
      <c r="H632" s="51" t="s">
        <v>7002</v>
      </c>
      <c r="I632" s="50" t="s">
        <v>6845</v>
      </c>
      <c r="L632" s="53">
        <v>599</v>
      </c>
      <c r="M632" s="53">
        <f t="shared" si="11"/>
        <v>599</v>
      </c>
      <c r="N632" s="50" t="s">
        <v>667</v>
      </c>
      <c r="O632" s="51" t="s">
        <v>66</v>
      </c>
      <c r="P632" s="50" t="s">
        <v>672</v>
      </c>
      <c r="Q632" s="51" t="s">
        <v>671</v>
      </c>
      <c r="R632" s="51" t="s">
        <v>671</v>
      </c>
    </row>
    <row r="633" spans="1:18" x14ac:dyDescent="0.25">
      <c r="A633" s="50" t="s">
        <v>6188</v>
      </c>
      <c r="B633" s="51" t="s">
        <v>5321</v>
      </c>
      <c r="D633" s="50" t="s">
        <v>6835</v>
      </c>
      <c r="E633" s="50" t="s">
        <v>7626</v>
      </c>
      <c r="F633" s="51" t="s">
        <v>527</v>
      </c>
      <c r="G633" s="51" t="s">
        <v>3027</v>
      </c>
      <c r="H633" s="51" t="s">
        <v>7627</v>
      </c>
      <c r="I633" s="50" t="s">
        <v>6845</v>
      </c>
      <c r="L633" s="53">
        <v>331</v>
      </c>
      <c r="M633" s="53">
        <f t="shared" si="11"/>
        <v>331</v>
      </c>
      <c r="N633" s="50" t="s">
        <v>667</v>
      </c>
      <c r="O633" s="51" t="s">
        <v>66</v>
      </c>
      <c r="P633" s="50" t="s">
        <v>672</v>
      </c>
      <c r="Q633" s="51" t="s">
        <v>671</v>
      </c>
      <c r="R633" s="51" t="s">
        <v>671</v>
      </c>
    </row>
    <row r="634" spans="1:18" x14ac:dyDescent="0.25">
      <c r="A634" s="50" t="s">
        <v>6188</v>
      </c>
      <c r="B634" s="51" t="s">
        <v>5321</v>
      </c>
      <c r="D634" s="50" t="s">
        <v>6836</v>
      </c>
      <c r="E634" s="50" t="s">
        <v>7617</v>
      </c>
      <c r="F634" s="51" t="s">
        <v>395</v>
      </c>
      <c r="G634" s="51" t="s">
        <v>425</v>
      </c>
      <c r="H634" s="51" t="s">
        <v>7618</v>
      </c>
      <c r="I634" s="50" t="s">
        <v>6926</v>
      </c>
      <c r="L634" s="53">
        <v>600</v>
      </c>
      <c r="M634" s="53">
        <f t="shared" si="11"/>
        <v>600</v>
      </c>
      <c r="N634" s="50" t="s">
        <v>667</v>
      </c>
      <c r="O634" s="51" t="s">
        <v>66</v>
      </c>
      <c r="P634" s="50" t="s">
        <v>672</v>
      </c>
      <c r="Q634" s="51" t="s">
        <v>671</v>
      </c>
      <c r="R634" s="51" t="s">
        <v>671</v>
      </c>
    </row>
    <row r="635" spans="1:18" x14ac:dyDescent="0.25">
      <c r="A635" s="50" t="s">
        <v>6188</v>
      </c>
      <c r="B635" s="51" t="s">
        <v>5321</v>
      </c>
      <c r="D635" s="50" t="s">
        <v>6837</v>
      </c>
      <c r="E635" s="50" t="s">
        <v>7626</v>
      </c>
      <c r="F635" s="51" t="s">
        <v>7628</v>
      </c>
      <c r="G635" s="51" t="s">
        <v>45</v>
      </c>
      <c r="H635" s="51" t="s">
        <v>7629</v>
      </c>
      <c r="I635" s="50" t="s">
        <v>6845</v>
      </c>
      <c r="J635" s="53">
        <v>349</v>
      </c>
      <c r="K635" s="53">
        <v>335</v>
      </c>
      <c r="M635" s="53">
        <f t="shared" si="11"/>
        <v>684</v>
      </c>
      <c r="N635" s="50" t="s">
        <v>7633</v>
      </c>
      <c r="O635" s="51" t="s">
        <v>66</v>
      </c>
      <c r="P635" s="50" t="s">
        <v>70</v>
      </c>
      <c r="Q635" s="51" t="s">
        <v>671</v>
      </c>
      <c r="R635" s="51" t="s">
        <v>671</v>
      </c>
    </row>
    <row r="636" spans="1:18" x14ac:dyDescent="0.25">
      <c r="A636" s="50" t="s">
        <v>6188</v>
      </c>
      <c r="B636" s="51" t="s">
        <v>5321</v>
      </c>
      <c r="D636" s="50" t="s">
        <v>6838</v>
      </c>
      <c r="E636" s="50" t="s">
        <v>6892</v>
      </c>
      <c r="F636" s="51" t="s">
        <v>413</v>
      </c>
      <c r="G636" s="51" t="s">
        <v>7630</v>
      </c>
      <c r="H636" s="51" t="s">
        <v>6893</v>
      </c>
      <c r="I636" s="50" t="s">
        <v>6858</v>
      </c>
      <c r="J636" s="53">
        <v>813</v>
      </c>
      <c r="K636" s="53">
        <v>982</v>
      </c>
      <c r="M636" s="53">
        <f t="shared" si="11"/>
        <v>1795</v>
      </c>
      <c r="N636" s="50" t="s">
        <v>7633</v>
      </c>
      <c r="O636" s="51" t="s">
        <v>66</v>
      </c>
      <c r="P636" s="50" t="s">
        <v>70</v>
      </c>
      <c r="Q636" s="51" t="s">
        <v>671</v>
      </c>
      <c r="R636" s="51" t="s">
        <v>671</v>
      </c>
    </row>
    <row r="637" spans="1:18" x14ac:dyDescent="0.25">
      <c r="A637" s="50" t="s">
        <v>6188</v>
      </c>
      <c r="B637" s="51" t="s">
        <v>5321</v>
      </c>
      <c r="D637" s="50" t="s">
        <v>6839</v>
      </c>
      <c r="E637" s="50" t="s">
        <v>7626</v>
      </c>
      <c r="F637" s="51" t="s">
        <v>2086</v>
      </c>
      <c r="G637" s="51" t="s">
        <v>45</v>
      </c>
      <c r="H637" s="51" t="s">
        <v>7631</v>
      </c>
      <c r="I637" s="50" t="s">
        <v>6845</v>
      </c>
      <c r="L637" s="53">
        <v>327</v>
      </c>
      <c r="M637" s="53">
        <f t="shared" si="11"/>
        <v>327</v>
      </c>
      <c r="N637" s="50" t="s">
        <v>667</v>
      </c>
      <c r="O637" s="51" t="s">
        <v>66</v>
      </c>
      <c r="P637" s="50" t="s">
        <v>69</v>
      </c>
      <c r="Q637" s="51" t="s">
        <v>671</v>
      </c>
      <c r="R637" s="51" t="s">
        <v>671</v>
      </c>
    </row>
    <row r="638" spans="1:18" x14ac:dyDescent="0.25">
      <c r="J638" s="61">
        <f>SUM(J2:J637)</f>
        <v>2311866</v>
      </c>
      <c r="K638" s="61">
        <f>SUM(K2:K637)</f>
        <v>3323713</v>
      </c>
      <c r="L638" s="61">
        <f>SUM(L2:L637)</f>
        <v>94340</v>
      </c>
      <c r="M638" s="61">
        <f>SUM(M2:M637)</f>
        <v>5729919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15E65-B3F3-4A59-A8EF-2F0463011614}">
  <dimension ref="A1:Y434"/>
  <sheetViews>
    <sheetView topLeftCell="I415" workbookViewId="0">
      <selection activeCell="I10" sqref="A10:XFD10"/>
    </sheetView>
  </sheetViews>
  <sheetFormatPr defaultColWidth="9.1796875" defaultRowHeight="10" x14ac:dyDescent="0.2"/>
  <cols>
    <col min="1" max="1" width="13.36328125" style="7" bestFit="1" customWidth="1"/>
    <col min="2" max="2" width="17.36328125" style="8" bestFit="1" customWidth="1"/>
    <col min="3" max="3" width="20.54296875" style="8" customWidth="1"/>
    <col min="4" max="4" width="20.81640625" style="7" bestFit="1" customWidth="1"/>
    <col min="5" max="5" width="23.453125" style="7" customWidth="1"/>
    <col min="6" max="6" width="9.7265625" style="8" customWidth="1"/>
    <col min="7" max="7" width="14.453125" style="8" customWidth="1"/>
    <col min="8" max="8" width="10.54296875" style="8" bestFit="1" customWidth="1"/>
    <col min="9" max="9" width="31.26953125" style="7" bestFit="1" customWidth="1"/>
    <col min="10" max="10" width="18" style="11" bestFit="1" customWidth="1"/>
    <col min="11" max="11" width="19.54296875" style="11" bestFit="1" customWidth="1"/>
    <col min="12" max="12" width="21.26953125" style="11" bestFit="1" customWidth="1"/>
    <col min="13" max="13" width="19.453125" style="11" customWidth="1"/>
    <col min="14" max="14" width="11.7265625" style="7" bestFit="1" customWidth="1"/>
    <col min="15" max="15" width="5.7265625" style="8" bestFit="1" customWidth="1"/>
    <col min="16" max="16" width="20.54296875" style="7" customWidth="1"/>
    <col min="17" max="18" width="23.26953125" style="8" bestFit="1" customWidth="1"/>
    <col min="19" max="19" width="26.7265625" style="7" bestFit="1" customWidth="1"/>
    <col min="20" max="20" width="33" style="7" bestFit="1" customWidth="1"/>
    <col min="21" max="21" width="14.453125" style="7" bestFit="1" customWidth="1"/>
    <col min="22" max="22" width="14.26953125" style="7" bestFit="1" customWidth="1"/>
    <col min="23" max="23" width="9.1796875" style="7"/>
    <col min="24" max="24" width="10.7265625" style="7" bestFit="1" customWidth="1"/>
    <col min="25" max="25" width="28" style="7" customWidth="1"/>
    <col min="26" max="16384" width="9.1796875" style="7"/>
  </cols>
  <sheetData>
    <row r="1" spans="1:25" s="1" customFormat="1" ht="33" customHeight="1" x14ac:dyDescent="0.25">
      <c r="A1" s="1" t="s">
        <v>0</v>
      </c>
      <c r="B1" s="1" t="s">
        <v>19</v>
      </c>
      <c r="C1" s="5" t="s">
        <v>16</v>
      </c>
      <c r="D1" s="2" t="s">
        <v>1</v>
      </c>
      <c r="E1" s="3" t="s">
        <v>2</v>
      </c>
      <c r="F1" s="4" t="s">
        <v>20</v>
      </c>
      <c r="G1" s="4" t="s">
        <v>4</v>
      </c>
      <c r="H1" s="4" t="s">
        <v>5</v>
      </c>
      <c r="I1" s="4" t="s">
        <v>6</v>
      </c>
      <c r="J1" s="6" t="s">
        <v>12</v>
      </c>
      <c r="K1" s="6" t="s">
        <v>13</v>
      </c>
      <c r="L1" s="6" t="s">
        <v>14</v>
      </c>
      <c r="M1" s="6" t="s">
        <v>15</v>
      </c>
      <c r="N1" s="3" t="s">
        <v>7</v>
      </c>
      <c r="O1" s="3" t="s">
        <v>8</v>
      </c>
      <c r="P1" s="3" t="s">
        <v>18</v>
      </c>
      <c r="Q1" s="1" t="s">
        <v>23</v>
      </c>
      <c r="R1" s="1" t="s">
        <v>21</v>
      </c>
      <c r="S1" s="3" t="s">
        <v>17</v>
      </c>
      <c r="T1" s="1" t="s">
        <v>22</v>
      </c>
      <c r="U1" s="1" t="s">
        <v>9</v>
      </c>
      <c r="V1" s="1" t="s">
        <v>3</v>
      </c>
      <c r="W1" s="1" t="s">
        <v>5</v>
      </c>
      <c r="X1" s="1" t="s">
        <v>10</v>
      </c>
      <c r="Y1" s="1" t="s">
        <v>11</v>
      </c>
    </row>
    <row r="2" spans="1:25" x14ac:dyDescent="0.2">
      <c r="A2" s="7" t="s">
        <v>7635</v>
      </c>
      <c r="B2" s="8" t="s">
        <v>7636</v>
      </c>
      <c r="D2" s="9" t="s">
        <v>7640</v>
      </c>
      <c r="E2" s="7" t="s">
        <v>2035</v>
      </c>
      <c r="F2" s="7" t="s">
        <v>44</v>
      </c>
      <c r="G2" s="7" t="s">
        <v>45</v>
      </c>
      <c r="H2" s="7" t="s">
        <v>8071</v>
      </c>
      <c r="I2" s="7" t="s">
        <v>8072</v>
      </c>
      <c r="J2" s="11">
        <v>15933</v>
      </c>
      <c r="K2" s="11">
        <v>14450</v>
      </c>
      <c r="M2" s="11">
        <f t="shared" ref="M2:M65" si="0">J2+K2+L2</f>
        <v>30383</v>
      </c>
      <c r="N2" s="7" t="s">
        <v>61</v>
      </c>
      <c r="O2" s="7" t="s">
        <v>65</v>
      </c>
      <c r="P2" s="7" t="s">
        <v>68</v>
      </c>
      <c r="Q2" s="10" t="s">
        <v>45</v>
      </c>
      <c r="R2" s="7" t="s">
        <v>45</v>
      </c>
    </row>
    <row r="3" spans="1:25" x14ac:dyDescent="0.2">
      <c r="A3" s="7" t="s">
        <v>7635</v>
      </c>
      <c r="B3" s="8" t="s">
        <v>7636</v>
      </c>
      <c r="D3" s="9" t="s">
        <v>7641</v>
      </c>
      <c r="E3" s="7" t="s">
        <v>8073</v>
      </c>
      <c r="F3" s="7" t="s">
        <v>608</v>
      </c>
      <c r="G3" s="7" t="s">
        <v>45</v>
      </c>
      <c r="H3" s="7" t="s">
        <v>8074</v>
      </c>
      <c r="I3" s="7" t="s">
        <v>8075</v>
      </c>
      <c r="J3" s="11">
        <v>428</v>
      </c>
      <c r="K3" s="11">
        <v>4189</v>
      </c>
      <c r="M3" s="11">
        <f t="shared" si="0"/>
        <v>4617</v>
      </c>
      <c r="N3" s="7" t="s">
        <v>64</v>
      </c>
      <c r="O3" s="7" t="s">
        <v>66</v>
      </c>
      <c r="P3" s="7" t="s">
        <v>70</v>
      </c>
      <c r="Q3" s="7" t="s">
        <v>670</v>
      </c>
      <c r="R3" s="7" t="s">
        <v>670</v>
      </c>
    </row>
    <row r="4" spans="1:25" x14ac:dyDescent="0.2">
      <c r="A4" s="7" t="s">
        <v>7635</v>
      </c>
      <c r="B4" s="8" t="s">
        <v>7636</v>
      </c>
      <c r="D4" s="9" t="s">
        <v>7642</v>
      </c>
      <c r="E4" s="7" t="s">
        <v>8076</v>
      </c>
      <c r="F4" s="7" t="s">
        <v>608</v>
      </c>
      <c r="G4" s="7" t="s">
        <v>45</v>
      </c>
      <c r="H4" s="7" t="s">
        <v>8077</v>
      </c>
      <c r="I4" s="7" t="s">
        <v>3293</v>
      </c>
      <c r="J4" s="11">
        <v>554</v>
      </c>
      <c r="K4" s="11">
        <v>3936</v>
      </c>
      <c r="M4" s="11">
        <f t="shared" si="0"/>
        <v>4490</v>
      </c>
      <c r="N4" s="7" t="s">
        <v>64</v>
      </c>
      <c r="O4" s="7" t="s">
        <v>66</v>
      </c>
      <c r="P4" s="7" t="s">
        <v>70</v>
      </c>
      <c r="Q4" s="7" t="s">
        <v>670</v>
      </c>
      <c r="R4" s="7" t="s">
        <v>670</v>
      </c>
    </row>
    <row r="5" spans="1:25" x14ac:dyDescent="0.2">
      <c r="A5" s="7" t="s">
        <v>7635</v>
      </c>
      <c r="B5" s="8" t="s">
        <v>7636</v>
      </c>
      <c r="D5" s="9" t="s">
        <v>7643</v>
      </c>
      <c r="E5" s="7" t="s">
        <v>8073</v>
      </c>
      <c r="F5" s="7" t="s">
        <v>375</v>
      </c>
      <c r="G5" s="7" t="s">
        <v>45</v>
      </c>
      <c r="H5" s="7" t="s">
        <v>8074</v>
      </c>
      <c r="I5" s="7" t="s">
        <v>8075</v>
      </c>
      <c r="J5" s="11">
        <v>3595</v>
      </c>
      <c r="K5" s="11">
        <v>1419</v>
      </c>
      <c r="M5" s="11">
        <f t="shared" si="0"/>
        <v>5014</v>
      </c>
      <c r="N5" s="7" t="s">
        <v>64</v>
      </c>
      <c r="O5" s="7" t="s">
        <v>66</v>
      </c>
      <c r="P5" s="7" t="s">
        <v>70</v>
      </c>
      <c r="Q5" s="7" t="s">
        <v>67</v>
      </c>
      <c r="R5" s="7" t="s">
        <v>67</v>
      </c>
    </row>
    <row r="6" spans="1:25" x14ac:dyDescent="0.2">
      <c r="A6" s="7" t="s">
        <v>7635</v>
      </c>
      <c r="B6" s="8" t="s">
        <v>2685</v>
      </c>
      <c r="D6" s="9" t="s">
        <v>7644</v>
      </c>
      <c r="E6" s="7" t="s">
        <v>8078</v>
      </c>
      <c r="F6" s="7" t="s">
        <v>8079</v>
      </c>
      <c r="G6" s="7" t="s">
        <v>45</v>
      </c>
      <c r="H6" s="7" t="s">
        <v>8080</v>
      </c>
      <c r="I6" s="7" t="s">
        <v>8081</v>
      </c>
      <c r="L6" s="11">
        <v>179</v>
      </c>
      <c r="M6" s="11">
        <f t="shared" si="0"/>
        <v>179</v>
      </c>
      <c r="N6" s="7" t="s">
        <v>667</v>
      </c>
      <c r="O6" s="7" t="s">
        <v>66</v>
      </c>
      <c r="P6" s="7" t="s">
        <v>69</v>
      </c>
      <c r="Q6" s="7" t="s">
        <v>67</v>
      </c>
      <c r="R6" s="7" t="s">
        <v>67</v>
      </c>
    </row>
    <row r="7" spans="1:25" x14ac:dyDescent="0.2">
      <c r="A7" s="7" t="s">
        <v>7635</v>
      </c>
      <c r="B7" s="8" t="s">
        <v>2685</v>
      </c>
      <c r="D7" s="9" t="s">
        <v>7645</v>
      </c>
      <c r="E7" s="7" t="s">
        <v>8082</v>
      </c>
      <c r="F7" s="7" t="s">
        <v>627</v>
      </c>
      <c r="G7" s="7" t="s">
        <v>45</v>
      </c>
      <c r="H7" s="7" t="s">
        <v>8083</v>
      </c>
      <c r="I7" s="7" t="s">
        <v>8081</v>
      </c>
      <c r="J7" s="11">
        <v>9017</v>
      </c>
      <c r="K7" s="11">
        <v>5393</v>
      </c>
      <c r="L7" s="12"/>
      <c r="M7" s="11">
        <f t="shared" si="0"/>
        <v>14410</v>
      </c>
      <c r="N7" s="7" t="s">
        <v>666</v>
      </c>
      <c r="O7" s="7" t="s">
        <v>66</v>
      </c>
      <c r="P7" s="7" t="s">
        <v>69</v>
      </c>
      <c r="Q7" s="7" t="s">
        <v>45</v>
      </c>
      <c r="R7" s="7" t="s">
        <v>45</v>
      </c>
    </row>
    <row r="8" spans="1:25" x14ac:dyDescent="0.2">
      <c r="A8" s="7" t="s">
        <v>7635</v>
      </c>
      <c r="B8" s="8" t="s">
        <v>2685</v>
      </c>
      <c r="D8" s="9" t="s">
        <v>7646</v>
      </c>
      <c r="E8" s="7" t="s">
        <v>8084</v>
      </c>
      <c r="F8" s="7" t="s">
        <v>428</v>
      </c>
      <c r="G8" s="7" t="s">
        <v>45</v>
      </c>
      <c r="H8" s="7" t="s">
        <v>8085</v>
      </c>
      <c r="I8" s="7" t="s">
        <v>8072</v>
      </c>
      <c r="J8" s="11">
        <v>6635</v>
      </c>
      <c r="K8" s="11">
        <v>7702</v>
      </c>
      <c r="L8" s="12"/>
      <c r="M8" s="11">
        <f t="shared" si="0"/>
        <v>14337</v>
      </c>
      <c r="N8" s="7" t="s">
        <v>666</v>
      </c>
      <c r="O8" s="7" t="s">
        <v>66</v>
      </c>
      <c r="P8" s="7" t="s">
        <v>70</v>
      </c>
      <c r="Q8" s="7" t="s">
        <v>45</v>
      </c>
      <c r="R8" s="7" t="s">
        <v>45</v>
      </c>
    </row>
    <row r="9" spans="1:25" x14ac:dyDescent="0.2">
      <c r="A9" s="7" t="s">
        <v>7635</v>
      </c>
      <c r="B9" s="8" t="s">
        <v>2685</v>
      </c>
      <c r="D9" s="9" t="s">
        <v>7647</v>
      </c>
      <c r="E9" s="7" t="s">
        <v>2679</v>
      </c>
      <c r="F9" s="7" t="s">
        <v>44</v>
      </c>
      <c r="G9" s="7" t="s">
        <v>45</v>
      </c>
      <c r="H9" s="7" t="s">
        <v>8086</v>
      </c>
      <c r="I9" s="7" t="s">
        <v>8081</v>
      </c>
      <c r="J9" s="11">
        <v>10149</v>
      </c>
      <c r="K9" s="11">
        <v>6541</v>
      </c>
      <c r="M9" s="11">
        <f t="shared" si="0"/>
        <v>16690</v>
      </c>
      <c r="N9" s="7" t="s">
        <v>64</v>
      </c>
      <c r="O9" s="7" t="s">
        <v>66</v>
      </c>
      <c r="P9" s="7" t="s">
        <v>70</v>
      </c>
      <c r="Q9" s="7" t="s">
        <v>45</v>
      </c>
      <c r="R9" s="7" t="s">
        <v>45</v>
      </c>
    </row>
    <row r="10" spans="1:25" s="40" customFormat="1" x14ac:dyDescent="0.2">
      <c r="A10" s="40" t="s">
        <v>7635</v>
      </c>
      <c r="B10" s="74" t="s">
        <v>2685</v>
      </c>
      <c r="C10" s="74"/>
      <c r="D10" s="75" t="s">
        <v>7648</v>
      </c>
      <c r="E10" s="40" t="s">
        <v>8087</v>
      </c>
      <c r="F10" s="40" t="s">
        <v>562</v>
      </c>
      <c r="G10" s="40" t="s">
        <v>45</v>
      </c>
      <c r="H10" s="40" t="s">
        <v>8088</v>
      </c>
      <c r="I10" s="40" t="s">
        <v>8075</v>
      </c>
      <c r="J10" s="76">
        <v>377821</v>
      </c>
      <c r="K10" s="76">
        <v>166257</v>
      </c>
      <c r="L10" s="76"/>
      <c r="M10" s="76">
        <f t="shared" si="0"/>
        <v>544078</v>
      </c>
      <c r="N10" s="40" t="s">
        <v>2331</v>
      </c>
      <c r="O10" s="40" t="s">
        <v>65</v>
      </c>
      <c r="P10" s="40" t="s">
        <v>68</v>
      </c>
      <c r="Q10" s="40" t="s">
        <v>67</v>
      </c>
      <c r="R10" s="40" t="s">
        <v>67</v>
      </c>
      <c r="S10" s="40" t="s">
        <v>13120</v>
      </c>
    </row>
    <row r="11" spans="1:25" x14ac:dyDescent="0.2">
      <c r="A11" s="7" t="s">
        <v>7635</v>
      </c>
      <c r="B11" s="8" t="s">
        <v>2685</v>
      </c>
      <c r="D11" s="9" t="s">
        <v>7649</v>
      </c>
      <c r="E11" s="7" t="s">
        <v>5906</v>
      </c>
      <c r="F11" s="7" t="s">
        <v>44</v>
      </c>
      <c r="G11" s="7" t="s">
        <v>45</v>
      </c>
      <c r="H11" s="7" t="s">
        <v>8089</v>
      </c>
      <c r="I11" s="7" t="s">
        <v>8090</v>
      </c>
      <c r="J11" s="11">
        <v>5699</v>
      </c>
      <c r="K11" s="11">
        <v>5195</v>
      </c>
      <c r="M11" s="11">
        <f t="shared" si="0"/>
        <v>10894</v>
      </c>
      <c r="N11" s="7" t="s">
        <v>64</v>
      </c>
      <c r="O11" s="7" t="s">
        <v>66</v>
      </c>
      <c r="P11" s="7" t="s">
        <v>70</v>
      </c>
      <c r="Q11" s="7" t="s">
        <v>67</v>
      </c>
      <c r="R11" s="7" t="s">
        <v>67</v>
      </c>
    </row>
    <row r="12" spans="1:25" x14ac:dyDescent="0.2">
      <c r="A12" s="7" t="s">
        <v>7635</v>
      </c>
      <c r="B12" s="8" t="s">
        <v>2685</v>
      </c>
      <c r="D12" s="9" t="s">
        <v>7650</v>
      </c>
      <c r="E12" s="7" t="s">
        <v>8091</v>
      </c>
      <c r="F12" s="7" t="s">
        <v>44</v>
      </c>
      <c r="G12" s="7" t="s">
        <v>45</v>
      </c>
      <c r="H12" s="7" t="s">
        <v>8092</v>
      </c>
      <c r="I12" s="7" t="s">
        <v>8093</v>
      </c>
      <c r="J12" s="11">
        <v>23476</v>
      </c>
      <c r="K12" s="11">
        <v>16189</v>
      </c>
      <c r="M12" s="11">
        <f t="shared" si="0"/>
        <v>39665</v>
      </c>
      <c r="N12" s="7" t="s">
        <v>64</v>
      </c>
      <c r="O12" s="7" t="s">
        <v>66</v>
      </c>
      <c r="P12" s="7" t="s">
        <v>70</v>
      </c>
      <c r="Q12" s="7" t="s">
        <v>67</v>
      </c>
      <c r="R12" s="7" t="s">
        <v>67</v>
      </c>
    </row>
    <row r="13" spans="1:25" x14ac:dyDescent="0.2">
      <c r="A13" s="7" t="s">
        <v>7635</v>
      </c>
      <c r="B13" s="8" t="s">
        <v>2685</v>
      </c>
      <c r="D13" s="9" t="s">
        <v>7651</v>
      </c>
      <c r="E13" s="7" t="s">
        <v>8094</v>
      </c>
      <c r="F13" s="7" t="s">
        <v>59</v>
      </c>
      <c r="G13" s="7" t="s">
        <v>45</v>
      </c>
      <c r="H13" s="7" t="s">
        <v>8095</v>
      </c>
      <c r="I13" s="7" t="s">
        <v>8093</v>
      </c>
      <c r="J13" s="11">
        <v>6073</v>
      </c>
      <c r="K13" s="11">
        <v>6578</v>
      </c>
      <c r="M13" s="11">
        <f t="shared" si="0"/>
        <v>12651</v>
      </c>
      <c r="N13" s="7" t="s">
        <v>64</v>
      </c>
      <c r="O13" s="7" t="s">
        <v>66</v>
      </c>
      <c r="P13" s="7" t="s">
        <v>70</v>
      </c>
      <c r="Q13" s="7" t="s">
        <v>67</v>
      </c>
      <c r="R13" s="7" t="s">
        <v>67</v>
      </c>
    </row>
    <row r="14" spans="1:25" x14ac:dyDescent="0.2">
      <c r="A14" s="7" t="s">
        <v>7635</v>
      </c>
      <c r="B14" s="8" t="s">
        <v>7637</v>
      </c>
      <c r="D14" s="9" t="s">
        <v>7652</v>
      </c>
      <c r="E14" s="7" t="s">
        <v>8096</v>
      </c>
      <c r="F14" s="7" t="s">
        <v>440</v>
      </c>
      <c r="G14" s="7" t="s">
        <v>45</v>
      </c>
      <c r="H14" s="7" t="s">
        <v>8097</v>
      </c>
      <c r="I14" s="7" t="s">
        <v>8081</v>
      </c>
      <c r="J14" s="11">
        <v>2095</v>
      </c>
      <c r="K14" s="11">
        <v>945</v>
      </c>
      <c r="M14" s="11">
        <f t="shared" si="0"/>
        <v>3040</v>
      </c>
      <c r="N14" s="7" t="s">
        <v>666</v>
      </c>
      <c r="O14" s="7" t="s">
        <v>66</v>
      </c>
      <c r="P14" s="7" t="s">
        <v>70</v>
      </c>
      <c r="Q14" s="7" t="s">
        <v>67</v>
      </c>
      <c r="R14" s="7" t="s">
        <v>67</v>
      </c>
    </row>
    <row r="15" spans="1:25" x14ac:dyDescent="0.2">
      <c r="A15" s="7" t="s">
        <v>7635</v>
      </c>
      <c r="B15" s="8" t="s">
        <v>7637</v>
      </c>
      <c r="D15" s="9" t="s">
        <v>7653</v>
      </c>
      <c r="E15" s="7" t="s">
        <v>8098</v>
      </c>
      <c r="F15" s="7" t="s">
        <v>440</v>
      </c>
      <c r="G15" s="7" t="s">
        <v>45</v>
      </c>
      <c r="H15" s="7" t="s">
        <v>8099</v>
      </c>
      <c r="I15" s="7" t="s">
        <v>8075</v>
      </c>
      <c r="J15" s="11">
        <v>3354</v>
      </c>
      <c r="K15" s="11">
        <v>311</v>
      </c>
      <c r="M15" s="11">
        <f t="shared" si="0"/>
        <v>3665</v>
      </c>
      <c r="N15" s="7" t="s">
        <v>666</v>
      </c>
      <c r="O15" s="7" t="s">
        <v>66</v>
      </c>
      <c r="P15" s="7" t="s">
        <v>70</v>
      </c>
      <c r="Q15" s="7" t="s">
        <v>67</v>
      </c>
      <c r="R15" s="7" t="s">
        <v>67</v>
      </c>
    </row>
    <row r="16" spans="1:25" x14ac:dyDescent="0.2">
      <c r="A16" s="7" t="s">
        <v>7635</v>
      </c>
      <c r="B16" s="8" t="s">
        <v>7637</v>
      </c>
      <c r="D16" s="9" t="s">
        <v>7654</v>
      </c>
      <c r="E16" s="7" t="s">
        <v>8100</v>
      </c>
      <c r="F16" s="7" t="s">
        <v>1998</v>
      </c>
      <c r="G16" s="7" t="s">
        <v>45</v>
      </c>
      <c r="H16" s="7" t="s">
        <v>8101</v>
      </c>
      <c r="I16" s="7" t="s">
        <v>3293</v>
      </c>
      <c r="J16" s="11">
        <v>4694</v>
      </c>
      <c r="K16" s="11">
        <v>3546</v>
      </c>
      <c r="M16" s="11">
        <f t="shared" si="0"/>
        <v>8240</v>
      </c>
      <c r="N16" s="7" t="s">
        <v>64</v>
      </c>
      <c r="O16" s="7" t="s">
        <v>66</v>
      </c>
      <c r="P16" s="7" t="s">
        <v>70</v>
      </c>
      <c r="Q16" s="7" t="s">
        <v>67</v>
      </c>
      <c r="R16" s="7" t="s">
        <v>67</v>
      </c>
    </row>
    <row r="17" spans="1:18" x14ac:dyDescent="0.2">
      <c r="A17" s="7" t="s">
        <v>7635</v>
      </c>
      <c r="B17" s="8" t="s">
        <v>7637</v>
      </c>
      <c r="D17" s="9" t="s">
        <v>7655</v>
      </c>
      <c r="E17" s="7" t="s">
        <v>3940</v>
      </c>
      <c r="F17" s="7" t="s">
        <v>557</v>
      </c>
      <c r="G17" s="7" t="s">
        <v>45</v>
      </c>
      <c r="H17" s="7" t="s">
        <v>8102</v>
      </c>
      <c r="I17" s="7" t="s">
        <v>8103</v>
      </c>
      <c r="J17" s="11">
        <v>3097</v>
      </c>
      <c r="K17" s="11">
        <v>2820</v>
      </c>
      <c r="M17" s="11">
        <f t="shared" si="0"/>
        <v>5917</v>
      </c>
      <c r="N17" s="7" t="s">
        <v>64</v>
      </c>
      <c r="O17" s="7" t="s">
        <v>66</v>
      </c>
      <c r="P17" s="7" t="s">
        <v>70</v>
      </c>
      <c r="Q17" s="7" t="s">
        <v>67</v>
      </c>
      <c r="R17" s="7" t="s">
        <v>67</v>
      </c>
    </row>
    <row r="18" spans="1:18" x14ac:dyDescent="0.2">
      <c r="A18" s="7" t="s">
        <v>7635</v>
      </c>
      <c r="B18" s="8" t="s">
        <v>7637</v>
      </c>
      <c r="D18" s="9" t="s">
        <v>7656</v>
      </c>
      <c r="E18" s="7" t="s">
        <v>5107</v>
      </c>
      <c r="F18" s="7" t="s">
        <v>410</v>
      </c>
      <c r="G18" s="7" t="s">
        <v>45</v>
      </c>
      <c r="H18" s="7" t="s">
        <v>8104</v>
      </c>
      <c r="I18" s="7" t="s">
        <v>8105</v>
      </c>
      <c r="J18" s="11">
        <v>1074</v>
      </c>
      <c r="K18" s="11">
        <v>848</v>
      </c>
      <c r="L18" s="12"/>
      <c r="M18" s="11">
        <f t="shared" si="0"/>
        <v>1922</v>
      </c>
      <c r="N18" s="7" t="s">
        <v>666</v>
      </c>
      <c r="O18" s="7" t="s">
        <v>66</v>
      </c>
      <c r="P18" s="7" t="s">
        <v>70</v>
      </c>
      <c r="Q18" s="7" t="s">
        <v>67</v>
      </c>
      <c r="R18" s="7" t="s">
        <v>67</v>
      </c>
    </row>
    <row r="19" spans="1:18" x14ac:dyDescent="0.2">
      <c r="A19" s="7" t="s">
        <v>7635</v>
      </c>
      <c r="B19" s="8" t="s">
        <v>7637</v>
      </c>
      <c r="D19" s="9" t="s">
        <v>7657</v>
      </c>
      <c r="E19" s="7" t="s">
        <v>8106</v>
      </c>
      <c r="F19" s="7" t="s">
        <v>44</v>
      </c>
      <c r="G19" s="7" t="s">
        <v>354</v>
      </c>
      <c r="H19" s="7" t="s">
        <v>8107</v>
      </c>
      <c r="I19" s="7" t="s">
        <v>8093</v>
      </c>
      <c r="J19" s="11">
        <v>11742</v>
      </c>
      <c r="K19" s="11">
        <v>4348</v>
      </c>
      <c r="M19" s="11">
        <f t="shared" si="0"/>
        <v>16090</v>
      </c>
      <c r="N19" s="7" t="s">
        <v>666</v>
      </c>
      <c r="O19" s="7" t="s">
        <v>66</v>
      </c>
      <c r="P19" s="7" t="s">
        <v>70</v>
      </c>
      <c r="Q19" s="7" t="s">
        <v>67</v>
      </c>
      <c r="R19" s="7" t="s">
        <v>67</v>
      </c>
    </row>
    <row r="20" spans="1:18" x14ac:dyDescent="0.2">
      <c r="A20" s="7" t="s">
        <v>7635</v>
      </c>
      <c r="B20" s="8" t="s">
        <v>7638</v>
      </c>
      <c r="D20" s="9" t="s">
        <v>7658</v>
      </c>
      <c r="E20" s="7" t="s">
        <v>8108</v>
      </c>
      <c r="F20" s="7" t="s">
        <v>368</v>
      </c>
      <c r="G20" s="7" t="s">
        <v>45</v>
      </c>
      <c r="H20" s="7" t="s">
        <v>8109</v>
      </c>
      <c r="I20" s="7" t="s">
        <v>8105</v>
      </c>
      <c r="J20" s="11">
        <v>5899</v>
      </c>
      <c r="K20" s="11">
        <v>9593</v>
      </c>
      <c r="M20" s="11">
        <f t="shared" si="0"/>
        <v>15492</v>
      </c>
      <c r="N20" s="7" t="s">
        <v>666</v>
      </c>
      <c r="O20" s="7" t="s">
        <v>66</v>
      </c>
      <c r="P20" s="7" t="s">
        <v>70</v>
      </c>
      <c r="Q20" s="7" t="s">
        <v>670</v>
      </c>
      <c r="R20" s="7" t="s">
        <v>670</v>
      </c>
    </row>
    <row r="21" spans="1:18" x14ac:dyDescent="0.2">
      <c r="A21" s="7" t="s">
        <v>7635</v>
      </c>
      <c r="B21" s="8" t="s">
        <v>7638</v>
      </c>
      <c r="D21" s="9" t="s">
        <v>7659</v>
      </c>
      <c r="E21" s="7" t="s">
        <v>8108</v>
      </c>
      <c r="F21" s="7" t="s">
        <v>464</v>
      </c>
      <c r="G21" s="7" t="s">
        <v>45</v>
      </c>
      <c r="H21" s="7" t="s">
        <v>8109</v>
      </c>
      <c r="I21" s="7" t="s">
        <v>8105</v>
      </c>
      <c r="J21" s="11">
        <v>804</v>
      </c>
      <c r="K21" s="11">
        <v>1239</v>
      </c>
      <c r="M21" s="11">
        <f t="shared" si="0"/>
        <v>2043</v>
      </c>
      <c r="N21" s="7" t="s">
        <v>64</v>
      </c>
      <c r="O21" s="7" t="s">
        <v>66</v>
      </c>
      <c r="P21" s="7" t="s">
        <v>69</v>
      </c>
      <c r="Q21" s="7" t="s">
        <v>670</v>
      </c>
      <c r="R21" s="7" t="s">
        <v>670</v>
      </c>
    </row>
    <row r="22" spans="1:18" x14ac:dyDescent="0.2">
      <c r="A22" s="7" t="s">
        <v>7635</v>
      </c>
      <c r="B22" s="8" t="s">
        <v>7639</v>
      </c>
      <c r="D22" s="9" t="s">
        <v>7660</v>
      </c>
      <c r="E22" s="7" t="s">
        <v>8110</v>
      </c>
      <c r="F22" s="7" t="s">
        <v>2139</v>
      </c>
      <c r="G22" s="7" t="s">
        <v>45</v>
      </c>
      <c r="H22" s="7" t="s">
        <v>8111</v>
      </c>
      <c r="I22" s="7" t="s">
        <v>8075</v>
      </c>
      <c r="J22" s="11">
        <v>26757</v>
      </c>
      <c r="K22" s="11">
        <v>18982</v>
      </c>
      <c r="M22" s="11">
        <f t="shared" si="0"/>
        <v>45739</v>
      </c>
      <c r="N22" s="7" t="s">
        <v>64</v>
      </c>
      <c r="O22" s="7" t="s">
        <v>66</v>
      </c>
      <c r="P22" s="7" t="s">
        <v>70</v>
      </c>
      <c r="Q22" s="7" t="s">
        <v>671</v>
      </c>
      <c r="R22" s="7" t="s">
        <v>671</v>
      </c>
    </row>
    <row r="23" spans="1:18" x14ac:dyDescent="0.2">
      <c r="A23" s="7" t="s">
        <v>7635</v>
      </c>
      <c r="B23" s="8" t="s">
        <v>7639</v>
      </c>
      <c r="D23" s="9" t="s">
        <v>7661</v>
      </c>
      <c r="E23" s="7" t="s">
        <v>1421</v>
      </c>
      <c r="F23" s="7" t="s">
        <v>350</v>
      </c>
      <c r="G23" s="7" t="s">
        <v>45</v>
      </c>
      <c r="H23" s="7" t="s">
        <v>8112</v>
      </c>
      <c r="I23" s="7" t="s">
        <v>8075</v>
      </c>
      <c r="J23" s="11">
        <v>1139</v>
      </c>
      <c r="K23" s="11">
        <v>1414</v>
      </c>
      <c r="M23" s="11">
        <f t="shared" si="0"/>
        <v>2553</v>
      </c>
      <c r="N23" s="7" t="s">
        <v>666</v>
      </c>
      <c r="O23" s="7" t="s">
        <v>66</v>
      </c>
      <c r="P23" s="7" t="s">
        <v>70</v>
      </c>
      <c r="Q23" s="7" t="s">
        <v>671</v>
      </c>
      <c r="R23" s="7" t="s">
        <v>671</v>
      </c>
    </row>
    <row r="24" spans="1:18" x14ac:dyDescent="0.2">
      <c r="A24" s="7" t="s">
        <v>7635</v>
      </c>
      <c r="B24" s="8" t="s">
        <v>7639</v>
      </c>
      <c r="D24" s="9" t="s">
        <v>7662</v>
      </c>
      <c r="E24" s="7" t="s">
        <v>1421</v>
      </c>
      <c r="F24" s="7" t="s">
        <v>350</v>
      </c>
      <c r="G24" s="7" t="s">
        <v>45</v>
      </c>
      <c r="H24" s="7" t="s">
        <v>8113</v>
      </c>
      <c r="I24" s="7" t="s">
        <v>8075</v>
      </c>
      <c r="J24" s="11">
        <v>1200</v>
      </c>
      <c r="K24" s="11">
        <v>1800</v>
      </c>
      <c r="M24" s="11">
        <f t="shared" si="0"/>
        <v>3000</v>
      </c>
      <c r="N24" s="7" t="s">
        <v>64</v>
      </c>
      <c r="O24" s="7" t="s">
        <v>66</v>
      </c>
      <c r="P24" s="7" t="s">
        <v>70</v>
      </c>
      <c r="Q24" s="7" t="s">
        <v>671</v>
      </c>
      <c r="R24" s="7" t="s">
        <v>671</v>
      </c>
    </row>
    <row r="25" spans="1:18" x14ac:dyDescent="0.2">
      <c r="A25" s="7" t="s">
        <v>7635</v>
      </c>
      <c r="B25" s="8" t="s">
        <v>7639</v>
      </c>
      <c r="D25" s="9" t="s">
        <v>7663</v>
      </c>
      <c r="E25" s="7" t="s">
        <v>1421</v>
      </c>
      <c r="F25" s="7" t="s">
        <v>350</v>
      </c>
      <c r="G25" s="7" t="s">
        <v>45</v>
      </c>
      <c r="H25" s="7" t="s">
        <v>8112</v>
      </c>
      <c r="I25" s="7" t="s">
        <v>8075</v>
      </c>
      <c r="J25" s="11">
        <v>1200</v>
      </c>
      <c r="K25" s="11">
        <v>1800</v>
      </c>
      <c r="M25" s="11">
        <f t="shared" si="0"/>
        <v>3000</v>
      </c>
      <c r="N25" s="7" t="s">
        <v>64</v>
      </c>
      <c r="O25" s="7" t="s">
        <v>66</v>
      </c>
      <c r="P25" s="7" t="s">
        <v>70</v>
      </c>
      <c r="Q25" s="7" t="s">
        <v>671</v>
      </c>
      <c r="R25" s="7" t="s">
        <v>671</v>
      </c>
    </row>
    <row r="26" spans="1:18" x14ac:dyDescent="0.2">
      <c r="A26" s="7" t="s">
        <v>7635</v>
      </c>
      <c r="B26" s="8" t="s">
        <v>7639</v>
      </c>
      <c r="D26" s="9" t="s">
        <v>7664</v>
      </c>
      <c r="E26" s="7" t="s">
        <v>8114</v>
      </c>
      <c r="F26" s="7" t="s">
        <v>663</v>
      </c>
      <c r="G26" s="7" t="s">
        <v>45</v>
      </c>
      <c r="H26" s="7" t="s">
        <v>8115</v>
      </c>
      <c r="I26" s="7" t="s">
        <v>8103</v>
      </c>
      <c r="L26" s="11">
        <v>250</v>
      </c>
      <c r="M26" s="11">
        <f t="shared" si="0"/>
        <v>250</v>
      </c>
      <c r="N26" s="7" t="s">
        <v>63</v>
      </c>
      <c r="O26" s="7" t="s">
        <v>66</v>
      </c>
      <c r="P26" s="7" t="s">
        <v>69</v>
      </c>
      <c r="Q26" s="7" t="s">
        <v>671</v>
      </c>
      <c r="R26" s="7" t="s">
        <v>671</v>
      </c>
    </row>
    <row r="27" spans="1:18" x14ac:dyDescent="0.2">
      <c r="A27" s="7" t="s">
        <v>7635</v>
      </c>
      <c r="B27" s="8" t="s">
        <v>7639</v>
      </c>
      <c r="D27" s="9" t="s">
        <v>7665</v>
      </c>
      <c r="E27" s="7" t="s">
        <v>8116</v>
      </c>
      <c r="F27" s="7" t="s">
        <v>413</v>
      </c>
      <c r="G27" s="7" t="s">
        <v>45</v>
      </c>
      <c r="H27" s="7" t="s">
        <v>8117</v>
      </c>
      <c r="I27" s="7" t="s">
        <v>8075</v>
      </c>
      <c r="J27" s="11">
        <v>2400</v>
      </c>
      <c r="K27" s="11">
        <v>3600</v>
      </c>
      <c r="M27" s="11">
        <f t="shared" si="0"/>
        <v>6000</v>
      </c>
      <c r="N27" s="7" t="s">
        <v>64</v>
      </c>
      <c r="O27" s="7" t="s">
        <v>66</v>
      </c>
      <c r="P27" s="7" t="s">
        <v>70</v>
      </c>
      <c r="Q27" s="7" t="s">
        <v>671</v>
      </c>
      <c r="R27" s="7" t="s">
        <v>671</v>
      </c>
    </row>
    <row r="28" spans="1:18" x14ac:dyDescent="0.2">
      <c r="A28" s="7" t="s">
        <v>7635</v>
      </c>
      <c r="B28" s="8" t="s">
        <v>7639</v>
      </c>
      <c r="D28" s="9" t="s">
        <v>7666</v>
      </c>
      <c r="E28" s="7" t="s">
        <v>8118</v>
      </c>
      <c r="F28" s="7" t="s">
        <v>1523</v>
      </c>
      <c r="G28" s="7" t="s">
        <v>45</v>
      </c>
      <c r="H28" s="7" t="s">
        <v>8119</v>
      </c>
      <c r="I28" s="7" t="s">
        <v>8093</v>
      </c>
      <c r="J28" s="11">
        <v>1238</v>
      </c>
      <c r="K28" s="11">
        <v>0</v>
      </c>
      <c r="M28" s="11">
        <f t="shared" si="0"/>
        <v>1238</v>
      </c>
      <c r="N28" s="7" t="s">
        <v>666</v>
      </c>
      <c r="O28" s="7" t="s">
        <v>66</v>
      </c>
      <c r="P28" s="7" t="s">
        <v>70</v>
      </c>
      <c r="Q28" s="7" t="s">
        <v>671</v>
      </c>
      <c r="R28" s="7" t="s">
        <v>671</v>
      </c>
    </row>
    <row r="29" spans="1:18" x14ac:dyDescent="0.2">
      <c r="A29" s="7" t="s">
        <v>7635</v>
      </c>
      <c r="B29" s="8" t="s">
        <v>7639</v>
      </c>
      <c r="D29" s="9" t="s">
        <v>7667</v>
      </c>
      <c r="E29" s="7" t="s">
        <v>8087</v>
      </c>
      <c r="F29" s="7" t="s">
        <v>562</v>
      </c>
      <c r="G29" s="7" t="s">
        <v>45</v>
      </c>
      <c r="H29" s="7" t="s">
        <v>8088</v>
      </c>
      <c r="I29" s="7" t="s">
        <v>8075</v>
      </c>
      <c r="J29" s="11">
        <v>10097</v>
      </c>
      <c r="K29" s="11">
        <v>191</v>
      </c>
      <c r="M29" s="11">
        <f t="shared" si="0"/>
        <v>10288</v>
      </c>
      <c r="N29" s="7" t="s">
        <v>64</v>
      </c>
      <c r="O29" s="7" t="s">
        <v>66</v>
      </c>
      <c r="P29" s="7" t="s">
        <v>70</v>
      </c>
      <c r="Q29" s="7" t="s">
        <v>45</v>
      </c>
      <c r="R29" s="7" t="s">
        <v>45</v>
      </c>
    </row>
    <row r="30" spans="1:18" x14ac:dyDescent="0.2">
      <c r="A30" s="7" t="s">
        <v>7635</v>
      </c>
      <c r="B30" s="8" t="s">
        <v>7639</v>
      </c>
      <c r="D30" s="9" t="s">
        <v>7668</v>
      </c>
      <c r="E30" s="7" t="s">
        <v>8120</v>
      </c>
      <c r="F30" s="7" t="s">
        <v>420</v>
      </c>
      <c r="G30" s="7" t="s">
        <v>354</v>
      </c>
      <c r="H30" s="7" t="s">
        <v>8121</v>
      </c>
      <c r="I30" s="7" t="s">
        <v>8093</v>
      </c>
      <c r="J30" s="11">
        <v>1572</v>
      </c>
      <c r="K30" s="11">
        <v>665</v>
      </c>
      <c r="M30" s="11">
        <f t="shared" si="0"/>
        <v>2237</v>
      </c>
      <c r="N30" s="7" t="s">
        <v>64</v>
      </c>
      <c r="O30" s="7" t="s">
        <v>66</v>
      </c>
      <c r="P30" s="7" t="s">
        <v>70</v>
      </c>
      <c r="Q30" s="7" t="s">
        <v>45</v>
      </c>
      <c r="R30" s="7" t="s">
        <v>45</v>
      </c>
    </row>
    <row r="31" spans="1:18" x14ac:dyDescent="0.2">
      <c r="A31" s="7" t="s">
        <v>7635</v>
      </c>
      <c r="B31" s="8" t="s">
        <v>7639</v>
      </c>
      <c r="D31" s="9" t="s">
        <v>7669</v>
      </c>
      <c r="E31" s="7" t="s">
        <v>8122</v>
      </c>
      <c r="F31" s="7" t="s">
        <v>395</v>
      </c>
      <c r="G31" s="7" t="s">
        <v>45</v>
      </c>
      <c r="H31" s="7" t="s">
        <v>8123</v>
      </c>
      <c r="I31" s="7" t="s">
        <v>8081</v>
      </c>
      <c r="J31" s="11">
        <v>45</v>
      </c>
      <c r="K31" s="11">
        <v>106</v>
      </c>
      <c r="M31" s="11">
        <f t="shared" si="0"/>
        <v>151</v>
      </c>
      <c r="N31" s="7" t="s">
        <v>64</v>
      </c>
      <c r="O31" s="7" t="s">
        <v>66</v>
      </c>
      <c r="P31" s="7" t="s">
        <v>70</v>
      </c>
      <c r="Q31" s="7" t="s">
        <v>670</v>
      </c>
      <c r="R31" s="7" t="s">
        <v>670</v>
      </c>
    </row>
    <row r="32" spans="1:18" x14ac:dyDescent="0.2">
      <c r="A32" s="7" t="s">
        <v>7635</v>
      </c>
      <c r="B32" s="8" t="s">
        <v>7639</v>
      </c>
      <c r="D32" s="9" t="s">
        <v>7670</v>
      </c>
      <c r="E32" s="7" t="s">
        <v>3242</v>
      </c>
      <c r="F32" s="7" t="s">
        <v>537</v>
      </c>
      <c r="G32" s="7" t="s">
        <v>45</v>
      </c>
      <c r="H32" s="7" t="s">
        <v>8124</v>
      </c>
      <c r="I32" s="7" t="s">
        <v>8072</v>
      </c>
      <c r="J32" s="11">
        <v>0</v>
      </c>
      <c r="K32" s="11">
        <v>79</v>
      </c>
      <c r="M32" s="11">
        <f t="shared" si="0"/>
        <v>79</v>
      </c>
      <c r="N32" s="7" t="s">
        <v>64</v>
      </c>
      <c r="O32" s="7" t="s">
        <v>66</v>
      </c>
      <c r="P32" s="7" t="s">
        <v>70</v>
      </c>
      <c r="Q32" s="7" t="s">
        <v>670</v>
      </c>
      <c r="R32" s="7" t="s">
        <v>670</v>
      </c>
    </row>
    <row r="33" spans="1:18" x14ac:dyDescent="0.2">
      <c r="A33" s="7" t="s">
        <v>7635</v>
      </c>
      <c r="B33" s="8" t="s">
        <v>7639</v>
      </c>
      <c r="D33" s="9" t="s">
        <v>7671</v>
      </c>
      <c r="E33" s="7" t="s">
        <v>3242</v>
      </c>
      <c r="F33" s="7" t="s">
        <v>535</v>
      </c>
      <c r="G33" s="7" t="s">
        <v>45</v>
      </c>
      <c r="H33" s="7" t="s">
        <v>8124</v>
      </c>
      <c r="I33" s="7" t="s">
        <v>8072</v>
      </c>
      <c r="J33" s="11">
        <v>1534</v>
      </c>
      <c r="K33" s="11">
        <v>829</v>
      </c>
      <c r="M33" s="11">
        <f t="shared" si="0"/>
        <v>2363</v>
      </c>
      <c r="N33" s="7" t="s">
        <v>64</v>
      </c>
      <c r="O33" s="7" t="s">
        <v>66</v>
      </c>
      <c r="P33" s="7" t="s">
        <v>70</v>
      </c>
      <c r="Q33" s="7" t="s">
        <v>670</v>
      </c>
      <c r="R33" s="7" t="s">
        <v>670</v>
      </c>
    </row>
    <row r="34" spans="1:18" x14ac:dyDescent="0.2">
      <c r="A34" s="7" t="s">
        <v>7635</v>
      </c>
      <c r="B34" s="8" t="s">
        <v>7639</v>
      </c>
      <c r="D34" s="9" t="s">
        <v>7672</v>
      </c>
      <c r="E34" s="7" t="s">
        <v>8125</v>
      </c>
      <c r="F34" s="7" t="s">
        <v>8126</v>
      </c>
      <c r="G34" s="7" t="s">
        <v>45</v>
      </c>
      <c r="H34" s="7" t="s">
        <v>8127</v>
      </c>
      <c r="I34" s="7" t="s">
        <v>8081</v>
      </c>
      <c r="L34" s="11">
        <v>212</v>
      </c>
      <c r="M34" s="11">
        <f t="shared" si="0"/>
        <v>212</v>
      </c>
      <c r="N34" s="7" t="s">
        <v>63</v>
      </c>
      <c r="O34" s="7" t="s">
        <v>66</v>
      </c>
      <c r="P34" s="7" t="s">
        <v>69</v>
      </c>
      <c r="Q34" s="7" t="s">
        <v>670</v>
      </c>
      <c r="R34" s="7" t="s">
        <v>670</v>
      </c>
    </row>
    <row r="35" spans="1:18" x14ac:dyDescent="0.2">
      <c r="A35" s="7" t="s">
        <v>7635</v>
      </c>
      <c r="B35" s="8" t="s">
        <v>7639</v>
      </c>
      <c r="D35" s="9" t="s">
        <v>7673</v>
      </c>
      <c r="E35" s="7" t="s">
        <v>8128</v>
      </c>
      <c r="F35" s="7" t="s">
        <v>333</v>
      </c>
      <c r="G35" s="7" t="s">
        <v>45</v>
      </c>
      <c r="H35" s="7" t="s">
        <v>8129</v>
      </c>
      <c r="I35" s="7" t="s">
        <v>8081</v>
      </c>
      <c r="J35" s="11">
        <v>394</v>
      </c>
      <c r="K35" s="11">
        <v>609</v>
      </c>
      <c r="M35" s="11">
        <f t="shared" si="0"/>
        <v>1003</v>
      </c>
      <c r="N35" s="7" t="s">
        <v>666</v>
      </c>
      <c r="O35" s="7" t="s">
        <v>66</v>
      </c>
      <c r="P35" s="7" t="s">
        <v>70</v>
      </c>
      <c r="Q35" s="7" t="s">
        <v>670</v>
      </c>
      <c r="R35" s="7" t="s">
        <v>670</v>
      </c>
    </row>
    <row r="36" spans="1:18" x14ac:dyDescent="0.2">
      <c r="A36" s="7" t="s">
        <v>7635</v>
      </c>
      <c r="B36" s="8" t="s">
        <v>7639</v>
      </c>
      <c r="D36" s="9" t="s">
        <v>7674</v>
      </c>
      <c r="E36" s="7" t="s">
        <v>3252</v>
      </c>
      <c r="F36" s="7" t="s">
        <v>395</v>
      </c>
      <c r="G36" s="7" t="s">
        <v>45</v>
      </c>
      <c r="H36" s="7" t="s">
        <v>8130</v>
      </c>
      <c r="I36" s="7" t="s">
        <v>8081</v>
      </c>
      <c r="J36" s="11">
        <v>99</v>
      </c>
      <c r="K36" s="11">
        <v>210</v>
      </c>
      <c r="M36" s="11">
        <f t="shared" si="0"/>
        <v>309</v>
      </c>
      <c r="N36" s="7" t="s">
        <v>666</v>
      </c>
      <c r="O36" s="7" t="s">
        <v>66</v>
      </c>
      <c r="P36" s="7" t="s">
        <v>70</v>
      </c>
      <c r="Q36" s="7" t="s">
        <v>670</v>
      </c>
      <c r="R36" s="7" t="s">
        <v>670</v>
      </c>
    </row>
    <row r="37" spans="1:18" x14ac:dyDescent="0.2">
      <c r="A37" s="7" t="s">
        <v>7635</v>
      </c>
      <c r="B37" s="8" t="s">
        <v>7639</v>
      </c>
      <c r="D37" s="9" t="s">
        <v>7675</v>
      </c>
      <c r="E37" s="7" t="s">
        <v>417</v>
      </c>
      <c r="F37" s="7" t="s">
        <v>395</v>
      </c>
      <c r="G37" s="7" t="s">
        <v>45</v>
      </c>
      <c r="H37" s="7" t="s">
        <v>8131</v>
      </c>
      <c r="I37" s="7" t="s">
        <v>8075</v>
      </c>
      <c r="L37" s="11">
        <v>1250</v>
      </c>
      <c r="M37" s="11">
        <f t="shared" si="0"/>
        <v>1250</v>
      </c>
      <c r="N37" s="7" t="s">
        <v>63</v>
      </c>
      <c r="O37" s="7" t="s">
        <v>66</v>
      </c>
      <c r="P37" s="7" t="s">
        <v>69</v>
      </c>
      <c r="Q37" s="7" t="s">
        <v>670</v>
      </c>
      <c r="R37" s="7" t="s">
        <v>670</v>
      </c>
    </row>
    <row r="38" spans="1:18" x14ac:dyDescent="0.2">
      <c r="A38" s="7" t="s">
        <v>7635</v>
      </c>
      <c r="B38" s="8" t="s">
        <v>7639</v>
      </c>
      <c r="D38" s="9" t="s">
        <v>7676</v>
      </c>
      <c r="E38" s="7" t="s">
        <v>8132</v>
      </c>
      <c r="F38" s="7" t="s">
        <v>395</v>
      </c>
      <c r="G38" s="7" t="s">
        <v>45</v>
      </c>
      <c r="H38" s="7" t="s">
        <v>8133</v>
      </c>
      <c r="I38" s="7" t="s">
        <v>8093</v>
      </c>
      <c r="J38" s="11">
        <v>0</v>
      </c>
      <c r="K38" s="11">
        <v>0</v>
      </c>
      <c r="M38" s="11">
        <f t="shared" si="0"/>
        <v>0</v>
      </c>
      <c r="N38" s="7" t="s">
        <v>666</v>
      </c>
      <c r="O38" s="7" t="s">
        <v>66</v>
      </c>
      <c r="P38" s="7" t="s">
        <v>70</v>
      </c>
      <c r="Q38" s="7" t="s">
        <v>670</v>
      </c>
      <c r="R38" s="7" t="s">
        <v>670</v>
      </c>
    </row>
    <row r="39" spans="1:18" x14ac:dyDescent="0.2">
      <c r="A39" s="7" t="s">
        <v>7635</v>
      </c>
      <c r="B39" s="8" t="s">
        <v>7639</v>
      </c>
      <c r="D39" s="9" t="s">
        <v>7677</v>
      </c>
      <c r="E39" s="7" t="s">
        <v>417</v>
      </c>
      <c r="F39" s="7" t="s">
        <v>464</v>
      </c>
      <c r="G39" s="7" t="s">
        <v>45</v>
      </c>
      <c r="H39" s="7" t="s">
        <v>8134</v>
      </c>
      <c r="I39" s="7" t="s">
        <v>8093</v>
      </c>
      <c r="J39" s="11">
        <v>3419</v>
      </c>
      <c r="K39" s="11">
        <v>1453</v>
      </c>
      <c r="M39" s="11">
        <f t="shared" si="0"/>
        <v>4872</v>
      </c>
      <c r="N39" s="7" t="s">
        <v>666</v>
      </c>
      <c r="O39" s="7" t="s">
        <v>66</v>
      </c>
      <c r="P39" s="7" t="s">
        <v>70</v>
      </c>
      <c r="Q39" s="7" t="s">
        <v>670</v>
      </c>
      <c r="R39" s="7" t="s">
        <v>670</v>
      </c>
    </row>
    <row r="40" spans="1:18" x14ac:dyDescent="0.2">
      <c r="A40" s="7" t="s">
        <v>7635</v>
      </c>
      <c r="B40" s="8" t="s">
        <v>7639</v>
      </c>
      <c r="D40" s="9" t="s">
        <v>7678</v>
      </c>
      <c r="E40" s="7" t="s">
        <v>5756</v>
      </c>
      <c r="F40" s="7" t="s">
        <v>375</v>
      </c>
      <c r="G40" s="7" t="s">
        <v>45</v>
      </c>
      <c r="H40" s="7" t="s">
        <v>8135</v>
      </c>
      <c r="I40" s="7" t="s">
        <v>8093</v>
      </c>
      <c r="J40" s="11">
        <v>3</v>
      </c>
      <c r="K40" s="11">
        <v>14</v>
      </c>
      <c r="M40" s="11">
        <f t="shared" si="0"/>
        <v>17</v>
      </c>
      <c r="N40" s="7" t="s">
        <v>64</v>
      </c>
      <c r="O40" s="7" t="s">
        <v>66</v>
      </c>
      <c r="P40" s="7" t="s">
        <v>70</v>
      </c>
      <c r="Q40" s="7" t="s">
        <v>670</v>
      </c>
      <c r="R40" s="7" t="s">
        <v>670</v>
      </c>
    </row>
    <row r="41" spans="1:18" x14ac:dyDescent="0.2">
      <c r="A41" s="7" t="s">
        <v>7635</v>
      </c>
      <c r="B41" s="8" t="s">
        <v>7639</v>
      </c>
      <c r="D41" s="9" t="s">
        <v>7679</v>
      </c>
      <c r="E41" s="7" t="s">
        <v>8136</v>
      </c>
      <c r="F41" s="7" t="s">
        <v>395</v>
      </c>
      <c r="G41" s="7" t="s">
        <v>45</v>
      </c>
      <c r="H41" s="7" t="s">
        <v>8137</v>
      </c>
      <c r="I41" s="7" t="s">
        <v>8075</v>
      </c>
      <c r="J41" s="11">
        <v>2184</v>
      </c>
      <c r="K41" s="11">
        <v>1759</v>
      </c>
      <c r="M41" s="11">
        <f t="shared" si="0"/>
        <v>3943</v>
      </c>
      <c r="N41" s="7" t="s">
        <v>64</v>
      </c>
      <c r="O41" s="7" t="s">
        <v>66</v>
      </c>
      <c r="P41" s="7" t="s">
        <v>70</v>
      </c>
      <c r="Q41" s="7" t="s">
        <v>670</v>
      </c>
      <c r="R41" s="7" t="s">
        <v>670</v>
      </c>
    </row>
    <row r="42" spans="1:18" x14ac:dyDescent="0.2">
      <c r="A42" s="7" t="s">
        <v>7635</v>
      </c>
      <c r="B42" s="8" t="s">
        <v>7639</v>
      </c>
      <c r="D42" s="9" t="s">
        <v>7680</v>
      </c>
      <c r="E42" s="7" t="s">
        <v>8138</v>
      </c>
      <c r="F42" s="7" t="s">
        <v>44</v>
      </c>
      <c r="G42" s="7" t="s">
        <v>45</v>
      </c>
      <c r="H42" s="7" t="s">
        <v>8139</v>
      </c>
      <c r="I42" s="7" t="s">
        <v>8075</v>
      </c>
      <c r="J42" s="11">
        <v>19</v>
      </c>
      <c r="K42" s="11">
        <v>9</v>
      </c>
      <c r="M42" s="11">
        <f t="shared" si="0"/>
        <v>28</v>
      </c>
      <c r="N42" s="7" t="s">
        <v>64</v>
      </c>
      <c r="O42" s="7" t="s">
        <v>66</v>
      </c>
      <c r="P42" s="7" t="s">
        <v>70</v>
      </c>
      <c r="Q42" s="7" t="s">
        <v>670</v>
      </c>
      <c r="R42" s="7" t="s">
        <v>670</v>
      </c>
    </row>
    <row r="43" spans="1:18" x14ac:dyDescent="0.2">
      <c r="A43" s="7" t="s">
        <v>7635</v>
      </c>
      <c r="B43" s="8" t="s">
        <v>7639</v>
      </c>
      <c r="D43" s="9" t="s">
        <v>7681</v>
      </c>
      <c r="E43" s="7" t="s">
        <v>8122</v>
      </c>
      <c r="F43" s="7" t="s">
        <v>59</v>
      </c>
      <c r="G43" s="7" t="s">
        <v>45</v>
      </c>
      <c r="H43" s="7" t="s">
        <v>8123</v>
      </c>
      <c r="I43" s="7" t="s">
        <v>8081</v>
      </c>
      <c r="J43" s="11">
        <v>27</v>
      </c>
      <c r="K43" s="11">
        <v>1022</v>
      </c>
      <c r="M43" s="11">
        <f t="shared" si="0"/>
        <v>1049</v>
      </c>
      <c r="N43" s="7" t="s">
        <v>64</v>
      </c>
      <c r="O43" s="7" t="s">
        <v>66</v>
      </c>
      <c r="P43" s="7" t="s">
        <v>70</v>
      </c>
      <c r="Q43" s="7" t="s">
        <v>670</v>
      </c>
      <c r="R43" s="7" t="s">
        <v>670</v>
      </c>
    </row>
    <row r="44" spans="1:18" x14ac:dyDescent="0.2">
      <c r="A44" s="7" t="s">
        <v>7635</v>
      </c>
      <c r="B44" s="8" t="s">
        <v>74</v>
      </c>
      <c r="D44" s="9" t="s">
        <v>7682</v>
      </c>
      <c r="E44" s="7" t="s">
        <v>8140</v>
      </c>
      <c r="F44" s="7" t="s">
        <v>350</v>
      </c>
      <c r="G44" s="7" t="s">
        <v>45</v>
      </c>
      <c r="H44" s="7" t="s">
        <v>8141</v>
      </c>
      <c r="I44" s="7" t="s">
        <v>8072</v>
      </c>
      <c r="J44" s="11">
        <v>1848</v>
      </c>
      <c r="K44" s="11">
        <v>2295</v>
      </c>
      <c r="M44" s="11">
        <f t="shared" si="0"/>
        <v>4143</v>
      </c>
      <c r="N44" s="7" t="s">
        <v>666</v>
      </c>
      <c r="O44" s="7" t="s">
        <v>66</v>
      </c>
      <c r="P44" s="7" t="s">
        <v>70</v>
      </c>
      <c r="Q44" s="7" t="s">
        <v>671</v>
      </c>
      <c r="R44" s="7" t="s">
        <v>671</v>
      </c>
    </row>
    <row r="45" spans="1:18" x14ac:dyDescent="0.2">
      <c r="A45" s="7" t="s">
        <v>7635</v>
      </c>
      <c r="B45" s="8" t="s">
        <v>74</v>
      </c>
      <c r="D45" s="9" t="s">
        <v>7683</v>
      </c>
      <c r="E45" s="7" t="s">
        <v>8140</v>
      </c>
      <c r="F45" s="7" t="s">
        <v>350</v>
      </c>
      <c r="G45" s="7" t="s">
        <v>45</v>
      </c>
      <c r="H45" s="7" t="s">
        <v>8141</v>
      </c>
      <c r="I45" s="7" t="s">
        <v>8072</v>
      </c>
      <c r="J45" s="11">
        <v>1848</v>
      </c>
      <c r="K45" s="11">
        <v>2295</v>
      </c>
      <c r="M45" s="11">
        <f t="shared" si="0"/>
        <v>4143</v>
      </c>
      <c r="N45" s="7" t="s">
        <v>666</v>
      </c>
      <c r="O45" s="7" t="s">
        <v>66</v>
      </c>
      <c r="P45" s="7" t="s">
        <v>70</v>
      </c>
      <c r="Q45" s="7" t="s">
        <v>671</v>
      </c>
      <c r="R45" s="7" t="s">
        <v>671</v>
      </c>
    </row>
    <row r="46" spans="1:18" x14ac:dyDescent="0.2">
      <c r="A46" s="7" t="s">
        <v>7635</v>
      </c>
      <c r="B46" s="8" t="s">
        <v>74</v>
      </c>
      <c r="D46" s="9" t="s">
        <v>7684</v>
      </c>
      <c r="E46" s="7" t="s">
        <v>8140</v>
      </c>
      <c r="F46" s="7" t="s">
        <v>350</v>
      </c>
      <c r="G46" s="7" t="s">
        <v>45</v>
      </c>
      <c r="H46" s="7" t="s">
        <v>8141</v>
      </c>
      <c r="I46" s="7" t="s">
        <v>8072</v>
      </c>
      <c r="J46" s="11">
        <v>1838</v>
      </c>
      <c r="K46" s="11">
        <v>2284</v>
      </c>
      <c r="M46" s="11">
        <f t="shared" si="0"/>
        <v>4122</v>
      </c>
      <c r="N46" s="7" t="s">
        <v>666</v>
      </c>
      <c r="O46" s="7" t="s">
        <v>66</v>
      </c>
      <c r="P46" s="7" t="s">
        <v>70</v>
      </c>
      <c r="Q46" s="7" t="s">
        <v>671</v>
      </c>
      <c r="R46" s="7" t="s">
        <v>671</v>
      </c>
    </row>
    <row r="47" spans="1:18" x14ac:dyDescent="0.2">
      <c r="A47" s="7" t="s">
        <v>7635</v>
      </c>
      <c r="B47" s="8" t="s">
        <v>74</v>
      </c>
      <c r="D47" s="9" t="s">
        <v>7685</v>
      </c>
      <c r="E47" s="7" t="s">
        <v>8142</v>
      </c>
      <c r="F47" s="7" t="s">
        <v>350</v>
      </c>
      <c r="G47" s="7" t="s">
        <v>45</v>
      </c>
      <c r="H47" s="7" t="s">
        <v>8143</v>
      </c>
      <c r="I47" s="7" t="s">
        <v>8144</v>
      </c>
      <c r="J47" s="11">
        <v>1311</v>
      </c>
      <c r="K47" s="11">
        <v>4084</v>
      </c>
      <c r="M47" s="11">
        <f t="shared" si="0"/>
        <v>5395</v>
      </c>
      <c r="N47" s="7" t="s">
        <v>668</v>
      </c>
      <c r="O47" s="7" t="s">
        <v>66</v>
      </c>
      <c r="P47" s="7" t="s">
        <v>70</v>
      </c>
      <c r="Q47" s="7" t="s">
        <v>671</v>
      </c>
      <c r="R47" s="7" t="s">
        <v>671</v>
      </c>
    </row>
    <row r="48" spans="1:18" x14ac:dyDescent="0.2">
      <c r="A48" s="7" t="s">
        <v>7635</v>
      </c>
      <c r="B48" s="8" t="s">
        <v>74</v>
      </c>
      <c r="D48" s="9" t="s">
        <v>7686</v>
      </c>
      <c r="E48" s="7" t="s">
        <v>8145</v>
      </c>
      <c r="F48" s="7" t="s">
        <v>350</v>
      </c>
      <c r="G48" s="7" t="s">
        <v>45</v>
      </c>
      <c r="H48" s="7" t="s">
        <v>8146</v>
      </c>
      <c r="I48" s="7" t="s">
        <v>8144</v>
      </c>
      <c r="J48" s="11">
        <v>2508</v>
      </c>
      <c r="K48" s="11">
        <v>459</v>
      </c>
      <c r="M48" s="11">
        <f t="shared" si="0"/>
        <v>2967</v>
      </c>
      <c r="N48" s="7" t="s">
        <v>668</v>
      </c>
      <c r="O48" s="7" t="s">
        <v>66</v>
      </c>
      <c r="P48" s="7" t="s">
        <v>70</v>
      </c>
      <c r="Q48" s="7" t="s">
        <v>671</v>
      </c>
      <c r="R48" s="7" t="s">
        <v>671</v>
      </c>
    </row>
    <row r="49" spans="1:18" x14ac:dyDescent="0.2">
      <c r="A49" s="7" t="s">
        <v>7635</v>
      </c>
      <c r="B49" s="8" t="s">
        <v>74</v>
      </c>
      <c r="D49" s="9" t="s">
        <v>7687</v>
      </c>
      <c r="E49" s="7" t="s">
        <v>8147</v>
      </c>
      <c r="F49" s="7" t="s">
        <v>637</v>
      </c>
      <c r="G49" s="7" t="s">
        <v>45</v>
      </c>
      <c r="H49" s="7" t="s">
        <v>8148</v>
      </c>
      <c r="I49" s="7" t="s">
        <v>8105</v>
      </c>
      <c r="J49" s="11">
        <v>6000</v>
      </c>
      <c r="K49" s="11">
        <v>9000</v>
      </c>
      <c r="M49" s="11">
        <f t="shared" si="0"/>
        <v>15000</v>
      </c>
      <c r="N49" s="7" t="s">
        <v>64</v>
      </c>
      <c r="O49" s="7" t="s">
        <v>66</v>
      </c>
      <c r="P49" s="7" t="s">
        <v>70</v>
      </c>
      <c r="Q49" s="7" t="s">
        <v>671</v>
      </c>
      <c r="R49" s="7" t="s">
        <v>671</v>
      </c>
    </row>
    <row r="50" spans="1:18" x14ac:dyDescent="0.2">
      <c r="A50" s="7" t="s">
        <v>7635</v>
      </c>
      <c r="B50" s="8" t="s">
        <v>74</v>
      </c>
      <c r="D50" s="9" t="s">
        <v>7688</v>
      </c>
      <c r="E50" s="7" t="s">
        <v>8149</v>
      </c>
      <c r="F50" s="7" t="s">
        <v>375</v>
      </c>
      <c r="G50" s="7" t="s">
        <v>45</v>
      </c>
      <c r="H50" s="7" t="s">
        <v>8074</v>
      </c>
      <c r="I50" s="7" t="s">
        <v>8075</v>
      </c>
      <c r="J50" s="11">
        <v>1334</v>
      </c>
      <c r="K50" s="11">
        <v>4157</v>
      </c>
      <c r="M50" s="11">
        <f t="shared" si="0"/>
        <v>5491</v>
      </c>
      <c r="N50" s="7" t="s">
        <v>668</v>
      </c>
      <c r="O50" s="7" t="s">
        <v>66</v>
      </c>
      <c r="P50" s="7" t="s">
        <v>70</v>
      </c>
      <c r="Q50" s="7" t="s">
        <v>671</v>
      </c>
      <c r="R50" s="7" t="s">
        <v>671</v>
      </c>
    </row>
    <row r="51" spans="1:18" x14ac:dyDescent="0.2">
      <c r="A51" s="7" t="s">
        <v>7635</v>
      </c>
      <c r="B51" s="8" t="s">
        <v>74</v>
      </c>
      <c r="D51" s="9" t="s">
        <v>7689</v>
      </c>
      <c r="E51" s="7" t="s">
        <v>8087</v>
      </c>
      <c r="F51" s="7" t="s">
        <v>562</v>
      </c>
      <c r="G51" s="7" t="s">
        <v>45</v>
      </c>
      <c r="H51" s="7" t="s">
        <v>8088</v>
      </c>
      <c r="I51" s="7" t="s">
        <v>8075</v>
      </c>
      <c r="J51" s="11">
        <v>1</v>
      </c>
      <c r="K51" s="11">
        <v>1</v>
      </c>
      <c r="M51" s="11">
        <f t="shared" si="0"/>
        <v>2</v>
      </c>
      <c r="N51" s="7" t="s">
        <v>669</v>
      </c>
      <c r="O51" s="7" t="s">
        <v>66</v>
      </c>
      <c r="P51" s="7" t="s">
        <v>672</v>
      </c>
      <c r="Q51" s="7" t="s">
        <v>671</v>
      </c>
      <c r="R51" s="7" t="s">
        <v>671</v>
      </c>
    </row>
    <row r="52" spans="1:18" x14ac:dyDescent="0.2">
      <c r="A52" s="7" t="s">
        <v>7635</v>
      </c>
      <c r="B52" s="8" t="s">
        <v>74</v>
      </c>
      <c r="D52" s="9" t="s">
        <v>7690</v>
      </c>
      <c r="E52" s="7" t="s">
        <v>8150</v>
      </c>
      <c r="F52" s="7" t="s">
        <v>8151</v>
      </c>
      <c r="G52" s="7" t="s">
        <v>45</v>
      </c>
      <c r="H52" s="7" t="s">
        <v>8152</v>
      </c>
      <c r="I52" s="7" t="s">
        <v>8081</v>
      </c>
      <c r="J52" s="11">
        <v>1334</v>
      </c>
      <c r="K52" s="11">
        <v>4157</v>
      </c>
      <c r="M52" s="11">
        <f t="shared" si="0"/>
        <v>5491</v>
      </c>
      <c r="N52" s="7" t="s">
        <v>668</v>
      </c>
      <c r="O52" s="7" t="s">
        <v>66</v>
      </c>
      <c r="P52" s="7" t="s">
        <v>70</v>
      </c>
      <c r="Q52" s="7" t="s">
        <v>671</v>
      </c>
      <c r="R52" s="7" t="s">
        <v>671</v>
      </c>
    </row>
    <row r="53" spans="1:18" x14ac:dyDescent="0.2">
      <c r="A53" s="7" t="s">
        <v>7635</v>
      </c>
      <c r="B53" s="8" t="s">
        <v>74</v>
      </c>
      <c r="D53" s="9" t="s">
        <v>7691</v>
      </c>
      <c r="E53" s="7" t="s">
        <v>8153</v>
      </c>
      <c r="F53" s="7" t="s">
        <v>8154</v>
      </c>
      <c r="G53" s="7" t="s">
        <v>45</v>
      </c>
      <c r="H53" s="7" t="s">
        <v>8155</v>
      </c>
      <c r="I53" s="7" t="s">
        <v>8081</v>
      </c>
      <c r="J53" s="11">
        <v>1334</v>
      </c>
      <c r="K53" s="11">
        <v>4157</v>
      </c>
      <c r="M53" s="11">
        <f t="shared" si="0"/>
        <v>5491</v>
      </c>
      <c r="N53" s="7" t="s">
        <v>668</v>
      </c>
      <c r="O53" s="7" t="s">
        <v>66</v>
      </c>
      <c r="P53" s="7" t="s">
        <v>70</v>
      </c>
      <c r="Q53" s="7" t="s">
        <v>671</v>
      </c>
      <c r="R53" s="7" t="s">
        <v>671</v>
      </c>
    </row>
    <row r="54" spans="1:18" x14ac:dyDescent="0.2">
      <c r="A54" s="7" t="s">
        <v>7635</v>
      </c>
      <c r="B54" s="8" t="s">
        <v>74</v>
      </c>
      <c r="D54" s="9" t="s">
        <v>7692</v>
      </c>
      <c r="E54" s="7" t="s">
        <v>8156</v>
      </c>
      <c r="F54" s="7" t="s">
        <v>8157</v>
      </c>
      <c r="G54" s="7" t="s">
        <v>45</v>
      </c>
      <c r="H54" s="7" t="s">
        <v>8158</v>
      </c>
      <c r="I54" s="7" t="s">
        <v>8075</v>
      </c>
      <c r="J54" s="11">
        <v>1334</v>
      </c>
      <c r="K54" s="11">
        <v>4157</v>
      </c>
      <c r="M54" s="11">
        <f t="shared" si="0"/>
        <v>5491</v>
      </c>
      <c r="N54" s="7" t="s">
        <v>668</v>
      </c>
      <c r="O54" s="7" t="s">
        <v>66</v>
      </c>
      <c r="P54" s="7" t="s">
        <v>70</v>
      </c>
      <c r="Q54" s="7" t="s">
        <v>671</v>
      </c>
      <c r="R54" s="7" t="s">
        <v>671</v>
      </c>
    </row>
    <row r="55" spans="1:18" x14ac:dyDescent="0.2">
      <c r="A55" s="7" t="s">
        <v>7635</v>
      </c>
      <c r="B55" s="8" t="s">
        <v>74</v>
      </c>
      <c r="D55" s="9" t="s">
        <v>7693</v>
      </c>
      <c r="E55" s="7" t="s">
        <v>8159</v>
      </c>
      <c r="F55" s="7" t="s">
        <v>8160</v>
      </c>
      <c r="G55" s="7" t="s">
        <v>45</v>
      </c>
      <c r="H55" s="7" t="s">
        <v>8161</v>
      </c>
      <c r="I55" s="7" t="s">
        <v>8081</v>
      </c>
      <c r="J55" s="11">
        <v>1334</v>
      </c>
      <c r="K55" s="11">
        <v>4157</v>
      </c>
      <c r="M55" s="11">
        <f t="shared" si="0"/>
        <v>5491</v>
      </c>
      <c r="N55" s="7" t="s">
        <v>668</v>
      </c>
      <c r="O55" s="7" t="s">
        <v>66</v>
      </c>
      <c r="P55" s="7" t="s">
        <v>70</v>
      </c>
      <c r="Q55" s="7" t="s">
        <v>671</v>
      </c>
      <c r="R55" s="7" t="s">
        <v>671</v>
      </c>
    </row>
    <row r="56" spans="1:18" x14ac:dyDescent="0.2">
      <c r="A56" s="7" t="s">
        <v>7635</v>
      </c>
      <c r="B56" s="8" t="s">
        <v>74</v>
      </c>
      <c r="D56" s="9" t="s">
        <v>7694</v>
      </c>
      <c r="E56" s="7" t="s">
        <v>8162</v>
      </c>
      <c r="F56" s="7" t="s">
        <v>4213</v>
      </c>
      <c r="G56" s="7" t="s">
        <v>45</v>
      </c>
      <c r="H56" s="7" t="s">
        <v>8163</v>
      </c>
      <c r="I56" s="7" t="s">
        <v>8081</v>
      </c>
      <c r="J56" s="11">
        <v>1334</v>
      </c>
      <c r="K56" s="11">
        <v>4157</v>
      </c>
      <c r="M56" s="11">
        <f t="shared" si="0"/>
        <v>5491</v>
      </c>
      <c r="N56" s="7" t="s">
        <v>668</v>
      </c>
      <c r="O56" s="7" t="s">
        <v>66</v>
      </c>
      <c r="P56" s="7" t="s">
        <v>70</v>
      </c>
      <c r="Q56" s="7" t="s">
        <v>671</v>
      </c>
      <c r="R56" s="7" t="s">
        <v>671</v>
      </c>
    </row>
    <row r="57" spans="1:18" x14ac:dyDescent="0.2">
      <c r="A57" s="7" t="s">
        <v>7635</v>
      </c>
      <c r="B57" s="8" t="s">
        <v>74</v>
      </c>
      <c r="D57" s="9" t="s">
        <v>7695</v>
      </c>
      <c r="E57" s="7" t="s">
        <v>8164</v>
      </c>
      <c r="F57" s="7" t="s">
        <v>4258</v>
      </c>
      <c r="G57" s="7" t="s">
        <v>45</v>
      </c>
      <c r="H57" s="7" t="s">
        <v>8165</v>
      </c>
      <c r="I57" s="7" t="s">
        <v>8081</v>
      </c>
      <c r="J57" s="11">
        <v>1334</v>
      </c>
      <c r="K57" s="11">
        <v>4157</v>
      </c>
      <c r="M57" s="11">
        <f t="shared" si="0"/>
        <v>5491</v>
      </c>
      <c r="N57" s="7" t="s">
        <v>668</v>
      </c>
      <c r="O57" s="7" t="s">
        <v>66</v>
      </c>
      <c r="P57" s="7" t="s">
        <v>70</v>
      </c>
      <c r="Q57" s="7" t="s">
        <v>671</v>
      </c>
      <c r="R57" s="7" t="s">
        <v>671</v>
      </c>
    </row>
    <row r="58" spans="1:18" x14ac:dyDescent="0.2">
      <c r="A58" s="7" t="s">
        <v>7635</v>
      </c>
      <c r="B58" s="8" t="s">
        <v>74</v>
      </c>
      <c r="D58" s="9" t="s">
        <v>7696</v>
      </c>
      <c r="E58" s="7" t="s">
        <v>8166</v>
      </c>
      <c r="F58" s="7" t="s">
        <v>8167</v>
      </c>
      <c r="G58" s="7" t="s">
        <v>45</v>
      </c>
      <c r="H58" s="7" t="s">
        <v>8168</v>
      </c>
      <c r="I58" s="7" t="s">
        <v>8081</v>
      </c>
      <c r="J58" s="11">
        <v>1334</v>
      </c>
      <c r="K58" s="11">
        <v>4157</v>
      </c>
      <c r="M58" s="11">
        <f t="shared" si="0"/>
        <v>5491</v>
      </c>
      <c r="N58" s="7" t="s">
        <v>668</v>
      </c>
      <c r="O58" s="7" t="s">
        <v>66</v>
      </c>
      <c r="P58" s="7" t="s">
        <v>70</v>
      </c>
      <c r="Q58" s="7" t="s">
        <v>671</v>
      </c>
      <c r="R58" s="7" t="s">
        <v>671</v>
      </c>
    </row>
    <row r="59" spans="1:18" x14ac:dyDescent="0.2">
      <c r="A59" s="7" t="s">
        <v>7635</v>
      </c>
      <c r="B59" s="8" t="s">
        <v>74</v>
      </c>
      <c r="D59" s="9" t="s">
        <v>7697</v>
      </c>
      <c r="E59" s="7" t="s">
        <v>8169</v>
      </c>
      <c r="F59" s="7" t="s">
        <v>4596</v>
      </c>
      <c r="G59" s="7" t="s">
        <v>45</v>
      </c>
      <c r="H59" s="7" t="s">
        <v>8170</v>
      </c>
      <c r="I59" s="7" t="s">
        <v>8075</v>
      </c>
      <c r="J59" s="11">
        <v>1334</v>
      </c>
      <c r="K59" s="11">
        <v>4157</v>
      </c>
      <c r="M59" s="11">
        <f t="shared" si="0"/>
        <v>5491</v>
      </c>
      <c r="N59" s="7" t="s">
        <v>668</v>
      </c>
      <c r="O59" s="7" t="s">
        <v>66</v>
      </c>
      <c r="P59" s="7" t="s">
        <v>70</v>
      </c>
      <c r="Q59" s="7" t="s">
        <v>671</v>
      </c>
      <c r="R59" s="7" t="s">
        <v>671</v>
      </c>
    </row>
    <row r="60" spans="1:18" x14ac:dyDescent="0.2">
      <c r="A60" s="7" t="s">
        <v>7635</v>
      </c>
      <c r="B60" s="8" t="s">
        <v>74</v>
      </c>
      <c r="D60" s="9" t="s">
        <v>7698</v>
      </c>
      <c r="E60" s="7" t="s">
        <v>8171</v>
      </c>
      <c r="F60" s="7" t="s">
        <v>464</v>
      </c>
      <c r="G60" s="7" t="s">
        <v>45</v>
      </c>
      <c r="H60" s="7" t="s">
        <v>8172</v>
      </c>
      <c r="I60" s="7" t="s">
        <v>8072</v>
      </c>
      <c r="J60" s="11">
        <v>1334</v>
      </c>
      <c r="K60" s="11">
        <v>4157</v>
      </c>
      <c r="L60" s="12"/>
      <c r="M60" s="11">
        <f t="shared" si="0"/>
        <v>5491</v>
      </c>
      <c r="N60" s="7" t="s">
        <v>668</v>
      </c>
      <c r="O60" s="7" t="s">
        <v>66</v>
      </c>
      <c r="P60" s="7" t="s">
        <v>70</v>
      </c>
      <c r="Q60" s="7" t="s">
        <v>671</v>
      </c>
      <c r="R60" s="7" t="s">
        <v>671</v>
      </c>
    </row>
    <row r="61" spans="1:18" x14ac:dyDescent="0.2">
      <c r="A61" s="7" t="s">
        <v>7635</v>
      </c>
      <c r="B61" s="8" t="s">
        <v>74</v>
      </c>
      <c r="D61" s="9" t="s">
        <v>7699</v>
      </c>
      <c r="E61" s="7" t="s">
        <v>8173</v>
      </c>
      <c r="F61" s="7" t="s">
        <v>565</v>
      </c>
      <c r="G61" s="7" t="s">
        <v>45</v>
      </c>
      <c r="H61" s="7" t="s">
        <v>8174</v>
      </c>
      <c r="I61" s="7" t="s">
        <v>8081</v>
      </c>
      <c r="J61" s="11">
        <v>1334</v>
      </c>
      <c r="K61" s="11">
        <v>4157</v>
      </c>
      <c r="M61" s="11">
        <f t="shared" si="0"/>
        <v>5491</v>
      </c>
      <c r="N61" s="7" t="s">
        <v>668</v>
      </c>
      <c r="O61" s="7" t="s">
        <v>66</v>
      </c>
      <c r="P61" s="7" t="s">
        <v>70</v>
      </c>
      <c r="Q61" s="7" t="s">
        <v>671</v>
      </c>
      <c r="R61" s="7" t="s">
        <v>671</v>
      </c>
    </row>
    <row r="62" spans="1:18" x14ac:dyDescent="0.2">
      <c r="A62" s="7" t="s">
        <v>7635</v>
      </c>
      <c r="B62" s="8" t="s">
        <v>74</v>
      </c>
      <c r="D62" s="9" t="s">
        <v>7700</v>
      </c>
      <c r="E62" s="7" t="s">
        <v>8175</v>
      </c>
      <c r="F62" s="7" t="s">
        <v>501</v>
      </c>
      <c r="G62" s="7" t="s">
        <v>45</v>
      </c>
      <c r="H62" s="7" t="s">
        <v>8176</v>
      </c>
      <c r="I62" s="7" t="s">
        <v>8081</v>
      </c>
      <c r="J62" s="11">
        <v>1334</v>
      </c>
      <c r="K62" s="11">
        <v>4157</v>
      </c>
      <c r="M62" s="11">
        <f t="shared" si="0"/>
        <v>5491</v>
      </c>
      <c r="N62" s="7" t="s">
        <v>668</v>
      </c>
      <c r="O62" s="7" t="s">
        <v>66</v>
      </c>
      <c r="P62" s="7" t="s">
        <v>70</v>
      </c>
      <c r="Q62" s="7" t="s">
        <v>671</v>
      </c>
      <c r="R62" s="7" t="s">
        <v>671</v>
      </c>
    </row>
    <row r="63" spans="1:18" x14ac:dyDescent="0.2">
      <c r="A63" s="7" t="s">
        <v>7635</v>
      </c>
      <c r="B63" s="8" t="s">
        <v>74</v>
      </c>
      <c r="D63" s="9" t="s">
        <v>7701</v>
      </c>
      <c r="E63" s="7" t="s">
        <v>8177</v>
      </c>
      <c r="F63" s="7" t="s">
        <v>506</v>
      </c>
      <c r="G63" s="7" t="s">
        <v>45</v>
      </c>
      <c r="H63" s="7" t="s">
        <v>8178</v>
      </c>
      <c r="I63" s="7" t="s">
        <v>8093</v>
      </c>
      <c r="J63" s="11">
        <v>1334</v>
      </c>
      <c r="K63" s="11">
        <v>4157</v>
      </c>
      <c r="M63" s="11">
        <f t="shared" si="0"/>
        <v>5491</v>
      </c>
      <c r="N63" s="7" t="s">
        <v>668</v>
      </c>
      <c r="O63" s="7" t="s">
        <v>66</v>
      </c>
      <c r="P63" s="7" t="s">
        <v>70</v>
      </c>
      <c r="Q63" s="7" t="s">
        <v>671</v>
      </c>
      <c r="R63" s="7" t="s">
        <v>671</v>
      </c>
    </row>
    <row r="64" spans="1:18" x14ac:dyDescent="0.2">
      <c r="A64" s="7" t="s">
        <v>7635</v>
      </c>
      <c r="B64" s="8" t="s">
        <v>74</v>
      </c>
      <c r="D64" s="9" t="s">
        <v>7702</v>
      </c>
      <c r="E64" s="7" t="s">
        <v>8120</v>
      </c>
      <c r="F64" s="7" t="s">
        <v>483</v>
      </c>
      <c r="G64" s="7" t="s">
        <v>45</v>
      </c>
      <c r="H64" s="7" t="s">
        <v>8121</v>
      </c>
      <c r="I64" s="7" t="s">
        <v>8093</v>
      </c>
      <c r="J64" s="11">
        <v>1334</v>
      </c>
      <c r="K64" s="11">
        <v>4157</v>
      </c>
      <c r="M64" s="11">
        <f t="shared" si="0"/>
        <v>5491</v>
      </c>
      <c r="N64" s="7" t="s">
        <v>668</v>
      </c>
      <c r="O64" s="7" t="s">
        <v>66</v>
      </c>
      <c r="P64" s="7" t="s">
        <v>70</v>
      </c>
      <c r="Q64" s="7" t="s">
        <v>671</v>
      </c>
      <c r="R64" s="7" t="s">
        <v>671</v>
      </c>
    </row>
    <row r="65" spans="1:18" x14ac:dyDescent="0.2">
      <c r="A65" s="7" t="s">
        <v>7635</v>
      </c>
      <c r="B65" s="8" t="s">
        <v>74</v>
      </c>
      <c r="D65" s="9" t="s">
        <v>7703</v>
      </c>
      <c r="E65" s="7" t="s">
        <v>3124</v>
      </c>
      <c r="F65" s="7" t="s">
        <v>2137</v>
      </c>
      <c r="G65" s="7" t="s">
        <v>354</v>
      </c>
      <c r="H65" s="7" t="s">
        <v>8179</v>
      </c>
      <c r="I65" s="7" t="s">
        <v>8090</v>
      </c>
      <c r="J65" s="11">
        <v>1334</v>
      </c>
      <c r="K65" s="11">
        <v>4157</v>
      </c>
      <c r="M65" s="11">
        <f t="shared" si="0"/>
        <v>5491</v>
      </c>
      <c r="N65" s="7" t="s">
        <v>668</v>
      </c>
      <c r="O65" s="7" t="s">
        <v>66</v>
      </c>
      <c r="P65" s="7" t="s">
        <v>70</v>
      </c>
      <c r="Q65" s="7" t="s">
        <v>671</v>
      </c>
      <c r="R65" s="7" t="s">
        <v>671</v>
      </c>
    </row>
    <row r="66" spans="1:18" x14ac:dyDescent="0.2">
      <c r="A66" s="7" t="s">
        <v>7635</v>
      </c>
      <c r="B66" s="8" t="s">
        <v>74</v>
      </c>
      <c r="D66" s="9" t="s">
        <v>7704</v>
      </c>
      <c r="E66" s="7" t="s">
        <v>8180</v>
      </c>
      <c r="F66" s="7" t="s">
        <v>395</v>
      </c>
      <c r="G66" s="7" t="s">
        <v>45</v>
      </c>
      <c r="H66" s="7" t="s">
        <v>8152</v>
      </c>
      <c r="I66" s="7" t="s">
        <v>8081</v>
      </c>
      <c r="J66" s="11">
        <v>1334</v>
      </c>
      <c r="K66" s="11">
        <v>4157</v>
      </c>
      <c r="M66" s="11">
        <f t="shared" ref="M66:M129" si="1">J66+K66+L66</f>
        <v>5491</v>
      </c>
      <c r="N66" s="7" t="s">
        <v>668</v>
      </c>
      <c r="O66" s="7" t="s">
        <v>66</v>
      </c>
      <c r="P66" s="7" t="s">
        <v>70</v>
      </c>
      <c r="Q66" s="7" t="s">
        <v>671</v>
      </c>
      <c r="R66" s="7" t="s">
        <v>671</v>
      </c>
    </row>
    <row r="67" spans="1:18" x14ac:dyDescent="0.2">
      <c r="A67" s="7" t="s">
        <v>7635</v>
      </c>
      <c r="B67" s="8" t="s">
        <v>74</v>
      </c>
      <c r="D67" s="9" t="s">
        <v>7705</v>
      </c>
      <c r="E67" s="7" t="s">
        <v>8181</v>
      </c>
      <c r="F67" s="7" t="s">
        <v>347</v>
      </c>
      <c r="G67" s="7" t="s">
        <v>45</v>
      </c>
      <c r="H67" s="7" t="s">
        <v>8182</v>
      </c>
      <c r="I67" s="7" t="s">
        <v>8081</v>
      </c>
      <c r="J67" s="11">
        <v>1334</v>
      </c>
      <c r="K67" s="11">
        <v>4157</v>
      </c>
      <c r="M67" s="11">
        <f t="shared" si="1"/>
        <v>5491</v>
      </c>
      <c r="N67" s="7" t="s">
        <v>668</v>
      </c>
      <c r="O67" s="7" t="s">
        <v>66</v>
      </c>
      <c r="P67" s="7" t="s">
        <v>70</v>
      </c>
      <c r="Q67" s="7" t="s">
        <v>671</v>
      </c>
      <c r="R67" s="7" t="s">
        <v>671</v>
      </c>
    </row>
    <row r="68" spans="1:18" x14ac:dyDescent="0.2">
      <c r="A68" s="7" t="s">
        <v>7635</v>
      </c>
      <c r="B68" s="8" t="s">
        <v>74</v>
      </c>
      <c r="D68" s="9" t="s">
        <v>7706</v>
      </c>
      <c r="E68" s="7" t="s">
        <v>8183</v>
      </c>
      <c r="F68" s="7" t="s">
        <v>2280</v>
      </c>
      <c r="G68" s="7" t="s">
        <v>45</v>
      </c>
      <c r="H68" s="7" t="s">
        <v>8174</v>
      </c>
      <c r="I68" s="7" t="s">
        <v>8081</v>
      </c>
      <c r="J68" s="11">
        <v>1334</v>
      </c>
      <c r="K68" s="11">
        <v>4157</v>
      </c>
      <c r="M68" s="11">
        <f t="shared" si="1"/>
        <v>5491</v>
      </c>
      <c r="N68" s="7" t="s">
        <v>668</v>
      </c>
      <c r="O68" s="7" t="s">
        <v>66</v>
      </c>
      <c r="P68" s="7" t="s">
        <v>70</v>
      </c>
      <c r="Q68" s="7" t="s">
        <v>671</v>
      </c>
      <c r="R68" s="7" t="s">
        <v>671</v>
      </c>
    </row>
    <row r="69" spans="1:18" x14ac:dyDescent="0.2">
      <c r="A69" s="7" t="s">
        <v>7635</v>
      </c>
      <c r="B69" s="8" t="s">
        <v>74</v>
      </c>
      <c r="D69" s="9" t="s">
        <v>7707</v>
      </c>
      <c r="E69" s="7" t="s">
        <v>8180</v>
      </c>
      <c r="F69" s="7" t="s">
        <v>464</v>
      </c>
      <c r="G69" s="7" t="s">
        <v>45</v>
      </c>
      <c r="H69" s="7" t="s">
        <v>8152</v>
      </c>
      <c r="I69" s="7" t="s">
        <v>8081</v>
      </c>
      <c r="J69" s="11">
        <v>1334</v>
      </c>
      <c r="K69" s="11">
        <v>4157</v>
      </c>
      <c r="M69" s="11">
        <f t="shared" si="1"/>
        <v>5491</v>
      </c>
      <c r="N69" s="7" t="s">
        <v>668</v>
      </c>
      <c r="O69" s="7" t="s">
        <v>66</v>
      </c>
      <c r="P69" s="7" t="s">
        <v>70</v>
      </c>
      <c r="Q69" s="7" t="s">
        <v>671</v>
      </c>
      <c r="R69" s="7" t="s">
        <v>671</v>
      </c>
    </row>
    <row r="70" spans="1:18" x14ac:dyDescent="0.2">
      <c r="A70" s="7" t="s">
        <v>7635</v>
      </c>
      <c r="B70" s="8" t="s">
        <v>74</v>
      </c>
      <c r="D70" s="9" t="s">
        <v>7708</v>
      </c>
      <c r="E70" s="7" t="s">
        <v>8184</v>
      </c>
      <c r="F70" s="7" t="s">
        <v>464</v>
      </c>
      <c r="G70" s="7" t="s">
        <v>45</v>
      </c>
      <c r="H70" s="7" t="s">
        <v>8185</v>
      </c>
      <c r="I70" s="7" t="s">
        <v>8081</v>
      </c>
      <c r="J70" s="11">
        <v>1334</v>
      </c>
      <c r="K70" s="11">
        <v>4157</v>
      </c>
      <c r="M70" s="11">
        <f t="shared" si="1"/>
        <v>5491</v>
      </c>
      <c r="N70" s="7" t="s">
        <v>668</v>
      </c>
      <c r="O70" s="7" t="s">
        <v>66</v>
      </c>
      <c r="P70" s="7" t="s">
        <v>70</v>
      </c>
      <c r="Q70" s="7" t="s">
        <v>671</v>
      </c>
      <c r="R70" s="7" t="s">
        <v>671</v>
      </c>
    </row>
    <row r="71" spans="1:18" x14ac:dyDescent="0.2">
      <c r="A71" s="7" t="s">
        <v>7635</v>
      </c>
      <c r="B71" s="8" t="s">
        <v>74</v>
      </c>
      <c r="D71" s="9" t="s">
        <v>7709</v>
      </c>
      <c r="E71" s="7" t="s">
        <v>8186</v>
      </c>
      <c r="F71" s="7" t="s">
        <v>44</v>
      </c>
      <c r="G71" s="7" t="s">
        <v>45</v>
      </c>
      <c r="H71" s="7" t="s">
        <v>8187</v>
      </c>
      <c r="I71" s="7" t="s">
        <v>8081</v>
      </c>
      <c r="J71" s="11">
        <v>1334</v>
      </c>
      <c r="K71" s="11">
        <v>4157</v>
      </c>
      <c r="L71" s="12"/>
      <c r="M71" s="11">
        <f t="shared" si="1"/>
        <v>5491</v>
      </c>
      <c r="N71" s="7" t="s">
        <v>668</v>
      </c>
      <c r="O71" s="7" t="s">
        <v>66</v>
      </c>
      <c r="P71" s="7" t="s">
        <v>70</v>
      </c>
      <c r="Q71" s="7" t="s">
        <v>671</v>
      </c>
      <c r="R71" s="7" t="s">
        <v>671</v>
      </c>
    </row>
    <row r="72" spans="1:18" x14ac:dyDescent="0.2">
      <c r="A72" s="7" t="s">
        <v>7635</v>
      </c>
      <c r="B72" s="8" t="s">
        <v>74</v>
      </c>
      <c r="D72" s="9" t="s">
        <v>7710</v>
      </c>
      <c r="E72" s="7" t="s">
        <v>8188</v>
      </c>
      <c r="F72" s="7" t="s">
        <v>44</v>
      </c>
      <c r="G72" s="7" t="s">
        <v>45</v>
      </c>
      <c r="H72" s="7" t="s">
        <v>8189</v>
      </c>
      <c r="I72" s="7" t="s">
        <v>8081</v>
      </c>
      <c r="J72" s="11">
        <v>1334</v>
      </c>
      <c r="K72" s="11">
        <v>4157</v>
      </c>
      <c r="M72" s="11">
        <f t="shared" si="1"/>
        <v>5491</v>
      </c>
      <c r="N72" s="7" t="s">
        <v>668</v>
      </c>
      <c r="O72" s="7" t="s">
        <v>66</v>
      </c>
      <c r="P72" s="7" t="s">
        <v>70</v>
      </c>
      <c r="Q72" s="7" t="s">
        <v>671</v>
      </c>
      <c r="R72" s="7" t="s">
        <v>671</v>
      </c>
    </row>
    <row r="73" spans="1:18" x14ac:dyDescent="0.2">
      <c r="A73" s="7" t="s">
        <v>7635</v>
      </c>
      <c r="B73" s="8" t="s">
        <v>74</v>
      </c>
      <c r="D73" s="9" t="s">
        <v>7711</v>
      </c>
      <c r="E73" s="7" t="s">
        <v>8180</v>
      </c>
      <c r="F73" s="7" t="s">
        <v>44</v>
      </c>
      <c r="G73" s="7" t="s">
        <v>45</v>
      </c>
      <c r="H73" s="7" t="s">
        <v>8152</v>
      </c>
      <c r="I73" s="7" t="s">
        <v>8081</v>
      </c>
      <c r="J73" s="11">
        <v>1334</v>
      </c>
      <c r="K73" s="11">
        <v>4157</v>
      </c>
      <c r="M73" s="11">
        <f t="shared" si="1"/>
        <v>5491</v>
      </c>
      <c r="N73" s="7" t="s">
        <v>668</v>
      </c>
      <c r="O73" s="7" t="s">
        <v>66</v>
      </c>
      <c r="P73" s="7" t="s">
        <v>70</v>
      </c>
      <c r="Q73" s="7" t="s">
        <v>671</v>
      </c>
      <c r="R73" s="7" t="s">
        <v>671</v>
      </c>
    </row>
    <row r="74" spans="1:18" x14ac:dyDescent="0.2">
      <c r="A74" s="7" t="s">
        <v>7635</v>
      </c>
      <c r="B74" s="8" t="s">
        <v>74</v>
      </c>
      <c r="D74" s="9" t="s">
        <v>7712</v>
      </c>
      <c r="E74" s="7" t="s">
        <v>2125</v>
      </c>
      <c r="F74" s="7" t="s">
        <v>395</v>
      </c>
      <c r="G74" s="7" t="s">
        <v>354</v>
      </c>
      <c r="H74" s="7" t="s">
        <v>8168</v>
      </c>
      <c r="I74" s="7" t="s">
        <v>8081</v>
      </c>
      <c r="J74" s="11">
        <v>1334</v>
      </c>
      <c r="K74" s="11">
        <v>4157</v>
      </c>
      <c r="M74" s="11">
        <f t="shared" si="1"/>
        <v>5491</v>
      </c>
      <c r="N74" s="7" t="s">
        <v>668</v>
      </c>
      <c r="O74" s="7" t="s">
        <v>66</v>
      </c>
      <c r="P74" s="7" t="s">
        <v>70</v>
      </c>
      <c r="Q74" s="7" t="s">
        <v>671</v>
      </c>
      <c r="R74" s="7" t="s">
        <v>671</v>
      </c>
    </row>
    <row r="75" spans="1:18" x14ac:dyDescent="0.2">
      <c r="A75" s="7" t="s">
        <v>7635</v>
      </c>
      <c r="B75" s="8" t="s">
        <v>74</v>
      </c>
      <c r="D75" s="9" t="s">
        <v>7713</v>
      </c>
      <c r="E75" s="7" t="s">
        <v>8190</v>
      </c>
      <c r="F75" s="7" t="s">
        <v>2008</v>
      </c>
      <c r="G75" s="7" t="s">
        <v>45</v>
      </c>
      <c r="H75" s="7" t="s">
        <v>8191</v>
      </c>
      <c r="I75" s="7" t="s">
        <v>8093</v>
      </c>
      <c r="J75" s="11">
        <v>1334</v>
      </c>
      <c r="K75" s="11">
        <v>4157</v>
      </c>
      <c r="M75" s="11">
        <f t="shared" si="1"/>
        <v>5491</v>
      </c>
      <c r="N75" s="7" t="s">
        <v>668</v>
      </c>
      <c r="O75" s="7" t="s">
        <v>66</v>
      </c>
      <c r="P75" s="7" t="s">
        <v>70</v>
      </c>
      <c r="Q75" s="7" t="s">
        <v>671</v>
      </c>
      <c r="R75" s="7" t="s">
        <v>671</v>
      </c>
    </row>
    <row r="76" spans="1:18" x14ac:dyDescent="0.2">
      <c r="A76" s="7" t="s">
        <v>7635</v>
      </c>
      <c r="B76" s="8" t="s">
        <v>74</v>
      </c>
      <c r="D76" s="9" t="s">
        <v>7714</v>
      </c>
      <c r="E76" s="7" t="s">
        <v>8192</v>
      </c>
      <c r="F76" s="7" t="s">
        <v>4188</v>
      </c>
      <c r="G76" s="7" t="s">
        <v>45</v>
      </c>
      <c r="H76" s="7" t="s">
        <v>8193</v>
      </c>
      <c r="I76" s="7" t="s">
        <v>8103</v>
      </c>
      <c r="J76" s="11">
        <v>1334</v>
      </c>
      <c r="K76" s="11">
        <v>4157</v>
      </c>
      <c r="M76" s="11">
        <f t="shared" si="1"/>
        <v>5491</v>
      </c>
      <c r="N76" s="7" t="s">
        <v>668</v>
      </c>
      <c r="O76" s="7" t="s">
        <v>66</v>
      </c>
      <c r="P76" s="7" t="s">
        <v>70</v>
      </c>
      <c r="Q76" s="7" t="s">
        <v>671</v>
      </c>
      <c r="R76" s="7" t="s">
        <v>671</v>
      </c>
    </row>
    <row r="77" spans="1:18" x14ac:dyDescent="0.2">
      <c r="A77" s="7" t="s">
        <v>7635</v>
      </c>
      <c r="B77" s="8" t="s">
        <v>74</v>
      </c>
      <c r="D77" s="9" t="s">
        <v>7715</v>
      </c>
      <c r="E77" s="7" t="s">
        <v>8194</v>
      </c>
      <c r="F77" s="7" t="s">
        <v>8195</v>
      </c>
      <c r="G77" s="7" t="s">
        <v>45</v>
      </c>
      <c r="H77" s="7" t="s">
        <v>8196</v>
      </c>
      <c r="I77" s="7" t="s">
        <v>8103</v>
      </c>
      <c r="J77" s="11">
        <v>1334</v>
      </c>
      <c r="K77" s="11">
        <v>4157</v>
      </c>
      <c r="M77" s="11">
        <f t="shared" si="1"/>
        <v>5491</v>
      </c>
      <c r="N77" s="7" t="s">
        <v>668</v>
      </c>
      <c r="O77" s="7" t="s">
        <v>66</v>
      </c>
      <c r="P77" s="7" t="s">
        <v>70</v>
      </c>
      <c r="Q77" s="7" t="s">
        <v>671</v>
      </c>
      <c r="R77" s="7" t="s">
        <v>671</v>
      </c>
    </row>
    <row r="78" spans="1:18" x14ac:dyDescent="0.2">
      <c r="A78" s="7" t="s">
        <v>7635</v>
      </c>
      <c r="B78" s="8" t="s">
        <v>74</v>
      </c>
      <c r="D78" s="9" t="s">
        <v>7716</v>
      </c>
      <c r="E78" s="7" t="s">
        <v>8197</v>
      </c>
      <c r="F78" s="7" t="s">
        <v>8198</v>
      </c>
      <c r="G78" s="7" t="s">
        <v>45</v>
      </c>
      <c r="H78" s="7" t="s">
        <v>8199</v>
      </c>
      <c r="I78" s="7" t="s">
        <v>8075</v>
      </c>
      <c r="J78" s="11">
        <v>1334</v>
      </c>
      <c r="K78" s="11">
        <v>4157</v>
      </c>
      <c r="M78" s="11">
        <f t="shared" si="1"/>
        <v>5491</v>
      </c>
      <c r="N78" s="7" t="s">
        <v>668</v>
      </c>
      <c r="O78" s="7" t="s">
        <v>66</v>
      </c>
      <c r="P78" s="7" t="s">
        <v>70</v>
      </c>
      <c r="Q78" s="7" t="s">
        <v>671</v>
      </c>
      <c r="R78" s="7" t="s">
        <v>671</v>
      </c>
    </row>
    <row r="79" spans="1:18" x14ac:dyDescent="0.2">
      <c r="A79" s="7" t="s">
        <v>7635</v>
      </c>
      <c r="B79" s="8" t="s">
        <v>74</v>
      </c>
      <c r="D79" s="9" t="s">
        <v>7717</v>
      </c>
      <c r="E79" s="7" t="s">
        <v>8200</v>
      </c>
      <c r="F79" s="7" t="s">
        <v>5263</v>
      </c>
      <c r="G79" s="7" t="s">
        <v>45</v>
      </c>
      <c r="H79" s="7" t="s">
        <v>8201</v>
      </c>
      <c r="I79" s="7" t="s">
        <v>8075</v>
      </c>
      <c r="J79" s="11">
        <v>1334</v>
      </c>
      <c r="K79" s="11">
        <v>4157</v>
      </c>
      <c r="M79" s="11">
        <f t="shared" si="1"/>
        <v>5491</v>
      </c>
      <c r="N79" s="7" t="s">
        <v>668</v>
      </c>
      <c r="O79" s="7" t="s">
        <v>66</v>
      </c>
      <c r="P79" s="7" t="s">
        <v>70</v>
      </c>
      <c r="Q79" s="7" t="s">
        <v>671</v>
      </c>
      <c r="R79" s="7" t="s">
        <v>671</v>
      </c>
    </row>
    <row r="80" spans="1:18" x14ac:dyDescent="0.2">
      <c r="A80" s="7" t="s">
        <v>7635</v>
      </c>
      <c r="B80" s="8" t="s">
        <v>74</v>
      </c>
      <c r="D80" s="9" t="s">
        <v>7718</v>
      </c>
      <c r="E80" s="7" t="s">
        <v>8202</v>
      </c>
      <c r="F80" s="7" t="s">
        <v>1476</v>
      </c>
      <c r="G80" s="7" t="s">
        <v>45</v>
      </c>
      <c r="H80" s="7" t="s">
        <v>8074</v>
      </c>
      <c r="I80" s="7" t="s">
        <v>8075</v>
      </c>
      <c r="J80" s="11">
        <v>1334</v>
      </c>
      <c r="K80" s="11">
        <v>4157</v>
      </c>
      <c r="M80" s="11">
        <f t="shared" si="1"/>
        <v>5491</v>
      </c>
      <c r="N80" s="7" t="s">
        <v>668</v>
      </c>
      <c r="O80" s="7" t="s">
        <v>66</v>
      </c>
      <c r="P80" s="7" t="s">
        <v>70</v>
      </c>
      <c r="Q80" s="7" t="s">
        <v>671</v>
      </c>
      <c r="R80" s="7" t="s">
        <v>671</v>
      </c>
    </row>
    <row r="81" spans="1:18" x14ac:dyDescent="0.2">
      <c r="A81" s="7" t="s">
        <v>7635</v>
      </c>
      <c r="B81" s="8" t="s">
        <v>74</v>
      </c>
      <c r="D81" s="9" t="s">
        <v>7719</v>
      </c>
      <c r="E81" s="7" t="s">
        <v>8203</v>
      </c>
      <c r="F81" s="7" t="s">
        <v>8204</v>
      </c>
      <c r="G81" s="7" t="s">
        <v>45</v>
      </c>
      <c r="H81" s="7" t="s">
        <v>8205</v>
      </c>
      <c r="I81" s="7" t="s">
        <v>8075</v>
      </c>
      <c r="J81" s="11">
        <v>1334</v>
      </c>
      <c r="K81" s="11">
        <v>4157</v>
      </c>
      <c r="M81" s="11">
        <f t="shared" si="1"/>
        <v>5491</v>
      </c>
      <c r="N81" s="7" t="s">
        <v>668</v>
      </c>
      <c r="O81" s="7" t="s">
        <v>66</v>
      </c>
      <c r="P81" s="7" t="s">
        <v>70</v>
      </c>
      <c r="Q81" s="7" t="s">
        <v>671</v>
      </c>
      <c r="R81" s="7" t="s">
        <v>671</v>
      </c>
    </row>
    <row r="82" spans="1:18" x14ac:dyDescent="0.2">
      <c r="A82" s="7" t="s">
        <v>7635</v>
      </c>
      <c r="B82" s="8" t="s">
        <v>74</v>
      </c>
      <c r="D82" s="9" t="s">
        <v>7720</v>
      </c>
      <c r="E82" s="7" t="s">
        <v>8206</v>
      </c>
      <c r="F82" s="7" t="s">
        <v>8207</v>
      </c>
      <c r="G82" s="7" t="s">
        <v>45</v>
      </c>
      <c r="H82" s="7" t="s">
        <v>8208</v>
      </c>
      <c r="I82" s="7" t="s">
        <v>8075</v>
      </c>
      <c r="J82" s="11">
        <v>1334</v>
      </c>
      <c r="K82" s="11">
        <v>4157</v>
      </c>
      <c r="M82" s="11">
        <f t="shared" si="1"/>
        <v>5491</v>
      </c>
      <c r="N82" s="7" t="s">
        <v>668</v>
      </c>
      <c r="O82" s="7" t="s">
        <v>66</v>
      </c>
      <c r="P82" s="7" t="s">
        <v>70</v>
      </c>
      <c r="Q82" s="7" t="s">
        <v>671</v>
      </c>
      <c r="R82" s="7" t="s">
        <v>671</v>
      </c>
    </row>
    <row r="83" spans="1:18" s="30" customFormat="1" x14ac:dyDescent="0.2">
      <c r="A83" s="7" t="s">
        <v>7635</v>
      </c>
      <c r="B83" s="8" t="s">
        <v>74</v>
      </c>
      <c r="C83" s="31"/>
      <c r="D83" s="32" t="s">
        <v>7721</v>
      </c>
      <c r="E83" s="30" t="s">
        <v>8209</v>
      </c>
      <c r="F83" s="30" t="s">
        <v>8210</v>
      </c>
      <c r="G83" s="30" t="s">
        <v>45</v>
      </c>
      <c r="H83" s="30" t="s">
        <v>8211</v>
      </c>
      <c r="I83" s="30" t="s">
        <v>8072</v>
      </c>
      <c r="J83" s="33">
        <v>1334</v>
      </c>
      <c r="K83" s="33">
        <v>4157</v>
      </c>
      <c r="L83" s="33"/>
      <c r="M83" s="11">
        <f t="shared" si="1"/>
        <v>5491</v>
      </c>
      <c r="N83" s="30" t="s">
        <v>668</v>
      </c>
      <c r="O83" s="30" t="s">
        <v>66</v>
      </c>
      <c r="P83" s="30" t="s">
        <v>70</v>
      </c>
      <c r="Q83" s="30" t="s">
        <v>671</v>
      </c>
      <c r="R83" s="30" t="s">
        <v>671</v>
      </c>
    </row>
    <row r="84" spans="1:18" s="30" customFormat="1" x14ac:dyDescent="0.2">
      <c r="A84" s="7" t="s">
        <v>7635</v>
      </c>
      <c r="B84" s="8" t="s">
        <v>74</v>
      </c>
      <c r="C84" s="31"/>
      <c r="D84" s="32" t="s">
        <v>7722</v>
      </c>
      <c r="E84" s="30" t="s">
        <v>8212</v>
      </c>
      <c r="F84" s="30" t="s">
        <v>7381</v>
      </c>
      <c r="G84" s="30" t="s">
        <v>45</v>
      </c>
      <c r="H84" s="30" t="s">
        <v>8213</v>
      </c>
      <c r="I84" s="30" t="s">
        <v>3293</v>
      </c>
      <c r="J84" s="33">
        <v>1334</v>
      </c>
      <c r="K84" s="33">
        <v>4157</v>
      </c>
      <c r="L84" s="33"/>
      <c r="M84" s="11">
        <f t="shared" si="1"/>
        <v>5491</v>
      </c>
      <c r="N84" s="30" t="s">
        <v>668</v>
      </c>
      <c r="O84" s="30" t="s">
        <v>66</v>
      </c>
      <c r="P84" s="30" t="s">
        <v>70</v>
      </c>
      <c r="Q84" s="30" t="s">
        <v>671</v>
      </c>
      <c r="R84" s="30" t="s">
        <v>671</v>
      </c>
    </row>
    <row r="85" spans="1:18" s="30" customFormat="1" x14ac:dyDescent="0.2">
      <c r="A85" s="7" t="s">
        <v>7635</v>
      </c>
      <c r="B85" s="8" t="s">
        <v>74</v>
      </c>
      <c r="C85" s="31"/>
      <c r="D85" s="32" t="s">
        <v>7723</v>
      </c>
      <c r="E85" s="30" t="s">
        <v>8214</v>
      </c>
      <c r="F85" s="30" t="s">
        <v>2318</v>
      </c>
      <c r="G85" s="30" t="s">
        <v>45</v>
      </c>
      <c r="H85" s="30" t="s">
        <v>8215</v>
      </c>
      <c r="I85" s="30" t="s">
        <v>8075</v>
      </c>
      <c r="J85" s="33">
        <v>1334</v>
      </c>
      <c r="K85" s="33">
        <v>4157</v>
      </c>
      <c r="L85" s="33"/>
      <c r="M85" s="11">
        <f t="shared" si="1"/>
        <v>5491</v>
      </c>
      <c r="N85" s="30" t="s">
        <v>668</v>
      </c>
      <c r="O85" s="30" t="s">
        <v>66</v>
      </c>
      <c r="P85" s="30" t="s">
        <v>70</v>
      </c>
      <c r="Q85" s="30" t="s">
        <v>671</v>
      </c>
      <c r="R85" s="30" t="s">
        <v>671</v>
      </c>
    </row>
    <row r="86" spans="1:18" x14ac:dyDescent="0.2">
      <c r="A86" s="7" t="s">
        <v>7635</v>
      </c>
      <c r="B86" s="8" t="s">
        <v>74</v>
      </c>
      <c r="D86" s="9" t="s">
        <v>7724</v>
      </c>
      <c r="E86" s="7" t="s">
        <v>8216</v>
      </c>
      <c r="F86" s="7" t="s">
        <v>4238</v>
      </c>
      <c r="G86" s="7" t="s">
        <v>45</v>
      </c>
      <c r="H86" s="7" t="s">
        <v>8217</v>
      </c>
      <c r="I86" s="7" t="s">
        <v>8075</v>
      </c>
      <c r="J86" s="11">
        <v>1334</v>
      </c>
      <c r="K86" s="11">
        <v>4157</v>
      </c>
      <c r="M86" s="11">
        <f t="shared" si="1"/>
        <v>5491</v>
      </c>
      <c r="N86" s="7" t="s">
        <v>668</v>
      </c>
      <c r="O86" s="7" t="s">
        <v>66</v>
      </c>
      <c r="P86" s="7" t="s">
        <v>70</v>
      </c>
      <c r="Q86" s="7" t="s">
        <v>671</v>
      </c>
      <c r="R86" s="7" t="s">
        <v>671</v>
      </c>
    </row>
    <row r="87" spans="1:18" x14ac:dyDescent="0.2">
      <c r="A87" s="7" t="s">
        <v>7635</v>
      </c>
      <c r="B87" s="8" t="s">
        <v>74</v>
      </c>
      <c r="D87" s="9" t="s">
        <v>7725</v>
      </c>
      <c r="E87" s="7" t="s">
        <v>8218</v>
      </c>
      <c r="F87" s="7" t="s">
        <v>59</v>
      </c>
      <c r="G87" s="7" t="s">
        <v>45</v>
      </c>
      <c r="H87" s="7" t="s">
        <v>8219</v>
      </c>
      <c r="I87" s="7" t="s">
        <v>8075</v>
      </c>
      <c r="J87" s="11">
        <v>1334</v>
      </c>
      <c r="K87" s="11">
        <v>4157</v>
      </c>
      <c r="M87" s="11">
        <f t="shared" si="1"/>
        <v>5491</v>
      </c>
      <c r="N87" s="7" t="s">
        <v>668</v>
      </c>
      <c r="O87" s="7" t="s">
        <v>66</v>
      </c>
      <c r="P87" s="7" t="s">
        <v>70</v>
      </c>
      <c r="Q87" s="7" t="s">
        <v>671</v>
      </c>
      <c r="R87" s="7" t="s">
        <v>671</v>
      </c>
    </row>
    <row r="88" spans="1:18" x14ac:dyDescent="0.2">
      <c r="A88" s="7" t="s">
        <v>7635</v>
      </c>
      <c r="B88" s="8" t="s">
        <v>74</v>
      </c>
      <c r="D88" s="9" t="s">
        <v>7726</v>
      </c>
      <c r="E88" s="7" t="s">
        <v>8220</v>
      </c>
      <c r="F88" s="7" t="s">
        <v>557</v>
      </c>
      <c r="G88" s="7" t="s">
        <v>45</v>
      </c>
      <c r="H88" s="7" t="s">
        <v>8221</v>
      </c>
      <c r="I88" s="7" t="s">
        <v>8075</v>
      </c>
      <c r="J88" s="11">
        <v>1334</v>
      </c>
      <c r="K88" s="11">
        <v>4157</v>
      </c>
      <c r="M88" s="11">
        <f t="shared" si="1"/>
        <v>5491</v>
      </c>
      <c r="N88" s="7" t="s">
        <v>668</v>
      </c>
      <c r="O88" s="7" t="s">
        <v>66</v>
      </c>
      <c r="P88" s="7" t="s">
        <v>70</v>
      </c>
      <c r="Q88" s="7" t="s">
        <v>671</v>
      </c>
      <c r="R88" s="7" t="s">
        <v>671</v>
      </c>
    </row>
    <row r="89" spans="1:18" x14ac:dyDescent="0.2">
      <c r="A89" s="7" t="s">
        <v>7635</v>
      </c>
      <c r="B89" s="8" t="s">
        <v>74</v>
      </c>
      <c r="D89" s="9" t="s">
        <v>7727</v>
      </c>
      <c r="E89" s="7" t="s">
        <v>8222</v>
      </c>
      <c r="F89" s="7" t="s">
        <v>3022</v>
      </c>
      <c r="G89" s="7" t="s">
        <v>45</v>
      </c>
      <c r="H89" s="7" t="s">
        <v>8223</v>
      </c>
      <c r="I89" s="7" t="s">
        <v>8075</v>
      </c>
      <c r="J89" s="11">
        <v>1334</v>
      </c>
      <c r="K89" s="11">
        <v>4157</v>
      </c>
      <c r="M89" s="11">
        <f t="shared" si="1"/>
        <v>5491</v>
      </c>
      <c r="N89" s="7" t="s">
        <v>668</v>
      </c>
      <c r="O89" s="7" t="s">
        <v>66</v>
      </c>
      <c r="P89" s="7" t="s">
        <v>70</v>
      </c>
      <c r="Q89" s="7" t="s">
        <v>671</v>
      </c>
      <c r="R89" s="7" t="s">
        <v>671</v>
      </c>
    </row>
    <row r="90" spans="1:18" x14ac:dyDescent="0.2">
      <c r="A90" s="7" t="s">
        <v>7635</v>
      </c>
      <c r="B90" s="8" t="s">
        <v>74</v>
      </c>
      <c r="D90" s="9" t="s">
        <v>7728</v>
      </c>
      <c r="E90" s="7" t="s">
        <v>8224</v>
      </c>
      <c r="F90" s="7" t="s">
        <v>5262</v>
      </c>
      <c r="G90" s="7" t="s">
        <v>45</v>
      </c>
      <c r="H90" s="7" t="s">
        <v>8225</v>
      </c>
      <c r="I90" s="7" t="s">
        <v>8075</v>
      </c>
      <c r="J90" s="11">
        <v>1334</v>
      </c>
      <c r="K90" s="11">
        <v>4157</v>
      </c>
      <c r="M90" s="11">
        <f t="shared" si="1"/>
        <v>5491</v>
      </c>
      <c r="N90" s="7" t="s">
        <v>668</v>
      </c>
      <c r="O90" s="7" t="s">
        <v>66</v>
      </c>
      <c r="P90" s="7" t="s">
        <v>70</v>
      </c>
      <c r="Q90" s="7" t="s">
        <v>671</v>
      </c>
      <c r="R90" s="7" t="s">
        <v>671</v>
      </c>
    </row>
    <row r="91" spans="1:18" x14ac:dyDescent="0.2">
      <c r="A91" s="7" t="s">
        <v>7635</v>
      </c>
      <c r="B91" s="8" t="s">
        <v>74</v>
      </c>
      <c r="D91" s="9" t="s">
        <v>7729</v>
      </c>
      <c r="E91" s="7" t="s">
        <v>8226</v>
      </c>
      <c r="F91" s="7" t="s">
        <v>2066</v>
      </c>
      <c r="G91" s="7" t="s">
        <v>45</v>
      </c>
      <c r="H91" s="7" t="s">
        <v>8227</v>
      </c>
      <c r="I91" s="7" t="s">
        <v>8103</v>
      </c>
      <c r="J91" s="11">
        <v>1334</v>
      </c>
      <c r="K91" s="11">
        <v>4157</v>
      </c>
      <c r="M91" s="11">
        <f t="shared" si="1"/>
        <v>5491</v>
      </c>
      <c r="N91" s="7" t="s">
        <v>668</v>
      </c>
      <c r="O91" s="7" t="s">
        <v>66</v>
      </c>
      <c r="P91" s="7" t="s">
        <v>70</v>
      </c>
      <c r="Q91" s="7" t="s">
        <v>671</v>
      </c>
      <c r="R91" s="7" t="s">
        <v>671</v>
      </c>
    </row>
    <row r="92" spans="1:18" x14ac:dyDescent="0.2">
      <c r="A92" s="7" t="s">
        <v>7635</v>
      </c>
      <c r="B92" s="8" t="s">
        <v>74</v>
      </c>
      <c r="D92" s="9" t="s">
        <v>7730</v>
      </c>
      <c r="E92" s="7" t="s">
        <v>8228</v>
      </c>
      <c r="F92" s="7" t="s">
        <v>4202</v>
      </c>
      <c r="G92" s="7" t="s">
        <v>45</v>
      </c>
      <c r="H92" s="7" t="s">
        <v>8229</v>
      </c>
      <c r="I92" s="7" t="s">
        <v>8075</v>
      </c>
      <c r="J92" s="11">
        <v>1334</v>
      </c>
      <c r="K92" s="11">
        <v>4157</v>
      </c>
      <c r="M92" s="11">
        <f t="shared" si="1"/>
        <v>5491</v>
      </c>
      <c r="N92" s="7" t="s">
        <v>668</v>
      </c>
      <c r="O92" s="7" t="s">
        <v>66</v>
      </c>
      <c r="P92" s="7" t="s">
        <v>70</v>
      </c>
      <c r="Q92" s="7" t="s">
        <v>671</v>
      </c>
      <c r="R92" s="7" t="s">
        <v>671</v>
      </c>
    </row>
    <row r="93" spans="1:18" x14ac:dyDescent="0.2">
      <c r="A93" s="7" t="s">
        <v>7635</v>
      </c>
      <c r="B93" s="8" t="s">
        <v>74</v>
      </c>
      <c r="D93" s="9" t="s">
        <v>7731</v>
      </c>
      <c r="E93" s="7" t="s">
        <v>8230</v>
      </c>
      <c r="F93" s="7" t="s">
        <v>7034</v>
      </c>
      <c r="G93" s="7" t="s">
        <v>45</v>
      </c>
      <c r="H93" s="7" t="s">
        <v>8231</v>
      </c>
      <c r="I93" s="7" t="s">
        <v>8075</v>
      </c>
      <c r="J93" s="11">
        <v>1334</v>
      </c>
      <c r="K93" s="11">
        <v>4157</v>
      </c>
      <c r="M93" s="11">
        <f t="shared" si="1"/>
        <v>5491</v>
      </c>
      <c r="N93" s="7" t="s">
        <v>668</v>
      </c>
      <c r="O93" s="7" t="s">
        <v>66</v>
      </c>
      <c r="P93" s="7" t="s">
        <v>70</v>
      </c>
      <c r="Q93" s="7" t="s">
        <v>671</v>
      </c>
      <c r="R93" s="7" t="s">
        <v>671</v>
      </c>
    </row>
    <row r="94" spans="1:18" x14ac:dyDescent="0.2">
      <c r="A94" s="7" t="s">
        <v>7635</v>
      </c>
      <c r="B94" s="8" t="s">
        <v>74</v>
      </c>
      <c r="D94" s="9" t="s">
        <v>7732</v>
      </c>
      <c r="E94" s="7" t="s">
        <v>8232</v>
      </c>
      <c r="F94" s="7" t="s">
        <v>2120</v>
      </c>
      <c r="G94" s="7" t="s">
        <v>45</v>
      </c>
      <c r="H94" s="7" t="s">
        <v>8233</v>
      </c>
      <c r="I94" s="7" t="s">
        <v>8075</v>
      </c>
      <c r="J94" s="11">
        <v>1334</v>
      </c>
      <c r="K94" s="11">
        <v>4157</v>
      </c>
      <c r="M94" s="11">
        <f t="shared" si="1"/>
        <v>5491</v>
      </c>
      <c r="N94" s="7" t="s">
        <v>668</v>
      </c>
      <c r="O94" s="7" t="s">
        <v>66</v>
      </c>
      <c r="P94" s="7" t="s">
        <v>70</v>
      </c>
      <c r="Q94" s="7" t="s">
        <v>671</v>
      </c>
      <c r="R94" s="7" t="s">
        <v>671</v>
      </c>
    </row>
    <row r="95" spans="1:18" x14ac:dyDescent="0.2">
      <c r="A95" s="7" t="s">
        <v>7635</v>
      </c>
      <c r="B95" s="8" t="s">
        <v>74</v>
      </c>
      <c r="D95" s="9" t="s">
        <v>7733</v>
      </c>
      <c r="E95" s="7" t="s">
        <v>8234</v>
      </c>
      <c r="F95" s="7" t="s">
        <v>5290</v>
      </c>
      <c r="G95" s="7" t="s">
        <v>45</v>
      </c>
      <c r="H95" s="7" t="s">
        <v>8235</v>
      </c>
      <c r="I95" s="7" t="s">
        <v>8075</v>
      </c>
      <c r="J95" s="11">
        <v>1334</v>
      </c>
      <c r="K95" s="11">
        <v>4157</v>
      </c>
      <c r="M95" s="11">
        <f t="shared" si="1"/>
        <v>5491</v>
      </c>
      <c r="N95" s="7" t="s">
        <v>668</v>
      </c>
      <c r="O95" s="7" t="s">
        <v>66</v>
      </c>
      <c r="P95" s="7" t="s">
        <v>70</v>
      </c>
      <c r="Q95" s="7" t="s">
        <v>671</v>
      </c>
      <c r="R95" s="7" t="s">
        <v>671</v>
      </c>
    </row>
    <row r="96" spans="1:18" ht="10.5" x14ac:dyDescent="0.25">
      <c r="A96" s="7" t="s">
        <v>7635</v>
      </c>
      <c r="B96" s="8" t="s">
        <v>74</v>
      </c>
      <c r="D96" s="7" t="s">
        <v>7734</v>
      </c>
      <c r="E96" s="7" t="s">
        <v>8236</v>
      </c>
      <c r="F96" s="8" t="s">
        <v>8237</v>
      </c>
      <c r="G96" s="8" t="s">
        <v>45</v>
      </c>
      <c r="H96" s="8" t="s">
        <v>8238</v>
      </c>
      <c r="I96" s="7" t="s">
        <v>8075</v>
      </c>
      <c r="J96" s="13">
        <v>1334</v>
      </c>
      <c r="K96" s="13">
        <v>4157</v>
      </c>
      <c r="L96" s="13"/>
      <c r="M96" s="11">
        <f t="shared" si="1"/>
        <v>5491</v>
      </c>
      <c r="N96" s="7" t="s">
        <v>668</v>
      </c>
      <c r="O96" s="8" t="s">
        <v>66</v>
      </c>
      <c r="P96" s="7" t="s">
        <v>70</v>
      </c>
      <c r="Q96" s="8" t="s">
        <v>671</v>
      </c>
      <c r="R96" s="8" t="s">
        <v>671</v>
      </c>
    </row>
    <row r="97" spans="1:18" x14ac:dyDescent="0.2">
      <c r="A97" s="7" t="s">
        <v>7635</v>
      </c>
      <c r="B97" s="8" t="s">
        <v>74</v>
      </c>
      <c r="D97" s="7" t="s">
        <v>7735</v>
      </c>
      <c r="E97" s="7" t="s">
        <v>8239</v>
      </c>
      <c r="F97" s="8" t="s">
        <v>4317</v>
      </c>
      <c r="G97" s="8" t="s">
        <v>45</v>
      </c>
      <c r="H97" s="8" t="s">
        <v>8240</v>
      </c>
      <c r="I97" s="7" t="s">
        <v>8075</v>
      </c>
      <c r="J97" s="11">
        <v>1334</v>
      </c>
      <c r="K97" s="11">
        <v>4157</v>
      </c>
      <c r="M97" s="11">
        <f t="shared" si="1"/>
        <v>5491</v>
      </c>
      <c r="N97" s="7" t="s">
        <v>668</v>
      </c>
      <c r="O97" s="8" t="s">
        <v>66</v>
      </c>
      <c r="P97" s="7" t="s">
        <v>70</v>
      </c>
      <c r="Q97" s="8" t="s">
        <v>671</v>
      </c>
      <c r="R97" s="8" t="s">
        <v>671</v>
      </c>
    </row>
    <row r="98" spans="1:18" x14ac:dyDescent="0.2">
      <c r="A98" s="7" t="s">
        <v>7635</v>
      </c>
      <c r="B98" s="8" t="s">
        <v>74</v>
      </c>
      <c r="D98" s="7" t="s">
        <v>7736</v>
      </c>
      <c r="E98" s="7" t="s">
        <v>8241</v>
      </c>
      <c r="F98" s="8" t="s">
        <v>4295</v>
      </c>
      <c r="G98" s="8" t="s">
        <v>45</v>
      </c>
      <c r="H98" s="8" t="s">
        <v>8242</v>
      </c>
      <c r="I98" s="7" t="s">
        <v>8075</v>
      </c>
      <c r="J98" s="11">
        <v>1334</v>
      </c>
      <c r="K98" s="11">
        <v>4157</v>
      </c>
      <c r="M98" s="11">
        <f t="shared" si="1"/>
        <v>5491</v>
      </c>
      <c r="N98" s="7" t="s">
        <v>668</v>
      </c>
      <c r="O98" s="8" t="s">
        <v>66</v>
      </c>
      <c r="P98" s="7" t="s">
        <v>70</v>
      </c>
      <c r="Q98" s="8" t="s">
        <v>671</v>
      </c>
      <c r="R98" s="8" t="s">
        <v>671</v>
      </c>
    </row>
    <row r="99" spans="1:18" x14ac:dyDescent="0.2">
      <c r="A99" s="7" t="s">
        <v>7635</v>
      </c>
      <c r="B99" s="8" t="s">
        <v>74</v>
      </c>
      <c r="D99" s="7" t="s">
        <v>7737</v>
      </c>
      <c r="E99" s="7" t="s">
        <v>8243</v>
      </c>
      <c r="F99" s="8" t="s">
        <v>8244</v>
      </c>
      <c r="G99" s="8" t="s">
        <v>45</v>
      </c>
      <c r="H99" s="8" t="s">
        <v>8245</v>
      </c>
      <c r="I99" s="7" t="s">
        <v>8075</v>
      </c>
      <c r="J99" s="11">
        <v>1334</v>
      </c>
      <c r="K99" s="11">
        <v>4157</v>
      </c>
      <c r="M99" s="11">
        <f t="shared" si="1"/>
        <v>5491</v>
      </c>
      <c r="N99" s="7" t="s">
        <v>668</v>
      </c>
      <c r="O99" s="8" t="s">
        <v>66</v>
      </c>
      <c r="P99" s="7" t="s">
        <v>70</v>
      </c>
      <c r="Q99" s="8" t="s">
        <v>671</v>
      </c>
      <c r="R99" s="8" t="s">
        <v>671</v>
      </c>
    </row>
    <row r="100" spans="1:18" x14ac:dyDescent="0.2">
      <c r="A100" s="7" t="s">
        <v>7635</v>
      </c>
      <c r="B100" s="8" t="s">
        <v>74</v>
      </c>
      <c r="D100" s="7" t="s">
        <v>7738</v>
      </c>
      <c r="E100" s="7" t="s">
        <v>8246</v>
      </c>
      <c r="F100" s="8" t="s">
        <v>7458</v>
      </c>
      <c r="G100" s="8" t="s">
        <v>45</v>
      </c>
      <c r="H100" s="8" t="s">
        <v>8247</v>
      </c>
      <c r="I100" s="7" t="s">
        <v>8075</v>
      </c>
      <c r="J100" s="11">
        <v>1334</v>
      </c>
      <c r="K100" s="11">
        <v>4157</v>
      </c>
      <c r="M100" s="11">
        <f t="shared" si="1"/>
        <v>5491</v>
      </c>
      <c r="N100" s="7" t="s">
        <v>668</v>
      </c>
      <c r="O100" s="8" t="s">
        <v>66</v>
      </c>
      <c r="P100" s="7" t="s">
        <v>70</v>
      </c>
      <c r="Q100" s="8" t="s">
        <v>671</v>
      </c>
      <c r="R100" s="8" t="s">
        <v>671</v>
      </c>
    </row>
    <row r="101" spans="1:18" x14ac:dyDescent="0.2">
      <c r="A101" s="7" t="s">
        <v>7635</v>
      </c>
      <c r="B101" s="8" t="s">
        <v>74</v>
      </c>
      <c r="D101" s="7" t="s">
        <v>7739</v>
      </c>
      <c r="E101" s="7" t="s">
        <v>8248</v>
      </c>
      <c r="F101" s="8" t="s">
        <v>6151</v>
      </c>
      <c r="G101" s="8" t="s">
        <v>45</v>
      </c>
      <c r="H101" s="8" t="s">
        <v>8249</v>
      </c>
      <c r="I101" s="7" t="s">
        <v>8075</v>
      </c>
      <c r="J101" s="11">
        <v>1334</v>
      </c>
      <c r="K101" s="11">
        <v>4157</v>
      </c>
      <c r="M101" s="11">
        <f t="shared" si="1"/>
        <v>5491</v>
      </c>
      <c r="N101" s="7" t="s">
        <v>668</v>
      </c>
      <c r="O101" s="8" t="s">
        <v>66</v>
      </c>
      <c r="P101" s="7" t="s">
        <v>70</v>
      </c>
      <c r="Q101" s="8" t="s">
        <v>671</v>
      </c>
      <c r="R101" s="8" t="s">
        <v>671</v>
      </c>
    </row>
    <row r="102" spans="1:18" x14ac:dyDescent="0.2">
      <c r="A102" s="7" t="s">
        <v>7635</v>
      </c>
      <c r="B102" s="8" t="s">
        <v>74</v>
      </c>
      <c r="D102" s="7" t="s">
        <v>7740</v>
      </c>
      <c r="E102" s="7" t="s">
        <v>8250</v>
      </c>
      <c r="F102" s="8" t="s">
        <v>8251</v>
      </c>
      <c r="G102" s="8" t="s">
        <v>45</v>
      </c>
      <c r="H102" s="8" t="s">
        <v>8252</v>
      </c>
      <c r="I102" s="7" t="s">
        <v>8075</v>
      </c>
      <c r="J102" s="11">
        <v>1334</v>
      </c>
      <c r="K102" s="11">
        <v>4157</v>
      </c>
      <c r="M102" s="11">
        <f t="shared" si="1"/>
        <v>5491</v>
      </c>
      <c r="N102" s="7" t="s">
        <v>668</v>
      </c>
      <c r="O102" s="8" t="s">
        <v>66</v>
      </c>
      <c r="P102" s="7" t="s">
        <v>70</v>
      </c>
      <c r="Q102" s="8" t="s">
        <v>671</v>
      </c>
      <c r="R102" s="8" t="s">
        <v>671</v>
      </c>
    </row>
    <row r="103" spans="1:18" x14ac:dyDescent="0.2">
      <c r="A103" s="7" t="s">
        <v>7635</v>
      </c>
      <c r="B103" s="8" t="s">
        <v>74</v>
      </c>
      <c r="D103" s="7" t="s">
        <v>7741</v>
      </c>
      <c r="E103" s="7" t="s">
        <v>8253</v>
      </c>
      <c r="F103" s="8" t="s">
        <v>8254</v>
      </c>
      <c r="G103" s="8" t="s">
        <v>45</v>
      </c>
      <c r="H103" s="8" t="s">
        <v>8255</v>
      </c>
      <c r="I103" s="7" t="s">
        <v>3293</v>
      </c>
      <c r="J103" s="11">
        <v>1334</v>
      </c>
      <c r="K103" s="11">
        <v>4157</v>
      </c>
      <c r="M103" s="11">
        <f t="shared" si="1"/>
        <v>5491</v>
      </c>
      <c r="N103" s="7" t="s">
        <v>668</v>
      </c>
      <c r="O103" s="8" t="s">
        <v>66</v>
      </c>
      <c r="P103" s="7" t="s">
        <v>70</v>
      </c>
      <c r="Q103" s="8" t="s">
        <v>671</v>
      </c>
      <c r="R103" s="8" t="s">
        <v>671</v>
      </c>
    </row>
    <row r="104" spans="1:18" x14ac:dyDescent="0.2">
      <c r="A104" s="7" t="s">
        <v>7635</v>
      </c>
      <c r="B104" s="8" t="s">
        <v>74</v>
      </c>
      <c r="D104" s="7" t="s">
        <v>7742</v>
      </c>
      <c r="E104" s="7" t="s">
        <v>8256</v>
      </c>
      <c r="F104" s="8" t="s">
        <v>6044</v>
      </c>
      <c r="G104" s="8" t="s">
        <v>45</v>
      </c>
      <c r="H104" s="8" t="s">
        <v>8245</v>
      </c>
      <c r="I104" s="7" t="s">
        <v>8075</v>
      </c>
      <c r="J104" s="11">
        <v>1334</v>
      </c>
      <c r="K104" s="11">
        <v>4157</v>
      </c>
      <c r="M104" s="11">
        <f t="shared" si="1"/>
        <v>5491</v>
      </c>
      <c r="N104" s="7" t="s">
        <v>668</v>
      </c>
      <c r="O104" s="8" t="s">
        <v>66</v>
      </c>
      <c r="P104" s="7" t="s">
        <v>70</v>
      </c>
      <c r="Q104" s="8" t="s">
        <v>671</v>
      </c>
      <c r="R104" s="8" t="s">
        <v>671</v>
      </c>
    </row>
    <row r="105" spans="1:18" x14ac:dyDescent="0.2">
      <c r="A105" s="7" t="s">
        <v>7635</v>
      </c>
      <c r="B105" s="8" t="s">
        <v>74</v>
      </c>
      <c r="D105" s="7" t="s">
        <v>7743</v>
      </c>
      <c r="E105" s="7" t="s">
        <v>8257</v>
      </c>
      <c r="F105" s="8" t="s">
        <v>8258</v>
      </c>
      <c r="G105" s="8" t="s">
        <v>45</v>
      </c>
      <c r="H105" s="8" t="s">
        <v>8259</v>
      </c>
      <c r="I105" s="7" t="s">
        <v>8075</v>
      </c>
      <c r="J105" s="11">
        <v>1334</v>
      </c>
      <c r="K105" s="11">
        <v>4157</v>
      </c>
      <c r="M105" s="11">
        <f t="shared" si="1"/>
        <v>5491</v>
      </c>
      <c r="N105" s="7" t="s">
        <v>668</v>
      </c>
      <c r="O105" s="8" t="s">
        <v>66</v>
      </c>
      <c r="P105" s="7" t="s">
        <v>70</v>
      </c>
      <c r="Q105" s="8" t="s">
        <v>671</v>
      </c>
      <c r="R105" s="8" t="s">
        <v>671</v>
      </c>
    </row>
    <row r="106" spans="1:18" x14ac:dyDescent="0.2">
      <c r="A106" s="7" t="s">
        <v>7635</v>
      </c>
      <c r="B106" s="8" t="s">
        <v>74</v>
      </c>
      <c r="D106" s="7" t="s">
        <v>7744</v>
      </c>
      <c r="E106" s="7" t="s">
        <v>8260</v>
      </c>
      <c r="F106" s="8" t="s">
        <v>437</v>
      </c>
      <c r="G106" s="8" t="s">
        <v>45</v>
      </c>
      <c r="H106" s="8" t="s">
        <v>8261</v>
      </c>
      <c r="I106" s="7" t="s">
        <v>8262</v>
      </c>
      <c r="J106" s="11">
        <v>1334</v>
      </c>
      <c r="K106" s="11">
        <v>4157</v>
      </c>
      <c r="M106" s="11">
        <f t="shared" si="1"/>
        <v>5491</v>
      </c>
      <c r="N106" s="7" t="s">
        <v>668</v>
      </c>
      <c r="O106" s="8" t="s">
        <v>66</v>
      </c>
      <c r="P106" s="7" t="s">
        <v>70</v>
      </c>
      <c r="Q106" s="8" t="s">
        <v>671</v>
      </c>
      <c r="R106" s="8" t="s">
        <v>671</v>
      </c>
    </row>
    <row r="107" spans="1:18" x14ac:dyDescent="0.2">
      <c r="A107" s="7" t="s">
        <v>7635</v>
      </c>
      <c r="B107" s="8" t="s">
        <v>74</v>
      </c>
      <c r="D107" s="7" t="s">
        <v>7745</v>
      </c>
      <c r="E107" s="7" t="s">
        <v>1932</v>
      </c>
      <c r="F107" s="8" t="s">
        <v>464</v>
      </c>
      <c r="G107" s="8" t="s">
        <v>45</v>
      </c>
      <c r="H107" s="8" t="s">
        <v>8263</v>
      </c>
      <c r="I107" s="7" t="s">
        <v>8090</v>
      </c>
      <c r="J107" s="11">
        <v>1334</v>
      </c>
      <c r="K107" s="11">
        <v>4157</v>
      </c>
      <c r="M107" s="11">
        <f t="shared" si="1"/>
        <v>5491</v>
      </c>
      <c r="N107" s="7" t="s">
        <v>668</v>
      </c>
      <c r="O107" s="8" t="s">
        <v>66</v>
      </c>
      <c r="P107" s="7" t="s">
        <v>70</v>
      </c>
      <c r="Q107" s="8" t="s">
        <v>671</v>
      </c>
      <c r="R107" s="8" t="s">
        <v>671</v>
      </c>
    </row>
    <row r="108" spans="1:18" x14ac:dyDescent="0.2">
      <c r="A108" s="7" t="s">
        <v>7635</v>
      </c>
      <c r="B108" s="8" t="s">
        <v>74</v>
      </c>
      <c r="D108" s="7" t="s">
        <v>7746</v>
      </c>
      <c r="E108" s="7" t="s">
        <v>8264</v>
      </c>
      <c r="F108" s="8" t="s">
        <v>395</v>
      </c>
      <c r="G108" s="8" t="s">
        <v>45</v>
      </c>
      <c r="H108" s="8" t="s">
        <v>8265</v>
      </c>
      <c r="I108" s="7" t="s">
        <v>8262</v>
      </c>
      <c r="J108" s="11">
        <v>1334</v>
      </c>
      <c r="K108" s="11">
        <v>4157</v>
      </c>
      <c r="M108" s="11">
        <f t="shared" si="1"/>
        <v>5491</v>
      </c>
      <c r="N108" s="7" t="s">
        <v>668</v>
      </c>
      <c r="O108" s="8" t="s">
        <v>66</v>
      </c>
      <c r="P108" s="7" t="s">
        <v>70</v>
      </c>
      <c r="Q108" s="8" t="s">
        <v>671</v>
      </c>
      <c r="R108" s="8" t="s">
        <v>671</v>
      </c>
    </row>
    <row r="109" spans="1:18" x14ac:dyDescent="0.2">
      <c r="A109" s="7" t="s">
        <v>7635</v>
      </c>
      <c r="B109" s="8" t="s">
        <v>74</v>
      </c>
      <c r="D109" s="7" t="s">
        <v>7747</v>
      </c>
      <c r="E109" s="7" t="s">
        <v>8266</v>
      </c>
      <c r="F109" s="8" t="s">
        <v>347</v>
      </c>
      <c r="G109" s="8" t="s">
        <v>45</v>
      </c>
      <c r="H109" s="8" t="s">
        <v>8267</v>
      </c>
      <c r="I109" s="7" t="s">
        <v>8090</v>
      </c>
      <c r="J109" s="11">
        <v>1334</v>
      </c>
      <c r="K109" s="11">
        <v>4157</v>
      </c>
      <c r="M109" s="11">
        <f t="shared" si="1"/>
        <v>5491</v>
      </c>
      <c r="N109" s="7" t="s">
        <v>668</v>
      </c>
      <c r="O109" s="8" t="s">
        <v>66</v>
      </c>
      <c r="P109" s="7" t="s">
        <v>70</v>
      </c>
      <c r="Q109" s="8" t="s">
        <v>671</v>
      </c>
      <c r="R109" s="8" t="s">
        <v>671</v>
      </c>
    </row>
    <row r="110" spans="1:18" x14ac:dyDescent="0.2">
      <c r="A110" s="7" t="s">
        <v>7635</v>
      </c>
      <c r="B110" s="8" t="s">
        <v>74</v>
      </c>
      <c r="D110" s="7" t="s">
        <v>7748</v>
      </c>
      <c r="E110" s="7" t="s">
        <v>8268</v>
      </c>
      <c r="F110" s="8" t="s">
        <v>395</v>
      </c>
      <c r="G110" s="8" t="s">
        <v>45</v>
      </c>
      <c r="H110" s="8" t="s">
        <v>8269</v>
      </c>
      <c r="I110" s="7" t="s">
        <v>8262</v>
      </c>
      <c r="J110" s="11">
        <v>1334</v>
      </c>
      <c r="K110" s="11">
        <v>4157</v>
      </c>
      <c r="M110" s="11">
        <f t="shared" si="1"/>
        <v>5491</v>
      </c>
      <c r="N110" s="7" t="s">
        <v>668</v>
      </c>
      <c r="O110" s="8" t="s">
        <v>66</v>
      </c>
      <c r="P110" s="7" t="s">
        <v>70</v>
      </c>
      <c r="Q110" s="8" t="s">
        <v>671</v>
      </c>
      <c r="R110" s="8" t="s">
        <v>671</v>
      </c>
    </row>
    <row r="111" spans="1:18" x14ac:dyDescent="0.2">
      <c r="A111" s="7" t="s">
        <v>7635</v>
      </c>
      <c r="B111" s="8" t="s">
        <v>74</v>
      </c>
      <c r="D111" s="7" t="s">
        <v>7749</v>
      </c>
      <c r="E111" s="7" t="s">
        <v>8270</v>
      </c>
      <c r="F111" s="8" t="s">
        <v>413</v>
      </c>
      <c r="G111" s="8" t="s">
        <v>45</v>
      </c>
      <c r="H111" s="8" t="s">
        <v>8271</v>
      </c>
      <c r="I111" s="7" t="s">
        <v>8262</v>
      </c>
      <c r="J111" s="11">
        <v>1334</v>
      </c>
      <c r="K111" s="11">
        <v>4157</v>
      </c>
      <c r="M111" s="11">
        <f t="shared" si="1"/>
        <v>5491</v>
      </c>
      <c r="N111" s="7" t="s">
        <v>668</v>
      </c>
      <c r="O111" s="8" t="s">
        <v>66</v>
      </c>
      <c r="P111" s="7" t="s">
        <v>70</v>
      </c>
      <c r="Q111" s="8" t="s">
        <v>671</v>
      </c>
      <c r="R111" s="8" t="s">
        <v>671</v>
      </c>
    </row>
    <row r="112" spans="1:18" x14ac:dyDescent="0.2">
      <c r="A112" s="7" t="s">
        <v>7635</v>
      </c>
      <c r="B112" s="8" t="s">
        <v>74</v>
      </c>
      <c r="D112" s="7" t="s">
        <v>7750</v>
      </c>
      <c r="E112" s="7" t="s">
        <v>8272</v>
      </c>
      <c r="F112" s="8" t="s">
        <v>7016</v>
      </c>
      <c r="G112" s="8" t="s">
        <v>45</v>
      </c>
      <c r="H112" s="8" t="s">
        <v>8273</v>
      </c>
      <c r="I112" s="7" t="s">
        <v>8093</v>
      </c>
      <c r="J112" s="11">
        <v>1334</v>
      </c>
      <c r="K112" s="11">
        <v>4157</v>
      </c>
      <c r="M112" s="11">
        <f t="shared" si="1"/>
        <v>5491</v>
      </c>
      <c r="N112" s="7" t="s">
        <v>668</v>
      </c>
      <c r="O112" s="8" t="s">
        <v>66</v>
      </c>
      <c r="P112" s="7" t="s">
        <v>70</v>
      </c>
      <c r="Q112" s="8" t="s">
        <v>671</v>
      </c>
      <c r="R112" s="8" t="s">
        <v>671</v>
      </c>
    </row>
    <row r="113" spans="1:18" x14ac:dyDescent="0.2">
      <c r="A113" s="7" t="s">
        <v>7635</v>
      </c>
      <c r="B113" s="8" t="s">
        <v>74</v>
      </c>
      <c r="D113" s="7" t="s">
        <v>7751</v>
      </c>
      <c r="E113" s="7" t="s">
        <v>8274</v>
      </c>
      <c r="F113" s="8" t="s">
        <v>4232</v>
      </c>
      <c r="G113" s="8" t="s">
        <v>45</v>
      </c>
      <c r="H113" s="8" t="s">
        <v>8123</v>
      </c>
      <c r="I113" s="7" t="s">
        <v>8081</v>
      </c>
      <c r="J113" s="11">
        <v>1334</v>
      </c>
      <c r="K113" s="11">
        <v>4157</v>
      </c>
      <c r="M113" s="11">
        <f t="shared" si="1"/>
        <v>5491</v>
      </c>
      <c r="N113" s="7" t="s">
        <v>668</v>
      </c>
      <c r="O113" s="8" t="s">
        <v>66</v>
      </c>
      <c r="P113" s="7" t="s">
        <v>70</v>
      </c>
      <c r="Q113" s="8" t="s">
        <v>671</v>
      </c>
      <c r="R113" s="8" t="s">
        <v>671</v>
      </c>
    </row>
    <row r="114" spans="1:18" x14ac:dyDescent="0.2">
      <c r="A114" s="7" t="s">
        <v>7635</v>
      </c>
      <c r="B114" s="8" t="s">
        <v>74</v>
      </c>
      <c r="D114" s="7" t="s">
        <v>7752</v>
      </c>
      <c r="E114" s="7" t="s">
        <v>8275</v>
      </c>
      <c r="F114" s="8" t="s">
        <v>353</v>
      </c>
      <c r="G114" s="8" t="s">
        <v>45</v>
      </c>
      <c r="H114" s="8" t="s">
        <v>8276</v>
      </c>
      <c r="I114" s="7" t="s">
        <v>8144</v>
      </c>
      <c r="J114" s="11">
        <v>1334</v>
      </c>
      <c r="K114" s="11">
        <v>4157</v>
      </c>
      <c r="M114" s="11">
        <f t="shared" si="1"/>
        <v>5491</v>
      </c>
      <c r="N114" s="7" t="s">
        <v>668</v>
      </c>
      <c r="O114" s="8" t="s">
        <v>66</v>
      </c>
      <c r="P114" s="7" t="s">
        <v>70</v>
      </c>
      <c r="Q114" s="8" t="s">
        <v>671</v>
      </c>
      <c r="R114" s="8" t="s">
        <v>671</v>
      </c>
    </row>
    <row r="115" spans="1:18" x14ac:dyDescent="0.2">
      <c r="A115" s="7" t="s">
        <v>7635</v>
      </c>
      <c r="B115" s="8" t="s">
        <v>74</v>
      </c>
      <c r="D115" s="7" t="s">
        <v>7753</v>
      </c>
      <c r="E115" s="7" t="s">
        <v>8277</v>
      </c>
      <c r="F115" s="8" t="s">
        <v>636</v>
      </c>
      <c r="G115" s="8" t="s">
        <v>45</v>
      </c>
      <c r="H115" s="8" t="s">
        <v>8278</v>
      </c>
      <c r="I115" s="7" t="s">
        <v>8279</v>
      </c>
      <c r="J115" s="11">
        <v>1334</v>
      </c>
      <c r="K115" s="11">
        <v>4157</v>
      </c>
      <c r="M115" s="11">
        <f t="shared" si="1"/>
        <v>5491</v>
      </c>
      <c r="N115" s="7" t="s">
        <v>668</v>
      </c>
      <c r="O115" s="8" t="s">
        <v>66</v>
      </c>
      <c r="P115" s="7" t="s">
        <v>70</v>
      </c>
      <c r="Q115" s="8" t="s">
        <v>671</v>
      </c>
      <c r="R115" s="8" t="s">
        <v>671</v>
      </c>
    </row>
    <row r="116" spans="1:18" x14ac:dyDescent="0.2">
      <c r="A116" s="7" t="s">
        <v>7635</v>
      </c>
      <c r="B116" s="8" t="s">
        <v>74</v>
      </c>
      <c r="D116" s="7" t="s">
        <v>7754</v>
      </c>
      <c r="E116" s="7" t="s">
        <v>8280</v>
      </c>
      <c r="F116" s="8" t="s">
        <v>527</v>
      </c>
      <c r="G116" s="8" t="s">
        <v>45</v>
      </c>
      <c r="H116" s="8" t="s">
        <v>8281</v>
      </c>
      <c r="I116" s="7" t="s">
        <v>8072</v>
      </c>
      <c r="J116" s="11">
        <v>1334</v>
      </c>
      <c r="K116" s="11">
        <v>4157</v>
      </c>
      <c r="M116" s="11">
        <f t="shared" si="1"/>
        <v>5491</v>
      </c>
      <c r="N116" s="7" t="s">
        <v>668</v>
      </c>
      <c r="O116" s="8" t="s">
        <v>66</v>
      </c>
      <c r="P116" s="7" t="s">
        <v>70</v>
      </c>
      <c r="Q116" s="8" t="s">
        <v>671</v>
      </c>
      <c r="R116" s="8" t="s">
        <v>671</v>
      </c>
    </row>
    <row r="117" spans="1:18" x14ac:dyDescent="0.2">
      <c r="A117" s="7" t="s">
        <v>7635</v>
      </c>
      <c r="B117" s="8" t="s">
        <v>74</v>
      </c>
      <c r="D117" s="7" t="s">
        <v>7755</v>
      </c>
      <c r="E117" s="7" t="s">
        <v>8282</v>
      </c>
      <c r="F117" s="8" t="s">
        <v>420</v>
      </c>
      <c r="G117" s="8" t="s">
        <v>45</v>
      </c>
      <c r="H117" s="8" t="s">
        <v>8283</v>
      </c>
      <c r="I117" s="7" t="s">
        <v>8072</v>
      </c>
      <c r="J117" s="11">
        <v>1334</v>
      </c>
      <c r="K117" s="11">
        <v>4157</v>
      </c>
      <c r="M117" s="11">
        <f t="shared" si="1"/>
        <v>5491</v>
      </c>
      <c r="N117" s="7" t="s">
        <v>668</v>
      </c>
      <c r="O117" s="8" t="s">
        <v>66</v>
      </c>
      <c r="P117" s="7" t="s">
        <v>70</v>
      </c>
      <c r="Q117" s="8" t="s">
        <v>671</v>
      </c>
      <c r="R117" s="8" t="s">
        <v>671</v>
      </c>
    </row>
    <row r="118" spans="1:18" x14ac:dyDescent="0.2">
      <c r="A118" s="7" t="s">
        <v>7635</v>
      </c>
      <c r="B118" s="8" t="s">
        <v>74</v>
      </c>
      <c r="D118" s="7" t="s">
        <v>7756</v>
      </c>
      <c r="E118" s="7" t="s">
        <v>8284</v>
      </c>
      <c r="F118" s="8" t="s">
        <v>490</v>
      </c>
      <c r="G118" s="8" t="s">
        <v>45</v>
      </c>
      <c r="H118" s="8" t="s">
        <v>8285</v>
      </c>
      <c r="I118" s="7" t="s">
        <v>8144</v>
      </c>
      <c r="J118" s="11">
        <v>1334</v>
      </c>
      <c r="K118" s="11">
        <v>4157</v>
      </c>
      <c r="M118" s="11">
        <f t="shared" si="1"/>
        <v>5491</v>
      </c>
      <c r="N118" s="7" t="s">
        <v>668</v>
      </c>
      <c r="O118" s="8" t="s">
        <v>66</v>
      </c>
      <c r="P118" s="7" t="s">
        <v>70</v>
      </c>
      <c r="Q118" s="8" t="s">
        <v>671</v>
      </c>
      <c r="R118" s="8" t="s">
        <v>671</v>
      </c>
    </row>
    <row r="119" spans="1:18" x14ac:dyDescent="0.2">
      <c r="A119" s="7" t="s">
        <v>7635</v>
      </c>
      <c r="B119" s="8" t="s">
        <v>74</v>
      </c>
      <c r="D119" s="7" t="s">
        <v>7757</v>
      </c>
      <c r="E119" s="7" t="s">
        <v>8286</v>
      </c>
      <c r="F119" s="8" t="s">
        <v>410</v>
      </c>
      <c r="G119" s="8" t="s">
        <v>45</v>
      </c>
      <c r="H119" s="8" t="s">
        <v>8287</v>
      </c>
      <c r="I119" s="7" t="s">
        <v>8072</v>
      </c>
      <c r="J119" s="11">
        <v>1334</v>
      </c>
      <c r="K119" s="11">
        <v>4157</v>
      </c>
      <c r="M119" s="11">
        <f t="shared" si="1"/>
        <v>5491</v>
      </c>
      <c r="N119" s="7" t="s">
        <v>668</v>
      </c>
      <c r="O119" s="8" t="s">
        <v>66</v>
      </c>
      <c r="P119" s="7" t="s">
        <v>70</v>
      </c>
      <c r="Q119" s="8" t="s">
        <v>671</v>
      </c>
      <c r="R119" s="8" t="s">
        <v>671</v>
      </c>
    </row>
    <row r="120" spans="1:18" x14ac:dyDescent="0.2">
      <c r="A120" s="7" t="s">
        <v>7635</v>
      </c>
      <c r="B120" s="8" t="s">
        <v>74</v>
      </c>
      <c r="D120" s="7" t="s">
        <v>7758</v>
      </c>
      <c r="E120" s="7" t="s">
        <v>8288</v>
      </c>
      <c r="F120" s="8" t="s">
        <v>457</v>
      </c>
      <c r="G120" s="8" t="s">
        <v>45</v>
      </c>
      <c r="H120" s="8" t="s">
        <v>8289</v>
      </c>
      <c r="I120" s="7" t="s">
        <v>8072</v>
      </c>
      <c r="J120" s="11">
        <v>1334</v>
      </c>
      <c r="K120" s="11">
        <v>4157</v>
      </c>
      <c r="M120" s="11">
        <f t="shared" si="1"/>
        <v>5491</v>
      </c>
      <c r="N120" s="7" t="s">
        <v>668</v>
      </c>
      <c r="O120" s="8" t="s">
        <v>66</v>
      </c>
      <c r="P120" s="7" t="s">
        <v>70</v>
      </c>
      <c r="Q120" s="8" t="s">
        <v>671</v>
      </c>
      <c r="R120" s="8" t="s">
        <v>671</v>
      </c>
    </row>
    <row r="121" spans="1:18" x14ac:dyDescent="0.2">
      <c r="A121" s="7" t="s">
        <v>7635</v>
      </c>
      <c r="B121" s="8" t="s">
        <v>74</v>
      </c>
      <c r="D121" s="7" t="s">
        <v>7759</v>
      </c>
      <c r="E121" s="7" t="s">
        <v>8290</v>
      </c>
      <c r="F121" s="8" t="s">
        <v>1538</v>
      </c>
      <c r="G121" s="8" t="s">
        <v>45</v>
      </c>
      <c r="H121" s="8" t="s">
        <v>8291</v>
      </c>
      <c r="I121" s="7" t="s">
        <v>8144</v>
      </c>
      <c r="J121" s="11">
        <v>1334</v>
      </c>
      <c r="K121" s="11">
        <v>4157</v>
      </c>
      <c r="M121" s="11">
        <f t="shared" si="1"/>
        <v>5491</v>
      </c>
      <c r="N121" s="7" t="s">
        <v>668</v>
      </c>
      <c r="O121" s="8" t="s">
        <v>66</v>
      </c>
      <c r="P121" s="7" t="s">
        <v>70</v>
      </c>
      <c r="Q121" s="8" t="s">
        <v>671</v>
      </c>
      <c r="R121" s="8" t="s">
        <v>671</v>
      </c>
    </row>
    <row r="122" spans="1:18" x14ac:dyDescent="0.2">
      <c r="A122" s="7" t="s">
        <v>7635</v>
      </c>
      <c r="B122" s="8" t="s">
        <v>74</v>
      </c>
      <c r="D122" s="7" t="s">
        <v>7760</v>
      </c>
      <c r="E122" s="7" t="s">
        <v>8292</v>
      </c>
      <c r="F122" s="8" t="s">
        <v>499</v>
      </c>
      <c r="G122" s="8" t="s">
        <v>45</v>
      </c>
      <c r="H122" s="8" t="s">
        <v>8293</v>
      </c>
      <c r="I122" s="7" t="s">
        <v>8144</v>
      </c>
      <c r="J122" s="11">
        <v>1334</v>
      </c>
      <c r="K122" s="11">
        <v>4157</v>
      </c>
      <c r="M122" s="11">
        <f t="shared" si="1"/>
        <v>5491</v>
      </c>
      <c r="N122" s="7" t="s">
        <v>668</v>
      </c>
      <c r="O122" s="8" t="s">
        <v>66</v>
      </c>
      <c r="P122" s="7" t="s">
        <v>70</v>
      </c>
      <c r="Q122" s="8" t="s">
        <v>671</v>
      </c>
      <c r="R122" s="8" t="s">
        <v>671</v>
      </c>
    </row>
    <row r="123" spans="1:18" x14ac:dyDescent="0.2">
      <c r="A123" s="7" t="s">
        <v>7635</v>
      </c>
      <c r="B123" s="8" t="s">
        <v>74</v>
      </c>
      <c r="D123" s="7" t="s">
        <v>7761</v>
      </c>
      <c r="E123" s="7" t="s">
        <v>8294</v>
      </c>
      <c r="F123" s="8" t="s">
        <v>588</v>
      </c>
      <c r="G123" s="8" t="s">
        <v>45</v>
      </c>
      <c r="H123" s="8" t="s">
        <v>8295</v>
      </c>
      <c r="I123" s="7" t="s">
        <v>8144</v>
      </c>
      <c r="J123" s="11">
        <v>1334</v>
      </c>
      <c r="K123" s="11">
        <v>4157</v>
      </c>
      <c r="M123" s="11">
        <f t="shared" si="1"/>
        <v>5491</v>
      </c>
      <c r="N123" s="7" t="s">
        <v>668</v>
      </c>
      <c r="O123" s="8" t="s">
        <v>66</v>
      </c>
      <c r="P123" s="7" t="s">
        <v>70</v>
      </c>
      <c r="Q123" s="8" t="s">
        <v>671</v>
      </c>
      <c r="R123" s="8" t="s">
        <v>671</v>
      </c>
    </row>
    <row r="124" spans="1:18" x14ac:dyDescent="0.2">
      <c r="A124" s="7" t="s">
        <v>7635</v>
      </c>
      <c r="B124" s="8" t="s">
        <v>74</v>
      </c>
      <c r="D124" s="7" t="s">
        <v>7762</v>
      </c>
      <c r="E124" s="7" t="s">
        <v>8296</v>
      </c>
      <c r="F124" s="8" t="s">
        <v>560</v>
      </c>
      <c r="G124" s="8" t="s">
        <v>45</v>
      </c>
      <c r="H124" s="8" t="s">
        <v>8297</v>
      </c>
      <c r="I124" s="7" t="s">
        <v>8072</v>
      </c>
      <c r="J124" s="11">
        <v>1334</v>
      </c>
      <c r="K124" s="11">
        <v>4157</v>
      </c>
      <c r="M124" s="11">
        <f t="shared" si="1"/>
        <v>5491</v>
      </c>
      <c r="N124" s="7" t="s">
        <v>668</v>
      </c>
      <c r="O124" s="8" t="s">
        <v>66</v>
      </c>
      <c r="P124" s="7" t="s">
        <v>70</v>
      </c>
      <c r="Q124" s="8" t="s">
        <v>671</v>
      </c>
      <c r="R124" s="8" t="s">
        <v>671</v>
      </c>
    </row>
    <row r="125" spans="1:18" x14ac:dyDescent="0.2">
      <c r="A125" s="7" t="s">
        <v>7635</v>
      </c>
      <c r="B125" s="8" t="s">
        <v>74</v>
      </c>
      <c r="D125" s="7" t="s">
        <v>7763</v>
      </c>
      <c r="E125" s="7" t="s">
        <v>8298</v>
      </c>
      <c r="F125" s="8" t="s">
        <v>614</v>
      </c>
      <c r="G125" s="8" t="s">
        <v>45</v>
      </c>
      <c r="H125" s="8" t="s">
        <v>8141</v>
      </c>
      <c r="I125" s="7" t="s">
        <v>8072</v>
      </c>
      <c r="J125" s="11">
        <v>1334</v>
      </c>
      <c r="K125" s="11">
        <v>4157</v>
      </c>
      <c r="M125" s="11">
        <f t="shared" si="1"/>
        <v>5491</v>
      </c>
      <c r="N125" s="7" t="s">
        <v>668</v>
      </c>
      <c r="O125" s="8" t="s">
        <v>66</v>
      </c>
      <c r="P125" s="7" t="s">
        <v>70</v>
      </c>
      <c r="Q125" s="8" t="s">
        <v>671</v>
      </c>
      <c r="R125" s="8" t="s">
        <v>671</v>
      </c>
    </row>
    <row r="126" spans="1:18" x14ac:dyDescent="0.2">
      <c r="A126" s="7" t="s">
        <v>7635</v>
      </c>
      <c r="B126" s="8" t="s">
        <v>74</v>
      </c>
      <c r="D126" s="7" t="s">
        <v>7764</v>
      </c>
      <c r="E126" s="7" t="s">
        <v>8299</v>
      </c>
      <c r="F126" s="8" t="s">
        <v>387</v>
      </c>
      <c r="G126" s="8" t="s">
        <v>45</v>
      </c>
      <c r="H126" s="8" t="s">
        <v>8300</v>
      </c>
      <c r="I126" s="7" t="s">
        <v>8144</v>
      </c>
      <c r="J126" s="11">
        <v>1334</v>
      </c>
      <c r="K126" s="11">
        <v>4157</v>
      </c>
      <c r="M126" s="11">
        <f t="shared" si="1"/>
        <v>5491</v>
      </c>
      <c r="N126" s="7" t="s">
        <v>668</v>
      </c>
      <c r="O126" s="8" t="s">
        <v>66</v>
      </c>
      <c r="P126" s="7" t="s">
        <v>70</v>
      </c>
      <c r="Q126" s="8" t="s">
        <v>671</v>
      </c>
      <c r="R126" s="8" t="s">
        <v>671</v>
      </c>
    </row>
    <row r="127" spans="1:18" x14ac:dyDescent="0.2">
      <c r="A127" s="7" t="s">
        <v>7635</v>
      </c>
      <c r="B127" s="8" t="s">
        <v>74</v>
      </c>
      <c r="D127" s="7" t="s">
        <v>7765</v>
      </c>
      <c r="E127" s="7" t="s">
        <v>8301</v>
      </c>
      <c r="F127" s="8" t="s">
        <v>590</v>
      </c>
      <c r="G127" s="8" t="s">
        <v>45</v>
      </c>
      <c r="H127" s="8" t="s">
        <v>8302</v>
      </c>
      <c r="I127" s="7" t="s">
        <v>8144</v>
      </c>
      <c r="J127" s="11">
        <v>1334</v>
      </c>
      <c r="K127" s="11">
        <v>4157</v>
      </c>
      <c r="M127" s="11">
        <f t="shared" si="1"/>
        <v>5491</v>
      </c>
      <c r="N127" s="7" t="s">
        <v>668</v>
      </c>
      <c r="O127" s="8" t="s">
        <v>66</v>
      </c>
      <c r="P127" s="7" t="s">
        <v>70</v>
      </c>
      <c r="Q127" s="8" t="s">
        <v>671</v>
      </c>
      <c r="R127" s="8" t="s">
        <v>671</v>
      </c>
    </row>
    <row r="128" spans="1:18" x14ac:dyDescent="0.2">
      <c r="A128" s="7" t="s">
        <v>7635</v>
      </c>
      <c r="B128" s="8" t="s">
        <v>74</v>
      </c>
      <c r="D128" s="7" t="s">
        <v>7766</v>
      </c>
      <c r="E128" s="7" t="s">
        <v>8303</v>
      </c>
      <c r="F128" s="8" t="s">
        <v>655</v>
      </c>
      <c r="G128" s="8" t="s">
        <v>45</v>
      </c>
      <c r="H128" s="8" t="s">
        <v>8304</v>
      </c>
      <c r="I128" s="7" t="s">
        <v>8144</v>
      </c>
      <c r="J128" s="11">
        <v>1334</v>
      </c>
      <c r="K128" s="11">
        <v>4157</v>
      </c>
      <c r="M128" s="11">
        <f t="shared" si="1"/>
        <v>5491</v>
      </c>
      <c r="N128" s="7" t="s">
        <v>668</v>
      </c>
      <c r="O128" s="8" t="s">
        <v>66</v>
      </c>
      <c r="P128" s="7" t="s">
        <v>70</v>
      </c>
      <c r="Q128" s="8" t="s">
        <v>671</v>
      </c>
      <c r="R128" s="8" t="s">
        <v>671</v>
      </c>
    </row>
    <row r="129" spans="1:18" x14ac:dyDescent="0.2">
      <c r="A129" s="7" t="s">
        <v>7635</v>
      </c>
      <c r="B129" s="8" t="s">
        <v>74</v>
      </c>
      <c r="D129" s="7" t="s">
        <v>7767</v>
      </c>
      <c r="E129" s="7" t="s">
        <v>8305</v>
      </c>
      <c r="F129" s="8" t="s">
        <v>333</v>
      </c>
      <c r="G129" s="8" t="s">
        <v>45</v>
      </c>
      <c r="H129" s="8" t="s">
        <v>8291</v>
      </c>
      <c r="I129" s="7" t="s">
        <v>8144</v>
      </c>
      <c r="J129" s="11">
        <v>1334</v>
      </c>
      <c r="K129" s="11">
        <v>4157</v>
      </c>
      <c r="M129" s="11">
        <f t="shared" si="1"/>
        <v>5491</v>
      </c>
      <c r="N129" s="7" t="s">
        <v>668</v>
      </c>
      <c r="O129" s="8" t="s">
        <v>66</v>
      </c>
      <c r="P129" s="7" t="s">
        <v>70</v>
      </c>
      <c r="Q129" s="8" t="s">
        <v>671</v>
      </c>
      <c r="R129" s="8" t="s">
        <v>671</v>
      </c>
    </row>
    <row r="130" spans="1:18" x14ac:dyDescent="0.2">
      <c r="A130" s="7" t="s">
        <v>7635</v>
      </c>
      <c r="B130" s="8" t="s">
        <v>74</v>
      </c>
      <c r="D130" s="7" t="s">
        <v>7768</v>
      </c>
      <c r="E130" s="7" t="s">
        <v>8306</v>
      </c>
      <c r="F130" s="8" t="s">
        <v>336</v>
      </c>
      <c r="G130" s="8" t="s">
        <v>45</v>
      </c>
      <c r="H130" s="8" t="s">
        <v>8307</v>
      </c>
      <c r="I130" s="7" t="s">
        <v>8144</v>
      </c>
      <c r="J130" s="11">
        <v>1334</v>
      </c>
      <c r="K130" s="11">
        <v>4157</v>
      </c>
      <c r="M130" s="11">
        <f t="shared" ref="M130:M193" si="2">J130+K130+L130</f>
        <v>5491</v>
      </c>
      <c r="N130" s="7" t="s">
        <v>668</v>
      </c>
      <c r="O130" s="8" t="s">
        <v>66</v>
      </c>
      <c r="P130" s="7" t="s">
        <v>70</v>
      </c>
      <c r="Q130" s="8" t="s">
        <v>671</v>
      </c>
      <c r="R130" s="8" t="s">
        <v>671</v>
      </c>
    </row>
    <row r="131" spans="1:18" x14ac:dyDescent="0.2">
      <c r="A131" s="7" t="s">
        <v>7635</v>
      </c>
      <c r="B131" s="8" t="s">
        <v>74</v>
      </c>
      <c r="D131" s="7" t="s">
        <v>7769</v>
      </c>
      <c r="E131" s="7" t="s">
        <v>8308</v>
      </c>
      <c r="F131" s="8" t="s">
        <v>4308</v>
      </c>
      <c r="G131" s="8" t="s">
        <v>45</v>
      </c>
      <c r="H131" s="8" t="s">
        <v>8309</v>
      </c>
      <c r="I131" s="7" t="s">
        <v>8144</v>
      </c>
      <c r="J131" s="11">
        <v>1334</v>
      </c>
      <c r="K131" s="11">
        <v>4157</v>
      </c>
      <c r="M131" s="11">
        <f t="shared" si="2"/>
        <v>5491</v>
      </c>
      <c r="N131" s="7" t="s">
        <v>668</v>
      </c>
      <c r="O131" s="8" t="s">
        <v>66</v>
      </c>
      <c r="P131" s="7" t="s">
        <v>70</v>
      </c>
      <c r="Q131" s="8" t="s">
        <v>671</v>
      </c>
      <c r="R131" s="8" t="s">
        <v>671</v>
      </c>
    </row>
    <row r="132" spans="1:18" x14ac:dyDescent="0.2">
      <c r="A132" s="7" t="s">
        <v>7635</v>
      </c>
      <c r="B132" s="8" t="s">
        <v>74</v>
      </c>
      <c r="D132" s="7" t="s">
        <v>7770</v>
      </c>
      <c r="E132" s="7" t="s">
        <v>8310</v>
      </c>
      <c r="F132" s="8" t="s">
        <v>1681</v>
      </c>
      <c r="G132" s="8" t="s">
        <v>45</v>
      </c>
      <c r="H132" s="8" t="s">
        <v>8311</v>
      </c>
      <c r="I132" s="7" t="s">
        <v>8105</v>
      </c>
      <c r="J132" s="11">
        <v>1334</v>
      </c>
      <c r="K132" s="11">
        <v>4157</v>
      </c>
      <c r="M132" s="11">
        <f t="shared" si="2"/>
        <v>5491</v>
      </c>
      <c r="N132" s="7" t="s">
        <v>668</v>
      </c>
      <c r="O132" s="8" t="s">
        <v>66</v>
      </c>
      <c r="P132" s="7" t="s">
        <v>70</v>
      </c>
      <c r="Q132" s="8" t="s">
        <v>671</v>
      </c>
      <c r="R132" s="8" t="s">
        <v>671</v>
      </c>
    </row>
    <row r="133" spans="1:18" x14ac:dyDescent="0.2">
      <c r="A133" s="7" t="s">
        <v>7635</v>
      </c>
      <c r="B133" s="8" t="s">
        <v>74</v>
      </c>
      <c r="D133" s="7" t="s">
        <v>7771</v>
      </c>
      <c r="E133" s="7" t="s">
        <v>8096</v>
      </c>
      <c r="F133" s="8" t="s">
        <v>59</v>
      </c>
      <c r="G133" s="8" t="s">
        <v>45</v>
      </c>
      <c r="H133" s="8" t="s">
        <v>8097</v>
      </c>
      <c r="I133" s="7" t="s">
        <v>8081</v>
      </c>
      <c r="J133" s="11">
        <v>1334</v>
      </c>
      <c r="K133" s="11">
        <v>4157</v>
      </c>
      <c r="M133" s="11">
        <f t="shared" si="2"/>
        <v>5491</v>
      </c>
      <c r="N133" s="7" t="s">
        <v>668</v>
      </c>
      <c r="O133" s="8" t="s">
        <v>66</v>
      </c>
      <c r="P133" s="7" t="s">
        <v>70</v>
      </c>
      <c r="Q133" s="8" t="s">
        <v>671</v>
      </c>
      <c r="R133" s="8" t="s">
        <v>671</v>
      </c>
    </row>
    <row r="134" spans="1:18" x14ac:dyDescent="0.2">
      <c r="A134" s="7" t="s">
        <v>7635</v>
      </c>
      <c r="B134" s="8" t="s">
        <v>74</v>
      </c>
      <c r="D134" s="7" t="s">
        <v>7772</v>
      </c>
      <c r="E134" s="7" t="s">
        <v>8312</v>
      </c>
      <c r="F134" s="8" t="s">
        <v>59</v>
      </c>
      <c r="G134" s="8" t="s">
        <v>3137</v>
      </c>
      <c r="H134" s="8" t="s">
        <v>8313</v>
      </c>
      <c r="I134" s="7" t="s">
        <v>8081</v>
      </c>
      <c r="J134" s="11">
        <v>1334</v>
      </c>
      <c r="K134" s="11">
        <v>4157</v>
      </c>
      <c r="M134" s="11">
        <f t="shared" si="2"/>
        <v>5491</v>
      </c>
      <c r="N134" s="7" t="s">
        <v>668</v>
      </c>
      <c r="O134" s="8" t="s">
        <v>66</v>
      </c>
      <c r="P134" s="7" t="s">
        <v>70</v>
      </c>
      <c r="Q134" s="8" t="s">
        <v>671</v>
      </c>
      <c r="R134" s="8" t="s">
        <v>671</v>
      </c>
    </row>
    <row r="135" spans="1:18" x14ac:dyDescent="0.2">
      <c r="A135" s="7" t="s">
        <v>7635</v>
      </c>
      <c r="B135" s="8" t="s">
        <v>74</v>
      </c>
      <c r="D135" s="7" t="s">
        <v>7773</v>
      </c>
      <c r="E135" s="7" t="s">
        <v>8314</v>
      </c>
      <c r="F135" s="8" t="s">
        <v>59</v>
      </c>
      <c r="G135" s="8" t="s">
        <v>45</v>
      </c>
      <c r="H135" s="8" t="s">
        <v>8315</v>
      </c>
      <c r="I135" s="7" t="s">
        <v>8081</v>
      </c>
      <c r="J135" s="11">
        <v>1334</v>
      </c>
      <c r="K135" s="11">
        <v>4157</v>
      </c>
      <c r="M135" s="11">
        <f t="shared" si="2"/>
        <v>5491</v>
      </c>
      <c r="N135" s="7" t="s">
        <v>668</v>
      </c>
      <c r="O135" s="8" t="s">
        <v>66</v>
      </c>
      <c r="P135" s="7" t="s">
        <v>70</v>
      </c>
      <c r="Q135" s="8" t="s">
        <v>671</v>
      </c>
      <c r="R135" s="8" t="s">
        <v>671</v>
      </c>
    </row>
    <row r="136" spans="1:18" x14ac:dyDescent="0.2">
      <c r="A136" s="7" t="s">
        <v>7635</v>
      </c>
      <c r="B136" s="8" t="s">
        <v>74</v>
      </c>
      <c r="D136" s="7" t="s">
        <v>7774</v>
      </c>
      <c r="E136" s="7" t="s">
        <v>8316</v>
      </c>
      <c r="F136" s="8" t="s">
        <v>8317</v>
      </c>
      <c r="G136" s="8" t="s">
        <v>45</v>
      </c>
      <c r="H136" s="8" t="s">
        <v>8318</v>
      </c>
      <c r="I136" s="7" t="s">
        <v>8075</v>
      </c>
      <c r="J136" s="11">
        <v>1334</v>
      </c>
      <c r="K136" s="11">
        <v>4157</v>
      </c>
      <c r="M136" s="11">
        <f t="shared" si="2"/>
        <v>5491</v>
      </c>
      <c r="N136" s="7" t="s">
        <v>668</v>
      </c>
      <c r="O136" s="8" t="s">
        <v>66</v>
      </c>
      <c r="P136" s="7" t="s">
        <v>70</v>
      </c>
      <c r="Q136" s="8" t="s">
        <v>671</v>
      </c>
      <c r="R136" s="8" t="s">
        <v>671</v>
      </c>
    </row>
    <row r="137" spans="1:18" x14ac:dyDescent="0.2">
      <c r="A137" s="7" t="s">
        <v>7635</v>
      </c>
      <c r="B137" s="8" t="s">
        <v>74</v>
      </c>
      <c r="D137" s="7" t="s">
        <v>7775</v>
      </c>
      <c r="E137" s="7" t="s">
        <v>8319</v>
      </c>
      <c r="F137" s="8" t="s">
        <v>8320</v>
      </c>
      <c r="G137" s="8" t="s">
        <v>45</v>
      </c>
      <c r="H137" s="8" t="s">
        <v>8321</v>
      </c>
      <c r="I137" s="7" t="s">
        <v>8075</v>
      </c>
      <c r="J137" s="11">
        <v>1334</v>
      </c>
      <c r="K137" s="11">
        <v>4157</v>
      </c>
      <c r="M137" s="11">
        <f t="shared" si="2"/>
        <v>5491</v>
      </c>
      <c r="N137" s="7" t="s">
        <v>668</v>
      </c>
      <c r="O137" s="8" t="s">
        <v>66</v>
      </c>
      <c r="P137" s="7" t="s">
        <v>70</v>
      </c>
      <c r="Q137" s="8" t="s">
        <v>671</v>
      </c>
      <c r="R137" s="8" t="s">
        <v>671</v>
      </c>
    </row>
    <row r="138" spans="1:18" x14ac:dyDescent="0.2">
      <c r="A138" s="7" t="s">
        <v>7635</v>
      </c>
      <c r="B138" s="8" t="s">
        <v>74</v>
      </c>
      <c r="D138" s="7" t="s">
        <v>7776</v>
      </c>
      <c r="E138" s="7" t="s">
        <v>8322</v>
      </c>
      <c r="F138" s="8" t="s">
        <v>2201</v>
      </c>
      <c r="G138" s="8" t="s">
        <v>45</v>
      </c>
      <c r="H138" s="8" t="s">
        <v>8323</v>
      </c>
      <c r="I138" s="7" t="s">
        <v>8075</v>
      </c>
      <c r="J138" s="11">
        <v>1334</v>
      </c>
      <c r="K138" s="11">
        <v>4157</v>
      </c>
      <c r="M138" s="11">
        <f t="shared" si="2"/>
        <v>5491</v>
      </c>
      <c r="N138" s="7" t="s">
        <v>668</v>
      </c>
      <c r="O138" s="8" t="s">
        <v>66</v>
      </c>
      <c r="P138" s="7" t="s">
        <v>70</v>
      </c>
      <c r="Q138" s="8" t="s">
        <v>671</v>
      </c>
      <c r="R138" s="8" t="s">
        <v>671</v>
      </c>
    </row>
    <row r="139" spans="1:18" x14ac:dyDescent="0.2">
      <c r="A139" s="7" t="s">
        <v>7635</v>
      </c>
      <c r="B139" s="8" t="s">
        <v>74</v>
      </c>
      <c r="D139" s="7" t="s">
        <v>7777</v>
      </c>
      <c r="E139" s="7" t="s">
        <v>8324</v>
      </c>
      <c r="F139" s="8" t="s">
        <v>8325</v>
      </c>
      <c r="G139" s="8" t="s">
        <v>45</v>
      </c>
      <c r="H139" s="8" t="s">
        <v>8326</v>
      </c>
      <c r="I139" s="7" t="s">
        <v>8075</v>
      </c>
      <c r="J139" s="11">
        <v>1334</v>
      </c>
      <c r="K139" s="11">
        <v>4157</v>
      </c>
      <c r="M139" s="11">
        <f t="shared" si="2"/>
        <v>5491</v>
      </c>
      <c r="N139" s="7" t="s">
        <v>668</v>
      </c>
      <c r="O139" s="8" t="s">
        <v>66</v>
      </c>
      <c r="P139" s="7" t="s">
        <v>70</v>
      </c>
      <c r="Q139" s="8" t="s">
        <v>671</v>
      </c>
      <c r="R139" s="8" t="s">
        <v>671</v>
      </c>
    </row>
    <row r="140" spans="1:18" x14ac:dyDescent="0.2">
      <c r="A140" s="7" t="s">
        <v>7635</v>
      </c>
      <c r="B140" s="8" t="s">
        <v>74</v>
      </c>
      <c r="D140" s="7" t="s">
        <v>7778</v>
      </c>
      <c r="E140" s="7" t="s">
        <v>8327</v>
      </c>
      <c r="F140" s="8" t="s">
        <v>7628</v>
      </c>
      <c r="G140" s="8" t="s">
        <v>45</v>
      </c>
      <c r="H140" s="8" t="s">
        <v>8328</v>
      </c>
      <c r="I140" s="7" t="s">
        <v>8075</v>
      </c>
      <c r="J140" s="11">
        <v>1334</v>
      </c>
      <c r="K140" s="11">
        <v>4157</v>
      </c>
      <c r="M140" s="11">
        <f t="shared" si="2"/>
        <v>5491</v>
      </c>
      <c r="N140" s="7" t="s">
        <v>668</v>
      </c>
      <c r="O140" s="8" t="s">
        <v>66</v>
      </c>
      <c r="P140" s="7" t="s">
        <v>70</v>
      </c>
      <c r="Q140" s="8" t="s">
        <v>671</v>
      </c>
      <c r="R140" s="8" t="s">
        <v>671</v>
      </c>
    </row>
    <row r="141" spans="1:18" x14ac:dyDescent="0.2">
      <c r="A141" s="7" t="s">
        <v>7635</v>
      </c>
      <c r="B141" s="8" t="s">
        <v>74</v>
      </c>
      <c r="D141" s="7" t="s">
        <v>7779</v>
      </c>
      <c r="E141" s="7" t="s">
        <v>8329</v>
      </c>
      <c r="F141" s="8" t="s">
        <v>8330</v>
      </c>
      <c r="G141" s="8" t="s">
        <v>45</v>
      </c>
      <c r="H141" s="8" t="s">
        <v>8331</v>
      </c>
      <c r="I141" s="7" t="s">
        <v>8075</v>
      </c>
      <c r="J141" s="11">
        <v>1334</v>
      </c>
      <c r="K141" s="11">
        <v>4157</v>
      </c>
      <c r="M141" s="11">
        <f t="shared" si="2"/>
        <v>5491</v>
      </c>
      <c r="N141" s="7" t="s">
        <v>668</v>
      </c>
      <c r="O141" s="8" t="s">
        <v>66</v>
      </c>
      <c r="P141" s="7" t="s">
        <v>70</v>
      </c>
      <c r="Q141" s="8" t="s">
        <v>671</v>
      </c>
      <c r="R141" s="8" t="s">
        <v>671</v>
      </c>
    </row>
    <row r="142" spans="1:18" x14ac:dyDescent="0.2">
      <c r="A142" s="7" t="s">
        <v>7635</v>
      </c>
      <c r="B142" s="8" t="s">
        <v>74</v>
      </c>
      <c r="D142" s="7" t="s">
        <v>7780</v>
      </c>
      <c r="E142" s="7" t="s">
        <v>8332</v>
      </c>
      <c r="F142" s="8" t="s">
        <v>6046</v>
      </c>
      <c r="G142" s="8" t="s">
        <v>45</v>
      </c>
      <c r="H142" s="8" t="s">
        <v>8333</v>
      </c>
      <c r="I142" s="7" t="s">
        <v>8075</v>
      </c>
      <c r="J142" s="11">
        <v>1334</v>
      </c>
      <c r="K142" s="11">
        <v>4157</v>
      </c>
      <c r="M142" s="11">
        <f t="shared" si="2"/>
        <v>5491</v>
      </c>
      <c r="N142" s="7" t="s">
        <v>668</v>
      </c>
      <c r="O142" s="8" t="s">
        <v>66</v>
      </c>
      <c r="P142" s="7" t="s">
        <v>70</v>
      </c>
      <c r="Q142" s="8" t="s">
        <v>671</v>
      </c>
      <c r="R142" s="8" t="s">
        <v>671</v>
      </c>
    </row>
    <row r="143" spans="1:18" x14ac:dyDescent="0.2">
      <c r="A143" s="7" t="s">
        <v>7635</v>
      </c>
      <c r="B143" s="8" t="s">
        <v>74</v>
      </c>
      <c r="D143" s="7" t="s">
        <v>7781</v>
      </c>
      <c r="E143" s="7" t="s">
        <v>8334</v>
      </c>
      <c r="F143" s="8" t="s">
        <v>2143</v>
      </c>
      <c r="G143" s="8" t="s">
        <v>8335</v>
      </c>
      <c r="H143" s="8" t="s">
        <v>8336</v>
      </c>
      <c r="I143" s="7" t="s">
        <v>8075</v>
      </c>
      <c r="J143" s="11">
        <v>1334</v>
      </c>
      <c r="K143" s="11">
        <v>4157</v>
      </c>
      <c r="M143" s="11">
        <f t="shared" si="2"/>
        <v>5491</v>
      </c>
      <c r="N143" s="7" t="s">
        <v>668</v>
      </c>
      <c r="O143" s="8" t="s">
        <v>66</v>
      </c>
      <c r="P143" s="7" t="s">
        <v>70</v>
      </c>
      <c r="Q143" s="8" t="s">
        <v>671</v>
      </c>
      <c r="R143" s="8" t="s">
        <v>671</v>
      </c>
    </row>
    <row r="144" spans="1:18" x14ac:dyDescent="0.2">
      <c r="A144" s="7" t="s">
        <v>7635</v>
      </c>
      <c r="B144" s="8" t="s">
        <v>74</v>
      </c>
      <c r="D144" s="7" t="s">
        <v>7782</v>
      </c>
      <c r="E144" s="7" t="s">
        <v>8337</v>
      </c>
      <c r="F144" s="8" t="s">
        <v>2281</v>
      </c>
      <c r="G144" s="8" t="s">
        <v>45</v>
      </c>
      <c r="H144" s="8" t="s">
        <v>8338</v>
      </c>
      <c r="I144" s="7" t="s">
        <v>3293</v>
      </c>
      <c r="J144" s="11">
        <v>1334</v>
      </c>
      <c r="K144" s="11">
        <v>4157</v>
      </c>
      <c r="M144" s="11">
        <f t="shared" si="2"/>
        <v>5491</v>
      </c>
      <c r="N144" s="7" t="s">
        <v>668</v>
      </c>
      <c r="O144" s="8" t="s">
        <v>66</v>
      </c>
      <c r="P144" s="7" t="s">
        <v>70</v>
      </c>
      <c r="Q144" s="8" t="s">
        <v>671</v>
      </c>
      <c r="R144" s="8" t="s">
        <v>671</v>
      </c>
    </row>
    <row r="145" spans="1:18" x14ac:dyDescent="0.2">
      <c r="A145" s="7" t="s">
        <v>7635</v>
      </c>
      <c r="B145" s="8" t="s">
        <v>74</v>
      </c>
      <c r="D145" s="7" t="s">
        <v>7783</v>
      </c>
      <c r="E145" s="7" t="s">
        <v>8339</v>
      </c>
      <c r="F145" s="8" t="s">
        <v>5222</v>
      </c>
      <c r="G145" s="8" t="s">
        <v>45</v>
      </c>
      <c r="H145" s="8" t="s">
        <v>8340</v>
      </c>
      <c r="I145" s="7" t="s">
        <v>8075</v>
      </c>
      <c r="J145" s="11">
        <v>1334</v>
      </c>
      <c r="K145" s="11">
        <v>4157</v>
      </c>
      <c r="M145" s="11">
        <f t="shared" si="2"/>
        <v>5491</v>
      </c>
      <c r="N145" s="7" t="s">
        <v>668</v>
      </c>
      <c r="O145" s="8" t="s">
        <v>66</v>
      </c>
      <c r="P145" s="7" t="s">
        <v>70</v>
      </c>
      <c r="Q145" s="8" t="s">
        <v>671</v>
      </c>
      <c r="R145" s="8" t="s">
        <v>671</v>
      </c>
    </row>
    <row r="146" spans="1:18" x14ac:dyDescent="0.2">
      <c r="A146" s="7" t="s">
        <v>7635</v>
      </c>
      <c r="B146" s="8" t="s">
        <v>74</v>
      </c>
      <c r="D146" s="7" t="s">
        <v>7784</v>
      </c>
      <c r="E146" s="7" t="s">
        <v>8341</v>
      </c>
      <c r="F146" s="8" t="s">
        <v>8342</v>
      </c>
      <c r="G146" s="8" t="s">
        <v>45</v>
      </c>
      <c r="H146" s="8" t="s">
        <v>8343</v>
      </c>
      <c r="I146" s="7" t="s">
        <v>8075</v>
      </c>
      <c r="J146" s="11">
        <v>1334</v>
      </c>
      <c r="K146" s="11">
        <v>4157</v>
      </c>
      <c r="M146" s="11">
        <f t="shared" si="2"/>
        <v>5491</v>
      </c>
      <c r="N146" s="7" t="s">
        <v>668</v>
      </c>
      <c r="O146" s="8" t="s">
        <v>66</v>
      </c>
      <c r="P146" s="7" t="s">
        <v>70</v>
      </c>
      <c r="Q146" s="8" t="s">
        <v>671</v>
      </c>
      <c r="R146" s="8" t="s">
        <v>671</v>
      </c>
    </row>
    <row r="147" spans="1:18" x14ac:dyDescent="0.2">
      <c r="A147" s="7" t="s">
        <v>7635</v>
      </c>
      <c r="B147" s="8" t="s">
        <v>74</v>
      </c>
      <c r="D147" s="7" t="s">
        <v>7785</v>
      </c>
      <c r="E147" s="7" t="s">
        <v>8344</v>
      </c>
      <c r="F147" s="8" t="s">
        <v>8345</v>
      </c>
      <c r="G147" s="8" t="s">
        <v>45</v>
      </c>
      <c r="H147" s="8" t="s">
        <v>8346</v>
      </c>
      <c r="I147" s="7" t="s">
        <v>8075</v>
      </c>
      <c r="J147" s="11">
        <v>1334</v>
      </c>
      <c r="K147" s="11">
        <v>4157</v>
      </c>
      <c r="M147" s="11">
        <f t="shared" si="2"/>
        <v>5491</v>
      </c>
      <c r="N147" s="7" t="s">
        <v>668</v>
      </c>
      <c r="O147" s="8" t="s">
        <v>66</v>
      </c>
      <c r="P147" s="7" t="s">
        <v>70</v>
      </c>
      <c r="Q147" s="8" t="s">
        <v>671</v>
      </c>
      <c r="R147" s="8" t="s">
        <v>671</v>
      </c>
    </row>
    <row r="148" spans="1:18" x14ac:dyDescent="0.2">
      <c r="A148" s="7" t="s">
        <v>7635</v>
      </c>
      <c r="B148" s="8" t="s">
        <v>74</v>
      </c>
      <c r="D148" s="7" t="s">
        <v>7786</v>
      </c>
      <c r="E148" s="7" t="s">
        <v>8347</v>
      </c>
      <c r="F148" s="8" t="s">
        <v>8348</v>
      </c>
      <c r="G148" s="8" t="s">
        <v>45</v>
      </c>
      <c r="H148" s="8" t="s">
        <v>8349</v>
      </c>
      <c r="I148" s="7" t="s">
        <v>8075</v>
      </c>
      <c r="J148" s="11">
        <v>1334</v>
      </c>
      <c r="K148" s="11">
        <v>4157</v>
      </c>
      <c r="M148" s="11">
        <f t="shared" si="2"/>
        <v>5491</v>
      </c>
      <c r="N148" s="7" t="s">
        <v>668</v>
      </c>
      <c r="O148" s="8" t="s">
        <v>66</v>
      </c>
      <c r="P148" s="7" t="s">
        <v>70</v>
      </c>
      <c r="Q148" s="8" t="s">
        <v>671</v>
      </c>
      <c r="R148" s="8" t="s">
        <v>671</v>
      </c>
    </row>
    <row r="149" spans="1:18" x14ac:dyDescent="0.2">
      <c r="A149" s="7" t="s">
        <v>7635</v>
      </c>
      <c r="B149" s="8" t="s">
        <v>74</v>
      </c>
      <c r="D149" s="7" t="s">
        <v>7787</v>
      </c>
      <c r="E149" s="7" t="s">
        <v>8350</v>
      </c>
      <c r="F149" s="8" t="s">
        <v>7486</v>
      </c>
      <c r="G149" s="8" t="s">
        <v>45</v>
      </c>
      <c r="H149" s="8" t="s">
        <v>8351</v>
      </c>
      <c r="I149" s="7" t="s">
        <v>8075</v>
      </c>
      <c r="J149" s="11">
        <v>1334</v>
      </c>
      <c r="K149" s="11">
        <v>4157</v>
      </c>
      <c r="M149" s="11">
        <f t="shared" si="2"/>
        <v>5491</v>
      </c>
      <c r="N149" s="7" t="s">
        <v>668</v>
      </c>
      <c r="O149" s="8" t="s">
        <v>66</v>
      </c>
      <c r="P149" s="7" t="s">
        <v>70</v>
      </c>
      <c r="Q149" s="8" t="s">
        <v>671</v>
      </c>
      <c r="R149" s="8" t="s">
        <v>671</v>
      </c>
    </row>
    <row r="150" spans="1:18" x14ac:dyDescent="0.2">
      <c r="A150" s="7" t="s">
        <v>7635</v>
      </c>
      <c r="B150" s="8" t="s">
        <v>74</v>
      </c>
      <c r="D150" s="7" t="s">
        <v>7788</v>
      </c>
      <c r="E150" s="7" t="s">
        <v>8352</v>
      </c>
      <c r="F150" s="8" t="s">
        <v>1533</v>
      </c>
      <c r="G150" s="8" t="s">
        <v>45</v>
      </c>
      <c r="H150" s="8" t="s">
        <v>8353</v>
      </c>
      <c r="I150" s="7" t="s">
        <v>8075</v>
      </c>
      <c r="J150" s="11">
        <v>1334</v>
      </c>
      <c r="K150" s="11">
        <v>4157</v>
      </c>
      <c r="M150" s="11">
        <f t="shared" si="2"/>
        <v>5491</v>
      </c>
      <c r="N150" s="7" t="s">
        <v>668</v>
      </c>
      <c r="O150" s="8" t="s">
        <v>66</v>
      </c>
      <c r="P150" s="7" t="s">
        <v>70</v>
      </c>
      <c r="Q150" s="8" t="s">
        <v>671</v>
      </c>
      <c r="R150" s="8" t="s">
        <v>671</v>
      </c>
    </row>
    <row r="151" spans="1:18" x14ac:dyDescent="0.2">
      <c r="A151" s="7" t="s">
        <v>7635</v>
      </c>
      <c r="B151" s="8" t="s">
        <v>74</v>
      </c>
      <c r="D151" s="7" t="s">
        <v>7789</v>
      </c>
      <c r="E151" s="7" t="s">
        <v>8354</v>
      </c>
      <c r="F151" s="8" t="s">
        <v>4293</v>
      </c>
      <c r="G151" s="8" t="s">
        <v>45</v>
      </c>
      <c r="H151" s="8" t="s">
        <v>8355</v>
      </c>
      <c r="I151" s="7" t="s">
        <v>8075</v>
      </c>
      <c r="J151" s="11">
        <v>1334</v>
      </c>
      <c r="K151" s="11">
        <v>4157</v>
      </c>
      <c r="M151" s="11">
        <f t="shared" si="2"/>
        <v>5491</v>
      </c>
      <c r="N151" s="7" t="s">
        <v>668</v>
      </c>
      <c r="O151" s="8" t="s">
        <v>66</v>
      </c>
      <c r="P151" s="7" t="s">
        <v>70</v>
      </c>
      <c r="Q151" s="8" t="s">
        <v>671</v>
      </c>
      <c r="R151" s="8" t="s">
        <v>671</v>
      </c>
    </row>
    <row r="152" spans="1:18" x14ac:dyDescent="0.2">
      <c r="A152" s="7" t="s">
        <v>7635</v>
      </c>
      <c r="B152" s="8" t="s">
        <v>74</v>
      </c>
      <c r="D152" s="7" t="s">
        <v>7790</v>
      </c>
      <c r="E152" s="7" t="s">
        <v>8356</v>
      </c>
      <c r="F152" s="8" t="s">
        <v>8357</v>
      </c>
      <c r="G152" s="8" t="s">
        <v>45</v>
      </c>
      <c r="H152" s="8" t="s">
        <v>8358</v>
      </c>
      <c r="I152" s="7" t="s">
        <v>8075</v>
      </c>
      <c r="J152" s="11">
        <v>1334</v>
      </c>
      <c r="K152" s="11">
        <v>4157</v>
      </c>
      <c r="M152" s="11">
        <f t="shared" si="2"/>
        <v>5491</v>
      </c>
      <c r="N152" s="7" t="s">
        <v>668</v>
      </c>
      <c r="O152" s="8" t="s">
        <v>66</v>
      </c>
      <c r="P152" s="7" t="s">
        <v>70</v>
      </c>
      <c r="Q152" s="8" t="s">
        <v>671</v>
      </c>
      <c r="R152" s="8" t="s">
        <v>671</v>
      </c>
    </row>
    <row r="153" spans="1:18" x14ac:dyDescent="0.2">
      <c r="A153" s="7" t="s">
        <v>7635</v>
      </c>
      <c r="B153" s="8" t="s">
        <v>74</v>
      </c>
      <c r="D153" s="7" t="s">
        <v>7791</v>
      </c>
      <c r="E153" s="7" t="s">
        <v>8359</v>
      </c>
      <c r="F153" s="8" t="s">
        <v>8360</v>
      </c>
      <c r="G153" s="8" t="s">
        <v>45</v>
      </c>
      <c r="H153" s="8" t="s">
        <v>8361</v>
      </c>
      <c r="I153" s="7" t="s">
        <v>3293</v>
      </c>
      <c r="J153" s="11">
        <v>1334</v>
      </c>
      <c r="K153" s="11">
        <v>4157</v>
      </c>
      <c r="M153" s="11">
        <f t="shared" si="2"/>
        <v>5491</v>
      </c>
      <c r="N153" s="7" t="s">
        <v>668</v>
      </c>
      <c r="O153" s="8" t="s">
        <v>66</v>
      </c>
      <c r="P153" s="7" t="s">
        <v>70</v>
      </c>
      <c r="Q153" s="8" t="s">
        <v>671</v>
      </c>
      <c r="R153" s="8" t="s">
        <v>671</v>
      </c>
    </row>
    <row r="154" spans="1:18" x14ac:dyDescent="0.2">
      <c r="A154" s="7" t="s">
        <v>7635</v>
      </c>
      <c r="B154" s="8" t="s">
        <v>74</v>
      </c>
      <c r="D154" s="7" t="s">
        <v>7792</v>
      </c>
      <c r="E154" s="7" t="s">
        <v>8362</v>
      </c>
      <c r="F154" s="8" t="s">
        <v>7197</v>
      </c>
      <c r="G154" s="8" t="s">
        <v>45</v>
      </c>
      <c r="H154" s="8" t="s">
        <v>8363</v>
      </c>
      <c r="I154" s="7" t="s">
        <v>8075</v>
      </c>
      <c r="J154" s="11">
        <v>1334</v>
      </c>
      <c r="K154" s="11">
        <v>4157</v>
      </c>
      <c r="M154" s="11">
        <f t="shared" si="2"/>
        <v>5491</v>
      </c>
      <c r="N154" s="7" t="s">
        <v>668</v>
      </c>
      <c r="O154" s="8" t="s">
        <v>66</v>
      </c>
      <c r="P154" s="7" t="s">
        <v>70</v>
      </c>
      <c r="Q154" s="8" t="s">
        <v>671</v>
      </c>
      <c r="R154" s="8" t="s">
        <v>671</v>
      </c>
    </row>
    <row r="155" spans="1:18" x14ac:dyDescent="0.2">
      <c r="A155" s="7" t="s">
        <v>7635</v>
      </c>
      <c r="B155" s="8" t="s">
        <v>74</v>
      </c>
      <c r="D155" s="7" t="s">
        <v>7793</v>
      </c>
      <c r="E155" s="7" t="s">
        <v>8364</v>
      </c>
      <c r="F155" s="8" t="s">
        <v>505</v>
      </c>
      <c r="G155" s="8" t="s">
        <v>45</v>
      </c>
      <c r="H155" s="8" t="s">
        <v>8365</v>
      </c>
      <c r="I155" s="7" t="s">
        <v>8075</v>
      </c>
      <c r="J155" s="11">
        <v>1334</v>
      </c>
      <c r="K155" s="11">
        <v>4157</v>
      </c>
      <c r="M155" s="11">
        <f t="shared" si="2"/>
        <v>5491</v>
      </c>
      <c r="N155" s="7" t="s">
        <v>668</v>
      </c>
      <c r="O155" s="8" t="s">
        <v>66</v>
      </c>
      <c r="P155" s="7" t="s">
        <v>70</v>
      </c>
      <c r="Q155" s="8" t="s">
        <v>671</v>
      </c>
      <c r="R155" s="8" t="s">
        <v>671</v>
      </c>
    </row>
    <row r="156" spans="1:18" x14ac:dyDescent="0.2">
      <c r="A156" s="7" t="s">
        <v>7635</v>
      </c>
      <c r="B156" s="8" t="s">
        <v>74</v>
      </c>
      <c r="D156" s="7" t="s">
        <v>7794</v>
      </c>
      <c r="E156" s="7" t="s">
        <v>8366</v>
      </c>
      <c r="F156" s="8" t="s">
        <v>8367</v>
      </c>
      <c r="G156" s="8" t="s">
        <v>45</v>
      </c>
      <c r="H156" s="8" t="s">
        <v>8368</v>
      </c>
      <c r="I156" s="7" t="s">
        <v>8075</v>
      </c>
      <c r="J156" s="11">
        <v>1334</v>
      </c>
      <c r="K156" s="11">
        <v>4157</v>
      </c>
      <c r="M156" s="11">
        <f t="shared" si="2"/>
        <v>5491</v>
      </c>
      <c r="N156" s="7" t="s">
        <v>668</v>
      </c>
      <c r="O156" s="8" t="s">
        <v>66</v>
      </c>
      <c r="P156" s="7" t="s">
        <v>70</v>
      </c>
      <c r="Q156" s="8" t="s">
        <v>671</v>
      </c>
      <c r="R156" s="8" t="s">
        <v>671</v>
      </c>
    </row>
    <row r="157" spans="1:18" x14ac:dyDescent="0.2">
      <c r="A157" s="7" t="s">
        <v>7635</v>
      </c>
      <c r="B157" s="8" t="s">
        <v>74</v>
      </c>
      <c r="D157" s="7" t="s">
        <v>7795</v>
      </c>
      <c r="E157" s="7" t="s">
        <v>8369</v>
      </c>
      <c r="F157" s="8" t="s">
        <v>8370</v>
      </c>
      <c r="G157" s="8" t="s">
        <v>45</v>
      </c>
      <c r="H157" s="8" t="s">
        <v>8371</v>
      </c>
      <c r="I157" s="7" t="s">
        <v>8075</v>
      </c>
      <c r="J157" s="11">
        <v>1334</v>
      </c>
      <c r="K157" s="11">
        <v>4157</v>
      </c>
      <c r="M157" s="11">
        <f t="shared" si="2"/>
        <v>5491</v>
      </c>
      <c r="N157" s="7" t="s">
        <v>668</v>
      </c>
      <c r="O157" s="8" t="s">
        <v>66</v>
      </c>
      <c r="P157" s="7" t="s">
        <v>70</v>
      </c>
      <c r="Q157" s="8" t="s">
        <v>671</v>
      </c>
      <c r="R157" s="8" t="s">
        <v>671</v>
      </c>
    </row>
    <row r="158" spans="1:18" x14ac:dyDescent="0.2">
      <c r="A158" s="7" t="s">
        <v>7635</v>
      </c>
      <c r="B158" s="8" t="s">
        <v>74</v>
      </c>
      <c r="D158" s="7" t="s">
        <v>7796</v>
      </c>
      <c r="E158" s="7" t="s">
        <v>8372</v>
      </c>
      <c r="F158" s="8" t="s">
        <v>7181</v>
      </c>
      <c r="G158" s="8" t="s">
        <v>45</v>
      </c>
      <c r="H158" s="8" t="s">
        <v>8373</v>
      </c>
      <c r="I158" s="7" t="s">
        <v>8075</v>
      </c>
      <c r="J158" s="11">
        <v>1334</v>
      </c>
      <c r="K158" s="11">
        <v>4157</v>
      </c>
      <c r="M158" s="11">
        <f t="shared" si="2"/>
        <v>5491</v>
      </c>
      <c r="N158" s="7" t="s">
        <v>668</v>
      </c>
      <c r="O158" s="8" t="s">
        <v>66</v>
      </c>
      <c r="P158" s="7" t="s">
        <v>70</v>
      </c>
      <c r="Q158" s="8" t="s">
        <v>671</v>
      </c>
      <c r="R158" s="8" t="s">
        <v>671</v>
      </c>
    </row>
    <row r="159" spans="1:18" x14ac:dyDescent="0.2">
      <c r="A159" s="7" t="s">
        <v>7635</v>
      </c>
      <c r="B159" s="8" t="s">
        <v>74</v>
      </c>
      <c r="D159" s="7" t="s">
        <v>7797</v>
      </c>
      <c r="E159" s="7" t="s">
        <v>8374</v>
      </c>
      <c r="F159" s="8" t="s">
        <v>8375</v>
      </c>
      <c r="G159" s="8" t="s">
        <v>45</v>
      </c>
      <c r="H159" s="8" t="s">
        <v>8376</v>
      </c>
      <c r="I159" s="7" t="s">
        <v>8093</v>
      </c>
      <c r="J159" s="11">
        <v>1334</v>
      </c>
      <c r="K159" s="11">
        <v>4157</v>
      </c>
      <c r="M159" s="11">
        <f t="shared" si="2"/>
        <v>5491</v>
      </c>
      <c r="N159" s="7" t="s">
        <v>668</v>
      </c>
      <c r="O159" s="8" t="s">
        <v>66</v>
      </c>
      <c r="P159" s="7" t="s">
        <v>70</v>
      </c>
      <c r="Q159" s="8" t="s">
        <v>671</v>
      </c>
      <c r="R159" s="8" t="s">
        <v>671</v>
      </c>
    </row>
    <row r="160" spans="1:18" x14ac:dyDescent="0.2">
      <c r="A160" s="7" t="s">
        <v>7635</v>
      </c>
      <c r="B160" s="8" t="s">
        <v>74</v>
      </c>
      <c r="D160" s="7" t="s">
        <v>7798</v>
      </c>
      <c r="E160" s="7" t="s">
        <v>8377</v>
      </c>
      <c r="F160" s="8" t="s">
        <v>8378</v>
      </c>
      <c r="G160" s="8" t="s">
        <v>45</v>
      </c>
      <c r="H160" s="8" t="s">
        <v>8379</v>
      </c>
      <c r="I160" s="7" t="s">
        <v>8072</v>
      </c>
      <c r="J160" s="11">
        <v>1334</v>
      </c>
      <c r="K160" s="11">
        <v>4157</v>
      </c>
      <c r="M160" s="11">
        <f t="shared" si="2"/>
        <v>5491</v>
      </c>
      <c r="N160" s="7" t="s">
        <v>668</v>
      </c>
      <c r="O160" s="8" t="s">
        <v>66</v>
      </c>
      <c r="P160" s="7" t="s">
        <v>70</v>
      </c>
      <c r="Q160" s="8" t="s">
        <v>671</v>
      </c>
      <c r="R160" s="8" t="s">
        <v>671</v>
      </c>
    </row>
    <row r="161" spans="1:18" x14ac:dyDescent="0.2">
      <c r="A161" s="7" t="s">
        <v>7635</v>
      </c>
      <c r="B161" s="8" t="s">
        <v>74</v>
      </c>
      <c r="D161" s="7" t="s">
        <v>7799</v>
      </c>
      <c r="E161" s="7" t="s">
        <v>8380</v>
      </c>
      <c r="F161" s="8" t="s">
        <v>5136</v>
      </c>
      <c r="G161" s="8" t="s">
        <v>45</v>
      </c>
      <c r="H161" s="8" t="s">
        <v>8381</v>
      </c>
      <c r="I161" s="7" t="s">
        <v>8075</v>
      </c>
      <c r="J161" s="11">
        <v>1334</v>
      </c>
      <c r="K161" s="11">
        <v>4157</v>
      </c>
      <c r="M161" s="11">
        <f t="shared" si="2"/>
        <v>5491</v>
      </c>
      <c r="N161" s="7" t="s">
        <v>668</v>
      </c>
      <c r="O161" s="8" t="s">
        <v>66</v>
      </c>
      <c r="P161" s="7" t="s">
        <v>70</v>
      </c>
      <c r="Q161" s="8" t="s">
        <v>671</v>
      </c>
      <c r="R161" s="8" t="s">
        <v>671</v>
      </c>
    </row>
    <row r="162" spans="1:18" x14ac:dyDescent="0.2">
      <c r="A162" s="7" t="s">
        <v>7635</v>
      </c>
      <c r="B162" s="8" t="s">
        <v>74</v>
      </c>
      <c r="D162" s="7" t="s">
        <v>7800</v>
      </c>
      <c r="E162" s="7" t="s">
        <v>8382</v>
      </c>
      <c r="F162" s="8" t="s">
        <v>5261</v>
      </c>
      <c r="G162" s="8" t="s">
        <v>45</v>
      </c>
      <c r="H162" s="8" t="s">
        <v>8383</v>
      </c>
      <c r="I162" s="7" t="s">
        <v>8075</v>
      </c>
      <c r="J162" s="11">
        <v>1334</v>
      </c>
      <c r="K162" s="11">
        <v>4157</v>
      </c>
      <c r="M162" s="11">
        <f t="shared" si="2"/>
        <v>5491</v>
      </c>
      <c r="N162" s="7" t="s">
        <v>668</v>
      </c>
      <c r="O162" s="8" t="s">
        <v>66</v>
      </c>
      <c r="P162" s="7" t="s">
        <v>70</v>
      </c>
      <c r="Q162" s="8" t="s">
        <v>671</v>
      </c>
      <c r="R162" s="8" t="s">
        <v>671</v>
      </c>
    </row>
    <row r="163" spans="1:18" x14ac:dyDescent="0.2">
      <c r="A163" s="7" t="s">
        <v>7635</v>
      </c>
      <c r="B163" s="8" t="s">
        <v>74</v>
      </c>
      <c r="D163" s="7" t="s">
        <v>7801</v>
      </c>
      <c r="E163" s="7" t="s">
        <v>8384</v>
      </c>
      <c r="F163" s="8" t="s">
        <v>395</v>
      </c>
      <c r="G163" s="8" t="s">
        <v>45</v>
      </c>
      <c r="H163" s="8" t="s">
        <v>8071</v>
      </c>
      <c r="I163" s="7" t="s">
        <v>8072</v>
      </c>
      <c r="J163" s="11">
        <v>1334</v>
      </c>
      <c r="K163" s="11">
        <v>4157</v>
      </c>
      <c r="M163" s="11">
        <f t="shared" si="2"/>
        <v>5491</v>
      </c>
      <c r="N163" s="7" t="s">
        <v>668</v>
      </c>
      <c r="O163" s="8" t="s">
        <v>66</v>
      </c>
      <c r="P163" s="7" t="s">
        <v>70</v>
      </c>
      <c r="Q163" s="8" t="s">
        <v>671</v>
      </c>
      <c r="R163" s="8" t="s">
        <v>671</v>
      </c>
    </row>
    <row r="164" spans="1:18" x14ac:dyDescent="0.2">
      <c r="A164" s="7" t="s">
        <v>7635</v>
      </c>
      <c r="B164" s="8" t="s">
        <v>74</v>
      </c>
      <c r="D164" s="7" t="s">
        <v>7802</v>
      </c>
      <c r="E164" s="7" t="s">
        <v>8385</v>
      </c>
      <c r="F164" s="8" t="s">
        <v>52</v>
      </c>
      <c r="G164" s="8" t="s">
        <v>45</v>
      </c>
      <c r="H164" s="8" t="s">
        <v>8386</v>
      </c>
      <c r="I164" s="7" t="s">
        <v>3293</v>
      </c>
      <c r="J164" s="11">
        <v>1334</v>
      </c>
      <c r="K164" s="11">
        <v>4157</v>
      </c>
      <c r="M164" s="11">
        <f t="shared" si="2"/>
        <v>5491</v>
      </c>
      <c r="N164" s="7" t="s">
        <v>668</v>
      </c>
      <c r="O164" s="8" t="s">
        <v>66</v>
      </c>
      <c r="P164" s="7" t="s">
        <v>70</v>
      </c>
      <c r="Q164" s="8" t="s">
        <v>671</v>
      </c>
      <c r="R164" s="8" t="s">
        <v>671</v>
      </c>
    </row>
    <row r="165" spans="1:18" x14ac:dyDescent="0.2">
      <c r="A165" s="7" t="s">
        <v>7635</v>
      </c>
      <c r="B165" s="8" t="s">
        <v>74</v>
      </c>
      <c r="D165" s="7" t="s">
        <v>7803</v>
      </c>
      <c r="E165" s="7" t="s">
        <v>8387</v>
      </c>
      <c r="F165" s="8" t="s">
        <v>368</v>
      </c>
      <c r="G165" s="8" t="s">
        <v>45</v>
      </c>
      <c r="H165" s="8" t="s">
        <v>8388</v>
      </c>
      <c r="I165" s="7" t="s">
        <v>3293</v>
      </c>
      <c r="J165" s="11">
        <v>1334</v>
      </c>
      <c r="K165" s="11">
        <v>4157</v>
      </c>
      <c r="M165" s="11">
        <f t="shared" si="2"/>
        <v>5491</v>
      </c>
      <c r="N165" s="7" t="s">
        <v>668</v>
      </c>
      <c r="O165" s="8" t="s">
        <v>66</v>
      </c>
      <c r="P165" s="7" t="s">
        <v>70</v>
      </c>
      <c r="Q165" s="8" t="s">
        <v>671</v>
      </c>
      <c r="R165" s="8" t="s">
        <v>671</v>
      </c>
    </row>
    <row r="166" spans="1:18" x14ac:dyDescent="0.2">
      <c r="A166" s="7" t="s">
        <v>7635</v>
      </c>
      <c r="B166" s="8" t="s">
        <v>74</v>
      </c>
      <c r="D166" s="7" t="s">
        <v>7804</v>
      </c>
      <c r="E166" s="7" t="s">
        <v>8389</v>
      </c>
      <c r="F166" s="8" t="s">
        <v>413</v>
      </c>
      <c r="G166" s="8" t="s">
        <v>45</v>
      </c>
      <c r="H166" s="8" t="s">
        <v>8390</v>
      </c>
      <c r="I166" s="7" t="s">
        <v>3293</v>
      </c>
      <c r="J166" s="11">
        <v>1334</v>
      </c>
      <c r="K166" s="11">
        <v>4157</v>
      </c>
      <c r="M166" s="11">
        <f t="shared" si="2"/>
        <v>5491</v>
      </c>
      <c r="N166" s="7" t="s">
        <v>668</v>
      </c>
      <c r="O166" s="8" t="s">
        <v>66</v>
      </c>
      <c r="P166" s="7" t="s">
        <v>70</v>
      </c>
      <c r="Q166" s="8" t="s">
        <v>671</v>
      </c>
      <c r="R166" s="8" t="s">
        <v>671</v>
      </c>
    </row>
    <row r="167" spans="1:18" x14ac:dyDescent="0.2">
      <c r="A167" s="7" t="s">
        <v>7635</v>
      </c>
      <c r="B167" s="8" t="s">
        <v>74</v>
      </c>
      <c r="D167" s="7" t="s">
        <v>7805</v>
      </c>
      <c r="E167" s="7" t="s">
        <v>8391</v>
      </c>
      <c r="F167" s="8" t="s">
        <v>440</v>
      </c>
      <c r="G167" s="8" t="s">
        <v>45</v>
      </c>
      <c r="H167" s="8" t="s">
        <v>8392</v>
      </c>
      <c r="I167" s="7" t="s">
        <v>8090</v>
      </c>
      <c r="J167" s="11">
        <v>1334</v>
      </c>
      <c r="K167" s="11">
        <v>4157</v>
      </c>
      <c r="M167" s="11">
        <f t="shared" si="2"/>
        <v>5491</v>
      </c>
      <c r="N167" s="7" t="s">
        <v>668</v>
      </c>
      <c r="O167" s="8" t="s">
        <v>66</v>
      </c>
      <c r="P167" s="7" t="s">
        <v>70</v>
      </c>
      <c r="Q167" s="8" t="s">
        <v>671</v>
      </c>
      <c r="R167" s="8" t="s">
        <v>671</v>
      </c>
    </row>
    <row r="168" spans="1:18" x14ac:dyDescent="0.2">
      <c r="A168" s="7" t="s">
        <v>7635</v>
      </c>
      <c r="B168" s="8" t="s">
        <v>74</v>
      </c>
      <c r="D168" s="7" t="s">
        <v>7806</v>
      </c>
      <c r="E168" s="7" t="s">
        <v>8393</v>
      </c>
      <c r="F168" s="8" t="s">
        <v>562</v>
      </c>
      <c r="G168" s="8" t="s">
        <v>45</v>
      </c>
      <c r="H168" s="8" t="s">
        <v>8394</v>
      </c>
      <c r="I168" s="7" t="s">
        <v>8075</v>
      </c>
      <c r="J168" s="11">
        <v>1334</v>
      </c>
      <c r="K168" s="11">
        <v>4157</v>
      </c>
      <c r="M168" s="11">
        <f t="shared" si="2"/>
        <v>5491</v>
      </c>
      <c r="N168" s="7" t="s">
        <v>668</v>
      </c>
      <c r="O168" s="8" t="s">
        <v>66</v>
      </c>
      <c r="P168" s="7" t="s">
        <v>70</v>
      </c>
      <c r="Q168" s="8" t="s">
        <v>671</v>
      </c>
      <c r="R168" s="8" t="s">
        <v>671</v>
      </c>
    </row>
    <row r="169" spans="1:18" x14ac:dyDescent="0.2">
      <c r="A169" s="7" t="s">
        <v>7635</v>
      </c>
      <c r="B169" s="8" t="s">
        <v>74</v>
      </c>
      <c r="D169" s="7" t="s">
        <v>7807</v>
      </c>
      <c r="E169" s="7" t="s">
        <v>8395</v>
      </c>
      <c r="F169" s="8" t="s">
        <v>537</v>
      </c>
      <c r="G169" s="8" t="s">
        <v>45</v>
      </c>
      <c r="H169" s="8" t="s">
        <v>8396</v>
      </c>
      <c r="I169" s="7" t="s">
        <v>8072</v>
      </c>
      <c r="J169" s="11">
        <v>1334</v>
      </c>
      <c r="K169" s="11">
        <v>4157</v>
      </c>
      <c r="M169" s="11">
        <f t="shared" si="2"/>
        <v>5491</v>
      </c>
      <c r="N169" s="7" t="s">
        <v>668</v>
      </c>
      <c r="O169" s="8" t="s">
        <v>66</v>
      </c>
      <c r="P169" s="7" t="s">
        <v>70</v>
      </c>
      <c r="Q169" s="8" t="s">
        <v>671</v>
      </c>
      <c r="R169" s="8" t="s">
        <v>671</v>
      </c>
    </row>
    <row r="170" spans="1:18" x14ac:dyDescent="0.2">
      <c r="A170" s="7" t="s">
        <v>7635</v>
      </c>
      <c r="B170" s="8" t="s">
        <v>74</v>
      </c>
      <c r="D170" s="7" t="s">
        <v>7808</v>
      </c>
      <c r="E170" s="7" t="s">
        <v>8397</v>
      </c>
      <c r="F170" s="8" t="s">
        <v>627</v>
      </c>
      <c r="G170" s="8" t="s">
        <v>45</v>
      </c>
      <c r="H170" s="8" t="s">
        <v>8398</v>
      </c>
      <c r="I170" s="7" t="s">
        <v>8072</v>
      </c>
      <c r="J170" s="11">
        <v>1334</v>
      </c>
      <c r="K170" s="11">
        <v>4157</v>
      </c>
      <c r="M170" s="11">
        <f t="shared" si="2"/>
        <v>5491</v>
      </c>
      <c r="N170" s="7" t="s">
        <v>668</v>
      </c>
      <c r="O170" s="8" t="s">
        <v>66</v>
      </c>
      <c r="P170" s="7" t="s">
        <v>70</v>
      </c>
      <c r="Q170" s="8" t="s">
        <v>671</v>
      </c>
      <c r="R170" s="8" t="s">
        <v>671</v>
      </c>
    </row>
    <row r="171" spans="1:18" x14ac:dyDescent="0.2">
      <c r="A171" s="7" t="s">
        <v>7635</v>
      </c>
      <c r="B171" s="8" t="s">
        <v>74</v>
      </c>
      <c r="D171" s="7" t="s">
        <v>7809</v>
      </c>
      <c r="E171" s="7" t="s">
        <v>8399</v>
      </c>
      <c r="F171" s="8" t="s">
        <v>535</v>
      </c>
      <c r="G171" s="8" t="s">
        <v>45</v>
      </c>
      <c r="H171" s="8" t="s">
        <v>8400</v>
      </c>
      <c r="I171" s="7" t="s">
        <v>8072</v>
      </c>
      <c r="J171" s="11">
        <v>1334</v>
      </c>
      <c r="K171" s="11">
        <v>4157</v>
      </c>
      <c r="M171" s="11">
        <f t="shared" si="2"/>
        <v>5491</v>
      </c>
      <c r="N171" s="7" t="s">
        <v>668</v>
      </c>
      <c r="O171" s="8" t="s">
        <v>66</v>
      </c>
      <c r="P171" s="7" t="s">
        <v>70</v>
      </c>
      <c r="Q171" s="8" t="s">
        <v>671</v>
      </c>
      <c r="R171" s="8" t="s">
        <v>671</v>
      </c>
    </row>
    <row r="172" spans="1:18" x14ac:dyDescent="0.2">
      <c r="A172" s="7" t="s">
        <v>7635</v>
      </c>
      <c r="B172" s="8" t="s">
        <v>74</v>
      </c>
      <c r="D172" s="7" t="s">
        <v>7810</v>
      </c>
      <c r="E172" s="7" t="s">
        <v>8401</v>
      </c>
      <c r="F172" s="8" t="s">
        <v>483</v>
      </c>
      <c r="G172" s="8" t="s">
        <v>45</v>
      </c>
      <c r="H172" s="8" t="s">
        <v>8402</v>
      </c>
      <c r="I172" s="7" t="s">
        <v>8072</v>
      </c>
      <c r="J172" s="11">
        <v>1334</v>
      </c>
      <c r="K172" s="11">
        <v>4157</v>
      </c>
      <c r="M172" s="11">
        <f t="shared" si="2"/>
        <v>5491</v>
      </c>
      <c r="N172" s="7" t="s">
        <v>668</v>
      </c>
      <c r="O172" s="8" t="s">
        <v>66</v>
      </c>
      <c r="P172" s="7" t="s">
        <v>70</v>
      </c>
      <c r="Q172" s="8" t="s">
        <v>671</v>
      </c>
      <c r="R172" s="8" t="s">
        <v>671</v>
      </c>
    </row>
    <row r="173" spans="1:18" x14ac:dyDescent="0.2">
      <c r="A173" s="7" t="s">
        <v>7635</v>
      </c>
      <c r="B173" s="8" t="s">
        <v>74</v>
      </c>
      <c r="D173" s="7" t="s">
        <v>7811</v>
      </c>
      <c r="E173" s="7" t="s">
        <v>8403</v>
      </c>
      <c r="F173" s="8" t="s">
        <v>558</v>
      </c>
      <c r="G173" s="8" t="s">
        <v>45</v>
      </c>
      <c r="H173" s="8" t="s">
        <v>8404</v>
      </c>
      <c r="I173" s="7" t="s">
        <v>8144</v>
      </c>
      <c r="J173" s="11">
        <v>1334</v>
      </c>
      <c r="K173" s="11">
        <v>4157</v>
      </c>
      <c r="M173" s="11">
        <f t="shared" si="2"/>
        <v>5491</v>
      </c>
      <c r="N173" s="7" t="s">
        <v>668</v>
      </c>
      <c r="O173" s="8" t="s">
        <v>66</v>
      </c>
      <c r="P173" s="7" t="s">
        <v>70</v>
      </c>
      <c r="Q173" s="8" t="s">
        <v>671</v>
      </c>
      <c r="R173" s="8" t="s">
        <v>671</v>
      </c>
    </row>
    <row r="174" spans="1:18" x14ac:dyDescent="0.2">
      <c r="A174" s="7" t="s">
        <v>7635</v>
      </c>
      <c r="B174" s="8" t="s">
        <v>74</v>
      </c>
      <c r="D174" s="7" t="s">
        <v>7812</v>
      </c>
      <c r="E174" s="7" t="s">
        <v>8405</v>
      </c>
      <c r="F174" s="8" t="s">
        <v>449</v>
      </c>
      <c r="G174" s="8" t="s">
        <v>45</v>
      </c>
      <c r="H174" s="8" t="s">
        <v>8146</v>
      </c>
      <c r="I174" s="7" t="s">
        <v>8144</v>
      </c>
      <c r="J174" s="11">
        <v>1334</v>
      </c>
      <c r="K174" s="11">
        <v>4157</v>
      </c>
      <c r="M174" s="11">
        <f t="shared" si="2"/>
        <v>5491</v>
      </c>
      <c r="N174" s="7" t="s">
        <v>668</v>
      </c>
      <c r="O174" s="8" t="s">
        <v>66</v>
      </c>
      <c r="P174" s="7" t="s">
        <v>70</v>
      </c>
      <c r="Q174" s="8" t="s">
        <v>671</v>
      </c>
      <c r="R174" s="8" t="s">
        <v>671</v>
      </c>
    </row>
    <row r="175" spans="1:18" x14ac:dyDescent="0.2">
      <c r="A175" s="7" t="s">
        <v>7635</v>
      </c>
      <c r="B175" s="8" t="s">
        <v>74</v>
      </c>
      <c r="D175" s="7" t="s">
        <v>7813</v>
      </c>
      <c r="E175" s="7" t="s">
        <v>8406</v>
      </c>
      <c r="F175" s="8" t="s">
        <v>437</v>
      </c>
      <c r="G175" s="8" t="s">
        <v>45</v>
      </c>
      <c r="H175" s="8" t="s">
        <v>8407</v>
      </c>
      <c r="I175" s="7" t="s">
        <v>8072</v>
      </c>
      <c r="J175" s="11">
        <v>1334</v>
      </c>
      <c r="K175" s="11">
        <v>4157</v>
      </c>
      <c r="M175" s="11">
        <f t="shared" si="2"/>
        <v>5491</v>
      </c>
      <c r="N175" s="7" t="s">
        <v>668</v>
      </c>
      <c r="O175" s="8" t="s">
        <v>66</v>
      </c>
      <c r="P175" s="7" t="s">
        <v>70</v>
      </c>
      <c r="Q175" s="8" t="s">
        <v>671</v>
      </c>
      <c r="R175" s="8" t="s">
        <v>671</v>
      </c>
    </row>
    <row r="176" spans="1:18" x14ac:dyDescent="0.2">
      <c r="A176" s="7" t="s">
        <v>7635</v>
      </c>
      <c r="B176" s="8" t="s">
        <v>74</v>
      </c>
      <c r="D176" s="7" t="s">
        <v>7814</v>
      </c>
      <c r="E176" s="7" t="s">
        <v>8408</v>
      </c>
      <c r="F176" s="8" t="s">
        <v>1523</v>
      </c>
      <c r="G176" s="8" t="s">
        <v>45</v>
      </c>
      <c r="H176" s="8" t="s">
        <v>8409</v>
      </c>
      <c r="I176" s="7" t="s">
        <v>8072</v>
      </c>
      <c r="J176" s="11">
        <v>1334</v>
      </c>
      <c r="K176" s="11">
        <v>4157</v>
      </c>
      <c r="M176" s="11">
        <f t="shared" si="2"/>
        <v>5491</v>
      </c>
      <c r="N176" s="7" t="s">
        <v>668</v>
      </c>
      <c r="O176" s="8" t="s">
        <v>66</v>
      </c>
      <c r="P176" s="7" t="s">
        <v>70</v>
      </c>
      <c r="Q176" s="8" t="s">
        <v>671</v>
      </c>
      <c r="R176" s="8" t="s">
        <v>671</v>
      </c>
    </row>
    <row r="177" spans="1:18" x14ac:dyDescent="0.2">
      <c r="A177" s="7" t="s">
        <v>7635</v>
      </c>
      <c r="B177" s="8" t="s">
        <v>74</v>
      </c>
      <c r="D177" s="7" t="s">
        <v>7815</v>
      </c>
      <c r="E177" s="7" t="s">
        <v>8410</v>
      </c>
      <c r="F177" s="8" t="s">
        <v>1998</v>
      </c>
      <c r="G177" s="8" t="s">
        <v>45</v>
      </c>
      <c r="H177" s="8" t="s">
        <v>8411</v>
      </c>
      <c r="I177" s="7" t="s">
        <v>8072</v>
      </c>
      <c r="J177" s="11">
        <v>1334</v>
      </c>
      <c r="K177" s="11">
        <v>4157</v>
      </c>
      <c r="M177" s="11">
        <f t="shared" si="2"/>
        <v>5491</v>
      </c>
      <c r="N177" s="7" t="s">
        <v>668</v>
      </c>
      <c r="O177" s="8" t="s">
        <v>66</v>
      </c>
      <c r="P177" s="7" t="s">
        <v>70</v>
      </c>
      <c r="Q177" s="8" t="s">
        <v>671</v>
      </c>
      <c r="R177" s="8" t="s">
        <v>671</v>
      </c>
    </row>
    <row r="178" spans="1:18" x14ac:dyDescent="0.2">
      <c r="A178" s="7" t="s">
        <v>7635</v>
      </c>
      <c r="B178" s="8" t="s">
        <v>74</v>
      </c>
      <c r="D178" s="7" t="s">
        <v>7816</v>
      </c>
      <c r="E178" s="7" t="s">
        <v>8412</v>
      </c>
      <c r="F178" s="8" t="s">
        <v>559</v>
      </c>
      <c r="G178" s="8" t="s">
        <v>45</v>
      </c>
      <c r="H178" s="8" t="s">
        <v>8413</v>
      </c>
      <c r="I178" s="7" t="s">
        <v>8072</v>
      </c>
      <c r="J178" s="11">
        <v>1334</v>
      </c>
      <c r="K178" s="11">
        <v>4157</v>
      </c>
      <c r="M178" s="11">
        <f t="shared" si="2"/>
        <v>5491</v>
      </c>
      <c r="N178" s="7" t="s">
        <v>668</v>
      </c>
      <c r="O178" s="8" t="s">
        <v>66</v>
      </c>
      <c r="P178" s="7" t="s">
        <v>70</v>
      </c>
      <c r="Q178" s="8" t="s">
        <v>671</v>
      </c>
      <c r="R178" s="8" t="s">
        <v>671</v>
      </c>
    </row>
    <row r="179" spans="1:18" x14ac:dyDescent="0.2">
      <c r="A179" s="7" t="s">
        <v>7635</v>
      </c>
      <c r="B179" s="8" t="s">
        <v>74</v>
      </c>
      <c r="D179" s="7" t="s">
        <v>7817</v>
      </c>
      <c r="E179" s="7" t="s">
        <v>8414</v>
      </c>
      <c r="F179" s="8" t="s">
        <v>1463</v>
      </c>
      <c r="G179" s="8" t="s">
        <v>45</v>
      </c>
      <c r="H179" s="8" t="s">
        <v>8415</v>
      </c>
      <c r="I179" s="7" t="s">
        <v>8072</v>
      </c>
      <c r="J179" s="11">
        <v>1334</v>
      </c>
      <c r="K179" s="11">
        <v>4157</v>
      </c>
      <c r="M179" s="11">
        <f t="shared" si="2"/>
        <v>5491</v>
      </c>
      <c r="N179" s="7" t="s">
        <v>668</v>
      </c>
      <c r="O179" s="8" t="s">
        <v>66</v>
      </c>
      <c r="P179" s="7" t="s">
        <v>70</v>
      </c>
      <c r="Q179" s="8" t="s">
        <v>671</v>
      </c>
      <c r="R179" s="8" t="s">
        <v>671</v>
      </c>
    </row>
    <row r="180" spans="1:18" x14ac:dyDescent="0.2">
      <c r="A180" s="7" t="s">
        <v>7635</v>
      </c>
      <c r="B180" s="8" t="s">
        <v>74</v>
      </c>
      <c r="D180" s="7" t="s">
        <v>7818</v>
      </c>
      <c r="E180" s="7" t="s">
        <v>8416</v>
      </c>
      <c r="F180" s="8" t="s">
        <v>616</v>
      </c>
      <c r="G180" s="8" t="s">
        <v>45</v>
      </c>
      <c r="H180" s="8" t="s">
        <v>8417</v>
      </c>
      <c r="I180" s="7" t="s">
        <v>8072</v>
      </c>
      <c r="J180" s="11">
        <v>1334</v>
      </c>
      <c r="K180" s="11">
        <v>4157</v>
      </c>
      <c r="M180" s="11">
        <f t="shared" si="2"/>
        <v>5491</v>
      </c>
      <c r="N180" s="7" t="s">
        <v>668</v>
      </c>
      <c r="O180" s="8" t="s">
        <v>66</v>
      </c>
      <c r="P180" s="7" t="s">
        <v>70</v>
      </c>
      <c r="Q180" s="8" t="s">
        <v>671</v>
      </c>
      <c r="R180" s="8" t="s">
        <v>671</v>
      </c>
    </row>
    <row r="181" spans="1:18" x14ac:dyDescent="0.2">
      <c r="A181" s="7" t="s">
        <v>7635</v>
      </c>
      <c r="B181" s="8" t="s">
        <v>74</v>
      </c>
      <c r="D181" s="7" t="s">
        <v>7819</v>
      </c>
      <c r="E181" s="7" t="s">
        <v>8418</v>
      </c>
      <c r="F181" s="8" t="s">
        <v>651</v>
      </c>
      <c r="G181" s="8" t="s">
        <v>45</v>
      </c>
      <c r="H181" s="8" t="s">
        <v>8419</v>
      </c>
      <c r="I181" s="7" t="s">
        <v>8072</v>
      </c>
      <c r="J181" s="11">
        <v>1334</v>
      </c>
      <c r="K181" s="11">
        <v>4157</v>
      </c>
      <c r="M181" s="11">
        <f t="shared" si="2"/>
        <v>5491</v>
      </c>
      <c r="N181" s="7" t="s">
        <v>668</v>
      </c>
      <c r="O181" s="8" t="s">
        <v>66</v>
      </c>
      <c r="P181" s="7" t="s">
        <v>70</v>
      </c>
      <c r="Q181" s="8" t="s">
        <v>671</v>
      </c>
      <c r="R181" s="8" t="s">
        <v>671</v>
      </c>
    </row>
    <row r="182" spans="1:18" x14ac:dyDescent="0.2">
      <c r="A182" s="7" t="s">
        <v>7635</v>
      </c>
      <c r="B182" s="8" t="s">
        <v>74</v>
      </c>
      <c r="D182" s="7" t="s">
        <v>7820</v>
      </c>
      <c r="E182" s="7" t="s">
        <v>8420</v>
      </c>
      <c r="F182" s="8" t="s">
        <v>522</v>
      </c>
      <c r="G182" s="8" t="s">
        <v>45</v>
      </c>
      <c r="H182" s="8" t="s">
        <v>8421</v>
      </c>
      <c r="I182" s="7" t="s">
        <v>8072</v>
      </c>
      <c r="J182" s="11">
        <v>1334</v>
      </c>
      <c r="K182" s="11">
        <v>4157</v>
      </c>
      <c r="M182" s="11">
        <f t="shared" si="2"/>
        <v>5491</v>
      </c>
      <c r="N182" s="7" t="s">
        <v>668</v>
      </c>
      <c r="O182" s="8" t="s">
        <v>66</v>
      </c>
      <c r="P182" s="7" t="s">
        <v>70</v>
      </c>
      <c r="Q182" s="8" t="s">
        <v>671</v>
      </c>
      <c r="R182" s="8" t="s">
        <v>671</v>
      </c>
    </row>
    <row r="183" spans="1:18" x14ac:dyDescent="0.2">
      <c r="A183" s="7" t="s">
        <v>7635</v>
      </c>
      <c r="B183" s="8" t="s">
        <v>74</v>
      </c>
      <c r="D183" s="7" t="s">
        <v>7821</v>
      </c>
      <c r="E183" s="7" t="s">
        <v>8422</v>
      </c>
      <c r="F183" s="8" t="s">
        <v>561</v>
      </c>
      <c r="G183" s="8" t="s">
        <v>45</v>
      </c>
      <c r="H183" s="8" t="s">
        <v>8423</v>
      </c>
      <c r="I183" s="7" t="s">
        <v>8072</v>
      </c>
      <c r="J183" s="11">
        <v>1334</v>
      </c>
      <c r="K183" s="11">
        <v>4157</v>
      </c>
      <c r="M183" s="11">
        <f t="shared" si="2"/>
        <v>5491</v>
      </c>
      <c r="N183" s="7" t="s">
        <v>668</v>
      </c>
      <c r="O183" s="8" t="s">
        <v>66</v>
      </c>
      <c r="P183" s="7" t="s">
        <v>70</v>
      </c>
      <c r="Q183" s="8" t="s">
        <v>671</v>
      </c>
      <c r="R183" s="8" t="s">
        <v>671</v>
      </c>
    </row>
    <row r="184" spans="1:18" x14ac:dyDescent="0.2">
      <c r="A184" s="7" t="s">
        <v>7635</v>
      </c>
      <c r="B184" s="8" t="s">
        <v>74</v>
      </c>
      <c r="D184" s="7" t="s">
        <v>7822</v>
      </c>
      <c r="E184" s="7" t="s">
        <v>8424</v>
      </c>
      <c r="F184" s="8" t="s">
        <v>378</v>
      </c>
      <c r="G184" s="8" t="s">
        <v>45</v>
      </c>
      <c r="H184" s="8" t="s">
        <v>8425</v>
      </c>
      <c r="I184" s="7" t="s">
        <v>8072</v>
      </c>
      <c r="J184" s="11">
        <v>1334</v>
      </c>
      <c r="K184" s="11">
        <v>4157</v>
      </c>
      <c r="M184" s="11">
        <f t="shared" si="2"/>
        <v>5491</v>
      </c>
      <c r="N184" s="7" t="s">
        <v>668</v>
      </c>
      <c r="O184" s="8" t="s">
        <v>66</v>
      </c>
      <c r="P184" s="7" t="s">
        <v>70</v>
      </c>
      <c r="Q184" s="8" t="s">
        <v>671</v>
      </c>
      <c r="R184" s="8" t="s">
        <v>671</v>
      </c>
    </row>
    <row r="185" spans="1:18" x14ac:dyDescent="0.2">
      <c r="A185" s="7" t="s">
        <v>7635</v>
      </c>
      <c r="B185" s="8" t="s">
        <v>74</v>
      </c>
      <c r="D185" s="7" t="s">
        <v>7823</v>
      </c>
      <c r="E185" s="7" t="s">
        <v>8426</v>
      </c>
      <c r="F185" s="8" t="s">
        <v>2117</v>
      </c>
      <c r="G185" s="8" t="s">
        <v>45</v>
      </c>
      <c r="H185" s="8" t="s">
        <v>8427</v>
      </c>
      <c r="I185" s="7" t="s">
        <v>8075</v>
      </c>
      <c r="J185" s="11">
        <v>1334</v>
      </c>
      <c r="K185" s="11">
        <v>4157</v>
      </c>
      <c r="M185" s="11">
        <f t="shared" si="2"/>
        <v>5491</v>
      </c>
      <c r="N185" s="7" t="s">
        <v>668</v>
      </c>
      <c r="O185" s="8" t="s">
        <v>66</v>
      </c>
      <c r="P185" s="7" t="s">
        <v>70</v>
      </c>
      <c r="Q185" s="8" t="s">
        <v>671</v>
      </c>
      <c r="R185" s="8" t="s">
        <v>671</v>
      </c>
    </row>
    <row r="186" spans="1:18" x14ac:dyDescent="0.2">
      <c r="A186" s="7" t="s">
        <v>7635</v>
      </c>
      <c r="B186" s="8" t="s">
        <v>74</v>
      </c>
      <c r="D186" s="7" t="s">
        <v>7824</v>
      </c>
      <c r="E186" s="7" t="s">
        <v>8428</v>
      </c>
      <c r="F186" s="8" t="s">
        <v>477</v>
      </c>
      <c r="G186" s="8" t="s">
        <v>45</v>
      </c>
      <c r="H186" s="8" t="s">
        <v>8429</v>
      </c>
      <c r="I186" s="7" t="s">
        <v>8072</v>
      </c>
      <c r="J186" s="11">
        <v>1334</v>
      </c>
      <c r="K186" s="11">
        <v>4157</v>
      </c>
      <c r="M186" s="11">
        <f t="shared" si="2"/>
        <v>5491</v>
      </c>
      <c r="N186" s="7" t="s">
        <v>668</v>
      </c>
      <c r="O186" s="8" t="s">
        <v>66</v>
      </c>
      <c r="P186" s="7" t="s">
        <v>70</v>
      </c>
      <c r="Q186" s="8" t="s">
        <v>671</v>
      </c>
      <c r="R186" s="8" t="s">
        <v>671</v>
      </c>
    </row>
    <row r="187" spans="1:18" x14ac:dyDescent="0.2">
      <c r="A187" s="7" t="s">
        <v>7635</v>
      </c>
      <c r="B187" s="8" t="s">
        <v>74</v>
      </c>
      <c r="D187" s="7" t="s">
        <v>7825</v>
      </c>
      <c r="E187" s="7" t="s">
        <v>8430</v>
      </c>
      <c r="F187" s="8" t="s">
        <v>637</v>
      </c>
      <c r="G187" s="8" t="s">
        <v>45</v>
      </c>
      <c r="H187" s="8" t="s">
        <v>8431</v>
      </c>
      <c r="I187" s="7" t="s">
        <v>8072</v>
      </c>
      <c r="J187" s="11">
        <v>1334</v>
      </c>
      <c r="K187" s="11">
        <v>4157</v>
      </c>
      <c r="M187" s="11">
        <f t="shared" si="2"/>
        <v>5491</v>
      </c>
      <c r="N187" s="7" t="s">
        <v>668</v>
      </c>
      <c r="O187" s="8" t="s">
        <v>66</v>
      </c>
      <c r="P187" s="7" t="s">
        <v>70</v>
      </c>
      <c r="Q187" s="8" t="s">
        <v>671</v>
      </c>
      <c r="R187" s="8" t="s">
        <v>671</v>
      </c>
    </row>
    <row r="188" spans="1:18" x14ac:dyDescent="0.2">
      <c r="A188" s="7" t="s">
        <v>7635</v>
      </c>
      <c r="B188" s="8" t="s">
        <v>74</v>
      </c>
      <c r="D188" s="7" t="s">
        <v>7826</v>
      </c>
      <c r="E188" s="7" t="s">
        <v>8432</v>
      </c>
      <c r="F188" s="8" t="s">
        <v>3271</v>
      </c>
      <c r="G188" s="8" t="s">
        <v>45</v>
      </c>
      <c r="H188" s="8" t="s">
        <v>8427</v>
      </c>
      <c r="I188" s="7" t="s">
        <v>8075</v>
      </c>
      <c r="J188" s="11">
        <v>1334</v>
      </c>
      <c r="K188" s="11">
        <v>4157</v>
      </c>
      <c r="M188" s="11">
        <f t="shared" si="2"/>
        <v>5491</v>
      </c>
      <c r="N188" s="7" t="s">
        <v>668</v>
      </c>
      <c r="O188" s="8" t="s">
        <v>66</v>
      </c>
      <c r="P188" s="7" t="s">
        <v>70</v>
      </c>
      <c r="Q188" s="8" t="s">
        <v>671</v>
      </c>
      <c r="R188" s="8" t="s">
        <v>671</v>
      </c>
    </row>
    <row r="189" spans="1:18" x14ac:dyDescent="0.2">
      <c r="A189" s="7" t="s">
        <v>7635</v>
      </c>
      <c r="B189" s="8" t="s">
        <v>74</v>
      </c>
      <c r="D189" s="7" t="s">
        <v>7827</v>
      </c>
      <c r="E189" s="7" t="s">
        <v>8433</v>
      </c>
      <c r="F189" s="8" t="s">
        <v>2153</v>
      </c>
      <c r="G189" s="8" t="s">
        <v>45</v>
      </c>
      <c r="H189" s="8" t="s">
        <v>8434</v>
      </c>
      <c r="I189" s="7" t="s">
        <v>3293</v>
      </c>
      <c r="J189" s="11">
        <v>1334</v>
      </c>
      <c r="K189" s="11">
        <v>4157</v>
      </c>
      <c r="M189" s="11">
        <f t="shared" si="2"/>
        <v>5491</v>
      </c>
      <c r="N189" s="7" t="s">
        <v>668</v>
      </c>
      <c r="O189" s="8" t="s">
        <v>66</v>
      </c>
      <c r="P189" s="7" t="s">
        <v>70</v>
      </c>
      <c r="Q189" s="8" t="s">
        <v>671</v>
      </c>
      <c r="R189" s="8" t="s">
        <v>671</v>
      </c>
    </row>
    <row r="190" spans="1:18" x14ac:dyDescent="0.2">
      <c r="A190" s="7" t="s">
        <v>7635</v>
      </c>
      <c r="B190" s="8" t="s">
        <v>74</v>
      </c>
      <c r="D190" s="7" t="s">
        <v>7828</v>
      </c>
      <c r="E190" s="7" t="s">
        <v>8435</v>
      </c>
      <c r="F190" s="8" t="s">
        <v>4333</v>
      </c>
      <c r="G190" s="8" t="s">
        <v>45</v>
      </c>
      <c r="H190" s="8" t="s">
        <v>8328</v>
      </c>
      <c r="I190" s="7" t="s">
        <v>8075</v>
      </c>
      <c r="J190" s="11">
        <v>1334</v>
      </c>
      <c r="K190" s="11">
        <v>4157</v>
      </c>
      <c r="M190" s="11">
        <f t="shared" si="2"/>
        <v>5491</v>
      </c>
      <c r="N190" s="7" t="s">
        <v>668</v>
      </c>
      <c r="O190" s="8" t="s">
        <v>66</v>
      </c>
      <c r="P190" s="7" t="s">
        <v>70</v>
      </c>
      <c r="Q190" s="8" t="s">
        <v>671</v>
      </c>
      <c r="R190" s="8" t="s">
        <v>671</v>
      </c>
    </row>
    <row r="191" spans="1:18" x14ac:dyDescent="0.2">
      <c r="A191" s="7" t="s">
        <v>7635</v>
      </c>
      <c r="B191" s="8" t="s">
        <v>74</v>
      </c>
      <c r="D191" s="7" t="s">
        <v>7829</v>
      </c>
      <c r="E191" s="7" t="s">
        <v>5866</v>
      </c>
      <c r="F191" s="8" t="s">
        <v>8436</v>
      </c>
      <c r="G191" s="8" t="s">
        <v>45</v>
      </c>
      <c r="H191" s="8" t="s">
        <v>8437</v>
      </c>
      <c r="I191" s="7" t="s">
        <v>8075</v>
      </c>
      <c r="J191" s="11">
        <v>1334</v>
      </c>
      <c r="K191" s="11">
        <v>4157</v>
      </c>
      <c r="M191" s="11">
        <f t="shared" si="2"/>
        <v>5491</v>
      </c>
      <c r="N191" s="7" t="s">
        <v>668</v>
      </c>
      <c r="O191" s="8" t="s">
        <v>66</v>
      </c>
      <c r="P191" s="7" t="s">
        <v>70</v>
      </c>
      <c r="Q191" s="8" t="s">
        <v>671</v>
      </c>
      <c r="R191" s="8" t="s">
        <v>671</v>
      </c>
    </row>
    <row r="192" spans="1:18" x14ac:dyDescent="0.2">
      <c r="A192" s="7" t="s">
        <v>7635</v>
      </c>
      <c r="B192" s="8" t="s">
        <v>74</v>
      </c>
      <c r="D192" s="7" t="s">
        <v>7830</v>
      </c>
      <c r="E192" s="7" t="s">
        <v>8438</v>
      </c>
      <c r="F192" s="8" t="s">
        <v>2119</v>
      </c>
      <c r="G192" s="8" t="s">
        <v>45</v>
      </c>
      <c r="H192" s="8" t="s">
        <v>8439</v>
      </c>
      <c r="I192" s="7" t="s">
        <v>8075</v>
      </c>
      <c r="J192" s="11">
        <v>1334</v>
      </c>
      <c r="K192" s="11">
        <v>4157</v>
      </c>
      <c r="M192" s="11">
        <f t="shared" si="2"/>
        <v>5491</v>
      </c>
      <c r="N192" s="7" t="s">
        <v>668</v>
      </c>
      <c r="O192" s="8" t="s">
        <v>66</v>
      </c>
      <c r="P192" s="7" t="s">
        <v>70</v>
      </c>
      <c r="Q192" s="8" t="s">
        <v>671</v>
      </c>
      <c r="R192" s="8" t="s">
        <v>671</v>
      </c>
    </row>
    <row r="193" spans="1:18" x14ac:dyDescent="0.2">
      <c r="A193" s="7" t="s">
        <v>7635</v>
      </c>
      <c r="B193" s="8" t="s">
        <v>74</v>
      </c>
      <c r="D193" s="7" t="s">
        <v>7831</v>
      </c>
      <c r="E193" s="7" t="s">
        <v>8440</v>
      </c>
      <c r="F193" s="8" t="s">
        <v>663</v>
      </c>
      <c r="G193" s="8" t="s">
        <v>45</v>
      </c>
      <c r="H193" s="8" t="s">
        <v>8441</v>
      </c>
      <c r="I193" s="7" t="s">
        <v>8072</v>
      </c>
      <c r="J193" s="11">
        <v>1334</v>
      </c>
      <c r="K193" s="11">
        <v>4157</v>
      </c>
      <c r="M193" s="11">
        <f t="shared" si="2"/>
        <v>5491</v>
      </c>
      <c r="N193" s="7" t="s">
        <v>668</v>
      </c>
      <c r="O193" s="8" t="s">
        <v>66</v>
      </c>
      <c r="P193" s="7" t="s">
        <v>70</v>
      </c>
      <c r="Q193" s="8" t="s">
        <v>671</v>
      </c>
      <c r="R193" s="8" t="s">
        <v>671</v>
      </c>
    </row>
    <row r="194" spans="1:18" x14ac:dyDescent="0.2">
      <c r="A194" s="7" t="s">
        <v>7635</v>
      </c>
      <c r="B194" s="8" t="s">
        <v>74</v>
      </c>
      <c r="D194" s="7" t="s">
        <v>7832</v>
      </c>
      <c r="E194" s="7" t="s">
        <v>8442</v>
      </c>
      <c r="F194" s="8" t="s">
        <v>7032</v>
      </c>
      <c r="G194" s="8" t="s">
        <v>45</v>
      </c>
      <c r="H194" s="8" t="s">
        <v>8443</v>
      </c>
      <c r="I194" s="7" t="s">
        <v>8075</v>
      </c>
      <c r="J194" s="11">
        <v>1334</v>
      </c>
      <c r="K194" s="11">
        <v>4157</v>
      </c>
      <c r="M194" s="11">
        <f t="shared" ref="M194:M257" si="3">J194+K194+L194</f>
        <v>5491</v>
      </c>
      <c r="N194" s="7" t="s">
        <v>668</v>
      </c>
      <c r="O194" s="8" t="s">
        <v>66</v>
      </c>
      <c r="P194" s="7" t="s">
        <v>70</v>
      </c>
      <c r="Q194" s="8" t="s">
        <v>671</v>
      </c>
      <c r="R194" s="8" t="s">
        <v>671</v>
      </c>
    </row>
    <row r="195" spans="1:18" x14ac:dyDescent="0.2">
      <c r="A195" s="7" t="s">
        <v>7635</v>
      </c>
      <c r="B195" s="8" t="s">
        <v>74</v>
      </c>
      <c r="D195" s="7" t="s">
        <v>7833</v>
      </c>
      <c r="E195" s="7" t="s">
        <v>8444</v>
      </c>
      <c r="F195" s="8" t="s">
        <v>2164</v>
      </c>
      <c r="G195" s="8" t="s">
        <v>45</v>
      </c>
      <c r="H195" s="8" t="s">
        <v>8386</v>
      </c>
      <c r="I195" s="7" t="s">
        <v>3293</v>
      </c>
      <c r="J195" s="11">
        <v>1334</v>
      </c>
      <c r="K195" s="11">
        <v>4157</v>
      </c>
      <c r="M195" s="11">
        <f t="shared" si="3"/>
        <v>5491</v>
      </c>
      <c r="N195" s="7" t="s">
        <v>668</v>
      </c>
      <c r="O195" s="8" t="s">
        <v>66</v>
      </c>
      <c r="P195" s="7" t="s">
        <v>70</v>
      </c>
      <c r="Q195" s="8" t="s">
        <v>671</v>
      </c>
      <c r="R195" s="8" t="s">
        <v>671</v>
      </c>
    </row>
    <row r="196" spans="1:18" x14ac:dyDescent="0.2">
      <c r="A196" s="7" t="s">
        <v>7635</v>
      </c>
      <c r="B196" s="8" t="s">
        <v>74</v>
      </c>
      <c r="D196" s="7" t="s">
        <v>7834</v>
      </c>
      <c r="E196" s="7" t="s">
        <v>8445</v>
      </c>
      <c r="F196" s="8" t="s">
        <v>358</v>
      </c>
      <c r="G196" s="8" t="s">
        <v>45</v>
      </c>
      <c r="H196" s="8" t="s">
        <v>8446</v>
      </c>
      <c r="I196" s="7" t="s">
        <v>8105</v>
      </c>
      <c r="J196" s="11">
        <v>1334</v>
      </c>
      <c r="K196" s="11">
        <v>4157</v>
      </c>
      <c r="M196" s="11">
        <f t="shared" si="3"/>
        <v>5491</v>
      </c>
      <c r="N196" s="7" t="s">
        <v>668</v>
      </c>
      <c r="O196" s="8" t="s">
        <v>66</v>
      </c>
      <c r="P196" s="7" t="s">
        <v>70</v>
      </c>
      <c r="Q196" s="8" t="s">
        <v>671</v>
      </c>
      <c r="R196" s="8" t="s">
        <v>671</v>
      </c>
    </row>
    <row r="197" spans="1:18" x14ac:dyDescent="0.2">
      <c r="A197" s="7" t="s">
        <v>7635</v>
      </c>
      <c r="B197" s="8" t="s">
        <v>74</v>
      </c>
      <c r="D197" s="7" t="s">
        <v>7835</v>
      </c>
      <c r="E197" s="7" t="s">
        <v>8447</v>
      </c>
      <c r="F197" s="8" t="s">
        <v>612</v>
      </c>
      <c r="G197" s="8" t="s">
        <v>45</v>
      </c>
      <c r="H197" s="8" t="s">
        <v>8448</v>
      </c>
      <c r="I197" s="7" t="s">
        <v>8105</v>
      </c>
      <c r="J197" s="11">
        <v>1334</v>
      </c>
      <c r="K197" s="11">
        <v>4157</v>
      </c>
      <c r="M197" s="11">
        <f t="shared" si="3"/>
        <v>5491</v>
      </c>
      <c r="N197" s="7" t="s">
        <v>668</v>
      </c>
      <c r="O197" s="8" t="s">
        <v>66</v>
      </c>
      <c r="P197" s="7" t="s">
        <v>70</v>
      </c>
      <c r="Q197" s="8" t="s">
        <v>671</v>
      </c>
      <c r="R197" s="8" t="s">
        <v>671</v>
      </c>
    </row>
    <row r="198" spans="1:18" x14ac:dyDescent="0.2">
      <c r="A198" s="7" t="s">
        <v>7635</v>
      </c>
      <c r="B198" s="8" t="s">
        <v>74</v>
      </c>
      <c r="D198" s="7" t="s">
        <v>7836</v>
      </c>
      <c r="E198" s="7" t="s">
        <v>8449</v>
      </c>
      <c r="F198" s="8" t="s">
        <v>2006</v>
      </c>
      <c r="G198" s="8" t="s">
        <v>45</v>
      </c>
      <c r="H198" s="8" t="s">
        <v>8450</v>
      </c>
      <c r="I198" s="7" t="s">
        <v>8105</v>
      </c>
      <c r="J198" s="11">
        <v>1334</v>
      </c>
      <c r="K198" s="11">
        <v>4157</v>
      </c>
      <c r="M198" s="11">
        <f t="shared" si="3"/>
        <v>5491</v>
      </c>
      <c r="N198" s="7" t="s">
        <v>668</v>
      </c>
      <c r="O198" s="8" t="s">
        <v>66</v>
      </c>
      <c r="P198" s="7" t="s">
        <v>70</v>
      </c>
      <c r="Q198" s="8" t="s">
        <v>671</v>
      </c>
      <c r="R198" s="8" t="s">
        <v>671</v>
      </c>
    </row>
    <row r="199" spans="1:18" x14ac:dyDescent="0.2">
      <c r="A199" s="7" t="s">
        <v>7635</v>
      </c>
      <c r="B199" s="8" t="s">
        <v>74</v>
      </c>
      <c r="D199" s="7" t="s">
        <v>7837</v>
      </c>
      <c r="E199" s="7" t="s">
        <v>8451</v>
      </c>
      <c r="F199" s="8" t="s">
        <v>2093</v>
      </c>
      <c r="G199" s="8" t="s">
        <v>45</v>
      </c>
      <c r="H199" s="8" t="s">
        <v>8452</v>
      </c>
      <c r="I199" s="7" t="s">
        <v>8093</v>
      </c>
      <c r="J199" s="11">
        <v>1334</v>
      </c>
      <c r="K199" s="11">
        <v>4157</v>
      </c>
      <c r="M199" s="11">
        <f t="shared" si="3"/>
        <v>5491</v>
      </c>
      <c r="N199" s="7" t="s">
        <v>668</v>
      </c>
      <c r="O199" s="8" t="s">
        <v>66</v>
      </c>
      <c r="P199" s="7" t="s">
        <v>70</v>
      </c>
      <c r="Q199" s="8" t="s">
        <v>671</v>
      </c>
      <c r="R199" s="8" t="s">
        <v>671</v>
      </c>
    </row>
    <row r="200" spans="1:18" x14ac:dyDescent="0.2">
      <c r="A200" s="7" t="s">
        <v>7635</v>
      </c>
      <c r="B200" s="8" t="s">
        <v>74</v>
      </c>
      <c r="D200" s="7" t="s">
        <v>7838</v>
      </c>
      <c r="E200" s="7" t="s">
        <v>8453</v>
      </c>
      <c r="F200" s="8" t="s">
        <v>2139</v>
      </c>
      <c r="G200" s="8" t="s">
        <v>45</v>
      </c>
      <c r="H200" s="8" t="s">
        <v>8101</v>
      </c>
      <c r="I200" s="7" t="s">
        <v>3293</v>
      </c>
      <c r="J200" s="11">
        <v>1334</v>
      </c>
      <c r="K200" s="11">
        <v>4157</v>
      </c>
      <c r="M200" s="11">
        <f t="shared" si="3"/>
        <v>5491</v>
      </c>
      <c r="N200" s="7" t="s">
        <v>668</v>
      </c>
      <c r="O200" s="8" t="s">
        <v>66</v>
      </c>
      <c r="P200" s="7" t="s">
        <v>70</v>
      </c>
      <c r="Q200" s="8" t="s">
        <v>671</v>
      </c>
      <c r="R200" s="8" t="s">
        <v>671</v>
      </c>
    </row>
    <row r="201" spans="1:18" x14ac:dyDescent="0.2">
      <c r="A201" s="7" t="s">
        <v>7635</v>
      </c>
      <c r="B201" s="8" t="s">
        <v>74</v>
      </c>
      <c r="D201" s="7" t="s">
        <v>7839</v>
      </c>
      <c r="E201" s="7" t="s">
        <v>8454</v>
      </c>
      <c r="F201" s="8" t="s">
        <v>4668</v>
      </c>
      <c r="G201" s="8" t="s">
        <v>45</v>
      </c>
      <c r="H201" s="8" t="s">
        <v>8455</v>
      </c>
      <c r="I201" s="7" t="s">
        <v>3293</v>
      </c>
      <c r="J201" s="11">
        <v>1334</v>
      </c>
      <c r="K201" s="11">
        <v>4157</v>
      </c>
      <c r="M201" s="11">
        <f t="shared" si="3"/>
        <v>5491</v>
      </c>
      <c r="N201" s="7" t="s">
        <v>668</v>
      </c>
      <c r="O201" s="8" t="s">
        <v>66</v>
      </c>
      <c r="P201" s="7" t="s">
        <v>70</v>
      </c>
      <c r="Q201" s="8" t="s">
        <v>671</v>
      </c>
      <c r="R201" s="8" t="s">
        <v>671</v>
      </c>
    </row>
    <row r="202" spans="1:18" x14ac:dyDescent="0.2">
      <c r="A202" s="7" t="s">
        <v>7635</v>
      </c>
      <c r="B202" s="8" t="s">
        <v>74</v>
      </c>
      <c r="D202" s="7" t="s">
        <v>7840</v>
      </c>
      <c r="E202" s="7" t="s">
        <v>8456</v>
      </c>
      <c r="F202" s="8" t="s">
        <v>7007</v>
      </c>
      <c r="G202" s="8" t="s">
        <v>45</v>
      </c>
      <c r="H202" s="8" t="s">
        <v>8457</v>
      </c>
      <c r="I202" s="7" t="s">
        <v>8075</v>
      </c>
      <c r="J202" s="11">
        <v>1334</v>
      </c>
      <c r="K202" s="11">
        <v>4157</v>
      </c>
      <c r="M202" s="11">
        <f t="shared" si="3"/>
        <v>5491</v>
      </c>
      <c r="N202" s="7" t="s">
        <v>668</v>
      </c>
      <c r="O202" s="8" t="s">
        <v>66</v>
      </c>
      <c r="P202" s="7" t="s">
        <v>70</v>
      </c>
      <c r="Q202" s="8" t="s">
        <v>671</v>
      </c>
      <c r="R202" s="8" t="s">
        <v>671</v>
      </c>
    </row>
    <row r="203" spans="1:18" x14ac:dyDescent="0.2">
      <c r="A203" s="7" t="s">
        <v>7635</v>
      </c>
      <c r="B203" s="8" t="s">
        <v>74</v>
      </c>
      <c r="D203" s="7" t="s">
        <v>7841</v>
      </c>
      <c r="E203" s="7" t="s">
        <v>8458</v>
      </c>
      <c r="F203" s="8" t="s">
        <v>8459</v>
      </c>
      <c r="G203" s="8" t="s">
        <v>45</v>
      </c>
      <c r="H203" s="8" t="s">
        <v>8460</v>
      </c>
      <c r="I203" s="7" t="s">
        <v>8075</v>
      </c>
      <c r="J203" s="11">
        <v>1334</v>
      </c>
      <c r="K203" s="11">
        <v>4157</v>
      </c>
      <c r="M203" s="11">
        <f t="shared" si="3"/>
        <v>5491</v>
      </c>
      <c r="N203" s="7" t="s">
        <v>668</v>
      </c>
      <c r="O203" s="8" t="s">
        <v>66</v>
      </c>
      <c r="P203" s="7" t="s">
        <v>70</v>
      </c>
      <c r="Q203" s="8" t="s">
        <v>671</v>
      </c>
      <c r="R203" s="8" t="s">
        <v>671</v>
      </c>
    </row>
    <row r="204" spans="1:18" x14ac:dyDescent="0.2">
      <c r="A204" s="7" t="s">
        <v>7635</v>
      </c>
      <c r="B204" s="8" t="s">
        <v>74</v>
      </c>
      <c r="D204" s="7" t="s">
        <v>7842</v>
      </c>
      <c r="E204" s="7" t="s">
        <v>8461</v>
      </c>
      <c r="F204" s="8" t="s">
        <v>1493</v>
      </c>
      <c r="G204" s="8" t="s">
        <v>45</v>
      </c>
      <c r="H204" s="8" t="s">
        <v>8462</v>
      </c>
      <c r="I204" s="7" t="s">
        <v>8093</v>
      </c>
      <c r="J204" s="11">
        <v>1334</v>
      </c>
      <c r="K204" s="11">
        <v>4157</v>
      </c>
      <c r="M204" s="11">
        <f t="shared" si="3"/>
        <v>5491</v>
      </c>
      <c r="N204" s="7" t="s">
        <v>668</v>
      </c>
      <c r="O204" s="8" t="s">
        <v>66</v>
      </c>
      <c r="P204" s="7" t="s">
        <v>70</v>
      </c>
      <c r="Q204" s="8" t="s">
        <v>671</v>
      </c>
      <c r="R204" s="8" t="s">
        <v>671</v>
      </c>
    </row>
    <row r="205" spans="1:18" x14ac:dyDescent="0.2">
      <c r="A205" s="7" t="s">
        <v>7635</v>
      </c>
      <c r="B205" s="8" t="s">
        <v>74</v>
      </c>
      <c r="D205" s="7" t="s">
        <v>7843</v>
      </c>
      <c r="E205" s="7" t="s">
        <v>8463</v>
      </c>
      <c r="F205" s="8" t="s">
        <v>1431</v>
      </c>
      <c r="G205" s="8" t="s">
        <v>45</v>
      </c>
      <c r="H205" s="8" t="s">
        <v>8464</v>
      </c>
      <c r="I205" s="7" t="s">
        <v>8093</v>
      </c>
      <c r="J205" s="11">
        <v>1334</v>
      </c>
      <c r="K205" s="11">
        <v>4157</v>
      </c>
      <c r="M205" s="11">
        <f t="shared" si="3"/>
        <v>5491</v>
      </c>
      <c r="N205" s="7" t="s">
        <v>668</v>
      </c>
      <c r="O205" s="8" t="s">
        <v>66</v>
      </c>
      <c r="P205" s="7" t="s">
        <v>70</v>
      </c>
      <c r="Q205" s="8" t="s">
        <v>671</v>
      </c>
      <c r="R205" s="8" t="s">
        <v>671</v>
      </c>
    </row>
    <row r="206" spans="1:18" x14ac:dyDescent="0.2">
      <c r="A206" s="7" t="s">
        <v>7635</v>
      </c>
      <c r="B206" s="8" t="s">
        <v>74</v>
      </c>
      <c r="D206" s="7" t="s">
        <v>7844</v>
      </c>
      <c r="E206" s="7" t="s">
        <v>8465</v>
      </c>
      <c r="F206" s="8" t="s">
        <v>532</v>
      </c>
      <c r="G206" s="8" t="s">
        <v>45</v>
      </c>
      <c r="H206" s="8" t="s">
        <v>8466</v>
      </c>
      <c r="I206" s="7" t="s">
        <v>8093</v>
      </c>
      <c r="J206" s="11">
        <v>1334</v>
      </c>
      <c r="K206" s="11">
        <v>4157</v>
      </c>
      <c r="M206" s="11">
        <f t="shared" si="3"/>
        <v>5491</v>
      </c>
      <c r="N206" s="7" t="s">
        <v>668</v>
      </c>
      <c r="O206" s="8" t="s">
        <v>66</v>
      </c>
      <c r="P206" s="7" t="s">
        <v>70</v>
      </c>
      <c r="Q206" s="8" t="s">
        <v>671</v>
      </c>
      <c r="R206" s="8" t="s">
        <v>671</v>
      </c>
    </row>
    <row r="207" spans="1:18" x14ac:dyDescent="0.2">
      <c r="A207" s="7" t="s">
        <v>7635</v>
      </c>
      <c r="B207" s="8" t="s">
        <v>74</v>
      </c>
      <c r="D207" s="7" t="s">
        <v>7845</v>
      </c>
      <c r="E207" s="7" t="s">
        <v>8467</v>
      </c>
      <c r="F207" s="8" t="s">
        <v>2583</v>
      </c>
      <c r="G207" s="8" t="s">
        <v>45</v>
      </c>
      <c r="H207" s="8" t="s">
        <v>8468</v>
      </c>
      <c r="I207" s="7" t="s">
        <v>8093</v>
      </c>
      <c r="J207" s="11">
        <v>1334</v>
      </c>
      <c r="K207" s="11">
        <v>4157</v>
      </c>
      <c r="M207" s="11">
        <f t="shared" si="3"/>
        <v>5491</v>
      </c>
      <c r="N207" s="7" t="s">
        <v>668</v>
      </c>
      <c r="O207" s="8" t="s">
        <v>66</v>
      </c>
      <c r="P207" s="7" t="s">
        <v>70</v>
      </c>
      <c r="Q207" s="8" t="s">
        <v>671</v>
      </c>
      <c r="R207" s="8" t="s">
        <v>671</v>
      </c>
    </row>
    <row r="208" spans="1:18" x14ac:dyDescent="0.2">
      <c r="A208" s="7" t="s">
        <v>7635</v>
      </c>
      <c r="B208" s="8" t="s">
        <v>74</v>
      </c>
      <c r="D208" s="7" t="s">
        <v>7846</v>
      </c>
      <c r="E208" s="7" t="s">
        <v>8469</v>
      </c>
      <c r="F208" s="8" t="s">
        <v>2143</v>
      </c>
      <c r="G208" s="8" t="s">
        <v>45</v>
      </c>
      <c r="H208" s="8" t="s">
        <v>8470</v>
      </c>
      <c r="I208" s="7" t="s">
        <v>8093</v>
      </c>
      <c r="J208" s="11">
        <v>1334</v>
      </c>
      <c r="K208" s="11">
        <v>4157</v>
      </c>
      <c r="M208" s="11">
        <f t="shared" si="3"/>
        <v>5491</v>
      </c>
      <c r="N208" s="7" t="s">
        <v>668</v>
      </c>
      <c r="O208" s="8" t="s">
        <v>66</v>
      </c>
      <c r="P208" s="7" t="s">
        <v>70</v>
      </c>
      <c r="Q208" s="8" t="s">
        <v>671</v>
      </c>
      <c r="R208" s="8" t="s">
        <v>671</v>
      </c>
    </row>
    <row r="209" spans="1:18" x14ac:dyDescent="0.2">
      <c r="A209" s="7" t="s">
        <v>7635</v>
      </c>
      <c r="B209" s="8" t="s">
        <v>74</v>
      </c>
      <c r="D209" s="7" t="s">
        <v>7847</v>
      </c>
      <c r="E209" s="7" t="s">
        <v>8471</v>
      </c>
      <c r="F209" s="8" t="s">
        <v>4338</v>
      </c>
      <c r="G209" s="8" t="s">
        <v>45</v>
      </c>
      <c r="H209" s="8" t="s">
        <v>8139</v>
      </c>
      <c r="I209" s="7" t="s">
        <v>8075</v>
      </c>
      <c r="J209" s="11">
        <v>1334</v>
      </c>
      <c r="K209" s="11">
        <v>4157</v>
      </c>
      <c r="M209" s="11">
        <f t="shared" si="3"/>
        <v>5491</v>
      </c>
      <c r="N209" s="7" t="s">
        <v>668</v>
      </c>
      <c r="O209" s="8" t="s">
        <v>66</v>
      </c>
      <c r="P209" s="7" t="s">
        <v>70</v>
      </c>
      <c r="Q209" s="8" t="s">
        <v>671</v>
      </c>
      <c r="R209" s="8" t="s">
        <v>671</v>
      </c>
    </row>
    <row r="210" spans="1:18" x14ac:dyDescent="0.2">
      <c r="A210" s="7" t="s">
        <v>7635</v>
      </c>
      <c r="B210" s="8" t="s">
        <v>74</v>
      </c>
      <c r="D210" s="7" t="s">
        <v>7848</v>
      </c>
      <c r="E210" s="7" t="s">
        <v>8472</v>
      </c>
      <c r="F210" s="8" t="s">
        <v>499</v>
      </c>
      <c r="G210" s="8" t="s">
        <v>45</v>
      </c>
      <c r="H210" s="8" t="s">
        <v>8473</v>
      </c>
      <c r="I210" s="7" t="s">
        <v>8093</v>
      </c>
      <c r="J210" s="11">
        <v>1334</v>
      </c>
      <c r="K210" s="11">
        <v>4157</v>
      </c>
      <c r="M210" s="11">
        <f t="shared" si="3"/>
        <v>5491</v>
      </c>
      <c r="N210" s="7" t="s">
        <v>668</v>
      </c>
      <c r="O210" s="8" t="s">
        <v>66</v>
      </c>
      <c r="P210" s="7" t="s">
        <v>70</v>
      </c>
      <c r="Q210" s="8" t="s">
        <v>671</v>
      </c>
      <c r="R210" s="8" t="s">
        <v>671</v>
      </c>
    </row>
    <row r="211" spans="1:18" x14ac:dyDescent="0.2">
      <c r="A211" s="7" t="s">
        <v>7635</v>
      </c>
      <c r="B211" s="8" t="s">
        <v>74</v>
      </c>
      <c r="D211" s="7" t="s">
        <v>7849</v>
      </c>
      <c r="E211" s="7" t="s">
        <v>5924</v>
      </c>
      <c r="F211" s="8" t="s">
        <v>347</v>
      </c>
      <c r="G211" s="8" t="s">
        <v>45</v>
      </c>
      <c r="H211" s="8" t="s">
        <v>8474</v>
      </c>
      <c r="I211" s="7" t="s">
        <v>8105</v>
      </c>
      <c r="J211" s="11">
        <v>1334</v>
      </c>
      <c r="K211" s="11">
        <v>4157</v>
      </c>
      <c r="M211" s="11">
        <f t="shared" si="3"/>
        <v>5491</v>
      </c>
      <c r="N211" s="7" t="s">
        <v>668</v>
      </c>
      <c r="O211" s="8" t="s">
        <v>66</v>
      </c>
      <c r="P211" s="7" t="s">
        <v>70</v>
      </c>
      <c r="Q211" s="8" t="s">
        <v>671</v>
      </c>
      <c r="R211" s="8" t="s">
        <v>671</v>
      </c>
    </row>
    <row r="212" spans="1:18" x14ac:dyDescent="0.2">
      <c r="A212" s="7" t="s">
        <v>7635</v>
      </c>
      <c r="B212" s="8" t="s">
        <v>74</v>
      </c>
      <c r="D212" s="7" t="s">
        <v>7850</v>
      </c>
      <c r="E212" s="7" t="s">
        <v>8475</v>
      </c>
      <c r="F212" s="8" t="s">
        <v>395</v>
      </c>
      <c r="G212" s="8" t="s">
        <v>45</v>
      </c>
      <c r="H212" s="8" t="s">
        <v>8476</v>
      </c>
      <c r="I212" s="7" t="s">
        <v>3293</v>
      </c>
      <c r="J212" s="11">
        <v>1334</v>
      </c>
      <c r="K212" s="11">
        <v>4157</v>
      </c>
      <c r="M212" s="11">
        <f t="shared" si="3"/>
        <v>5491</v>
      </c>
      <c r="N212" s="7" t="s">
        <v>668</v>
      </c>
      <c r="O212" s="8" t="s">
        <v>66</v>
      </c>
      <c r="P212" s="7" t="s">
        <v>70</v>
      </c>
      <c r="Q212" s="8" t="s">
        <v>671</v>
      </c>
      <c r="R212" s="8" t="s">
        <v>671</v>
      </c>
    </row>
    <row r="213" spans="1:18" x14ac:dyDescent="0.2">
      <c r="A213" s="7" t="s">
        <v>7635</v>
      </c>
      <c r="B213" s="8" t="s">
        <v>74</v>
      </c>
      <c r="D213" s="7" t="s">
        <v>7851</v>
      </c>
      <c r="E213" s="7" t="s">
        <v>8477</v>
      </c>
      <c r="F213" s="8" t="s">
        <v>428</v>
      </c>
      <c r="G213" s="8" t="s">
        <v>45</v>
      </c>
      <c r="H213" s="8" t="s">
        <v>8478</v>
      </c>
      <c r="I213" s="7" t="s">
        <v>8093</v>
      </c>
      <c r="J213" s="11">
        <v>1334</v>
      </c>
      <c r="K213" s="11">
        <v>4157</v>
      </c>
      <c r="M213" s="11">
        <f t="shared" si="3"/>
        <v>5491</v>
      </c>
      <c r="N213" s="7" t="s">
        <v>668</v>
      </c>
      <c r="O213" s="8" t="s">
        <v>66</v>
      </c>
      <c r="P213" s="7" t="s">
        <v>70</v>
      </c>
      <c r="Q213" s="8" t="s">
        <v>671</v>
      </c>
      <c r="R213" s="8" t="s">
        <v>671</v>
      </c>
    </row>
    <row r="214" spans="1:18" x14ac:dyDescent="0.2">
      <c r="A214" s="7" t="s">
        <v>7635</v>
      </c>
      <c r="B214" s="8" t="s">
        <v>74</v>
      </c>
      <c r="D214" s="7" t="s">
        <v>7852</v>
      </c>
      <c r="E214" s="7" t="s">
        <v>3083</v>
      </c>
      <c r="F214" s="8" t="s">
        <v>537</v>
      </c>
      <c r="G214" s="8" t="s">
        <v>45</v>
      </c>
      <c r="H214" s="8" t="s">
        <v>8479</v>
      </c>
      <c r="I214" s="7" t="s">
        <v>3293</v>
      </c>
      <c r="J214" s="11">
        <v>1334</v>
      </c>
      <c r="K214" s="11">
        <v>4157</v>
      </c>
      <c r="M214" s="11">
        <f t="shared" si="3"/>
        <v>5491</v>
      </c>
      <c r="N214" s="7" t="s">
        <v>668</v>
      </c>
      <c r="O214" s="8" t="s">
        <v>66</v>
      </c>
      <c r="P214" s="7" t="s">
        <v>70</v>
      </c>
      <c r="Q214" s="8" t="s">
        <v>671</v>
      </c>
      <c r="R214" s="8" t="s">
        <v>671</v>
      </c>
    </row>
    <row r="215" spans="1:18" x14ac:dyDescent="0.2">
      <c r="A215" s="7" t="s">
        <v>7635</v>
      </c>
      <c r="B215" s="8" t="s">
        <v>74</v>
      </c>
      <c r="D215" s="7" t="s">
        <v>7853</v>
      </c>
      <c r="E215" s="7" t="s">
        <v>4227</v>
      </c>
      <c r="F215" s="8" t="s">
        <v>347</v>
      </c>
      <c r="G215" s="8" t="s">
        <v>45</v>
      </c>
      <c r="H215" s="8" t="s">
        <v>8480</v>
      </c>
      <c r="I215" s="7" t="s">
        <v>8090</v>
      </c>
      <c r="J215" s="11">
        <v>1334</v>
      </c>
      <c r="K215" s="11">
        <v>4157</v>
      </c>
      <c r="M215" s="11">
        <f t="shared" si="3"/>
        <v>5491</v>
      </c>
      <c r="N215" s="7" t="s">
        <v>668</v>
      </c>
      <c r="O215" s="8" t="s">
        <v>66</v>
      </c>
      <c r="P215" s="7" t="s">
        <v>70</v>
      </c>
      <c r="Q215" s="8" t="s">
        <v>671</v>
      </c>
      <c r="R215" s="8" t="s">
        <v>671</v>
      </c>
    </row>
    <row r="216" spans="1:18" x14ac:dyDescent="0.2">
      <c r="A216" s="7" t="s">
        <v>7635</v>
      </c>
      <c r="B216" s="8" t="s">
        <v>74</v>
      </c>
      <c r="D216" s="7" t="s">
        <v>7854</v>
      </c>
      <c r="E216" s="7" t="s">
        <v>3124</v>
      </c>
      <c r="F216" s="8" t="s">
        <v>457</v>
      </c>
      <c r="G216" s="8" t="s">
        <v>45</v>
      </c>
      <c r="H216" s="8" t="s">
        <v>8179</v>
      </c>
      <c r="I216" s="7" t="s">
        <v>8090</v>
      </c>
      <c r="J216" s="11">
        <v>1334</v>
      </c>
      <c r="K216" s="11">
        <v>4157</v>
      </c>
      <c r="M216" s="11">
        <f t="shared" si="3"/>
        <v>5491</v>
      </c>
      <c r="N216" s="7" t="s">
        <v>668</v>
      </c>
      <c r="O216" s="8" t="s">
        <v>66</v>
      </c>
      <c r="P216" s="7" t="s">
        <v>70</v>
      </c>
      <c r="Q216" s="8" t="s">
        <v>671</v>
      </c>
      <c r="R216" s="8" t="s">
        <v>671</v>
      </c>
    </row>
    <row r="217" spans="1:18" x14ac:dyDescent="0.2">
      <c r="A217" s="7" t="s">
        <v>7635</v>
      </c>
      <c r="B217" s="8" t="s">
        <v>74</v>
      </c>
      <c r="D217" s="7" t="s">
        <v>7855</v>
      </c>
      <c r="E217" s="7" t="s">
        <v>430</v>
      </c>
      <c r="F217" s="8" t="s">
        <v>449</v>
      </c>
      <c r="G217" s="8" t="s">
        <v>425</v>
      </c>
      <c r="H217" s="8" t="s">
        <v>8481</v>
      </c>
      <c r="I217" s="7" t="s">
        <v>8090</v>
      </c>
      <c r="J217" s="11">
        <v>1334</v>
      </c>
      <c r="K217" s="11">
        <v>4157</v>
      </c>
      <c r="M217" s="11">
        <f t="shared" si="3"/>
        <v>5491</v>
      </c>
      <c r="N217" s="7" t="s">
        <v>668</v>
      </c>
      <c r="O217" s="8" t="s">
        <v>66</v>
      </c>
      <c r="P217" s="7" t="s">
        <v>70</v>
      </c>
      <c r="Q217" s="8" t="s">
        <v>671</v>
      </c>
      <c r="R217" s="8" t="s">
        <v>671</v>
      </c>
    </row>
    <row r="218" spans="1:18" x14ac:dyDescent="0.2">
      <c r="A218" s="7" t="s">
        <v>7635</v>
      </c>
      <c r="B218" s="8" t="s">
        <v>74</v>
      </c>
      <c r="D218" s="7" t="s">
        <v>7856</v>
      </c>
      <c r="E218" s="7" t="s">
        <v>8482</v>
      </c>
      <c r="F218" s="8" t="s">
        <v>437</v>
      </c>
      <c r="G218" s="8" t="s">
        <v>45</v>
      </c>
      <c r="H218" s="8" t="s">
        <v>8483</v>
      </c>
      <c r="I218" s="7" t="s">
        <v>8090</v>
      </c>
      <c r="J218" s="11">
        <v>1334</v>
      </c>
      <c r="K218" s="11">
        <v>4157</v>
      </c>
      <c r="M218" s="11">
        <f t="shared" si="3"/>
        <v>5491</v>
      </c>
      <c r="N218" s="7" t="s">
        <v>668</v>
      </c>
      <c r="O218" s="8" t="s">
        <v>66</v>
      </c>
      <c r="P218" s="7" t="s">
        <v>70</v>
      </c>
      <c r="Q218" s="8" t="s">
        <v>671</v>
      </c>
      <c r="R218" s="8" t="s">
        <v>671</v>
      </c>
    </row>
    <row r="219" spans="1:18" x14ac:dyDescent="0.2">
      <c r="A219" s="7" t="s">
        <v>7635</v>
      </c>
      <c r="B219" s="8" t="s">
        <v>74</v>
      </c>
      <c r="D219" s="7" t="s">
        <v>7857</v>
      </c>
      <c r="E219" s="7" t="s">
        <v>3124</v>
      </c>
      <c r="F219" s="8" t="s">
        <v>52</v>
      </c>
      <c r="G219" s="8" t="s">
        <v>45</v>
      </c>
      <c r="H219" s="8" t="s">
        <v>8484</v>
      </c>
      <c r="I219" s="7" t="s">
        <v>8090</v>
      </c>
      <c r="J219" s="11">
        <v>1334</v>
      </c>
      <c r="K219" s="11">
        <v>4157</v>
      </c>
      <c r="M219" s="11">
        <f t="shared" si="3"/>
        <v>5491</v>
      </c>
      <c r="N219" s="7" t="s">
        <v>668</v>
      </c>
      <c r="O219" s="8" t="s">
        <v>66</v>
      </c>
      <c r="P219" s="7" t="s">
        <v>70</v>
      </c>
      <c r="Q219" s="8" t="s">
        <v>671</v>
      </c>
      <c r="R219" s="8" t="s">
        <v>671</v>
      </c>
    </row>
    <row r="220" spans="1:18" x14ac:dyDescent="0.2">
      <c r="A220" s="7" t="s">
        <v>7635</v>
      </c>
      <c r="B220" s="8" t="s">
        <v>74</v>
      </c>
      <c r="D220" s="7" t="s">
        <v>7858</v>
      </c>
      <c r="E220" s="7" t="s">
        <v>8485</v>
      </c>
      <c r="F220" s="8" t="s">
        <v>557</v>
      </c>
      <c r="G220" s="8" t="s">
        <v>45</v>
      </c>
      <c r="H220" s="8" t="s">
        <v>8486</v>
      </c>
      <c r="I220" s="7" t="s">
        <v>8090</v>
      </c>
      <c r="J220" s="11">
        <v>1334</v>
      </c>
      <c r="K220" s="11">
        <v>4157</v>
      </c>
      <c r="M220" s="11">
        <f t="shared" si="3"/>
        <v>5491</v>
      </c>
      <c r="N220" s="7" t="s">
        <v>668</v>
      </c>
      <c r="O220" s="8" t="s">
        <v>66</v>
      </c>
      <c r="P220" s="7" t="s">
        <v>70</v>
      </c>
      <c r="Q220" s="8" t="s">
        <v>671</v>
      </c>
      <c r="R220" s="8" t="s">
        <v>671</v>
      </c>
    </row>
    <row r="221" spans="1:18" x14ac:dyDescent="0.2">
      <c r="A221" s="7" t="s">
        <v>7635</v>
      </c>
      <c r="B221" s="8" t="s">
        <v>74</v>
      </c>
      <c r="D221" s="7" t="s">
        <v>7859</v>
      </c>
      <c r="E221" s="7" t="s">
        <v>8487</v>
      </c>
      <c r="F221" s="8" t="s">
        <v>464</v>
      </c>
      <c r="G221" s="8" t="s">
        <v>45</v>
      </c>
      <c r="H221" s="8" t="s">
        <v>8488</v>
      </c>
      <c r="I221" s="7" t="s">
        <v>8090</v>
      </c>
      <c r="J221" s="11">
        <v>1334</v>
      </c>
      <c r="K221" s="11">
        <v>4157</v>
      </c>
      <c r="M221" s="11">
        <f t="shared" si="3"/>
        <v>5491</v>
      </c>
      <c r="N221" s="7" t="s">
        <v>668</v>
      </c>
      <c r="O221" s="8" t="s">
        <v>66</v>
      </c>
      <c r="P221" s="7" t="s">
        <v>70</v>
      </c>
      <c r="Q221" s="8" t="s">
        <v>671</v>
      </c>
      <c r="R221" s="8" t="s">
        <v>671</v>
      </c>
    </row>
    <row r="222" spans="1:18" x14ac:dyDescent="0.2">
      <c r="A222" s="7" t="s">
        <v>7635</v>
      </c>
      <c r="B222" s="8" t="s">
        <v>74</v>
      </c>
      <c r="D222" s="7" t="s">
        <v>7860</v>
      </c>
      <c r="E222" s="7" t="s">
        <v>8489</v>
      </c>
      <c r="F222" s="8" t="s">
        <v>44</v>
      </c>
      <c r="G222" s="8" t="s">
        <v>45</v>
      </c>
      <c r="H222" s="8" t="s">
        <v>8490</v>
      </c>
      <c r="I222" s="7" t="s">
        <v>8090</v>
      </c>
      <c r="J222" s="11">
        <v>1334</v>
      </c>
      <c r="K222" s="11">
        <v>4157</v>
      </c>
      <c r="M222" s="11">
        <f t="shared" si="3"/>
        <v>5491</v>
      </c>
      <c r="N222" s="7" t="s">
        <v>668</v>
      </c>
      <c r="O222" s="8" t="s">
        <v>66</v>
      </c>
      <c r="P222" s="7" t="s">
        <v>70</v>
      </c>
      <c r="Q222" s="8" t="s">
        <v>671</v>
      </c>
      <c r="R222" s="8" t="s">
        <v>671</v>
      </c>
    </row>
    <row r="223" spans="1:18" x14ac:dyDescent="0.2">
      <c r="A223" s="7" t="s">
        <v>7635</v>
      </c>
      <c r="B223" s="8" t="s">
        <v>74</v>
      </c>
      <c r="D223" s="7" t="s">
        <v>7861</v>
      </c>
      <c r="E223" s="7" t="s">
        <v>3940</v>
      </c>
      <c r="F223" s="8" t="s">
        <v>395</v>
      </c>
      <c r="G223" s="8" t="s">
        <v>45</v>
      </c>
      <c r="H223" s="8" t="s">
        <v>8102</v>
      </c>
      <c r="I223" s="7" t="s">
        <v>8103</v>
      </c>
      <c r="J223" s="11">
        <v>1334</v>
      </c>
      <c r="K223" s="11">
        <v>4157</v>
      </c>
      <c r="M223" s="11">
        <f t="shared" si="3"/>
        <v>5491</v>
      </c>
      <c r="N223" s="7" t="s">
        <v>668</v>
      </c>
      <c r="O223" s="8" t="s">
        <v>66</v>
      </c>
      <c r="P223" s="7" t="s">
        <v>70</v>
      </c>
      <c r="Q223" s="8" t="s">
        <v>671</v>
      </c>
      <c r="R223" s="8" t="s">
        <v>671</v>
      </c>
    </row>
    <row r="224" spans="1:18" x14ac:dyDescent="0.2">
      <c r="A224" s="7" t="s">
        <v>7635</v>
      </c>
      <c r="B224" s="8" t="s">
        <v>74</v>
      </c>
      <c r="D224" s="7" t="s">
        <v>7862</v>
      </c>
      <c r="E224" s="7" t="s">
        <v>8491</v>
      </c>
      <c r="F224" s="8" t="s">
        <v>428</v>
      </c>
      <c r="G224" s="8" t="s">
        <v>45</v>
      </c>
      <c r="H224" s="8" t="s">
        <v>8492</v>
      </c>
      <c r="I224" s="7" t="s">
        <v>8103</v>
      </c>
      <c r="J224" s="11">
        <v>1334</v>
      </c>
      <c r="K224" s="11">
        <v>4157</v>
      </c>
      <c r="M224" s="11">
        <f t="shared" si="3"/>
        <v>5491</v>
      </c>
      <c r="N224" s="7" t="s">
        <v>668</v>
      </c>
      <c r="O224" s="8" t="s">
        <v>66</v>
      </c>
      <c r="P224" s="7" t="s">
        <v>70</v>
      </c>
      <c r="Q224" s="8" t="s">
        <v>671</v>
      </c>
      <c r="R224" s="8" t="s">
        <v>671</v>
      </c>
    </row>
    <row r="225" spans="1:18" x14ac:dyDescent="0.2">
      <c r="A225" s="7" t="s">
        <v>7635</v>
      </c>
      <c r="B225" s="8" t="s">
        <v>74</v>
      </c>
      <c r="D225" s="7" t="s">
        <v>7863</v>
      </c>
      <c r="E225" s="7" t="s">
        <v>3940</v>
      </c>
      <c r="F225" s="8" t="s">
        <v>616</v>
      </c>
      <c r="G225" s="8" t="s">
        <v>45</v>
      </c>
      <c r="H225" s="8" t="s">
        <v>8102</v>
      </c>
      <c r="I225" s="7" t="s">
        <v>8103</v>
      </c>
      <c r="J225" s="11">
        <v>1334</v>
      </c>
      <c r="K225" s="11">
        <v>4157</v>
      </c>
      <c r="M225" s="11">
        <f t="shared" si="3"/>
        <v>5491</v>
      </c>
      <c r="N225" s="7" t="s">
        <v>668</v>
      </c>
      <c r="O225" s="8" t="s">
        <v>66</v>
      </c>
      <c r="P225" s="7" t="s">
        <v>70</v>
      </c>
      <c r="Q225" s="8" t="s">
        <v>671</v>
      </c>
      <c r="R225" s="8" t="s">
        <v>671</v>
      </c>
    </row>
    <row r="226" spans="1:18" x14ac:dyDescent="0.2">
      <c r="A226" s="7" t="s">
        <v>7635</v>
      </c>
      <c r="B226" s="8" t="s">
        <v>74</v>
      </c>
      <c r="D226" s="7" t="s">
        <v>7864</v>
      </c>
      <c r="E226" s="7" t="s">
        <v>8493</v>
      </c>
      <c r="F226" s="8" t="s">
        <v>368</v>
      </c>
      <c r="G226" s="8" t="s">
        <v>45</v>
      </c>
      <c r="H226" s="8" t="s">
        <v>8494</v>
      </c>
      <c r="I226" s="7" t="s">
        <v>8093</v>
      </c>
      <c r="J226" s="11">
        <v>1334</v>
      </c>
      <c r="K226" s="11">
        <v>4157</v>
      </c>
      <c r="M226" s="11">
        <f t="shared" si="3"/>
        <v>5491</v>
      </c>
      <c r="N226" s="7" t="s">
        <v>668</v>
      </c>
      <c r="O226" s="8" t="s">
        <v>66</v>
      </c>
      <c r="P226" s="7" t="s">
        <v>70</v>
      </c>
      <c r="Q226" s="8" t="s">
        <v>671</v>
      </c>
      <c r="R226" s="8" t="s">
        <v>671</v>
      </c>
    </row>
    <row r="227" spans="1:18" x14ac:dyDescent="0.2">
      <c r="A227" s="7" t="s">
        <v>7635</v>
      </c>
      <c r="B227" s="8" t="s">
        <v>74</v>
      </c>
      <c r="D227" s="7" t="s">
        <v>7865</v>
      </c>
      <c r="E227" s="7" t="s">
        <v>8495</v>
      </c>
      <c r="F227" s="8" t="s">
        <v>333</v>
      </c>
      <c r="G227" s="8" t="s">
        <v>45</v>
      </c>
      <c r="H227" s="8" t="s">
        <v>8496</v>
      </c>
      <c r="I227" s="7" t="s">
        <v>8093</v>
      </c>
      <c r="J227" s="11">
        <v>1334</v>
      </c>
      <c r="K227" s="11">
        <v>4157</v>
      </c>
      <c r="M227" s="11">
        <f t="shared" si="3"/>
        <v>5491</v>
      </c>
      <c r="N227" s="7" t="s">
        <v>668</v>
      </c>
      <c r="O227" s="8" t="s">
        <v>66</v>
      </c>
      <c r="P227" s="7" t="s">
        <v>70</v>
      </c>
      <c r="Q227" s="8" t="s">
        <v>671</v>
      </c>
      <c r="R227" s="8" t="s">
        <v>671</v>
      </c>
    </row>
    <row r="228" spans="1:18" x14ac:dyDescent="0.2">
      <c r="A228" s="7" t="s">
        <v>7635</v>
      </c>
      <c r="B228" s="8" t="s">
        <v>74</v>
      </c>
      <c r="D228" s="7" t="s">
        <v>7866</v>
      </c>
      <c r="E228" s="7" t="s">
        <v>8497</v>
      </c>
      <c r="F228" s="8" t="s">
        <v>630</v>
      </c>
      <c r="G228" s="8" t="s">
        <v>45</v>
      </c>
      <c r="H228" s="8" t="s">
        <v>8498</v>
      </c>
      <c r="I228" s="7" t="s">
        <v>8093</v>
      </c>
      <c r="J228" s="11">
        <v>1334</v>
      </c>
      <c r="K228" s="11">
        <v>4157</v>
      </c>
      <c r="M228" s="11">
        <f t="shared" si="3"/>
        <v>5491</v>
      </c>
      <c r="N228" s="7" t="s">
        <v>668</v>
      </c>
      <c r="O228" s="8" t="s">
        <v>66</v>
      </c>
      <c r="P228" s="7" t="s">
        <v>70</v>
      </c>
      <c r="Q228" s="8" t="s">
        <v>671</v>
      </c>
      <c r="R228" s="8" t="s">
        <v>671</v>
      </c>
    </row>
    <row r="229" spans="1:18" x14ac:dyDescent="0.2">
      <c r="A229" s="7" t="s">
        <v>7635</v>
      </c>
      <c r="B229" s="8" t="s">
        <v>74</v>
      </c>
      <c r="D229" s="7" t="s">
        <v>7867</v>
      </c>
      <c r="E229" s="7" t="s">
        <v>8499</v>
      </c>
      <c r="F229" s="8" t="s">
        <v>2224</v>
      </c>
      <c r="G229" s="8" t="s">
        <v>45</v>
      </c>
      <c r="H229" s="8" t="s">
        <v>8500</v>
      </c>
      <c r="I229" s="7" t="s">
        <v>8093</v>
      </c>
      <c r="J229" s="11">
        <v>1334</v>
      </c>
      <c r="K229" s="11">
        <v>4157</v>
      </c>
      <c r="M229" s="11">
        <f t="shared" si="3"/>
        <v>5491</v>
      </c>
      <c r="N229" s="7" t="s">
        <v>668</v>
      </c>
      <c r="O229" s="8" t="s">
        <v>66</v>
      </c>
      <c r="P229" s="7" t="s">
        <v>70</v>
      </c>
      <c r="Q229" s="8" t="s">
        <v>671</v>
      </c>
      <c r="R229" s="8" t="s">
        <v>671</v>
      </c>
    </row>
    <row r="230" spans="1:18" x14ac:dyDescent="0.2">
      <c r="A230" s="7" t="s">
        <v>7635</v>
      </c>
      <c r="B230" s="8" t="s">
        <v>74</v>
      </c>
      <c r="D230" s="7" t="s">
        <v>7868</v>
      </c>
      <c r="E230" s="7" t="s">
        <v>8501</v>
      </c>
      <c r="F230" s="8" t="s">
        <v>550</v>
      </c>
      <c r="G230" s="8" t="s">
        <v>45</v>
      </c>
      <c r="H230" s="8" t="s">
        <v>8502</v>
      </c>
      <c r="I230" s="7" t="s">
        <v>8093</v>
      </c>
      <c r="J230" s="11">
        <v>1334</v>
      </c>
      <c r="K230" s="11">
        <v>4157</v>
      </c>
      <c r="M230" s="11">
        <f t="shared" si="3"/>
        <v>5491</v>
      </c>
      <c r="N230" s="7" t="s">
        <v>668</v>
      </c>
      <c r="O230" s="8" t="s">
        <v>66</v>
      </c>
      <c r="P230" s="7" t="s">
        <v>70</v>
      </c>
      <c r="Q230" s="8" t="s">
        <v>671</v>
      </c>
      <c r="R230" s="8" t="s">
        <v>671</v>
      </c>
    </row>
    <row r="231" spans="1:18" x14ac:dyDescent="0.2">
      <c r="A231" s="7" t="s">
        <v>7635</v>
      </c>
      <c r="B231" s="8" t="s">
        <v>74</v>
      </c>
      <c r="D231" s="7" t="s">
        <v>7869</v>
      </c>
      <c r="E231" s="7" t="s">
        <v>8503</v>
      </c>
      <c r="F231" s="8" t="s">
        <v>494</v>
      </c>
      <c r="G231" s="8" t="s">
        <v>45</v>
      </c>
      <c r="H231" s="8" t="s">
        <v>8504</v>
      </c>
      <c r="I231" s="7" t="s">
        <v>8105</v>
      </c>
      <c r="J231" s="11">
        <v>1334</v>
      </c>
      <c r="K231" s="11">
        <v>4157</v>
      </c>
      <c r="M231" s="11">
        <f t="shared" si="3"/>
        <v>5491</v>
      </c>
      <c r="N231" s="7" t="s">
        <v>668</v>
      </c>
      <c r="O231" s="8" t="s">
        <v>66</v>
      </c>
      <c r="P231" s="7" t="s">
        <v>70</v>
      </c>
      <c r="Q231" s="8" t="s">
        <v>671</v>
      </c>
      <c r="R231" s="8" t="s">
        <v>671</v>
      </c>
    </row>
    <row r="232" spans="1:18" x14ac:dyDescent="0.2">
      <c r="A232" s="7" t="s">
        <v>7635</v>
      </c>
      <c r="B232" s="8" t="s">
        <v>74</v>
      </c>
      <c r="D232" s="7" t="s">
        <v>7870</v>
      </c>
      <c r="E232" s="7" t="s">
        <v>8505</v>
      </c>
      <c r="F232" s="8" t="s">
        <v>2195</v>
      </c>
      <c r="G232" s="8" t="s">
        <v>45</v>
      </c>
      <c r="H232" s="8" t="s">
        <v>8506</v>
      </c>
      <c r="I232" s="7" t="s">
        <v>8093</v>
      </c>
      <c r="J232" s="11">
        <v>1334</v>
      </c>
      <c r="K232" s="11">
        <v>4157</v>
      </c>
      <c r="M232" s="11">
        <f t="shared" si="3"/>
        <v>5491</v>
      </c>
      <c r="N232" s="7" t="s">
        <v>668</v>
      </c>
      <c r="O232" s="8" t="s">
        <v>66</v>
      </c>
      <c r="P232" s="7" t="s">
        <v>70</v>
      </c>
      <c r="Q232" s="8" t="s">
        <v>671</v>
      </c>
      <c r="R232" s="8" t="s">
        <v>671</v>
      </c>
    </row>
    <row r="233" spans="1:18" x14ac:dyDescent="0.2">
      <c r="A233" s="7" t="s">
        <v>7635</v>
      </c>
      <c r="B233" s="8" t="s">
        <v>74</v>
      </c>
      <c r="D233" s="7" t="s">
        <v>7871</v>
      </c>
      <c r="E233" s="7" t="s">
        <v>8507</v>
      </c>
      <c r="F233" s="8" t="s">
        <v>2626</v>
      </c>
      <c r="G233" s="8" t="s">
        <v>45</v>
      </c>
      <c r="H233" s="8" t="s">
        <v>8508</v>
      </c>
      <c r="I233" s="7" t="s">
        <v>8105</v>
      </c>
      <c r="J233" s="11">
        <v>1334</v>
      </c>
      <c r="K233" s="11">
        <v>4157</v>
      </c>
      <c r="M233" s="11">
        <f t="shared" si="3"/>
        <v>5491</v>
      </c>
      <c r="N233" s="7" t="s">
        <v>668</v>
      </c>
      <c r="O233" s="8" t="s">
        <v>66</v>
      </c>
      <c r="P233" s="7" t="s">
        <v>70</v>
      </c>
      <c r="Q233" s="8" t="s">
        <v>671</v>
      </c>
      <c r="R233" s="8" t="s">
        <v>671</v>
      </c>
    </row>
    <row r="234" spans="1:18" x14ac:dyDescent="0.2">
      <c r="A234" s="7" t="s">
        <v>7635</v>
      </c>
      <c r="B234" s="8" t="s">
        <v>74</v>
      </c>
      <c r="D234" s="7" t="s">
        <v>7872</v>
      </c>
      <c r="E234" s="7" t="s">
        <v>8509</v>
      </c>
      <c r="F234" s="8" t="s">
        <v>2203</v>
      </c>
      <c r="G234" s="8" t="s">
        <v>45</v>
      </c>
      <c r="H234" s="8" t="s">
        <v>8510</v>
      </c>
      <c r="I234" s="7" t="s">
        <v>8093</v>
      </c>
      <c r="J234" s="11">
        <v>1334</v>
      </c>
      <c r="K234" s="11">
        <v>4157</v>
      </c>
      <c r="M234" s="11">
        <f t="shared" si="3"/>
        <v>5491</v>
      </c>
      <c r="N234" s="7" t="s">
        <v>668</v>
      </c>
      <c r="O234" s="8" t="s">
        <v>66</v>
      </c>
      <c r="P234" s="7" t="s">
        <v>70</v>
      </c>
      <c r="Q234" s="8" t="s">
        <v>671</v>
      </c>
      <c r="R234" s="8" t="s">
        <v>671</v>
      </c>
    </row>
    <row r="235" spans="1:18" x14ac:dyDescent="0.2">
      <c r="A235" s="7" t="s">
        <v>7635</v>
      </c>
      <c r="B235" s="8" t="s">
        <v>74</v>
      </c>
      <c r="D235" s="7" t="s">
        <v>7873</v>
      </c>
      <c r="E235" s="7" t="s">
        <v>8511</v>
      </c>
      <c r="F235" s="8" t="s">
        <v>652</v>
      </c>
      <c r="G235" s="8" t="s">
        <v>45</v>
      </c>
      <c r="H235" s="8" t="s">
        <v>8512</v>
      </c>
      <c r="I235" s="7" t="s">
        <v>8093</v>
      </c>
      <c r="J235" s="11">
        <v>1334</v>
      </c>
      <c r="K235" s="11">
        <v>4157</v>
      </c>
      <c r="M235" s="11">
        <f t="shared" si="3"/>
        <v>5491</v>
      </c>
      <c r="N235" s="7" t="s">
        <v>668</v>
      </c>
      <c r="O235" s="8" t="s">
        <v>66</v>
      </c>
      <c r="P235" s="7" t="s">
        <v>70</v>
      </c>
      <c r="Q235" s="8" t="s">
        <v>671</v>
      </c>
      <c r="R235" s="8" t="s">
        <v>671</v>
      </c>
    </row>
    <row r="236" spans="1:18" x14ac:dyDescent="0.2">
      <c r="A236" s="7" t="s">
        <v>7635</v>
      </c>
      <c r="B236" s="8" t="s">
        <v>74</v>
      </c>
      <c r="D236" s="7" t="s">
        <v>7874</v>
      </c>
      <c r="E236" s="7" t="s">
        <v>8513</v>
      </c>
      <c r="F236" s="8" t="s">
        <v>3205</v>
      </c>
      <c r="G236" s="8" t="s">
        <v>45</v>
      </c>
      <c r="H236" s="8" t="s">
        <v>8514</v>
      </c>
      <c r="I236" s="7" t="s">
        <v>8105</v>
      </c>
      <c r="J236" s="11">
        <v>1334</v>
      </c>
      <c r="K236" s="11">
        <v>4157</v>
      </c>
      <c r="M236" s="11">
        <f t="shared" si="3"/>
        <v>5491</v>
      </c>
      <c r="N236" s="7" t="s">
        <v>668</v>
      </c>
      <c r="O236" s="8" t="s">
        <v>66</v>
      </c>
      <c r="P236" s="7" t="s">
        <v>70</v>
      </c>
      <c r="Q236" s="8" t="s">
        <v>671</v>
      </c>
      <c r="R236" s="8" t="s">
        <v>671</v>
      </c>
    </row>
    <row r="237" spans="1:18" x14ac:dyDescent="0.2">
      <c r="A237" s="7" t="s">
        <v>7635</v>
      </c>
      <c r="B237" s="8" t="s">
        <v>74</v>
      </c>
      <c r="D237" s="7" t="s">
        <v>7875</v>
      </c>
      <c r="E237" s="7" t="s">
        <v>8515</v>
      </c>
      <c r="F237" s="8" t="s">
        <v>2009</v>
      </c>
      <c r="G237" s="8" t="s">
        <v>45</v>
      </c>
      <c r="H237" s="8" t="s">
        <v>8516</v>
      </c>
      <c r="I237" s="7" t="s">
        <v>8093</v>
      </c>
      <c r="J237" s="11">
        <v>1334</v>
      </c>
      <c r="K237" s="11">
        <v>4157</v>
      </c>
      <c r="M237" s="11">
        <f t="shared" si="3"/>
        <v>5491</v>
      </c>
      <c r="N237" s="7" t="s">
        <v>668</v>
      </c>
      <c r="O237" s="8" t="s">
        <v>66</v>
      </c>
      <c r="P237" s="7" t="s">
        <v>70</v>
      </c>
      <c r="Q237" s="8" t="s">
        <v>671</v>
      </c>
      <c r="R237" s="8" t="s">
        <v>671</v>
      </c>
    </row>
    <row r="238" spans="1:18" x14ac:dyDescent="0.2">
      <c r="A238" s="7" t="s">
        <v>7635</v>
      </c>
      <c r="B238" s="8" t="s">
        <v>74</v>
      </c>
      <c r="D238" s="7" t="s">
        <v>7876</v>
      </c>
      <c r="E238" s="7" t="s">
        <v>8517</v>
      </c>
      <c r="F238" s="8" t="s">
        <v>4244</v>
      </c>
      <c r="G238" s="8" t="s">
        <v>45</v>
      </c>
      <c r="H238" s="8" t="s">
        <v>8518</v>
      </c>
      <c r="I238" s="7" t="s">
        <v>8093</v>
      </c>
      <c r="J238" s="11">
        <v>1334</v>
      </c>
      <c r="K238" s="11">
        <v>4157</v>
      </c>
      <c r="M238" s="11">
        <f t="shared" si="3"/>
        <v>5491</v>
      </c>
      <c r="N238" s="7" t="s">
        <v>668</v>
      </c>
      <c r="O238" s="8" t="s">
        <v>66</v>
      </c>
      <c r="P238" s="7" t="s">
        <v>70</v>
      </c>
      <c r="Q238" s="8" t="s">
        <v>671</v>
      </c>
      <c r="R238" s="8" t="s">
        <v>671</v>
      </c>
    </row>
    <row r="239" spans="1:18" x14ac:dyDescent="0.2">
      <c r="A239" s="7" t="s">
        <v>7635</v>
      </c>
      <c r="B239" s="8" t="s">
        <v>74</v>
      </c>
      <c r="D239" s="7" t="s">
        <v>7877</v>
      </c>
      <c r="E239" s="7" t="s">
        <v>8519</v>
      </c>
      <c r="F239" s="8" t="s">
        <v>2313</v>
      </c>
      <c r="G239" s="8" t="s">
        <v>45</v>
      </c>
      <c r="H239" s="8" t="s">
        <v>8520</v>
      </c>
      <c r="I239" s="7" t="s">
        <v>8093</v>
      </c>
      <c r="J239" s="11">
        <v>1334</v>
      </c>
      <c r="K239" s="11">
        <v>4157</v>
      </c>
      <c r="M239" s="11">
        <f t="shared" si="3"/>
        <v>5491</v>
      </c>
      <c r="N239" s="7" t="s">
        <v>668</v>
      </c>
      <c r="O239" s="8" t="s">
        <v>66</v>
      </c>
      <c r="P239" s="7" t="s">
        <v>70</v>
      </c>
      <c r="Q239" s="8" t="s">
        <v>671</v>
      </c>
      <c r="R239" s="8" t="s">
        <v>671</v>
      </c>
    </row>
    <row r="240" spans="1:18" x14ac:dyDescent="0.2">
      <c r="A240" s="7" t="s">
        <v>7635</v>
      </c>
      <c r="B240" s="8" t="s">
        <v>74</v>
      </c>
      <c r="D240" s="7" t="s">
        <v>7878</v>
      </c>
      <c r="E240" s="7" t="s">
        <v>8521</v>
      </c>
      <c r="F240" s="8" t="s">
        <v>618</v>
      </c>
      <c r="G240" s="8" t="s">
        <v>45</v>
      </c>
      <c r="H240" s="8" t="s">
        <v>8522</v>
      </c>
      <c r="I240" s="7" t="s">
        <v>8093</v>
      </c>
      <c r="J240" s="11">
        <v>1334</v>
      </c>
      <c r="K240" s="11">
        <v>4157</v>
      </c>
      <c r="M240" s="11">
        <f t="shared" si="3"/>
        <v>5491</v>
      </c>
      <c r="N240" s="7" t="s">
        <v>668</v>
      </c>
      <c r="O240" s="8" t="s">
        <v>66</v>
      </c>
      <c r="P240" s="7" t="s">
        <v>70</v>
      </c>
      <c r="Q240" s="8" t="s">
        <v>671</v>
      </c>
      <c r="R240" s="8" t="s">
        <v>671</v>
      </c>
    </row>
    <row r="241" spans="1:18" x14ac:dyDescent="0.2">
      <c r="A241" s="7" t="s">
        <v>7635</v>
      </c>
      <c r="B241" s="8" t="s">
        <v>74</v>
      </c>
      <c r="D241" s="7" t="s">
        <v>7879</v>
      </c>
      <c r="E241" s="7" t="s">
        <v>8523</v>
      </c>
      <c r="F241" s="8" t="s">
        <v>4239</v>
      </c>
      <c r="G241" s="8" t="s">
        <v>45</v>
      </c>
      <c r="H241" s="8" t="s">
        <v>8516</v>
      </c>
      <c r="I241" s="7" t="s">
        <v>8093</v>
      </c>
      <c r="J241" s="11">
        <v>1334</v>
      </c>
      <c r="K241" s="11">
        <v>4157</v>
      </c>
      <c r="M241" s="11">
        <f t="shared" si="3"/>
        <v>5491</v>
      </c>
      <c r="N241" s="7" t="s">
        <v>668</v>
      </c>
      <c r="O241" s="8" t="s">
        <v>66</v>
      </c>
      <c r="P241" s="7" t="s">
        <v>69</v>
      </c>
      <c r="Q241" s="8" t="s">
        <v>671</v>
      </c>
      <c r="R241" s="8" t="s">
        <v>671</v>
      </c>
    </row>
    <row r="242" spans="1:18" x14ac:dyDescent="0.2">
      <c r="A242" s="7" t="s">
        <v>7635</v>
      </c>
      <c r="B242" s="8" t="s">
        <v>74</v>
      </c>
      <c r="D242" s="7" t="s">
        <v>7880</v>
      </c>
      <c r="E242" s="7" t="s">
        <v>8153</v>
      </c>
      <c r="F242" s="8" t="s">
        <v>347</v>
      </c>
      <c r="G242" s="8" t="s">
        <v>45</v>
      </c>
      <c r="H242" s="8" t="s">
        <v>8155</v>
      </c>
      <c r="I242" s="7" t="s">
        <v>8081</v>
      </c>
      <c r="J242" s="11">
        <v>1334</v>
      </c>
      <c r="K242" s="11">
        <v>4157</v>
      </c>
      <c r="M242" s="11">
        <f t="shared" si="3"/>
        <v>5491</v>
      </c>
      <c r="N242" s="7" t="s">
        <v>668</v>
      </c>
      <c r="O242" s="8" t="s">
        <v>66</v>
      </c>
      <c r="P242" s="7" t="s">
        <v>69</v>
      </c>
      <c r="Q242" s="8" t="s">
        <v>671</v>
      </c>
      <c r="R242" s="8" t="s">
        <v>671</v>
      </c>
    </row>
    <row r="243" spans="1:18" x14ac:dyDescent="0.2">
      <c r="A243" s="7" t="s">
        <v>7635</v>
      </c>
      <c r="B243" s="8" t="s">
        <v>74</v>
      </c>
      <c r="D243" s="7" t="s">
        <v>7881</v>
      </c>
      <c r="E243" s="7" t="s">
        <v>8524</v>
      </c>
      <c r="F243" s="8" t="s">
        <v>428</v>
      </c>
      <c r="G243" s="8" t="s">
        <v>45</v>
      </c>
      <c r="H243" s="8" t="s">
        <v>8484</v>
      </c>
      <c r="I243" s="7" t="s">
        <v>8090</v>
      </c>
      <c r="J243" s="11">
        <v>1334</v>
      </c>
      <c r="K243" s="11">
        <v>4157</v>
      </c>
      <c r="M243" s="11">
        <f t="shared" si="3"/>
        <v>5491</v>
      </c>
      <c r="N243" s="7" t="s">
        <v>668</v>
      </c>
      <c r="O243" s="8" t="s">
        <v>66</v>
      </c>
      <c r="P243" s="7" t="s">
        <v>69</v>
      </c>
      <c r="Q243" s="8" t="s">
        <v>671</v>
      </c>
      <c r="R243" s="8" t="s">
        <v>671</v>
      </c>
    </row>
    <row r="244" spans="1:18" x14ac:dyDescent="0.2">
      <c r="A244" s="7" t="s">
        <v>7635</v>
      </c>
      <c r="B244" s="8" t="s">
        <v>74</v>
      </c>
      <c r="D244" s="7" t="s">
        <v>7882</v>
      </c>
      <c r="E244" s="7" t="s">
        <v>8180</v>
      </c>
      <c r="F244" s="8" t="s">
        <v>44</v>
      </c>
      <c r="G244" s="8" t="s">
        <v>45</v>
      </c>
      <c r="H244" s="8" t="s">
        <v>8152</v>
      </c>
      <c r="I244" s="7" t="s">
        <v>8081</v>
      </c>
      <c r="J244" s="11">
        <v>1334</v>
      </c>
      <c r="K244" s="11">
        <v>4157</v>
      </c>
      <c r="M244" s="11">
        <f t="shared" si="3"/>
        <v>5491</v>
      </c>
      <c r="N244" s="7" t="s">
        <v>668</v>
      </c>
      <c r="O244" s="8" t="s">
        <v>66</v>
      </c>
      <c r="P244" s="7" t="s">
        <v>69</v>
      </c>
      <c r="Q244" s="8" t="s">
        <v>671</v>
      </c>
      <c r="R244" s="8" t="s">
        <v>671</v>
      </c>
    </row>
    <row r="245" spans="1:18" x14ac:dyDescent="0.2">
      <c r="A245" s="7" t="s">
        <v>7635</v>
      </c>
      <c r="B245" s="8" t="s">
        <v>74</v>
      </c>
      <c r="D245" s="7" t="s">
        <v>7883</v>
      </c>
      <c r="E245" s="7" t="s">
        <v>8190</v>
      </c>
      <c r="F245" s="8" t="s">
        <v>524</v>
      </c>
      <c r="G245" s="8" t="s">
        <v>45</v>
      </c>
      <c r="H245" s="8" t="s">
        <v>8191</v>
      </c>
      <c r="I245" s="7" t="s">
        <v>8093</v>
      </c>
      <c r="J245" s="11">
        <v>1334</v>
      </c>
      <c r="K245" s="11">
        <v>4157</v>
      </c>
      <c r="M245" s="11">
        <f t="shared" si="3"/>
        <v>5491</v>
      </c>
      <c r="N245" s="7" t="s">
        <v>668</v>
      </c>
      <c r="O245" s="8" t="s">
        <v>66</v>
      </c>
      <c r="P245" s="7" t="s">
        <v>69</v>
      </c>
      <c r="Q245" s="8" t="s">
        <v>671</v>
      </c>
      <c r="R245" s="8" t="s">
        <v>671</v>
      </c>
    </row>
    <row r="246" spans="1:18" x14ac:dyDescent="0.2">
      <c r="A246" s="7" t="s">
        <v>7635</v>
      </c>
      <c r="B246" s="8" t="s">
        <v>74</v>
      </c>
      <c r="D246" s="7" t="s">
        <v>7884</v>
      </c>
      <c r="E246" s="7" t="s">
        <v>394</v>
      </c>
      <c r="F246" s="8" t="s">
        <v>44</v>
      </c>
      <c r="G246" s="8" t="s">
        <v>45</v>
      </c>
      <c r="H246" s="8" t="s">
        <v>8525</v>
      </c>
      <c r="I246" s="7" t="s">
        <v>8103</v>
      </c>
      <c r="J246" s="11">
        <v>408</v>
      </c>
      <c r="K246" s="11">
        <v>2703</v>
      </c>
      <c r="M246" s="11">
        <f t="shared" si="3"/>
        <v>3111</v>
      </c>
      <c r="N246" s="7" t="s">
        <v>64</v>
      </c>
      <c r="O246" s="8" t="s">
        <v>66</v>
      </c>
      <c r="P246" s="7" t="s">
        <v>70</v>
      </c>
      <c r="Q246" s="8" t="s">
        <v>671</v>
      </c>
      <c r="R246" s="8" t="s">
        <v>671</v>
      </c>
    </row>
    <row r="247" spans="1:18" x14ac:dyDescent="0.2">
      <c r="A247" s="7" t="s">
        <v>7635</v>
      </c>
      <c r="B247" s="8" t="s">
        <v>74</v>
      </c>
      <c r="D247" s="7" t="s">
        <v>7885</v>
      </c>
      <c r="E247" s="7" t="s">
        <v>8526</v>
      </c>
      <c r="F247" s="8" t="s">
        <v>532</v>
      </c>
      <c r="G247" s="8" t="s">
        <v>8527</v>
      </c>
      <c r="H247" s="8" t="s">
        <v>8528</v>
      </c>
      <c r="I247" s="7" t="s">
        <v>8075</v>
      </c>
      <c r="J247" s="11">
        <v>29</v>
      </c>
      <c r="K247" s="11">
        <v>494</v>
      </c>
      <c r="M247" s="11">
        <f t="shared" si="3"/>
        <v>523</v>
      </c>
      <c r="N247" s="7" t="s">
        <v>64</v>
      </c>
      <c r="O247" s="8" t="s">
        <v>66</v>
      </c>
      <c r="P247" s="7" t="s">
        <v>70</v>
      </c>
      <c r="Q247" s="8" t="s">
        <v>671</v>
      </c>
      <c r="R247" s="8" t="s">
        <v>671</v>
      </c>
    </row>
    <row r="248" spans="1:18" x14ac:dyDescent="0.2">
      <c r="A248" s="7" t="s">
        <v>7635</v>
      </c>
      <c r="B248" s="8" t="s">
        <v>74</v>
      </c>
      <c r="D248" s="7" t="s">
        <v>7886</v>
      </c>
      <c r="E248" s="7" t="s">
        <v>8529</v>
      </c>
      <c r="F248" s="8" t="s">
        <v>410</v>
      </c>
      <c r="G248" s="8" t="s">
        <v>354</v>
      </c>
      <c r="H248" s="8" t="s">
        <v>8516</v>
      </c>
      <c r="I248" s="7" t="s">
        <v>8093</v>
      </c>
      <c r="J248" s="11">
        <v>165</v>
      </c>
      <c r="K248" s="11">
        <v>811</v>
      </c>
      <c r="M248" s="11">
        <f t="shared" si="3"/>
        <v>976</v>
      </c>
      <c r="N248" s="7" t="s">
        <v>666</v>
      </c>
      <c r="O248" s="8" t="s">
        <v>66</v>
      </c>
      <c r="P248" s="7" t="s">
        <v>70</v>
      </c>
      <c r="Q248" s="8" t="s">
        <v>45</v>
      </c>
      <c r="R248" s="8" t="s">
        <v>45</v>
      </c>
    </row>
    <row r="249" spans="1:18" x14ac:dyDescent="0.2">
      <c r="A249" s="7" t="s">
        <v>7635</v>
      </c>
      <c r="B249" s="8" t="s">
        <v>74</v>
      </c>
      <c r="D249" s="7" t="s">
        <v>7887</v>
      </c>
      <c r="E249" s="7" t="s">
        <v>3124</v>
      </c>
      <c r="F249" s="8" t="s">
        <v>375</v>
      </c>
      <c r="G249" s="8" t="s">
        <v>8530</v>
      </c>
      <c r="H249" s="8" t="s">
        <v>8484</v>
      </c>
      <c r="I249" s="7" t="s">
        <v>8090</v>
      </c>
      <c r="J249" s="11">
        <v>265</v>
      </c>
      <c r="K249" s="11">
        <v>1776</v>
      </c>
      <c r="M249" s="11">
        <f t="shared" si="3"/>
        <v>2041</v>
      </c>
      <c r="N249" s="7" t="s">
        <v>666</v>
      </c>
      <c r="O249" s="8" t="s">
        <v>66</v>
      </c>
      <c r="P249" s="7" t="s">
        <v>70</v>
      </c>
      <c r="Q249" s="8" t="s">
        <v>45</v>
      </c>
      <c r="R249" s="8" t="s">
        <v>45</v>
      </c>
    </row>
    <row r="250" spans="1:18" x14ac:dyDescent="0.2">
      <c r="A250" s="7" t="s">
        <v>7635</v>
      </c>
      <c r="B250" s="8" t="s">
        <v>74</v>
      </c>
      <c r="D250" s="7" t="s">
        <v>7888</v>
      </c>
      <c r="E250" s="7" t="s">
        <v>8531</v>
      </c>
      <c r="F250" s="8" t="s">
        <v>608</v>
      </c>
      <c r="G250" s="8" t="s">
        <v>45</v>
      </c>
      <c r="H250" s="8" t="s">
        <v>8532</v>
      </c>
      <c r="I250" s="7" t="s">
        <v>8090</v>
      </c>
      <c r="J250" s="11">
        <v>1307</v>
      </c>
      <c r="K250" s="11">
        <v>8717</v>
      </c>
      <c r="M250" s="11">
        <f t="shared" si="3"/>
        <v>10024</v>
      </c>
      <c r="N250" s="7" t="s">
        <v>666</v>
      </c>
      <c r="O250" s="8" t="s">
        <v>66</v>
      </c>
      <c r="P250" s="7" t="s">
        <v>69</v>
      </c>
      <c r="Q250" s="8" t="s">
        <v>670</v>
      </c>
      <c r="R250" s="8" t="s">
        <v>670</v>
      </c>
    </row>
    <row r="251" spans="1:18" x14ac:dyDescent="0.2">
      <c r="A251" s="7" t="s">
        <v>7635</v>
      </c>
      <c r="B251" s="8" t="s">
        <v>74</v>
      </c>
      <c r="D251" s="7" t="s">
        <v>7889</v>
      </c>
      <c r="E251" s="7" t="s">
        <v>8533</v>
      </c>
      <c r="F251" s="8" t="s">
        <v>8534</v>
      </c>
      <c r="G251" s="8" t="s">
        <v>45</v>
      </c>
      <c r="H251" s="8" t="s">
        <v>8535</v>
      </c>
      <c r="I251" s="7" t="s">
        <v>8072</v>
      </c>
      <c r="J251" s="11">
        <v>1247</v>
      </c>
      <c r="K251" s="11">
        <v>4121</v>
      </c>
      <c r="M251" s="11">
        <f t="shared" si="3"/>
        <v>5368</v>
      </c>
      <c r="N251" s="7" t="s">
        <v>666</v>
      </c>
      <c r="O251" s="8" t="s">
        <v>66</v>
      </c>
      <c r="P251" s="7" t="s">
        <v>69</v>
      </c>
      <c r="Q251" s="8" t="s">
        <v>670</v>
      </c>
      <c r="R251" s="8" t="s">
        <v>670</v>
      </c>
    </row>
    <row r="252" spans="1:18" x14ac:dyDescent="0.2">
      <c r="A252" s="7" t="s">
        <v>7635</v>
      </c>
      <c r="B252" s="8" t="s">
        <v>74</v>
      </c>
      <c r="D252" s="7" t="s">
        <v>7890</v>
      </c>
      <c r="E252" s="7" t="s">
        <v>7611</v>
      </c>
      <c r="F252" s="8" t="s">
        <v>52</v>
      </c>
      <c r="G252" s="8" t="s">
        <v>45</v>
      </c>
      <c r="H252" s="8" t="s">
        <v>8536</v>
      </c>
      <c r="I252" s="7" t="s">
        <v>8093</v>
      </c>
      <c r="J252" s="11">
        <v>199</v>
      </c>
      <c r="K252" s="11">
        <v>1329</v>
      </c>
      <c r="M252" s="11">
        <f t="shared" si="3"/>
        <v>1528</v>
      </c>
      <c r="N252" s="7" t="s">
        <v>666</v>
      </c>
      <c r="O252" s="8" t="s">
        <v>66</v>
      </c>
      <c r="P252" s="7" t="s">
        <v>70</v>
      </c>
      <c r="Q252" s="8" t="s">
        <v>670</v>
      </c>
      <c r="R252" s="8" t="s">
        <v>670</v>
      </c>
    </row>
    <row r="253" spans="1:18" x14ac:dyDescent="0.2">
      <c r="A253" s="7" t="s">
        <v>7635</v>
      </c>
      <c r="B253" s="8" t="s">
        <v>3378</v>
      </c>
      <c r="D253" s="7" t="s">
        <v>7891</v>
      </c>
      <c r="E253" s="7" t="s">
        <v>3847</v>
      </c>
      <c r="F253" s="8" t="s">
        <v>557</v>
      </c>
      <c r="G253" s="8" t="s">
        <v>45</v>
      </c>
      <c r="H253" s="8" t="s">
        <v>8191</v>
      </c>
      <c r="I253" s="7" t="s">
        <v>8093</v>
      </c>
      <c r="J253" s="11">
        <v>1200</v>
      </c>
      <c r="K253" s="11">
        <v>1800</v>
      </c>
      <c r="M253" s="11">
        <f t="shared" si="3"/>
        <v>3000</v>
      </c>
      <c r="N253" s="7" t="s">
        <v>666</v>
      </c>
      <c r="O253" s="8" t="s">
        <v>66</v>
      </c>
      <c r="P253" s="7" t="s">
        <v>70</v>
      </c>
      <c r="Q253" s="8" t="s">
        <v>670</v>
      </c>
      <c r="R253" s="8" t="s">
        <v>670</v>
      </c>
    </row>
    <row r="254" spans="1:18" x14ac:dyDescent="0.2">
      <c r="A254" s="7" t="s">
        <v>7635</v>
      </c>
      <c r="B254" s="8" t="s">
        <v>3378</v>
      </c>
      <c r="D254" s="7" t="s">
        <v>7892</v>
      </c>
      <c r="E254" s="7" t="s">
        <v>8147</v>
      </c>
      <c r="F254" s="8" t="s">
        <v>52</v>
      </c>
      <c r="G254" s="8" t="s">
        <v>45</v>
      </c>
      <c r="H254" s="8" t="s">
        <v>8446</v>
      </c>
      <c r="I254" s="7" t="s">
        <v>8105</v>
      </c>
      <c r="J254" s="11">
        <v>1200</v>
      </c>
      <c r="K254" s="11">
        <v>1800</v>
      </c>
      <c r="M254" s="11">
        <f t="shared" si="3"/>
        <v>3000</v>
      </c>
      <c r="N254" s="7" t="s">
        <v>666</v>
      </c>
      <c r="O254" s="8" t="s">
        <v>66</v>
      </c>
      <c r="P254" s="7" t="s">
        <v>70</v>
      </c>
      <c r="Q254" s="8" t="s">
        <v>670</v>
      </c>
      <c r="R254" s="8" t="s">
        <v>670</v>
      </c>
    </row>
    <row r="255" spans="1:18" x14ac:dyDescent="0.2">
      <c r="A255" s="7" t="s">
        <v>7635</v>
      </c>
      <c r="B255" s="8" t="s">
        <v>3378</v>
      </c>
      <c r="D255" s="7" t="s">
        <v>7893</v>
      </c>
      <c r="E255" s="7" t="s">
        <v>8537</v>
      </c>
      <c r="F255" s="8" t="s">
        <v>464</v>
      </c>
      <c r="G255" s="8" t="s">
        <v>45</v>
      </c>
      <c r="H255" s="8" t="s">
        <v>8538</v>
      </c>
      <c r="I255" s="7" t="s">
        <v>8090</v>
      </c>
      <c r="J255" s="11">
        <v>2400</v>
      </c>
      <c r="K255" s="11">
        <v>3600</v>
      </c>
      <c r="M255" s="11">
        <f t="shared" si="3"/>
        <v>6000</v>
      </c>
      <c r="N255" s="7" t="s">
        <v>666</v>
      </c>
      <c r="O255" s="8" t="s">
        <v>66</v>
      </c>
      <c r="P255" s="7" t="s">
        <v>69</v>
      </c>
      <c r="Q255" s="8" t="s">
        <v>67</v>
      </c>
      <c r="R255" s="8" t="s">
        <v>67</v>
      </c>
    </row>
    <row r="256" spans="1:18" x14ac:dyDescent="0.2">
      <c r="A256" s="7" t="s">
        <v>7635</v>
      </c>
      <c r="B256" s="8" t="s">
        <v>3378</v>
      </c>
      <c r="D256" s="7" t="s">
        <v>7894</v>
      </c>
      <c r="E256" s="7" t="s">
        <v>8539</v>
      </c>
      <c r="F256" s="8" t="s">
        <v>558</v>
      </c>
      <c r="G256" s="8" t="s">
        <v>45</v>
      </c>
      <c r="H256" s="8" t="s">
        <v>8333</v>
      </c>
      <c r="I256" s="7" t="s">
        <v>8075</v>
      </c>
      <c r="J256" s="11">
        <v>1200</v>
      </c>
      <c r="K256" s="11">
        <v>1800</v>
      </c>
      <c r="M256" s="11">
        <f t="shared" si="3"/>
        <v>3000</v>
      </c>
      <c r="N256" s="7" t="s">
        <v>666</v>
      </c>
      <c r="O256" s="8" t="s">
        <v>66</v>
      </c>
      <c r="P256" s="7" t="s">
        <v>70</v>
      </c>
      <c r="Q256" s="8" t="s">
        <v>670</v>
      </c>
      <c r="R256" s="8" t="s">
        <v>670</v>
      </c>
    </row>
    <row r="257" spans="1:18" x14ac:dyDescent="0.2">
      <c r="A257" s="7" t="s">
        <v>7635</v>
      </c>
      <c r="B257" s="8" t="s">
        <v>3378</v>
      </c>
      <c r="D257" s="7" t="s">
        <v>7895</v>
      </c>
      <c r="E257" s="7" t="s">
        <v>8540</v>
      </c>
      <c r="F257" s="8" t="s">
        <v>52</v>
      </c>
      <c r="G257" s="8" t="s">
        <v>45</v>
      </c>
      <c r="H257" s="8" t="s">
        <v>8373</v>
      </c>
      <c r="I257" s="7" t="s">
        <v>8075</v>
      </c>
      <c r="L257" s="11">
        <v>3000</v>
      </c>
      <c r="M257" s="11">
        <f t="shared" si="3"/>
        <v>3000</v>
      </c>
      <c r="N257" s="7" t="s">
        <v>667</v>
      </c>
      <c r="O257" s="8" t="s">
        <v>66</v>
      </c>
      <c r="P257" s="7" t="s">
        <v>69</v>
      </c>
      <c r="Q257" s="8" t="s">
        <v>45</v>
      </c>
      <c r="R257" s="8" t="s">
        <v>45</v>
      </c>
    </row>
    <row r="258" spans="1:18" x14ac:dyDescent="0.2">
      <c r="A258" s="7" t="s">
        <v>7635</v>
      </c>
      <c r="B258" s="8" t="s">
        <v>3378</v>
      </c>
      <c r="D258" s="7" t="s">
        <v>7896</v>
      </c>
      <c r="E258" s="7" t="s">
        <v>8334</v>
      </c>
      <c r="F258" s="8" t="s">
        <v>655</v>
      </c>
      <c r="G258" s="8" t="s">
        <v>45</v>
      </c>
      <c r="H258" s="8" t="s">
        <v>8541</v>
      </c>
      <c r="I258" s="7" t="s">
        <v>8075</v>
      </c>
      <c r="L258" s="11">
        <v>578</v>
      </c>
      <c r="M258" s="11">
        <f t="shared" ref="M258:M321" si="4">J258+K258+L258</f>
        <v>578</v>
      </c>
      <c r="N258" s="7" t="s">
        <v>667</v>
      </c>
      <c r="O258" s="8" t="s">
        <v>66</v>
      </c>
      <c r="P258" s="7" t="s">
        <v>69</v>
      </c>
      <c r="Q258" s="8" t="s">
        <v>45</v>
      </c>
      <c r="R258" s="8" t="s">
        <v>45</v>
      </c>
    </row>
    <row r="259" spans="1:18" x14ac:dyDescent="0.2">
      <c r="A259" s="7" t="s">
        <v>7635</v>
      </c>
      <c r="B259" s="8" t="s">
        <v>3378</v>
      </c>
      <c r="D259" s="7" t="s">
        <v>7897</v>
      </c>
      <c r="E259" s="7" t="s">
        <v>8542</v>
      </c>
      <c r="F259" s="8" t="s">
        <v>619</v>
      </c>
      <c r="G259" s="8" t="s">
        <v>45</v>
      </c>
      <c r="H259" s="8" t="s">
        <v>8240</v>
      </c>
      <c r="I259" s="7" t="s">
        <v>8075</v>
      </c>
      <c r="J259" s="11">
        <v>12</v>
      </c>
      <c r="K259" s="11">
        <v>18</v>
      </c>
      <c r="M259" s="11">
        <f t="shared" si="4"/>
        <v>30</v>
      </c>
      <c r="N259" s="7" t="s">
        <v>666</v>
      </c>
      <c r="O259" s="8" t="s">
        <v>66</v>
      </c>
      <c r="P259" s="7" t="s">
        <v>70</v>
      </c>
      <c r="Q259" s="8" t="s">
        <v>45</v>
      </c>
      <c r="R259" s="8" t="s">
        <v>45</v>
      </c>
    </row>
    <row r="260" spans="1:18" x14ac:dyDescent="0.2">
      <c r="A260" s="7" t="s">
        <v>7635</v>
      </c>
      <c r="B260" s="8" t="s">
        <v>3378</v>
      </c>
      <c r="D260" s="7" t="s">
        <v>7898</v>
      </c>
      <c r="E260" s="7" t="s">
        <v>8543</v>
      </c>
      <c r="F260" s="8" t="s">
        <v>8544</v>
      </c>
      <c r="G260" s="8" t="s">
        <v>45</v>
      </c>
      <c r="H260" s="8" t="s">
        <v>8545</v>
      </c>
      <c r="I260" s="7" t="s">
        <v>8144</v>
      </c>
      <c r="J260" s="11">
        <v>39</v>
      </c>
      <c r="K260" s="11">
        <v>58</v>
      </c>
      <c r="M260" s="11">
        <f t="shared" si="4"/>
        <v>97</v>
      </c>
      <c r="N260" s="7" t="s">
        <v>666</v>
      </c>
      <c r="O260" s="8" t="s">
        <v>66</v>
      </c>
      <c r="P260" s="7" t="s">
        <v>70</v>
      </c>
      <c r="Q260" s="8" t="s">
        <v>45</v>
      </c>
      <c r="R260" s="8" t="s">
        <v>45</v>
      </c>
    </row>
    <row r="261" spans="1:18" x14ac:dyDescent="0.2">
      <c r="A261" s="7" t="s">
        <v>7635</v>
      </c>
      <c r="B261" s="8" t="s">
        <v>3378</v>
      </c>
      <c r="D261" s="7" t="s">
        <v>7899</v>
      </c>
      <c r="E261" s="7" t="s">
        <v>8526</v>
      </c>
      <c r="F261" s="8" t="s">
        <v>44</v>
      </c>
      <c r="G261" s="8" t="s">
        <v>45</v>
      </c>
      <c r="H261" s="8" t="s">
        <v>8546</v>
      </c>
      <c r="I261" s="7" t="s">
        <v>8075</v>
      </c>
      <c r="J261" s="11">
        <v>0</v>
      </c>
      <c r="K261" s="11">
        <v>0</v>
      </c>
      <c r="M261" s="11">
        <f t="shared" si="4"/>
        <v>0</v>
      </c>
      <c r="N261" s="7" t="s">
        <v>666</v>
      </c>
      <c r="O261" s="8" t="s">
        <v>66</v>
      </c>
      <c r="P261" s="7" t="s">
        <v>70</v>
      </c>
      <c r="Q261" s="8" t="s">
        <v>45</v>
      </c>
      <c r="R261" s="8" t="s">
        <v>45</v>
      </c>
    </row>
    <row r="262" spans="1:18" x14ac:dyDescent="0.2">
      <c r="A262" s="7" t="s">
        <v>7635</v>
      </c>
      <c r="B262" s="8" t="s">
        <v>3378</v>
      </c>
      <c r="D262" s="7" t="s">
        <v>7900</v>
      </c>
      <c r="E262" s="7" t="s">
        <v>8122</v>
      </c>
      <c r="F262" s="8" t="s">
        <v>440</v>
      </c>
      <c r="G262" s="8" t="s">
        <v>45</v>
      </c>
      <c r="H262" s="8" t="s">
        <v>8123</v>
      </c>
      <c r="I262" s="7" t="s">
        <v>8081</v>
      </c>
      <c r="J262" s="11">
        <v>1800</v>
      </c>
      <c r="K262" s="11">
        <v>1200</v>
      </c>
      <c r="M262" s="11">
        <f t="shared" si="4"/>
        <v>3000</v>
      </c>
      <c r="N262" s="7" t="s">
        <v>666</v>
      </c>
      <c r="O262" s="8" t="s">
        <v>66</v>
      </c>
      <c r="P262" s="7" t="s">
        <v>672</v>
      </c>
      <c r="Q262" s="8" t="s">
        <v>45</v>
      </c>
      <c r="R262" s="8" t="s">
        <v>45</v>
      </c>
    </row>
    <row r="263" spans="1:18" x14ac:dyDescent="0.2">
      <c r="A263" s="7" t="s">
        <v>7635</v>
      </c>
      <c r="B263" s="8" t="s">
        <v>3378</v>
      </c>
      <c r="D263" s="7" t="s">
        <v>7901</v>
      </c>
      <c r="E263" s="7" t="s">
        <v>2035</v>
      </c>
      <c r="F263" s="8" t="s">
        <v>395</v>
      </c>
      <c r="G263" s="8" t="s">
        <v>45</v>
      </c>
      <c r="H263" s="8" t="s">
        <v>8071</v>
      </c>
      <c r="I263" s="7" t="s">
        <v>8072</v>
      </c>
      <c r="J263" s="11">
        <v>1500</v>
      </c>
      <c r="K263" s="11">
        <v>1500</v>
      </c>
      <c r="M263" s="11">
        <f t="shared" si="4"/>
        <v>3000</v>
      </c>
      <c r="N263" s="7" t="s">
        <v>666</v>
      </c>
      <c r="O263" s="8" t="s">
        <v>66</v>
      </c>
      <c r="P263" s="7" t="s">
        <v>672</v>
      </c>
      <c r="Q263" s="8" t="s">
        <v>45</v>
      </c>
      <c r="R263" s="8" t="s">
        <v>45</v>
      </c>
    </row>
    <row r="264" spans="1:18" x14ac:dyDescent="0.2">
      <c r="A264" s="7" t="s">
        <v>7635</v>
      </c>
      <c r="B264" s="8" t="s">
        <v>3378</v>
      </c>
      <c r="D264" s="7" t="s">
        <v>7902</v>
      </c>
      <c r="E264" s="7" t="s">
        <v>8547</v>
      </c>
      <c r="F264" s="8" t="s">
        <v>608</v>
      </c>
      <c r="G264" s="8" t="s">
        <v>45</v>
      </c>
      <c r="H264" s="8" t="s">
        <v>8548</v>
      </c>
      <c r="I264" s="7" t="s">
        <v>8075</v>
      </c>
      <c r="J264" s="11">
        <v>0</v>
      </c>
      <c r="K264" s="11">
        <v>0</v>
      </c>
      <c r="M264" s="11">
        <f t="shared" si="4"/>
        <v>0</v>
      </c>
      <c r="N264" s="7" t="s">
        <v>666</v>
      </c>
      <c r="O264" s="8" t="s">
        <v>66</v>
      </c>
      <c r="P264" s="7" t="s">
        <v>70</v>
      </c>
      <c r="Q264" s="8" t="s">
        <v>670</v>
      </c>
      <c r="R264" s="8" t="s">
        <v>670</v>
      </c>
    </row>
    <row r="265" spans="1:18" x14ac:dyDescent="0.2">
      <c r="A265" s="7" t="s">
        <v>7635</v>
      </c>
      <c r="B265" s="8" t="s">
        <v>75</v>
      </c>
      <c r="C265" s="8" t="s">
        <v>12157</v>
      </c>
      <c r="D265" s="7" t="s">
        <v>12155</v>
      </c>
      <c r="E265" s="7" t="s">
        <v>12154</v>
      </c>
      <c r="F265" s="8" t="s">
        <v>350</v>
      </c>
      <c r="G265" s="8" t="s">
        <v>45</v>
      </c>
      <c r="H265" s="8" t="s">
        <v>12156</v>
      </c>
      <c r="I265" s="7" t="s">
        <v>8072</v>
      </c>
      <c r="J265" s="11">
        <v>1800</v>
      </c>
      <c r="K265" s="11">
        <v>2236</v>
      </c>
      <c r="M265" s="11">
        <f t="shared" si="4"/>
        <v>4036</v>
      </c>
      <c r="N265" s="7" t="s">
        <v>666</v>
      </c>
      <c r="O265" s="8" t="s">
        <v>66</v>
      </c>
      <c r="P265" s="7" t="s">
        <v>70</v>
      </c>
      <c r="Q265" s="8" t="s">
        <v>670</v>
      </c>
      <c r="R265" s="8" t="s">
        <v>670</v>
      </c>
    </row>
    <row r="266" spans="1:18" x14ac:dyDescent="0.2">
      <c r="A266" s="7" t="s">
        <v>7635</v>
      </c>
      <c r="B266" s="8" t="s">
        <v>75</v>
      </c>
      <c r="C266" s="8" t="s">
        <v>12158</v>
      </c>
      <c r="D266" s="7" t="s">
        <v>7903</v>
      </c>
      <c r="E266" s="7" t="s">
        <v>8183</v>
      </c>
      <c r="F266" s="8" t="s">
        <v>350</v>
      </c>
      <c r="G266" s="8" t="s">
        <v>45</v>
      </c>
      <c r="H266" s="8" t="s">
        <v>8549</v>
      </c>
      <c r="I266" s="7" t="s">
        <v>8144</v>
      </c>
      <c r="J266" s="11">
        <v>1200</v>
      </c>
      <c r="K266" s="11">
        <v>1800</v>
      </c>
      <c r="M266" s="11">
        <f t="shared" si="4"/>
        <v>3000</v>
      </c>
      <c r="N266" s="7" t="s">
        <v>666</v>
      </c>
      <c r="O266" s="8" t="s">
        <v>66</v>
      </c>
      <c r="P266" s="7" t="s">
        <v>70</v>
      </c>
      <c r="Q266" s="8" t="s">
        <v>671</v>
      </c>
      <c r="R266" s="8" t="s">
        <v>671</v>
      </c>
    </row>
    <row r="267" spans="1:18" x14ac:dyDescent="0.2">
      <c r="A267" s="7" t="s">
        <v>7635</v>
      </c>
      <c r="B267" s="8" t="s">
        <v>75</v>
      </c>
      <c r="C267" s="8" t="s">
        <v>12159</v>
      </c>
      <c r="D267" s="7" t="s">
        <v>7904</v>
      </c>
      <c r="E267" s="7" t="s">
        <v>3913</v>
      </c>
      <c r="F267" s="8" t="s">
        <v>2626</v>
      </c>
      <c r="G267" s="8" t="s">
        <v>45</v>
      </c>
      <c r="H267" s="8" t="s">
        <v>8550</v>
      </c>
      <c r="I267" s="7" t="s">
        <v>8075</v>
      </c>
      <c r="J267" s="11">
        <v>4251</v>
      </c>
      <c r="K267" s="11">
        <v>5194</v>
      </c>
      <c r="M267" s="11">
        <f t="shared" si="4"/>
        <v>9445</v>
      </c>
      <c r="N267" s="7" t="s">
        <v>64</v>
      </c>
      <c r="O267" s="8" t="s">
        <v>66</v>
      </c>
      <c r="P267" s="7" t="s">
        <v>70</v>
      </c>
      <c r="Q267" s="8" t="s">
        <v>671</v>
      </c>
      <c r="R267" s="8" t="s">
        <v>671</v>
      </c>
    </row>
    <row r="268" spans="1:18" x14ac:dyDescent="0.2">
      <c r="A268" s="7" t="s">
        <v>7635</v>
      </c>
      <c r="B268" s="8" t="s">
        <v>75</v>
      </c>
      <c r="C268" s="8" t="s">
        <v>12157</v>
      </c>
      <c r="D268" s="7" t="s">
        <v>7905</v>
      </c>
      <c r="E268" s="7" t="s">
        <v>8551</v>
      </c>
      <c r="F268" s="8" t="s">
        <v>636</v>
      </c>
      <c r="G268" s="8" t="s">
        <v>45</v>
      </c>
      <c r="H268" s="8" t="s">
        <v>8552</v>
      </c>
      <c r="I268" s="7" t="s">
        <v>8144</v>
      </c>
      <c r="J268" s="11">
        <v>100</v>
      </c>
      <c r="K268" s="11">
        <v>148</v>
      </c>
      <c r="M268" s="11">
        <f t="shared" si="4"/>
        <v>248</v>
      </c>
      <c r="N268" s="7" t="s">
        <v>666</v>
      </c>
      <c r="O268" s="8" t="s">
        <v>66</v>
      </c>
      <c r="P268" s="7" t="s">
        <v>70</v>
      </c>
      <c r="Q268" s="8" t="s">
        <v>45</v>
      </c>
      <c r="R268" s="8" t="s">
        <v>45</v>
      </c>
    </row>
    <row r="269" spans="1:18" x14ac:dyDescent="0.2">
      <c r="A269" s="7" t="s">
        <v>7635</v>
      </c>
      <c r="B269" s="8" t="s">
        <v>75</v>
      </c>
      <c r="C269" s="8" t="s">
        <v>12160</v>
      </c>
      <c r="D269" s="7" t="s">
        <v>7906</v>
      </c>
      <c r="E269" s="7" t="s">
        <v>8122</v>
      </c>
      <c r="F269" s="8" t="s">
        <v>395</v>
      </c>
      <c r="G269" s="8" t="s">
        <v>45</v>
      </c>
      <c r="H269" s="8" t="s">
        <v>8123</v>
      </c>
      <c r="I269" s="7" t="s">
        <v>8553</v>
      </c>
      <c r="J269" s="11">
        <v>173</v>
      </c>
      <c r="K269" s="11">
        <v>231</v>
      </c>
      <c r="M269" s="11">
        <f t="shared" si="4"/>
        <v>404</v>
      </c>
      <c r="N269" s="7" t="s">
        <v>666</v>
      </c>
      <c r="O269" s="8" t="s">
        <v>66</v>
      </c>
      <c r="P269" s="7" t="s">
        <v>70</v>
      </c>
      <c r="Q269" s="8" t="s">
        <v>45</v>
      </c>
      <c r="R269" s="8" t="s">
        <v>45</v>
      </c>
    </row>
    <row r="270" spans="1:18" x14ac:dyDescent="0.2">
      <c r="A270" s="7" t="s">
        <v>7635</v>
      </c>
      <c r="B270" s="8" t="s">
        <v>75</v>
      </c>
      <c r="C270" s="8" t="s">
        <v>12159</v>
      </c>
      <c r="D270" s="7" t="s">
        <v>7907</v>
      </c>
      <c r="E270" s="7" t="s">
        <v>8554</v>
      </c>
      <c r="F270" s="8" t="s">
        <v>395</v>
      </c>
      <c r="G270" s="8" t="s">
        <v>45</v>
      </c>
      <c r="H270" s="8" t="s">
        <v>8555</v>
      </c>
      <c r="I270" s="7" t="s">
        <v>8075</v>
      </c>
      <c r="J270" s="11">
        <v>6393</v>
      </c>
      <c r="K270" s="11">
        <v>8214</v>
      </c>
      <c r="M270" s="11">
        <f t="shared" si="4"/>
        <v>14607</v>
      </c>
      <c r="N270" s="7" t="s">
        <v>64</v>
      </c>
      <c r="O270" s="8" t="s">
        <v>66</v>
      </c>
      <c r="P270" s="7" t="s">
        <v>70</v>
      </c>
      <c r="Q270" s="8" t="s">
        <v>45</v>
      </c>
      <c r="R270" s="8" t="s">
        <v>45</v>
      </c>
    </row>
    <row r="271" spans="1:18" x14ac:dyDescent="0.2">
      <c r="A271" s="7" t="s">
        <v>7635</v>
      </c>
      <c r="B271" s="8" t="s">
        <v>75</v>
      </c>
      <c r="C271" s="8" t="s">
        <v>12159</v>
      </c>
      <c r="D271" s="7" t="s">
        <v>7908</v>
      </c>
      <c r="E271" s="7" t="s">
        <v>8556</v>
      </c>
      <c r="F271" s="8" t="s">
        <v>490</v>
      </c>
      <c r="G271" s="8" t="s">
        <v>425</v>
      </c>
      <c r="H271" s="8" t="s">
        <v>8215</v>
      </c>
      <c r="I271" s="7" t="s">
        <v>8075</v>
      </c>
      <c r="J271" s="11">
        <v>100</v>
      </c>
      <c r="K271" s="11">
        <v>144</v>
      </c>
      <c r="M271" s="11">
        <f t="shared" si="4"/>
        <v>244</v>
      </c>
      <c r="N271" s="7" t="s">
        <v>666</v>
      </c>
      <c r="O271" s="8" t="s">
        <v>66</v>
      </c>
      <c r="P271" s="7" t="s">
        <v>70</v>
      </c>
      <c r="Q271" s="8" t="s">
        <v>45</v>
      </c>
      <c r="R271" s="8" t="s">
        <v>45</v>
      </c>
    </row>
    <row r="272" spans="1:18" x14ac:dyDescent="0.2">
      <c r="A272" s="7" t="s">
        <v>7635</v>
      </c>
      <c r="B272" s="8" t="s">
        <v>75</v>
      </c>
      <c r="C272" s="8" t="s">
        <v>12159</v>
      </c>
      <c r="D272" s="7" t="s">
        <v>7909</v>
      </c>
      <c r="E272" s="7" t="s">
        <v>8557</v>
      </c>
      <c r="F272" s="8" t="s">
        <v>1523</v>
      </c>
      <c r="G272" s="8" t="s">
        <v>45</v>
      </c>
      <c r="H272" s="8" t="s">
        <v>8326</v>
      </c>
      <c r="I272" s="7" t="s">
        <v>8075</v>
      </c>
      <c r="J272" s="11">
        <v>104</v>
      </c>
      <c r="K272" s="11">
        <v>142</v>
      </c>
      <c r="M272" s="11">
        <f t="shared" si="4"/>
        <v>246</v>
      </c>
      <c r="N272" s="7" t="s">
        <v>666</v>
      </c>
      <c r="O272" s="8" t="s">
        <v>66</v>
      </c>
      <c r="P272" s="7" t="s">
        <v>70</v>
      </c>
      <c r="Q272" s="8" t="s">
        <v>45</v>
      </c>
      <c r="R272" s="8" t="s">
        <v>45</v>
      </c>
    </row>
    <row r="273" spans="1:18" x14ac:dyDescent="0.2">
      <c r="A273" s="7" t="s">
        <v>7635</v>
      </c>
      <c r="B273" s="8" t="s">
        <v>75</v>
      </c>
      <c r="C273" s="8" t="s">
        <v>12157</v>
      </c>
      <c r="D273" s="7" t="s">
        <v>7910</v>
      </c>
      <c r="E273" s="7" t="s">
        <v>417</v>
      </c>
      <c r="F273" s="8" t="s">
        <v>2086</v>
      </c>
      <c r="G273" s="8" t="s">
        <v>45</v>
      </c>
      <c r="H273" s="8" t="s">
        <v>8558</v>
      </c>
      <c r="I273" s="7" t="s">
        <v>8072</v>
      </c>
      <c r="J273" s="11">
        <v>75</v>
      </c>
      <c r="K273" s="11">
        <v>81</v>
      </c>
      <c r="M273" s="11">
        <f t="shared" si="4"/>
        <v>156</v>
      </c>
      <c r="N273" s="7" t="s">
        <v>666</v>
      </c>
      <c r="O273" s="8" t="s">
        <v>66</v>
      </c>
      <c r="P273" s="7" t="s">
        <v>70</v>
      </c>
      <c r="Q273" s="8" t="s">
        <v>45</v>
      </c>
      <c r="R273" s="8" t="s">
        <v>45</v>
      </c>
    </row>
    <row r="274" spans="1:18" x14ac:dyDescent="0.2">
      <c r="A274" s="7" t="s">
        <v>7635</v>
      </c>
      <c r="B274" s="8" t="s">
        <v>75</v>
      </c>
      <c r="C274" s="8" t="s">
        <v>12159</v>
      </c>
      <c r="D274" s="7" t="s">
        <v>7911</v>
      </c>
      <c r="E274" s="7" t="s">
        <v>8087</v>
      </c>
      <c r="F274" s="8" t="s">
        <v>2137</v>
      </c>
      <c r="G274" s="8" t="s">
        <v>45</v>
      </c>
      <c r="H274" s="8" t="s">
        <v>8201</v>
      </c>
      <c r="I274" s="7" t="s">
        <v>8075</v>
      </c>
      <c r="J274" s="11">
        <v>252</v>
      </c>
      <c r="K274" s="11">
        <v>374</v>
      </c>
      <c r="M274" s="11">
        <f t="shared" si="4"/>
        <v>626</v>
      </c>
      <c r="N274" s="7" t="s">
        <v>666</v>
      </c>
      <c r="O274" s="8" t="s">
        <v>66</v>
      </c>
      <c r="P274" s="7" t="s">
        <v>70</v>
      </c>
      <c r="Q274" s="8" t="s">
        <v>45</v>
      </c>
      <c r="R274" s="8" t="s">
        <v>45</v>
      </c>
    </row>
    <row r="275" spans="1:18" x14ac:dyDescent="0.2">
      <c r="A275" s="7" t="s">
        <v>7635</v>
      </c>
      <c r="B275" s="8" t="s">
        <v>75</v>
      </c>
      <c r="C275" s="8" t="s">
        <v>12161</v>
      </c>
      <c r="D275" s="7" t="s">
        <v>7912</v>
      </c>
      <c r="E275" s="7" t="s">
        <v>8529</v>
      </c>
      <c r="F275" s="8" t="s">
        <v>420</v>
      </c>
      <c r="G275" s="8" t="s">
        <v>45</v>
      </c>
      <c r="H275" s="8" t="s">
        <v>8516</v>
      </c>
      <c r="I275" s="7" t="s">
        <v>8093</v>
      </c>
      <c r="J275" s="11">
        <v>83</v>
      </c>
      <c r="K275" s="11">
        <v>118</v>
      </c>
      <c r="M275" s="11">
        <f t="shared" si="4"/>
        <v>201</v>
      </c>
      <c r="N275" s="7" t="s">
        <v>666</v>
      </c>
      <c r="O275" s="8" t="s">
        <v>66</v>
      </c>
      <c r="P275" s="7" t="s">
        <v>70</v>
      </c>
      <c r="Q275" s="8" t="s">
        <v>45</v>
      </c>
      <c r="R275" s="8" t="s">
        <v>45</v>
      </c>
    </row>
    <row r="276" spans="1:18" x14ac:dyDescent="0.2">
      <c r="A276" s="7" t="s">
        <v>7635</v>
      </c>
      <c r="B276" s="8" t="s">
        <v>75</v>
      </c>
      <c r="C276" s="8" t="s">
        <v>12162</v>
      </c>
      <c r="D276" s="7" t="s">
        <v>7913</v>
      </c>
      <c r="E276" s="7" t="s">
        <v>8559</v>
      </c>
      <c r="F276" s="8" t="s">
        <v>2280</v>
      </c>
      <c r="G276" s="8" t="s">
        <v>45</v>
      </c>
      <c r="H276" s="8" t="s">
        <v>8560</v>
      </c>
      <c r="I276" s="7" t="s">
        <v>8279</v>
      </c>
      <c r="J276" s="11">
        <v>4737</v>
      </c>
      <c r="K276" s="11">
        <v>3826</v>
      </c>
      <c r="M276" s="11">
        <f t="shared" si="4"/>
        <v>8563</v>
      </c>
      <c r="N276" s="7" t="s">
        <v>666</v>
      </c>
      <c r="O276" s="8" t="s">
        <v>66</v>
      </c>
      <c r="P276" s="7" t="s">
        <v>70</v>
      </c>
      <c r="Q276" s="8" t="s">
        <v>671</v>
      </c>
      <c r="R276" s="8" t="s">
        <v>671</v>
      </c>
    </row>
    <row r="277" spans="1:18" x14ac:dyDescent="0.2">
      <c r="A277" s="7" t="s">
        <v>7635</v>
      </c>
      <c r="B277" s="8" t="s">
        <v>75</v>
      </c>
      <c r="C277" s="8" t="s">
        <v>12163</v>
      </c>
      <c r="D277" s="7" t="s">
        <v>7914</v>
      </c>
      <c r="E277" s="7" t="s">
        <v>1932</v>
      </c>
      <c r="F277" s="8" t="s">
        <v>608</v>
      </c>
      <c r="G277" s="8" t="s">
        <v>45</v>
      </c>
      <c r="H277" s="8" t="s">
        <v>8263</v>
      </c>
      <c r="I277" s="7" t="s">
        <v>8090</v>
      </c>
      <c r="J277" s="11">
        <v>637</v>
      </c>
      <c r="K277" s="11">
        <v>4318</v>
      </c>
      <c r="M277" s="11">
        <f t="shared" si="4"/>
        <v>4955</v>
      </c>
      <c r="N277" s="7" t="s">
        <v>666</v>
      </c>
      <c r="O277" s="8" t="s">
        <v>66</v>
      </c>
      <c r="P277" s="7" t="s">
        <v>70</v>
      </c>
      <c r="Q277" s="8" t="s">
        <v>45</v>
      </c>
      <c r="R277" s="8" t="s">
        <v>45</v>
      </c>
    </row>
    <row r="278" spans="1:18" x14ac:dyDescent="0.2">
      <c r="A278" s="7" t="s">
        <v>7635</v>
      </c>
      <c r="B278" s="8" t="s">
        <v>75</v>
      </c>
      <c r="C278" s="8" t="s">
        <v>12164</v>
      </c>
      <c r="D278" s="7" t="s">
        <v>7915</v>
      </c>
      <c r="E278" s="7" t="s">
        <v>8147</v>
      </c>
      <c r="F278" s="8" t="s">
        <v>630</v>
      </c>
      <c r="G278" s="8" t="s">
        <v>45</v>
      </c>
      <c r="H278" s="8" t="s">
        <v>8561</v>
      </c>
      <c r="I278" s="7" t="s">
        <v>8105</v>
      </c>
      <c r="J278" s="11">
        <v>0</v>
      </c>
      <c r="K278" s="11">
        <v>0</v>
      </c>
      <c r="M278" s="11">
        <f t="shared" si="4"/>
        <v>0</v>
      </c>
      <c r="N278" s="7" t="s">
        <v>666</v>
      </c>
      <c r="O278" s="8" t="s">
        <v>66</v>
      </c>
      <c r="P278" s="7" t="s">
        <v>70</v>
      </c>
      <c r="Q278" s="8" t="s">
        <v>45</v>
      </c>
      <c r="R278" s="8" t="s">
        <v>45</v>
      </c>
    </row>
    <row r="279" spans="1:18" x14ac:dyDescent="0.2">
      <c r="A279" s="7" t="s">
        <v>7635</v>
      </c>
      <c r="B279" s="8" t="s">
        <v>75</v>
      </c>
      <c r="C279" s="8" t="s">
        <v>12162</v>
      </c>
      <c r="D279" s="7" t="s">
        <v>7916</v>
      </c>
      <c r="E279" s="7" t="s">
        <v>8084</v>
      </c>
      <c r="F279" s="8" t="s">
        <v>347</v>
      </c>
      <c r="G279" s="8" t="s">
        <v>45</v>
      </c>
      <c r="H279" s="8" t="s">
        <v>8562</v>
      </c>
      <c r="I279" s="7" t="s">
        <v>8093</v>
      </c>
      <c r="J279" s="11">
        <v>111</v>
      </c>
      <c r="K279" s="11">
        <v>171</v>
      </c>
      <c r="M279" s="11">
        <f t="shared" si="4"/>
        <v>282</v>
      </c>
      <c r="N279" s="7" t="s">
        <v>666</v>
      </c>
      <c r="O279" s="8" t="s">
        <v>66</v>
      </c>
      <c r="P279" s="7" t="s">
        <v>70</v>
      </c>
      <c r="Q279" s="8" t="s">
        <v>45</v>
      </c>
      <c r="R279" s="8" t="s">
        <v>45</v>
      </c>
    </row>
    <row r="280" spans="1:18" x14ac:dyDescent="0.2">
      <c r="A280" s="7" t="s">
        <v>7635</v>
      </c>
      <c r="B280" s="8" t="s">
        <v>75</v>
      </c>
      <c r="C280" s="8" t="s">
        <v>12157</v>
      </c>
      <c r="D280" s="7" t="s">
        <v>7917</v>
      </c>
      <c r="E280" s="7" t="s">
        <v>7242</v>
      </c>
      <c r="F280" s="8" t="s">
        <v>375</v>
      </c>
      <c r="G280" s="8" t="s">
        <v>45</v>
      </c>
      <c r="H280" s="8" t="s">
        <v>8563</v>
      </c>
      <c r="I280" s="7" t="s">
        <v>8072</v>
      </c>
      <c r="J280" s="11">
        <v>195</v>
      </c>
      <c r="K280" s="11">
        <v>206</v>
      </c>
      <c r="M280" s="11">
        <f t="shared" si="4"/>
        <v>401</v>
      </c>
      <c r="N280" s="7" t="s">
        <v>666</v>
      </c>
      <c r="O280" s="8" t="s">
        <v>66</v>
      </c>
      <c r="P280" s="7" t="s">
        <v>70</v>
      </c>
      <c r="Q280" s="8" t="s">
        <v>45</v>
      </c>
      <c r="R280" s="8" t="s">
        <v>45</v>
      </c>
    </row>
    <row r="281" spans="1:18" x14ac:dyDescent="0.2">
      <c r="A281" s="7" t="s">
        <v>7635</v>
      </c>
      <c r="B281" s="8" t="s">
        <v>75</v>
      </c>
      <c r="C281" s="8" t="s">
        <v>12160</v>
      </c>
      <c r="D281" s="7" t="s">
        <v>7918</v>
      </c>
      <c r="E281" s="7" t="s">
        <v>8564</v>
      </c>
      <c r="F281" s="8" t="s">
        <v>44</v>
      </c>
      <c r="G281" s="8" t="s">
        <v>45</v>
      </c>
      <c r="H281" s="8" t="s">
        <v>8565</v>
      </c>
      <c r="I281" s="7" t="s">
        <v>8081</v>
      </c>
      <c r="J281" s="11">
        <v>194</v>
      </c>
      <c r="K281" s="11">
        <v>250</v>
      </c>
      <c r="M281" s="11">
        <f t="shared" si="4"/>
        <v>444</v>
      </c>
      <c r="N281" s="7" t="s">
        <v>666</v>
      </c>
      <c r="O281" s="8" t="s">
        <v>66</v>
      </c>
      <c r="P281" s="7" t="s">
        <v>70</v>
      </c>
      <c r="Q281" s="8" t="s">
        <v>671</v>
      </c>
      <c r="R281" s="8" t="s">
        <v>671</v>
      </c>
    </row>
    <row r="282" spans="1:18" x14ac:dyDescent="0.2">
      <c r="A282" s="7" t="s">
        <v>7635</v>
      </c>
      <c r="B282" s="8" t="s">
        <v>75</v>
      </c>
      <c r="C282" s="8" t="s">
        <v>12163</v>
      </c>
      <c r="D282" s="7" t="s">
        <v>7919</v>
      </c>
      <c r="E282" s="7" t="s">
        <v>417</v>
      </c>
      <c r="F282" s="8" t="s">
        <v>499</v>
      </c>
      <c r="G282" s="8" t="s">
        <v>45</v>
      </c>
      <c r="H282" s="8" t="s">
        <v>8392</v>
      </c>
      <c r="I282" s="7" t="s">
        <v>8090</v>
      </c>
      <c r="J282" s="11">
        <v>353</v>
      </c>
      <c r="K282" s="11">
        <v>447</v>
      </c>
      <c r="M282" s="11">
        <f t="shared" si="4"/>
        <v>800</v>
      </c>
      <c r="N282" s="7" t="s">
        <v>666</v>
      </c>
      <c r="O282" s="8" t="s">
        <v>66</v>
      </c>
      <c r="P282" s="7" t="s">
        <v>70</v>
      </c>
      <c r="Q282" s="8" t="s">
        <v>670</v>
      </c>
      <c r="R282" s="8" t="s">
        <v>670</v>
      </c>
    </row>
    <row r="283" spans="1:18" x14ac:dyDescent="0.2">
      <c r="A283" s="7" t="s">
        <v>7635</v>
      </c>
      <c r="B283" s="8" t="s">
        <v>75</v>
      </c>
      <c r="C283" s="8" t="s">
        <v>12163</v>
      </c>
      <c r="D283" s="7" t="s">
        <v>7920</v>
      </c>
      <c r="E283" s="7" t="s">
        <v>8566</v>
      </c>
      <c r="F283" s="8" t="s">
        <v>59</v>
      </c>
      <c r="G283" s="8" t="s">
        <v>45</v>
      </c>
      <c r="H283" s="8" t="s">
        <v>8567</v>
      </c>
      <c r="I283" s="7" t="s">
        <v>8090</v>
      </c>
      <c r="J283" s="11">
        <v>1056</v>
      </c>
      <c r="K283" s="11">
        <v>1359</v>
      </c>
      <c r="M283" s="11">
        <f t="shared" si="4"/>
        <v>2415</v>
      </c>
      <c r="N283" s="7" t="s">
        <v>666</v>
      </c>
      <c r="O283" s="8" t="s">
        <v>66</v>
      </c>
      <c r="P283" s="7" t="s">
        <v>70</v>
      </c>
      <c r="Q283" s="8" t="s">
        <v>670</v>
      </c>
      <c r="R283" s="8" t="s">
        <v>670</v>
      </c>
    </row>
    <row r="284" spans="1:18" x14ac:dyDescent="0.2">
      <c r="A284" s="7" t="s">
        <v>7635</v>
      </c>
      <c r="B284" s="8" t="s">
        <v>75</v>
      </c>
      <c r="C284" s="8" t="s">
        <v>12163</v>
      </c>
      <c r="D284" s="7" t="s">
        <v>7921</v>
      </c>
      <c r="E284" s="7" t="s">
        <v>2309</v>
      </c>
      <c r="F284" s="8" t="s">
        <v>557</v>
      </c>
      <c r="G284" s="8" t="s">
        <v>45</v>
      </c>
      <c r="H284" s="8" t="s">
        <v>8568</v>
      </c>
      <c r="I284" s="7" t="s">
        <v>8090</v>
      </c>
      <c r="J284" s="11">
        <v>40</v>
      </c>
      <c r="K284" s="11">
        <v>30</v>
      </c>
      <c r="M284" s="11">
        <f t="shared" si="4"/>
        <v>70</v>
      </c>
      <c r="N284" s="7" t="s">
        <v>666</v>
      </c>
      <c r="O284" s="8" t="s">
        <v>66</v>
      </c>
      <c r="P284" s="7" t="s">
        <v>70</v>
      </c>
      <c r="Q284" s="8" t="s">
        <v>670</v>
      </c>
      <c r="R284" s="8" t="s">
        <v>670</v>
      </c>
    </row>
    <row r="285" spans="1:18" x14ac:dyDescent="0.2">
      <c r="A285" s="7" t="s">
        <v>7635</v>
      </c>
      <c r="B285" s="8" t="s">
        <v>75</v>
      </c>
      <c r="C285" s="8" t="s">
        <v>12163</v>
      </c>
      <c r="D285" s="7" t="s">
        <v>7922</v>
      </c>
      <c r="E285" s="7" t="s">
        <v>4227</v>
      </c>
      <c r="F285" s="8" t="s">
        <v>562</v>
      </c>
      <c r="G285" s="8" t="s">
        <v>45</v>
      </c>
      <c r="H285" s="8" t="s">
        <v>8480</v>
      </c>
      <c r="I285" s="7" t="s">
        <v>8090</v>
      </c>
      <c r="J285" s="11">
        <v>1144</v>
      </c>
      <c r="K285" s="11">
        <v>1556</v>
      </c>
      <c r="M285" s="11">
        <f t="shared" si="4"/>
        <v>2700</v>
      </c>
      <c r="N285" s="7" t="s">
        <v>666</v>
      </c>
      <c r="O285" s="8" t="s">
        <v>66</v>
      </c>
      <c r="P285" s="7" t="s">
        <v>70</v>
      </c>
      <c r="Q285" s="8" t="s">
        <v>670</v>
      </c>
      <c r="R285" s="8" t="s">
        <v>670</v>
      </c>
    </row>
    <row r="286" spans="1:18" x14ac:dyDescent="0.2">
      <c r="A286" s="7" t="s">
        <v>7635</v>
      </c>
      <c r="B286" s="8" t="s">
        <v>75</v>
      </c>
      <c r="C286" s="8" t="s">
        <v>12163</v>
      </c>
      <c r="D286" s="7" t="s">
        <v>7923</v>
      </c>
      <c r="E286" s="7" t="s">
        <v>8487</v>
      </c>
      <c r="F286" s="8" t="s">
        <v>413</v>
      </c>
      <c r="G286" s="8" t="s">
        <v>45</v>
      </c>
      <c r="H286" s="8" t="s">
        <v>8488</v>
      </c>
      <c r="I286" s="7" t="s">
        <v>8090</v>
      </c>
      <c r="J286" s="11">
        <v>1</v>
      </c>
      <c r="K286" s="11">
        <v>3</v>
      </c>
      <c r="M286" s="11">
        <f t="shared" si="4"/>
        <v>4</v>
      </c>
      <c r="N286" s="7" t="s">
        <v>666</v>
      </c>
      <c r="O286" s="8" t="s">
        <v>66</v>
      </c>
      <c r="P286" s="7" t="s">
        <v>70</v>
      </c>
      <c r="Q286" s="8" t="s">
        <v>670</v>
      </c>
      <c r="R286" s="8" t="s">
        <v>670</v>
      </c>
    </row>
    <row r="287" spans="1:18" x14ac:dyDescent="0.2">
      <c r="A287" s="7" t="s">
        <v>7635</v>
      </c>
      <c r="B287" s="8" t="s">
        <v>75</v>
      </c>
      <c r="C287" s="8" t="s">
        <v>12163</v>
      </c>
      <c r="D287" s="7" t="s">
        <v>7924</v>
      </c>
      <c r="E287" s="7" t="s">
        <v>3124</v>
      </c>
      <c r="F287" s="8" t="s">
        <v>375</v>
      </c>
      <c r="G287" s="8" t="s">
        <v>45</v>
      </c>
      <c r="H287" s="8" t="s">
        <v>8484</v>
      </c>
      <c r="I287" s="7" t="s">
        <v>8090</v>
      </c>
      <c r="J287" s="11">
        <v>5966</v>
      </c>
      <c r="K287" s="11">
        <v>2951</v>
      </c>
      <c r="M287" s="11">
        <f t="shared" si="4"/>
        <v>8917</v>
      </c>
      <c r="N287" s="7" t="s">
        <v>666</v>
      </c>
      <c r="O287" s="8" t="s">
        <v>66</v>
      </c>
      <c r="P287" s="7" t="s">
        <v>69</v>
      </c>
      <c r="Q287" s="8" t="s">
        <v>670</v>
      </c>
      <c r="R287" s="8" t="s">
        <v>670</v>
      </c>
    </row>
    <row r="288" spans="1:18" x14ac:dyDescent="0.2">
      <c r="A288" s="7" t="s">
        <v>7635</v>
      </c>
      <c r="B288" s="8" t="s">
        <v>75</v>
      </c>
      <c r="C288" s="8" t="s">
        <v>12165</v>
      </c>
      <c r="D288" s="7" t="s">
        <v>7925</v>
      </c>
      <c r="E288" s="7" t="s">
        <v>8569</v>
      </c>
      <c r="F288" s="8" t="s">
        <v>395</v>
      </c>
      <c r="G288" s="8" t="s">
        <v>45</v>
      </c>
      <c r="H288" s="8" t="s">
        <v>8570</v>
      </c>
      <c r="I288" s="7" t="s">
        <v>8262</v>
      </c>
      <c r="J288" s="11">
        <v>2905</v>
      </c>
      <c r="K288" s="11">
        <v>3517</v>
      </c>
      <c r="M288" s="11">
        <f t="shared" si="4"/>
        <v>6422</v>
      </c>
      <c r="N288" s="7" t="s">
        <v>666</v>
      </c>
      <c r="O288" s="8" t="s">
        <v>66</v>
      </c>
      <c r="P288" s="7" t="s">
        <v>70</v>
      </c>
      <c r="Q288" s="8" t="s">
        <v>670</v>
      </c>
      <c r="R288" s="8" t="s">
        <v>670</v>
      </c>
    </row>
    <row r="289" spans="1:18" x14ac:dyDescent="0.2">
      <c r="A289" s="7" t="s">
        <v>7635</v>
      </c>
      <c r="B289" s="8" t="s">
        <v>75</v>
      </c>
      <c r="C289" s="8" t="s">
        <v>12165</v>
      </c>
      <c r="D289" s="7" t="s">
        <v>7926</v>
      </c>
      <c r="E289" s="7" t="s">
        <v>8571</v>
      </c>
      <c r="F289" s="8" t="s">
        <v>395</v>
      </c>
      <c r="G289" s="8" t="s">
        <v>45</v>
      </c>
      <c r="H289" s="8" t="s">
        <v>8572</v>
      </c>
      <c r="I289" s="7" t="s">
        <v>8262</v>
      </c>
      <c r="L289" s="11">
        <v>77</v>
      </c>
      <c r="M289" s="11">
        <f t="shared" si="4"/>
        <v>77</v>
      </c>
      <c r="N289" s="7" t="s">
        <v>667</v>
      </c>
      <c r="O289" s="8" t="s">
        <v>66</v>
      </c>
      <c r="P289" s="7" t="s">
        <v>69</v>
      </c>
      <c r="Q289" s="8" t="s">
        <v>670</v>
      </c>
      <c r="R289" s="8" t="s">
        <v>670</v>
      </c>
    </row>
    <row r="290" spans="1:18" x14ac:dyDescent="0.2">
      <c r="A290" s="7" t="s">
        <v>7635</v>
      </c>
      <c r="B290" s="8" t="s">
        <v>75</v>
      </c>
      <c r="C290" s="8" t="s">
        <v>12165</v>
      </c>
      <c r="D290" s="7" t="s">
        <v>7927</v>
      </c>
      <c r="E290" s="7" t="s">
        <v>1615</v>
      </c>
      <c r="F290" s="8" t="s">
        <v>59</v>
      </c>
      <c r="G290" s="8" t="s">
        <v>45</v>
      </c>
      <c r="H290" s="8" t="s">
        <v>8573</v>
      </c>
      <c r="I290" s="7" t="s">
        <v>8262</v>
      </c>
      <c r="J290" s="11">
        <v>229</v>
      </c>
      <c r="K290" s="11">
        <v>331</v>
      </c>
      <c r="M290" s="11">
        <f t="shared" si="4"/>
        <v>560</v>
      </c>
      <c r="N290" s="7" t="s">
        <v>666</v>
      </c>
      <c r="O290" s="8" t="s">
        <v>66</v>
      </c>
      <c r="P290" s="7" t="s">
        <v>70</v>
      </c>
      <c r="Q290" s="8" t="s">
        <v>670</v>
      </c>
      <c r="R290" s="8" t="s">
        <v>670</v>
      </c>
    </row>
    <row r="291" spans="1:18" x14ac:dyDescent="0.2">
      <c r="A291" s="7" t="s">
        <v>7635</v>
      </c>
      <c r="B291" s="8" t="s">
        <v>75</v>
      </c>
      <c r="C291" s="8" t="s">
        <v>12165</v>
      </c>
      <c r="D291" s="7" t="s">
        <v>7928</v>
      </c>
      <c r="E291" s="7" t="s">
        <v>8574</v>
      </c>
      <c r="F291" s="8" t="s">
        <v>395</v>
      </c>
      <c r="G291" s="8" t="s">
        <v>45</v>
      </c>
      <c r="H291" s="8" t="s">
        <v>8575</v>
      </c>
      <c r="I291" s="7" t="s">
        <v>8262</v>
      </c>
      <c r="J291" s="11">
        <v>45</v>
      </c>
      <c r="K291" s="11">
        <v>57</v>
      </c>
      <c r="M291" s="11">
        <f t="shared" si="4"/>
        <v>102</v>
      </c>
      <c r="N291" s="7" t="s">
        <v>666</v>
      </c>
      <c r="O291" s="8" t="s">
        <v>66</v>
      </c>
      <c r="P291" s="7" t="s">
        <v>70</v>
      </c>
      <c r="Q291" s="8" t="s">
        <v>670</v>
      </c>
      <c r="R291" s="8" t="s">
        <v>670</v>
      </c>
    </row>
    <row r="292" spans="1:18" x14ac:dyDescent="0.2">
      <c r="A292" s="7" t="s">
        <v>7635</v>
      </c>
      <c r="B292" s="8" t="s">
        <v>75</v>
      </c>
      <c r="C292" s="8" t="s">
        <v>12159</v>
      </c>
      <c r="D292" s="7" t="s">
        <v>7929</v>
      </c>
      <c r="E292" s="7" t="s">
        <v>8270</v>
      </c>
      <c r="F292" s="8" t="s">
        <v>440</v>
      </c>
      <c r="G292" s="8" t="s">
        <v>45</v>
      </c>
      <c r="H292" s="8" t="s">
        <v>8576</v>
      </c>
      <c r="I292" s="7" t="s">
        <v>8262</v>
      </c>
      <c r="J292" s="11">
        <v>213</v>
      </c>
      <c r="K292" s="11">
        <v>260</v>
      </c>
      <c r="M292" s="11">
        <f t="shared" si="4"/>
        <v>473</v>
      </c>
      <c r="N292" s="7" t="s">
        <v>666</v>
      </c>
      <c r="O292" s="8" t="s">
        <v>66</v>
      </c>
      <c r="P292" s="7" t="s">
        <v>70</v>
      </c>
      <c r="Q292" s="8" t="s">
        <v>670</v>
      </c>
      <c r="R292" s="8" t="s">
        <v>670</v>
      </c>
    </row>
    <row r="293" spans="1:18" x14ac:dyDescent="0.2">
      <c r="A293" s="7" t="s">
        <v>7635</v>
      </c>
      <c r="B293" s="8" t="s">
        <v>75</v>
      </c>
      <c r="C293" s="8" t="s">
        <v>12165</v>
      </c>
      <c r="D293" s="7" t="s">
        <v>7930</v>
      </c>
      <c r="E293" s="7" t="s">
        <v>8577</v>
      </c>
      <c r="F293" s="8" t="s">
        <v>347</v>
      </c>
      <c r="G293" s="8" t="s">
        <v>45</v>
      </c>
      <c r="H293" s="8" t="s">
        <v>8578</v>
      </c>
      <c r="I293" s="7" t="s">
        <v>8262</v>
      </c>
      <c r="J293" s="11">
        <v>516</v>
      </c>
      <c r="K293" s="11">
        <v>676</v>
      </c>
      <c r="M293" s="11">
        <f t="shared" si="4"/>
        <v>1192</v>
      </c>
      <c r="N293" s="7" t="s">
        <v>666</v>
      </c>
      <c r="O293" s="8" t="s">
        <v>66</v>
      </c>
      <c r="P293" s="7" t="s">
        <v>70</v>
      </c>
      <c r="Q293" s="8" t="s">
        <v>670</v>
      </c>
      <c r="R293" s="8" t="s">
        <v>670</v>
      </c>
    </row>
    <row r="294" spans="1:18" x14ac:dyDescent="0.2">
      <c r="A294" s="7" t="s">
        <v>7635</v>
      </c>
      <c r="B294" s="8" t="s">
        <v>75</v>
      </c>
      <c r="C294" s="8" t="s">
        <v>12163</v>
      </c>
      <c r="D294" s="7" t="s">
        <v>7931</v>
      </c>
      <c r="E294" s="7" t="s">
        <v>8482</v>
      </c>
      <c r="F294" s="8" t="s">
        <v>413</v>
      </c>
      <c r="G294" s="8" t="s">
        <v>45</v>
      </c>
      <c r="H294" s="8" t="s">
        <v>8483</v>
      </c>
      <c r="I294" s="7" t="s">
        <v>8090</v>
      </c>
      <c r="J294" s="11">
        <v>715</v>
      </c>
      <c r="K294" s="11">
        <v>979</v>
      </c>
      <c r="M294" s="11">
        <f t="shared" si="4"/>
        <v>1694</v>
      </c>
      <c r="N294" s="7" t="s">
        <v>666</v>
      </c>
      <c r="O294" s="8" t="s">
        <v>66</v>
      </c>
      <c r="P294" s="7" t="s">
        <v>70</v>
      </c>
      <c r="Q294" s="8" t="s">
        <v>670</v>
      </c>
      <c r="R294" s="8" t="s">
        <v>670</v>
      </c>
    </row>
    <row r="295" spans="1:18" x14ac:dyDescent="0.2">
      <c r="A295" s="7" t="s">
        <v>7635</v>
      </c>
      <c r="B295" s="8" t="s">
        <v>75</v>
      </c>
      <c r="C295" s="8" t="s">
        <v>12163</v>
      </c>
      <c r="D295" s="7" t="s">
        <v>7932</v>
      </c>
      <c r="E295" s="7" t="s">
        <v>8482</v>
      </c>
      <c r="F295" s="8" t="s">
        <v>395</v>
      </c>
      <c r="G295" s="8" t="s">
        <v>45</v>
      </c>
      <c r="H295" s="8" t="s">
        <v>8579</v>
      </c>
      <c r="I295" s="7" t="s">
        <v>8090</v>
      </c>
      <c r="J295" s="11">
        <v>132</v>
      </c>
      <c r="K295" s="11">
        <v>189</v>
      </c>
      <c r="M295" s="11">
        <f t="shared" si="4"/>
        <v>321</v>
      </c>
      <c r="N295" s="7" t="s">
        <v>666</v>
      </c>
      <c r="O295" s="8" t="s">
        <v>66</v>
      </c>
      <c r="P295" s="7" t="s">
        <v>70</v>
      </c>
      <c r="Q295" s="8" t="s">
        <v>670</v>
      </c>
      <c r="R295" s="8" t="s">
        <v>670</v>
      </c>
    </row>
    <row r="296" spans="1:18" x14ac:dyDescent="0.2">
      <c r="A296" s="7" t="s">
        <v>7635</v>
      </c>
      <c r="B296" s="8" t="s">
        <v>75</v>
      </c>
      <c r="C296" s="8" t="s">
        <v>12163</v>
      </c>
      <c r="D296" s="7" t="s">
        <v>7933</v>
      </c>
      <c r="E296" s="7" t="s">
        <v>8482</v>
      </c>
      <c r="F296" s="8" t="s">
        <v>368</v>
      </c>
      <c r="G296" s="8" t="s">
        <v>45</v>
      </c>
      <c r="H296" s="8" t="s">
        <v>8579</v>
      </c>
      <c r="I296" s="7" t="s">
        <v>8090</v>
      </c>
      <c r="J296" s="11">
        <v>120</v>
      </c>
      <c r="K296" s="11">
        <v>154</v>
      </c>
      <c r="M296" s="11">
        <f t="shared" si="4"/>
        <v>274</v>
      </c>
      <c r="N296" s="7" t="s">
        <v>666</v>
      </c>
      <c r="O296" s="8" t="s">
        <v>66</v>
      </c>
      <c r="P296" s="7" t="s">
        <v>70</v>
      </c>
      <c r="Q296" s="8" t="s">
        <v>670</v>
      </c>
      <c r="R296" s="8" t="s">
        <v>670</v>
      </c>
    </row>
    <row r="297" spans="1:18" x14ac:dyDescent="0.2">
      <c r="A297" s="7" t="s">
        <v>7635</v>
      </c>
      <c r="B297" s="8" t="s">
        <v>75</v>
      </c>
      <c r="C297" s="8" t="s">
        <v>12163</v>
      </c>
      <c r="D297" s="7" t="s">
        <v>7934</v>
      </c>
      <c r="E297" s="7" t="s">
        <v>1932</v>
      </c>
      <c r="F297" s="8" t="s">
        <v>395</v>
      </c>
      <c r="G297" s="8" t="s">
        <v>45</v>
      </c>
      <c r="H297" s="8" t="s">
        <v>8580</v>
      </c>
      <c r="I297" s="7" t="s">
        <v>8090</v>
      </c>
      <c r="J297" s="11">
        <v>86</v>
      </c>
      <c r="K297" s="11">
        <v>122</v>
      </c>
      <c r="M297" s="11">
        <f t="shared" si="4"/>
        <v>208</v>
      </c>
      <c r="N297" s="7" t="s">
        <v>666</v>
      </c>
      <c r="O297" s="8" t="s">
        <v>66</v>
      </c>
      <c r="P297" s="7" t="s">
        <v>70</v>
      </c>
      <c r="Q297" s="8" t="s">
        <v>670</v>
      </c>
      <c r="R297" s="8" t="s">
        <v>670</v>
      </c>
    </row>
    <row r="298" spans="1:18" x14ac:dyDescent="0.2">
      <c r="A298" s="7" t="s">
        <v>7635</v>
      </c>
      <c r="B298" s="8" t="s">
        <v>75</v>
      </c>
      <c r="C298" s="8" t="s">
        <v>12163</v>
      </c>
      <c r="D298" s="7" t="s">
        <v>7935</v>
      </c>
      <c r="E298" s="7" t="s">
        <v>1932</v>
      </c>
      <c r="F298" s="8" t="s">
        <v>368</v>
      </c>
      <c r="G298" s="8" t="s">
        <v>45</v>
      </c>
      <c r="H298" s="8" t="s">
        <v>8580</v>
      </c>
      <c r="I298" s="7" t="s">
        <v>8090</v>
      </c>
      <c r="J298" s="11">
        <v>64</v>
      </c>
      <c r="K298" s="11">
        <v>73</v>
      </c>
      <c r="M298" s="11">
        <f t="shared" si="4"/>
        <v>137</v>
      </c>
      <c r="N298" s="7" t="s">
        <v>666</v>
      </c>
      <c r="O298" s="8" t="s">
        <v>66</v>
      </c>
      <c r="P298" s="7" t="s">
        <v>70</v>
      </c>
      <c r="Q298" s="8" t="s">
        <v>670</v>
      </c>
      <c r="R298" s="8" t="s">
        <v>670</v>
      </c>
    </row>
    <row r="299" spans="1:18" x14ac:dyDescent="0.2">
      <c r="A299" s="7" t="s">
        <v>7635</v>
      </c>
      <c r="B299" s="8" t="s">
        <v>75</v>
      </c>
      <c r="C299" s="8" t="s">
        <v>12163</v>
      </c>
      <c r="D299" s="7" t="s">
        <v>7936</v>
      </c>
      <c r="E299" s="7" t="s">
        <v>1932</v>
      </c>
      <c r="F299" s="8" t="s">
        <v>440</v>
      </c>
      <c r="G299" s="8" t="s">
        <v>45</v>
      </c>
      <c r="H299" s="8" t="s">
        <v>8580</v>
      </c>
      <c r="I299" s="7" t="s">
        <v>8090</v>
      </c>
      <c r="J299" s="11">
        <v>68</v>
      </c>
      <c r="K299" s="11">
        <v>95</v>
      </c>
      <c r="M299" s="11">
        <f t="shared" si="4"/>
        <v>163</v>
      </c>
      <c r="N299" s="7" t="s">
        <v>666</v>
      </c>
      <c r="O299" s="8" t="s">
        <v>66</v>
      </c>
      <c r="P299" s="7" t="s">
        <v>70</v>
      </c>
      <c r="Q299" s="8" t="s">
        <v>670</v>
      </c>
      <c r="R299" s="8" t="s">
        <v>670</v>
      </c>
    </row>
    <row r="300" spans="1:18" x14ac:dyDescent="0.2">
      <c r="A300" s="7" t="s">
        <v>7635</v>
      </c>
      <c r="B300" s="8" t="s">
        <v>75</v>
      </c>
      <c r="C300" s="8" t="s">
        <v>12163</v>
      </c>
      <c r="D300" s="7" t="s">
        <v>7937</v>
      </c>
      <c r="E300" s="7" t="s">
        <v>8266</v>
      </c>
      <c r="F300" s="8" t="s">
        <v>395</v>
      </c>
      <c r="G300" s="8" t="s">
        <v>45</v>
      </c>
      <c r="H300" s="8" t="s">
        <v>8267</v>
      </c>
      <c r="I300" s="7" t="s">
        <v>8090</v>
      </c>
      <c r="J300" s="11">
        <v>2428</v>
      </c>
      <c r="K300" s="11">
        <v>3226</v>
      </c>
      <c r="M300" s="11">
        <f t="shared" si="4"/>
        <v>5654</v>
      </c>
      <c r="N300" s="7" t="s">
        <v>666</v>
      </c>
      <c r="O300" s="8" t="s">
        <v>66</v>
      </c>
      <c r="P300" s="7" t="s">
        <v>70</v>
      </c>
      <c r="Q300" s="8" t="s">
        <v>670</v>
      </c>
      <c r="R300" s="8" t="s">
        <v>670</v>
      </c>
    </row>
    <row r="301" spans="1:18" x14ac:dyDescent="0.2">
      <c r="A301" s="7" t="s">
        <v>7635</v>
      </c>
      <c r="B301" s="8" t="s">
        <v>75</v>
      </c>
      <c r="C301" s="8" t="s">
        <v>12163</v>
      </c>
      <c r="D301" s="7" t="s">
        <v>7938</v>
      </c>
      <c r="E301" s="7" t="s">
        <v>8581</v>
      </c>
      <c r="F301" s="8" t="s">
        <v>44</v>
      </c>
      <c r="G301" s="8" t="s">
        <v>45</v>
      </c>
      <c r="H301" s="8" t="s">
        <v>8582</v>
      </c>
      <c r="I301" s="7" t="s">
        <v>8090</v>
      </c>
      <c r="J301" s="11">
        <v>74</v>
      </c>
      <c r="K301" s="11">
        <v>102</v>
      </c>
      <c r="M301" s="11">
        <f t="shared" si="4"/>
        <v>176</v>
      </c>
      <c r="N301" s="7" t="s">
        <v>666</v>
      </c>
      <c r="O301" s="8" t="s">
        <v>66</v>
      </c>
      <c r="P301" s="7" t="s">
        <v>70</v>
      </c>
      <c r="Q301" s="8" t="s">
        <v>670</v>
      </c>
      <c r="R301" s="8" t="s">
        <v>670</v>
      </c>
    </row>
    <row r="302" spans="1:18" x14ac:dyDescent="0.2">
      <c r="A302" s="7" t="s">
        <v>7635</v>
      </c>
      <c r="B302" s="8" t="s">
        <v>75</v>
      </c>
      <c r="C302" s="8" t="s">
        <v>12162</v>
      </c>
      <c r="D302" s="7" t="s">
        <v>7939</v>
      </c>
      <c r="E302" s="7" t="s">
        <v>8084</v>
      </c>
      <c r="F302" s="8" t="s">
        <v>428</v>
      </c>
      <c r="G302" s="8" t="s">
        <v>45</v>
      </c>
      <c r="H302" s="8" t="s">
        <v>8562</v>
      </c>
      <c r="I302" s="7" t="s">
        <v>8093</v>
      </c>
      <c r="J302" s="11">
        <v>143</v>
      </c>
      <c r="K302" s="11">
        <v>198</v>
      </c>
      <c r="M302" s="11">
        <f t="shared" si="4"/>
        <v>341</v>
      </c>
      <c r="N302" s="7" t="s">
        <v>666</v>
      </c>
      <c r="O302" s="8" t="s">
        <v>66</v>
      </c>
      <c r="P302" s="7" t="s">
        <v>70</v>
      </c>
      <c r="Q302" s="8" t="s">
        <v>670</v>
      </c>
      <c r="R302" s="8" t="s">
        <v>670</v>
      </c>
    </row>
    <row r="303" spans="1:18" x14ac:dyDescent="0.2">
      <c r="A303" s="7" t="s">
        <v>7635</v>
      </c>
      <c r="B303" s="8" t="s">
        <v>75</v>
      </c>
      <c r="C303" s="8" t="s">
        <v>12165</v>
      </c>
      <c r="D303" s="7" t="s">
        <v>7940</v>
      </c>
      <c r="E303" s="7" t="s">
        <v>8583</v>
      </c>
      <c r="F303" s="8" t="s">
        <v>428</v>
      </c>
      <c r="G303" s="8" t="s">
        <v>45</v>
      </c>
      <c r="H303" s="8" t="s">
        <v>8584</v>
      </c>
      <c r="I303" s="7" t="s">
        <v>8262</v>
      </c>
      <c r="J303" s="11">
        <v>1055</v>
      </c>
      <c r="K303" s="11">
        <v>1422</v>
      </c>
      <c r="M303" s="11">
        <f t="shared" si="4"/>
        <v>2477</v>
      </c>
      <c r="N303" s="7" t="s">
        <v>666</v>
      </c>
      <c r="O303" s="8" t="s">
        <v>66</v>
      </c>
      <c r="P303" s="7" t="s">
        <v>70</v>
      </c>
      <c r="Q303" s="8" t="s">
        <v>670</v>
      </c>
      <c r="R303" s="8" t="s">
        <v>670</v>
      </c>
    </row>
    <row r="304" spans="1:18" x14ac:dyDescent="0.2">
      <c r="A304" s="7" t="s">
        <v>7635</v>
      </c>
      <c r="B304" s="8" t="s">
        <v>75</v>
      </c>
      <c r="C304" s="8" t="s">
        <v>12165</v>
      </c>
      <c r="D304" s="7" t="s">
        <v>7941</v>
      </c>
      <c r="E304" s="7" t="s">
        <v>2316</v>
      </c>
      <c r="F304" s="8" t="s">
        <v>565</v>
      </c>
      <c r="G304" s="8" t="s">
        <v>45</v>
      </c>
      <c r="H304" s="8" t="s">
        <v>8585</v>
      </c>
      <c r="I304" s="7" t="s">
        <v>8262</v>
      </c>
      <c r="J304" s="11">
        <v>103</v>
      </c>
      <c r="K304" s="11">
        <v>140</v>
      </c>
      <c r="M304" s="11">
        <f t="shared" si="4"/>
        <v>243</v>
      </c>
      <c r="N304" s="7" t="s">
        <v>666</v>
      </c>
      <c r="O304" s="8" t="s">
        <v>66</v>
      </c>
      <c r="P304" s="7" t="s">
        <v>70</v>
      </c>
      <c r="Q304" s="8" t="s">
        <v>670</v>
      </c>
      <c r="R304" s="8" t="s">
        <v>670</v>
      </c>
    </row>
    <row r="305" spans="1:18" x14ac:dyDescent="0.2">
      <c r="A305" s="7" t="s">
        <v>7635</v>
      </c>
      <c r="B305" s="8" t="s">
        <v>75</v>
      </c>
      <c r="C305" s="8" t="s">
        <v>12157</v>
      </c>
      <c r="D305" s="7" t="s">
        <v>7942</v>
      </c>
      <c r="E305" s="7" t="s">
        <v>5796</v>
      </c>
      <c r="F305" s="8" t="s">
        <v>4308</v>
      </c>
      <c r="G305" s="8" t="s">
        <v>45</v>
      </c>
      <c r="H305" s="8" t="s">
        <v>8586</v>
      </c>
      <c r="I305" s="7" t="s">
        <v>8072</v>
      </c>
      <c r="J305" s="11">
        <v>841</v>
      </c>
      <c r="K305" s="11">
        <v>1015</v>
      </c>
      <c r="M305" s="11">
        <f t="shared" si="4"/>
        <v>1856</v>
      </c>
      <c r="N305" s="7" t="s">
        <v>64</v>
      </c>
      <c r="O305" s="8" t="s">
        <v>66</v>
      </c>
      <c r="P305" s="7" t="s">
        <v>70</v>
      </c>
      <c r="Q305" s="8" t="s">
        <v>670</v>
      </c>
      <c r="R305" s="8" t="s">
        <v>670</v>
      </c>
    </row>
    <row r="306" spans="1:18" x14ac:dyDescent="0.2">
      <c r="A306" s="7" t="s">
        <v>7635</v>
      </c>
      <c r="B306" s="8" t="s">
        <v>75</v>
      </c>
      <c r="C306" s="8" t="s">
        <v>12157</v>
      </c>
      <c r="D306" s="7" t="s">
        <v>7943</v>
      </c>
      <c r="E306" s="7" t="s">
        <v>8587</v>
      </c>
      <c r="F306" s="8" t="s">
        <v>464</v>
      </c>
      <c r="G306" s="8" t="s">
        <v>45</v>
      </c>
      <c r="H306" s="8" t="s">
        <v>8588</v>
      </c>
      <c r="I306" s="7" t="s">
        <v>8072</v>
      </c>
      <c r="J306" s="11">
        <v>13449</v>
      </c>
      <c r="K306" s="11">
        <v>16232</v>
      </c>
      <c r="M306" s="11">
        <f t="shared" si="4"/>
        <v>29681</v>
      </c>
      <c r="N306" s="7" t="s">
        <v>64</v>
      </c>
      <c r="O306" s="8" t="s">
        <v>66</v>
      </c>
      <c r="P306" s="7" t="s">
        <v>70</v>
      </c>
      <c r="Q306" s="8" t="s">
        <v>670</v>
      </c>
      <c r="R306" s="8" t="s">
        <v>670</v>
      </c>
    </row>
    <row r="307" spans="1:18" x14ac:dyDescent="0.2">
      <c r="A307" s="7" t="s">
        <v>7635</v>
      </c>
      <c r="B307" s="8" t="s">
        <v>75</v>
      </c>
      <c r="C307" s="8" t="s">
        <v>12157</v>
      </c>
      <c r="D307" s="7" t="s">
        <v>7944</v>
      </c>
      <c r="E307" s="7" t="s">
        <v>8589</v>
      </c>
      <c r="F307" s="8" t="s">
        <v>347</v>
      </c>
      <c r="G307" s="8" t="s">
        <v>45</v>
      </c>
      <c r="H307" s="8" t="s">
        <v>8590</v>
      </c>
      <c r="I307" s="7" t="s">
        <v>8072</v>
      </c>
      <c r="J307" s="11">
        <v>213</v>
      </c>
      <c r="K307" s="11">
        <v>301</v>
      </c>
      <c r="M307" s="11">
        <f t="shared" si="4"/>
        <v>514</v>
      </c>
      <c r="N307" s="7" t="s">
        <v>666</v>
      </c>
      <c r="O307" s="8" t="s">
        <v>66</v>
      </c>
      <c r="P307" s="7" t="s">
        <v>70</v>
      </c>
      <c r="Q307" s="8" t="s">
        <v>670</v>
      </c>
      <c r="R307" s="8" t="s">
        <v>670</v>
      </c>
    </row>
    <row r="308" spans="1:18" x14ac:dyDescent="0.2">
      <c r="A308" s="7" t="s">
        <v>7635</v>
      </c>
      <c r="B308" s="8" t="s">
        <v>75</v>
      </c>
      <c r="C308" s="8" t="s">
        <v>12157</v>
      </c>
      <c r="D308" s="7" t="s">
        <v>7945</v>
      </c>
      <c r="E308" s="7" t="s">
        <v>8096</v>
      </c>
      <c r="F308" s="8" t="s">
        <v>44</v>
      </c>
      <c r="G308" s="8" t="s">
        <v>45</v>
      </c>
      <c r="H308" s="8" t="s">
        <v>8423</v>
      </c>
      <c r="I308" s="7" t="s">
        <v>8072</v>
      </c>
      <c r="L308" s="11">
        <v>712</v>
      </c>
      <c r="M308" s="11">
        <f t="shared" si="4"/>
        <v>712</v>
      </c>
      <c r="N308" s="7" t="s">
        <v>667</v>
      </c>
      <c r="O308" s="8" t="s">
        <v>66</v>
      </c>
      <c r="P308" s="7" t="s">
        <v>69</v>
      </c>
      <c r="Q308" s="8" t="s">
        <v>670</v>
      </c>
      <c r="R308" s="8" t="s">
        <v>670</v>
      </c>
    </row>
    <row r="309" spans="1:18" x14ac:dyDescent="0.2">
      <c r="A309" s="7" t="s">
        <v>7635</v>
      </c>
      <c r="B309" s="8" t="s">
        <v>75</v>
      </c>
      <c r="C309" s="8" t="s">
        <v>12157</v>
      </c>
      <c r="D309" s="7" t="s">
        <v>7946</v>
      </c>
      <c r="E309" s="7" t="s">
        <v>8591</v>
      </c>
      <c r="F309" s="8" t="s">
        <v>395</v>
      </c>
      <c r="G309" s="8" t="s">
        <v>45</v>
      </c>
      <c r="H309" s="8" t="s">
        <v>8592</v>
      </c>
      <c r="I309" s="7" t="s">
        <v>8072</v>
      </c>
      <c r="J309" s="11">
        <v>14252</v>
      </c>
      <c r="K309" s="11">
        <v>0</v>
      </c>
      <c r="M309" s="11">
        <f t="shared" si="4"/>
        <v>14252</v>
      </c>
      <c r="N309" s="7" t="s">
        <v>63</v>
      </c>
      <c r="O309" s="8" t="s">
        <v>66</v>
      </c>
      <c r="P309" s="7" t="s">
        <v>69</v>
      </c>
      <c r="Q309" s="8" t="s">
        <v>670</v>
      </c>
      <c r="R309" s="8" t="s">
        <v>670</v>
      </c>
    </row>
    <row r="310" spans="1:18" x14ac:dyDescent="0.2">
      <c r="A310" s="7" t="s">
        <v>7635</v>
      </c>
      <c r="B310" s="8" t="s">
        <v>75</v>
      </c>
      <c r="C310" s="8" t="s">
        <v>12157</v>
      </c>
      <c r="D310" s="7" t="s">
        <v>7947</v>
      </c>
      <c r="E310" s="7" t="s">
        <v>3031</v>
      </c>
      <c r="F310" s="8" t="s">
        <v>8593</v>
      </c>
      <c r="G310" s="8" t="s">
        <v>45</v>
      </c>
      <c r="H310" s="8" t="s">
        <v>8594</v>
      </c>
      <c r="I310" s="7" t="s">
        <v>8072</v>
      </c>
      <c r="J310" s="11">
        <v>2050</v>
      </c>
      <c r="K310" s="11">
        <v>2450</v>
      </c>
      <c r="M310" s="11">
        <f t="shared" si="4"/>
        <v>4500</v>
      </c>
      <c r="N310" s="7" t="s">
        <v>666</v>
      </c>
      <c r="O310" s="8" t="s">
        <v>66</v>
      </c>
      <c r="P310" s="7" t="s">
        <v>70</v>
      </c>
      <c r="Q310" s="8" t="s">
        <v>670</v>
      </c>
      <c r="R310" s="8" t="s">
        <v>670</v>
      </c>
    </row>
    <row r="311" spans="1:18" x14ac:dyDescent="0.2">
      <c r="A311" s="7" t="s">
        <v>7635</v>
      </c>
      <c r="B311" s="8" t="s">
        <v>75</v>
      </c>
      <c r="C311" s="8" t="s">
        <v>12157</v>
      </c>
      <c r="D311" s="7" t="s">
        <v>7948</v>
      </c>
      <c r="E311" s="7" t="s">
        <v>417</v>
      </c>
      <c r="F311" s="8" t="s">
        <v>8258</v>
      </c>
      <c r="G311" s="8" t="s">
        <v>45</v>
      </c>
      <c r="H311" s="8" t="s">
        <v>8396</v>
      </c>
      <c r="I311" s="7" t="s">
        <v>8072</v>
      </c>
      <c r="J311" s="11">
        <v>739</v>
      </c>
      <c r="K311" s="11">
        <v>1054</v>
      </c>
      <c r="M311" s="11">
        <f t="shared" si="4"/>
        <v>1793</v>
      </c>
      <c r="N311" s="7" t="s">
        <v>666</v>
      </c>
      <c r="O311" s="8" t="s">
        <v>66</v>
      </c>
      <c r="P311" s="7" t="s">
        <v>70</v>
      </c>
      <c r="Q311" s="8" t="s">
        <v>670</v>
      </c>
      <c r="R311" s="8" t="s">
        <v>670</v>
      </c>
    </row>
    <row r="312" spans="1:18" x14ac:dyDescent="0.2">
      <c r="A312" s="7" t="s">
        <v>7635</v>
      </c>
      <c r="B312" s="8" t="s">
        <v>75</v>
      </c>
      <c r="C312" s="8" t="s">
        <v>12157</v>
      </c>
      <c r="D312" s="7" t="s">
        <v>7949</v>
      </c>
      <c r="E312" s="7" t="s">
        <v>8595</v>
      </c>
      <c r="F312" s="8" t="s">
        <v>557</v>
      </c>
      <c r="G312" s="8" t="s">
        <v>45</v>
      </c>
      <c r="H312" s="8" t="s">
        <v>8400</v>
      </c>
      <c r="I312" s="7" t="s">
        <v>8072</v>
      </c>
      <c r="J312" s="11">
        <v>267</v>
      </c>
      <c r="K312" s="11">
        <v>349</v>
      </c>
      <c r="M312" s="11">
        <f t="shared" si="4"/>
        <v>616</v>
      </c>
      <c r="N312" s="7" t="s">
        <v>666</v>
      </c>
      <c r="O312" s="8" t="s">
        <v>66</v>
      </c>
      <c r="P312" s="7" t="s">
        <v>70</v>
      </c>
      <c r="Q312" s="8" t="s">
        <v>670</v>
      </c>
      <c r="R312" s="8" t="s">
        <v>670</v>
      </c>
    </row>
    <row r="313" spans="1:18" x14ac:dyDescent="0.2">
      <c r="A313" s="7" t="s">
        <v>7635</v>
      </c>
      <c r="B313" s="8" t="s">
        <v>75</v>
      </c>
      <c r="C313" s="8" t="s">
        <v>12157</v>
      </c>
      <c r="D313" s="7" t="s">
        <v>7950</v>
      </c>
      <c r="E313" s="7" t="s">
        <v>7242</v>
      </c>
      <c r="F313" s="8" t="s">
        <v>59</v>
      </c>
      <c r="G313" s="8" t="s">
        <v>45</v>
      </c>
      <c r="H313" s="8" t="s">
        <v>8563</v>
      </c>
      <c r="I313" s="7" t="s">
        <v>8072</v>
      </c>
      <c r="J313" s="11">
        <v>455</v>
      </c>
      <c r="K313" s="11">
        <v>741</v>
      </c>
      <c r="M313" s="11">
        <f t="shared" si="4"/>
        <v>1196</v>
      </c>
      <c r="N313" s="7" t="s">
        <v>64</v>
      </c>
      <c r="O313" s="8" t="s">
        <v>66</v>
      </c>
      <c r="P313" s="7" t="s">
        <v>70</v>
      </c>
      <c r="Q313" s="8" t="s">
        <v>670</v>
      </c>
      <c r="R313" s="8" t="s">
        <v>670</v>
      </c>
    </row>
    <row r="314" spans="1:18" x14ac:dyDescent="0.2">
      <c r="A314" s="7" t="s">
        <v>7635</v>
      </c>
      <c r="B314" s="8" t="s">
        <v>75</v>
      </c>
      <c r="C314" s="8" t="s">
        <v>12162</v>
      </c>
      <c r="D314" s="7" t="s">
        <v>7951</v>
      </c>
      <c r="E314" s="7" t="s">
        <v>8084</v>
      </c>
      <c r="F314" s="8" t="s">
        <v>490</v>
      </c>
      <c r="G314" s="8" t="s">
        <v>45</v>
      </c>
      <c r="H314" s="8" t="s">
        <v>8596</v>
      </c>
      <c r="I314" s="7" t="s">
        <v>8072</v>
      </c>
      <c r="L314" s="11">
        <v>142</v>
      </c>
      <c r="M314" s="11">
        <f t="shared" si="4"/>
        <v>142</v>
      </c>
      <c r="N314" s="7" t="s">
        <v>667</v>
      </c>
      <c r="O314" s="8" t="s">
        <v>66</v>
      </c>
      <c r="P314" s="7" t="s">
        <v>69</v>
      </c>
      <c r="Q314" s="8" t="s">
        <v>670</v>
      </c>
      <c r="R314" s="8" t="s">
        <v>670</v>
      </c>
    </row>
    <row r="315" spans="1:18" x14ac:dyDescent="0.2">
      <c r="A315" s="7" t="s">
        <v>7635</v>
      </c>
      <c r="B315" s="8" t="s">
        <v>75</v>
      </c>
      <c r="C315" s="8" t="s">
        <v>12162</v>
      </c>
      <c r="D315" s="7" t="s">
        <v>7952</v>
      </c>
      <c r="E315" s="7" t="s">
        <v>8559</v>
      </c>
      <c r="F315" s="8" t="s">
        <v>527</v>
      </c>
      <c r="G315" s="8" t="s">
        <v>45</v>
      </c>
      <c r="H315" s="8" t="s">
        <v>8409</v>
      </c>
      <c r="I315" s="7" t="s">
        <v>8072</v>
      </c>
      <c r="J315" s="11">
        <v>346</v>
      </c>
      <c r="K315" s="11">
        <v>463</v>
      </c>
      <c r="M315" s="11">
        <f t="shared" si="4"/>
        <v>809</v>
      </c>
      <c r="N315" s="7" t="s">
        <v>666</v>
      </c>
      <c r="O315" s="8" t="s">
        <v>66</v>
      </c>
      <c r="P315" s="7" t="s">
        <v>70</v>
      </c>
      <c r="Q315" s="8" t="s">
        <v>670</v>
      </c>
      <c r="R315" s="8" t="s">
        <v>670</v>
      </c>
    </row>
    <row r="316" spans="1:18" x14ac:dyDescent="0.2">
      <c r="A316" s="7" t="s">
        <v>7635</v>
      </c>
      <c r="B316" s="8" t="s">
        <v>75</v>
      </c>
      <c r="C316" s="8" t="s">
        <v>12162</v>
      </c>
      <c r="D316" s="7" t="s">
        <v>7953</v>
      </c>
      <c r="E316" s="7" t="s">
        <v>8559</v>
      </c>
      <c r="F316" s="8" t="s">
        <v>2008</v>
      </c>
      <c r="G316" s="8" t="s">
        <v>45</v>
      </c>
      <c r="H316" s="8" t="s">
        <v>8597</v>
      </c>
      <c r="I316" s="7" t="s">
        <v>8072</v>
      </c>
      <c r="J316" s="11">
        <v>379</v>
      </c>
      <c r="K316" s="11">
        <v>390</v>
      </c>
      <c r="M316" s="11">
        <f t="shared" si="4"/>
        <v>769</v>
      </c>
      <c r="N316" s="7" t="s">
        <v>666</v>
      </c>
      <c r="O316" s="8" t="s">
        <v>66</v>
      </c>
      <c r="P316" s="7" t="s">
        <v>70</v>
      </c>
      <c r="Q316" s="8" t="s">
        <v>670</v>
      </c>
      <c r="R316" s="8" t="s">
        <v>670</v>
      </c>
    </row>
    <row r="317" spans="1:18" x14ac:dyDescent="0.2">
      <c r="A317" s="7" t="s">
        <v>7635</v>
      </c>
      <c r="B317" s="8" t="s">
        <v>75</v>
      </c>
      <c r="C317" s="8" t="s">
        <v>12159</v>
      </c>
      <c r="D317" s="7" t="s">
        <v>7954</v>
      </c>
      <c r="E317" s="7" t="s">
        <v>8559</v>
      </c>
      <c r="F317" s="8" t="s">
        <v>551</v>
      </c>
      <c r="G317" s="8" t="s">
        <v>45</v>
      </c>
      <c r="H317" s="8" t="s">
        <v>8597</v>
      </c>
      <c r="I317" s="7" t="s">
        <v>8072</v>
      </c>
      <c r="J317" s="11">
        <v>713</v>
      </c>
      <c r="K317" s="11">
        <v>848</v>
      </c>
      <c r="M317" s="11">
        <f t="shared" si="4"/>
        <v>1561</v>
      </c>
      <c r="N317" s="7" t="s">
        <v>666</v>
      </c>
      <c r="O317" s="8" t="s">
        <v>66</v>
      </c>
      <c r="P317" s="7" t="s">
        <v>70</v>
      </c>
      <c r="Q317" s="8" t="s">
        <v>670</v>
      </c>
      <c r="R317" s="8" t="s">
        <v>670</v>
      </c>
    </row>
    <row r="318" spans="1:18" x14ac:dyDescent="0.2">
      <c r="A318" s="7" t="s">
        <v>7635</v>
      </c>
      <c r="B318" s="8" t="s">
        <v>75</v>
      </c>
      <c r="C318" s="8" t="s">
        <v>12162</v>
      </c>
      <c r="D318" s="7" t="s">
        <v>7955</v>
      </c>
      <c r="E318" s="7" t="s">
        <v>8559</v>
      </c>
      <c r="F318" s="8" t="s">
        <v>483</v>
      </c>
      <c r="G318" s="8" t="s">
        <v>45</v>
      </c>
      <c r="H318" s="8" t="s">
        <v>8409</v>
      </c>
      <c r="I318" s="7" t="s">
        <v>8072</v>
      </c>
      <c r="J318" s="11">
        <v>228</v>
      </c>
      <c r="K318" s="11">
        <v>300</v>
      </c>
      <c r="M318" s="11">
        <f t="shared" si="4"/>
        <v>528</v>
      </c>
      <c r="N318" s="7" t="s">
        <v>666</v>
      </c>
      <c r="O318" s="8" t="s">
        <v>66</v>
      </c>
      <c r="P318" s="7" t="s">
        <v>70</v>
      </c>
      <c r="Q318" s="8" t="s">
        <v>670</v>
      </c>
      <c r="R318" s="8" t="s">
        <v>670</v>
      </c>
    </row>
    <row r="319" spans="1:18" x14ac:dyDescent="0.2">
      <c r="A319" s="7" t="s">
        <v>7635</v>
      </c>
      <c r="B319" s="8" t="s">
        <v>75</v>
      </c>
      <c r="C319" s="8" t="s">
        <v>12162</v>
      </c>
      <c r="D319" s="7" t="s">
        <v>7956</v>
      </c>
      <c r="E319" s="7" t="s">
        <v>8559</v>
      </c>
      <c r="F319" s="8" t="s">
        <v>1523</v>
      </c>
      <c r="G319" s="8" t="s">
        <v>45</v>
      </c>
      <c r="H319" s="8" t="s">
        <v>8409</v>
      </c>
      <c r="I319" s="7" t="s">
        <v>8072</v>
      </c>
      <c r="J319" s="11">
        <v>663</v>
      </c>
      <c r="K319" s="11">
        <v>782</v>
      </c>
      <c r="M319" s="11">
        <f t="shared" si="4"/>
        <v>1445</v>
      </c>
      <c r="N319" s="7" t="s">
        <v>666</v>
      </c>
      <c r="O319" s="8" t="s">
        <v>66</v>
      </c>
      <c r="P319" s="7" t="s">
        <v>70</v>
      </c>
      <c r="Q319" s="8" t="s">
        <v>670</v>
      </c>
      <c r="R319" s="8" t="s">
        <v>670</v>
      </c>
    </row>
    <row r="320" spans="1:18" x14ac:dyDescent="0.2">
      <c r="A320" s="7" t="s">
        <v>7635</v>
      </c>
      <c r="B320" s="8" t="s">
        <v>75</v>
      </c>
      <c r="C320" s="8" t="s">
        <v>12157</v>
      </c>
      <c r="D320" s="7" t="s">
        <v>7957</v>
      </c>
      <c r="E320" s="7" t="s">
        <v>8598</v>
      </c>
      <c r="F320" s="8" t="s">
        <v>506</v>
      </c>
      <c r="G320" s="8" t="s">
        <v>45</v>
      </c>
      <c r="H320" s="8" t="s">
        <v>8599</v>
      </c>
      <c r="I320" s="7" t="s">
        <v>8072</v>
      </c>
      <c r="J320" s="11">
        <v>281</v>
      </c>
      <c r="K320" s="11">
        <v>383</v>
      </c>
      <c r="M320" s="11">
        <f t="shared" si="4"/>
        <v>664</v>
      </c>
      <c r="N320" s="7" t="s">
        <v>666</v>
      </c>
      <c r="O320" s="8" t="s">
        <v>66</v>
      </c>
      <c r="P320" s="7" t="s">
        <v>70</v>
      </c>
      <c r="Q320" s="8" t="s">
        <v>670</v>
      </c>
      <c r="R320" s="8" t="s">
        <v>670</v>
      </c>
    </row>
    <row r="321" spans="1:18" x14ac:dyDescent="0.2">
      <c r="A321" s="7" t="s">
        <v>7635</v>
      </c>
      <c r="B321" s="8" t="s">
        <v>75</v>
      </c>
      <c r="C321" s="8" t="s">
        <v>12157</v>
      </c>
      <c r="D321" s="7" t="s">
        <v>7958</v>
      </c>
      <c r="E321" s="7" t="s">
        <v>8598</v>
      </c>
      <c r="F321" s="8" t="s">
        <v>395</v>
      </c>
      <c r="G321" s="8" t="s">
        <v>45</v>
      </c>
      <c r="H321" s="8" t="s">
        <v>8419</v>
      </c>
      <c r="I321" s="7" t="s">
        <v>8072</v>
      </c>
      <c r="J321" s="11">
        <v>225</v>
      </c>
      <c r="K321" s="11">
        <v>305</v>
      </c>
      <c r="M321" s="11">
        <f t="shared" si="4"/>
        <v>530</v>
      </c>
      <c r="N321" s="7" t="s">
        <v>666</v>
      </c>
      <c r="O321" s="8" t="s">
        <v>66</v>
      </c>
      <c r="P321" s="7" t="s">
        <v>70</v>
      </c>
      <c r="Q321" s="8" t="s">
        <v>670</v>
      </c>
      <c r="R321" s="8" t="s">
        <v>670</v>
      </c>
    </row>
    <row r="322" spans="1:18" x14ac:dyDescent="0.2">
      <c r="A322" s="7" t="s">
        <v>7635</v>
      </c>
      <c r="B322" s="8" t="s">
        <v>75</v>
      </c>
      <c r="C322" s="8" t="s">
        <v>12158</v>
      </c>
      <c r="D322" s="7" t="s">
        <v>7959</v>
      </c>
      <c r="E322" s="7" t="s">
        <v>8600</v>
      </c>
      <c r="F322" s="8" t="s">
        <v>395</v>
      </c>
      <c r="G322" s="8" t="s">
        <v>45</v>
      </c>
      <c r="H322" s="8" t="s">
        <v>8601</v>
      </c>
      <c r="I322" s="7" t="s">
        <v>8144</v>
      </c>
      <c r="J322" s="11">
        <v>319</v>
      </c>
      <c r="K322" s="11">
        <v>621</v>
      </c>
      <c r="M322" s="11">
        <f t="shared" ref="M322:M385" si="5">J322+K322+L322</f>
        <v>940</v>
      </c>
      <c r="N322" s="7" t="s">
        <v>666</v>
      </c>
      <c r="O322" s="8" t="s">
        <v>66</v>
      </c>
      <c r="P322" s="7" t="s">
        <v>70</v>
      </c>
      <c r="Q322" s="8" t="s">
        <v>670</v>
      </c>
      <c r="R322" s="8" t="s">
        <v>670</v>
      </c>
    </row>
    <row r="323" spans="1:18" x14ac:dyDescent="0.2">
      <c r="A323" s="7" t="s">
        <v>7635</v>
      </c>
      <c r="B323" s="8" t="s">
        <v>75</v>
      </c>
      <c r="C323" s="8" t="s">
        <v>12158</v>
      </c>
      <c r="D323" s="7" t="s">
        <v>7960</v>
      </c>
      <c r="E323" s="7" t="s">
        <v>8543</v>
      </c>
      <c r="F323" s="8" t="s">
        <v>378</v>
      </c>
      <c r="G323" s="8" t="s">
        <v>45</v>
      </c>
      <c r="H323" s="8" t="s">
        <v>8602</v>
      </c>
      <c r="I323" s="7" t="s">
        <v>8144</v>
      </c>
      <c r="J323" s="11">
        <v>80</v>
      </c>
      <c r="K323" s="11">
        <v>94</v>
      </c>
      <c r="M323" s="11">
        <f t="shared" si="5"/>
        <v>174</v>
      </c>
      <c r="N323" s="7" t="s">
        <v>666</v>
      </c>
      <c r="O323" s="8" t="s">
        <v>66</v>
      </c>
      <c r="P323" s="7" t="s">
        <v>70</v>
      </c>
      <c r="Q323" s="8" t="s">
        <v>670</v>
      </c>
      <c r="R323" s="8" t="s">
        <v>670</v>
      </c>
    </row>
    <row r="324" spans="1:18" x14ac:dyDescent="0.2">
      <c r="A324" s="7" t="s">
        <v>7635</v>
      </c>
      <c r="B324" s="8" t="s">
        <v>75</v>
      </c>
      <c r="C324" s="8" t="s">
        <v>12157</v>
      </c>
      <c r="D324" s="7" t="s">
        <v>7961</v>
      </c>
      <c r="E324" s="7" t="s">
        <v>8543</v>
      </c>
      <c r="F324" s="8" t="s">
        <v>375</v>
      </c>
      <c r="G324" s="8" t="s">
        <v>45</v>
      </c>
      <c r="H324" s="8" t="s">
        <v>8603</v>
      </c>
      <c r="I324" s="7" t="s">
        <v>8144</v>
      </c>
      <c r="J324" s="11">
        <v>498</v>
      </c>
      <c r="K324" s="11">
        <v>626</v>
      </c>
      <c r="M324" s="11">
        <f t="shared" si="5"/>
        <v>1124</v>
      </c>
      <c r="N324" s="7" t="s">
        <v>64</v>
      </c>
      <c r="O324" s="8" t="s">
        <v>66</v>
      </c>
      <c r="P324" s="7" t="s">
        <v>70</v>
      </c>
      <c r="Q324" s="8" t="s">
        <v>670</v>
      </c>
      <c r="R324" s="8" t="s">
        <v>670</v>
      </c>
    </row>
    <row r="325" spans="1:18" x14ac:dyDescent="0.2">
      <c r="A325" s="7" t="s">
        <v>7635</v>
      </c>
      <c r="B325" s="8" t="s">
        <v>75</v>
      </c>
      <c r="C325" s="8" t="s">
        <v>12157</v>
      </c>
      <c r="D325" s="7" t="s">
        <v>7962</v>
      </c>
      <c r="E325" s="7" t="s">
        <v>8543</v>
      </c>
      <c r="F325" s="8" t="s">
        <v>614</v>
      </c>
      <c r="G325" s="8" t="s">
        <v>45</v>
      </c>
      <c r="H325" s="8" t="s">
        <v>8604</v>
      </c>
      <c r="I325" s="7" t="s">
        <v>8144</v>
      </c>
      <c r="J325" s="11">
        <v>384</v>
      </c>
      <c r="K325" s="11">
        <v>480</v>
      </c>
      <c r="M325" s="11">
        <f t="shared" si="5"/>
        <v>864</v>
      </c>
      <c r="N325" s="7" t="s">
        <v>666</v>
      </c>
      <c r="O325" s="8" t="s">
        <v>66</v>
      </c>
      <c r="P325" s="7" t="s">
        <v>70</v>
      </c>
      <c r="Q325" s="8" t="s">
        <v>670</v>
      </c>
      <c r="R325" s="8" t="s">
        <v>670</v>
      </c>
    </row>
    <row r="326" spans="1:18" x14ac:dyDescent="0.2">
      <c r="A326" s="7" t="s">
        <v>7635</v>
      </c>
      <c r="B326" s="8" t="s">
        <v>75</v>
      </c>
      <c r="C326" s="8" t="s">
        <v>12157</v>
      </c>
      <c r="D326" s="7" t="s">
        <v>7963</v>
      </c>
      <c r="E326" s="7" t="s">
        <v>8543</v>
      </c>
      <c r="F326" s="8" t="s">
        <v>2583</v>
      </c>
      <c r="G326" s="8" t="s">
        <v>45</v>
      </c>
      <c r="H326" s="8" t="s">
        <v>8605</v>
      </c>
      <c r="I326" s="7" t="s">
        <v>8144</v>
      </c>
      <c r="J326" s="11">
        <v>419</v>
      </c>
      <c r="K326" s="11">
        <v>562</v>
      </c>
      <c r="M326" s="11">
        <f t="shared" si="5"/>
        <v>981</v>
      </c>
      <c r="N326" s="7" t="s">
        <v>666</v>
      </c>
      <c r="O326" s="8" t="s">
        <v>66</v>
      </c>
      <c r="P326" s="7" t="s">
        <v>70</v>
      </c>
      <c r="Q326" s="8" t="s">
        <v>670</v>
      </c>
      <c r="R326" s="8" t="s">
        <v>670</v>
      </c>
    </row>
    <row r="327" spans="1:18" x14ac:dyDescent="0.2">
      <c r="A327" s="7" t="s">
        <v>7635</v>
      </c>
      <c r="B327" s="8" t="s">
        <v>75</v>
      </c>
      <c r="C327" s="8" t="s">
        <v>12157</v>
      </c>
      <c r="D327" s="7" t="s">
        <v>7964</v>
      </c>
      <c r="E327" s="7" t="s">
        <v>8543</v>
      </c>
      <c r="F327" s="8" t="s">
        <v>569</v>
      </c>
      <c r="G327" s="8" t="s">
        <v>45</v>
      </c>
      <c r="H327" s="8" t="s">
        <v>8605</v>
      </c>
      <c r="I327" s="7" t="s">
        <v>8144</v>
      </c>
      <c r="J327" s="11">
        <v>400</v>
      </c>
      <c r="K327" s="11">
        <v>533</v>
      </c>
      <c r="M327" s="11">
        <f t="shared" si="5"/>
        <v>933</v>
      </c>
      <c r="N327" s="7" t="s">
        <v>666</v>
      </c>
      <c r="O327" s="8" t="s">
        <v>66</v>
      </c>
      <c r="P327" s="7" t="s">
        <v>70</v>
      </c>
      <c r="Q327" s="8" t="s">
        <v>670</v>
      </c>
      <c r="R327" s="8" t="s">
        <v>670</v>
      </c>
    </row>
    <row r="328" spans="1:18" x14ac:dyDescent="0.2">
      <c r="A328" s="7" t="s">
        <v>7635</v>
      </c>
      <c r="B328" s="8" t="s">
        <v>75</v>
      </c>
      <c r="C328" s="8" t="s">
        <v>12157</v>
      </c>
      <c r="D328" s="7" t="s">
        <v>7965</v>
      </c>
      <c r="E328" s="7" t="s">
        <v>8543</v>
      </c>
      <c r="F328" s="8" t="s">
        <v>4596</v>
      </c>
      <c r="G328" s="8" t="s">
        <v>45</v>
      </c>
      <c r="H328" s="8" t="s">
        <v>8606</v>
      </c>
      <c r="I328" s="7" t="s">
        <v>8144</v>
      </c>
      <c r="J328" s="11">
        <v>368</v>
      </c>
      <c r="K328" s="11">
        <v>494</v>
      </c>
      <c r="M328" s="11">
        <f t="shared" si="5"/>
        <v>862</v>
      </c>
      <c r="N328" s="7" t="s">
        <v>666</v>
      </c>
      <c r="O328" s="8" t="s">
        <v>66</v>
      </c>
      <c r="P328" s="7" t="s">
        <v>70</v>
      </c>
      <c r="Q328" s="8" t="s">
        <v>670</v>
      </c>
      <c r="R328" s="8" t="s">
        <v>670</v>
      </c>
    </row>
    <row r="329" spans="1:18" x14ac:dyDescent="0.2">
      <c r="A329" s="7" t="s">
        <v>7635</v>
      </c>
      <c r="B329" s="8" t="s">
        <v>75</v>
      </c>
      <c r="C329" s="8" t="s">
        <v>12157</v>
      </c>
      <c r="D329" s="7" t="s">
        <v>7966</v>
      </c>
      <c r="E329" s="7" t="s">
        <v>8543</v>
      </c>
      <c r="F329" s="8" t="s">
        <v>8320</v>
      </c>
      <c r="G329" s="8" t="s">
        <v>45</v>
      </c>
      <c r="H329" s="8" t="s">
        <v>8607</v>
      </c>
      <c r="I329" s="7" t="s">
        <v>8144</v>
      </c>
      <c r="J329" s="11">
        <v>665</v>
      </c>
      <c r="K329" s="11">
        <v>829</v>
      </c>
      <c r="M329" s="11">
        <f t="shared" si="5"/>
        <v>1494</v>
      </c>
      <c r="N329" s="7" t="s">
        <v>666</v>
      </c>
      <c r="O329" s="8" t="s">
        <v>66</v>
      </c>
      <c r="P329" s="7" t="s">
        <v>70</v>
      </c>
      <c r="Q329" s="8" t="s">
        <v>670</v>
      </c>
      <c r="R329" s="8" t="s">
        <v>670</v>
      </c>
    </row>
    <row r="330" spans="1:18" x14ac:dyDescent="0.2">
      <c r="A330" s="7" t="s">
        <v>7635</v>
      </c>
      <c r="B330" s="8" t="s">
        <v>75</v>
      </c>
      <c r="C330" s="8" t="s">
        <v>12162</v>
      </c>
      <c r="D330" s="7" t="s">
        <v>7967</v>
      </c>
      <c r="E330" s="7" t="s">
        <v>8145</v>
      </c>
      <c r="F330" s="8" t="s">
        <v>1681</v>
      </c>
      <c r="G330" s="8" t="s">
        <v>45</v>
      </c>
      <c r="H330" s="8" t="s">
        <v>8146</v>
      </c>
      <c r="I330" s="7" t="s">
        <v>8144</v>
      </c>
      <c r="J330" s="11">
        <v>519</v>
      </c>
      <c r="K330" s="11">
        <v>689</v>
      </c>
      <c r="M330" s="11">
        <f t="shared" si="5"/>
        <v>1208</v>
      </c>
      <c r="N330" s="7" t="s">
        <v>666</v>
      </c>
      <c r="O330" s="8" t="s">
        <v>66</v>
      </c>
      <c r="P330" s="7" t="s">
        <v>70</v>
      </c>
      <c r="Q330" s="8" t="s">
        <v>670</v>
      </c>
      <c r="R330" s="8" t="s">
        <v>670</v>
      </c>
    </row>
    <row r="331" spans="1:18" x14ac:dyDescent="0.2">
      <c r="A331" s="7" t="s">
        <v>7635</v>
      </c>
      <c r="B331" s="8" t="s">
        <v>75</v>
      </c>
      <c r="C331" s="8" t="s">
        <v>12157</v>
      </c>
      <c r="D331" s="7" t="s">
        <v>7968</v>
      </c>
      <c r="E331" s="7" t="s">
        <v>8608</v>
      </c>
      <c r="F331" s="8" t="s">
        <v>562</v>
      </c>
      <c r="G331" s="8" t="s">
        <v>45</v>
      </c>
      <c r="H331" s="8" t="s">
        <v>8404</v>
      </c>
      <c r="I331" s="7" t="s">
        <v>8144</v>
      </c>
      <c r="J331" s="11">
        <v>335</v>
      </c>
      <c r="K331" s="11">
        <v>409</v>
      </c>
      <c r="M331" s="11">
        <f t="shared" si="5"/>
        <v>744</v>
      </c>
      <c r="N331" s="7" t="s">
        <v>666</v>
      </c>
      <c r="O331" s="8" t="s">
        <v>66</v>
      </c>
      <c r="P331" s="7" t="s">
        <v>70</v>
      </c>
      <c r="Q331" s="8" t="s">
        <v>670</v>
      </c>
      <c r="R331" s="8" t="s">
        <v>670</v>
      </c>
    </row>
    <row r="332" spans="1:18" x14ac:dyDescent="0.2">
      <c r="A332" s="7" t="s">
        <v>7635</v>
      </c>
      <c r="B332" s="8" t="s">
        <v>75</v>
      </c>
      <c r="C332" s="8" t="s">
        <v>12157</v>
      </c>
      <c r="D332" s="7" t="s">
        <v>7969</v>
      </c>
      <c r="E332" s="7" t="s">
        <v>8543</v>
      </c>
      <c r="F332" s="8" t="s">
        <v>4668</v>
      </c>
      <c r="G332" s="8" t="s">
        <v>45</v>
      </c>
      <c r="H332" s="8" t="s">
        <v>8607</v>
      </c>
      <c r="I332" s="7" t="s">
        <v>8144</v>
      </c>
      <c r="J332" s="11">
        <v>295</v>
      </c>
      <c r="K332" s="11">
        <v>329</v>
      </c>
      <c r="M332" s="11">
        <f t="shared" si="5"/>
        <v>624</v>
      </c>
      <c r="N332" s="7" t="s">
        <v>666</v>
      </c>
      <c r="O332" s="8" t="s">
        <v>66</v>
      </c>
      <c r="P332" s="7" t="s">
        <v>70</v>
      </c>
      <c r="Q332" s="8" t="s">
        <v>670</v>
      </c>
      <c r="R332" s="8" t="s">
        <v>670</v>
      </c>
    </row>
    <row r="333" spans="1:18" x14ac:dyDescent="0.2">
      <c r="A333" s="7" t="s">
        <v>7635</v>
      </c>
      <c r="B333" s="8" t="s">
        <v>75</v>
      </c>
      <c r="C333" s="8" t="s">
        <v>12166</v>
      </c>
      <c r="D333" s="7" t="s">
        <v>7970</v>
      </c>
      <c r="E333" s="7" t="s">
        <v>8609</v>
      </c>
      <c r="F333" s="8" t="s">
        <v>59</v>
      </c>
      <c r="G333" s="8" t="s">
        <v>45</v>
      </c>
      <c r="H333" s="8" t="s">
        <v>8307</v>
      </c>
      <c r="I333" s="7" t="s">
        <v>8144</v>
      </c>
      <c r="J333" s="11">
        <v>773</v>
      </c>
      <c r="K333" s="11">
        <v>799</v>
      </c>
      <c r="M333" s="11">
        <f t="shared" si="5"/>
        <v>1572</v>
      </c>
      <c r="N333" s="7" t="s">
        <v>666</v>
      </c>
      <c r="O333" s="8" t="s">
        <v>66</v>
      </c>
      <c r="P333" s="7" t="s">
        <v>70</v>
      </c>
      <c r="Q333" s="8" t="s">
        <v>670</v>
      </c>
      <c r="R333" s="8" t="s">
        <v>670</v>
      </c>
    </row>
    <row r="334" spans="1:18" x14ac:dyDescent="0.2">
      <c r="A334" s="7" t="s">
        <v>7635</v>
      </c>
      <c r="B334" s="8" t="s">
        <v>75</v>
      </c>
      <c r="C334" s="8" t="s">
        <v>12166</v>
      </c>
      <c r="D334" s="7" t="s">
        <v>7971</v>
      </c>
      <c r="E334" s="7" t="s">
        <v>8610</v>
      </c>
      <c r="F334" s="8" t="s">
        <v>464</v>
      </c>
      <c r="G334" s="8" t="s">
        <v>45</v>
      </c>
      <c r="H334" s="8" t="s">
        <v>8309</v>
      </c>
      <c r="I334" s="7" t="s">
        <v>8144</v>
      </c>
      <c r="J334" s="11">
        <v>268</v>
      </c>
      <c r="K334" s="11">
        <v>436</v>
      </c>
      <c r="M334" s="11">
        <f t="shared" si="5"/>
        <v>704</v>
      </c>
      <c r="N334" s="7" t="s">
        <v>666</v>
      </c>
      <c r="O334" s="8" t="s">
        <v>66</v>
      </c>
      <c r="P334" s="7" t="s">
        <v>69</v>
      </c>
      <c r="Q334" s="8" t="s">
        <v>670</v>
      </c>
      <c r="R334" s="8" t="s">
        <v>670</v>
      </c>
    </row>
    <row r="335" spans="1:18" x14ac:dyDescent="0.2">
      <c r="A335" s="7" t="s">
        <v>7635</v>
      </c>
      <c r="B335" s="8" t="s">
        <v>75</v>
      </c>
      <c r="C335" s="8" t="s">
        <v>12162</v>
      </c>
      <c r="D335" s="7" t="s">
        <v>7972</v>
      </c>
      <c r="E335" s="7" t="s">
        <v>8145</v>
      </c>
      <c r="F335" s="8" t="s">
        <v>588</v>
      </c>
      <c r="G335" s="8" t="s">
        <v>45</v>
      </c>
      <c r="H335" s="8" t="s">
        <v>8278</v>
      </c>
      <c r="I335" s="7" t="s">
        <v>8279</v>
      </c>
      <c r="J335" s="11">
        <v>1247</v>
      </c>
      <c r="K335" s="11">
        <v>1515</v>
      </c>
      <c r="M335" s="11">
        <f t="shared" si="5"/>
        <v>2762</v>
      </c>
      <c r="N335" s="7" t="s">
        <v>64</v>
      </c>
      <c r="O335" s="8" t="s">
        <v>66</v>
      </c>
      <c r="P335" s="7" t="s">
        <v>70</v>
      </c>
      <c r="Q335" s="8" t="s">
        <v>670</v>
      </c>
      <c r="R335" s="8" t="s">
        <v>670</v>
      </c>
    </row>
    <row r="336" spans="1:18" x14ac:dyDescent="0.2">
      <c r="A336" s="7" t="s">
        <v>7635</v>
      </c>
      <c r="B336" s="8" t="s">
        <v>75</v>
      </c>
      <c r="C336" s="8" t="s">
        <v>12162</v>
      </c>
      <c r="D336" s="7" t="s">
        <v>7973</v>
      </c>
      <c r="E336" s="7" t="s">
        <v>8145</v>
      </c>
      <c r="F336" s="8" t="s">
        <v>3205</v>
      </c>
      <c r="G336" s="8" t="s">
        <v>45</v>
      </c>
      <c r="H336" s="8" t="s">
        <v>8611</v>
      </c>
      <c r="I336" s="7" t="s">
        <v>8279</v>
      </c>
      <c r="J336" s="11">
        <v>476</v>
      </c>
      <c r="K336" s="11">
        <v>674</v>
      </c>
      <c r="M336" s="11">
        <f t="shared" si="5"/>
        <v>1150</v>
      </c>
      <c r="N336" s="7" t="s">
        <v>666</v>
      </c>
      <c r="O336" s="8" t="s">
        <v>66</v>
      </c>
      <c r="P336" s="7" t="s">
        <v>70</v>
      </c>
      <c r="Q336" s="8" t="s">
        <v>670</v>
      </c>
      <c r="R336" s="8" t="s">
        <v>670</v>
      </c>
    </row>
    <row r="337" spans="1:18" x14ac:dyDescent="0.2">
      <c r="A337" s="7" t="s">
        <v>7635</v>
      </c>
      <c r="B337" s="8" t="s">
        <v>75</v>
      </c>
      <c r="C337" s="8" t="s">
        <v>12162</v>
      </c>
      <c r="D337" s="7" t="s">
        <v>7974</v>
      </c>
      <c r="E337" s="7" t="s">
        <v>8145</v>
      </c>
      <c r="F337" s="8" t="s">
        <v>619</v>
      </c>
      <c r="G337" s="8" t="s">
        <v>45</v>
      </c>
      <c r="H337" s="8" t="s">
        <v>8611</v>
      </c>
      <c r="I337" s="7" t="s">
        <v>8279</v>
      </c>
      <c r="J337" s="11">
        <v>814</v>
      </c>
      <c r="K337" s="11">
        <v>1118</v>
      </c>
      <c r="M337" s="11">
        <f t="shared" si="5"/>
        <v>1932</v>
      </c>
      <c r="N337" s="7" t="s">
        <v>666</v>
      </c>
      <c r="O337" s="8" t="s">
        <v>66</v>
      </c>
      <c r="P337" s="7" t="s">
        <v>70</v>
      </c>
      <c r="Q337" s="8" t="s">
        <v>670</v>
      </c>
      <c r="R337" s="8" t="s">
        <v>670</v>
      </c>
    </row>
    <row r="338" spans="1:18" x14ac:dyDescent="0.2">
      <c r="A338" s="7" t="s">
        <v>7635</v>
      </c>
      <c r="B338" s="8" t="s">
        <v>75</v>
      </c>
      <c r="C338" s="8" t="s">
        <v>12162</v>
      </c>
      <c r="D338" s="7" t="s">
        <v>7975</v>
      </c>
      <c r="E338" s="7" t="s">
        <v>8145</v>
      </c>
      <c r="F338" s="8" t="s">
        <v>4154</v>
      </c>
      <c r="G338" s="8" t="s">
        <v>45</v>
      </c>
      <c r="H338" s="8" t="s">
        <v>8612</v>
      </c>
      <c r="I338" s="7" t="s">
        <v>8279</v>
      </c>
      <c r="J338" s="11">
        <v>551</v>
      </c>
      <c r="K338" s="11">
        <v>701</v>
      </c>
      <c r="M338" s="11">
        <f t="shared" si="5"/>
        <v>1252</v>
      </c>
      <c r="N338" s="7" t="s">
        <v>666</v>
      </c>
      <c r="O338" s="8" t="s">
        <v>66</v>
      </c>
      <c r="P338" s="7" t="s">
        <v>70</v>
      </c>
      <c r="Q338" s="8" t="s">
        <v>670</v>
      </c>
      <c r="R338" s="8" t="s">
        <v>670</v>
      </c>
    </row>
    <row r="339" spans="1:18" x14ac:dyDescent="0.2">
      <c r="A339" s="7" t="s">
        <v>7635</v>
      </c>
      <c r="B339" s="8" t="s">
        <v>75</v>
      </c>
      <c r="C339" s="8" t="s">
        <v>12162</v>
      </c>
      <c r="D339" s="7" t="s">
        <v>7976</v>
      </c>
      <c r="E339" s="7" t="s">
        <v>8145</v>
      </c>
      <c r="F339" s="8" t="s">
        <v>4333</v>
      </c>
      <c r="G339" s="8" t="s">
        <v>45</v>
      </c>
      <c r="H339" s="8" t="s">
        <v>8612</v>
      </c>
      <c r="I339" s="7" t="s">
        <v>8279</v>
      </c>
      <c r="J339" s="11">
        <v>580</v>
      </c>
      <c r="K339" s="11">
        <v>768</v>
      </c>
      <c r="M339" s="11">
        <f t="shared" si="5"/>
        <v>1348</v>
      </c>
      <c r="N339" s="7" t="s">
        <v>666</v>
      </c>
      <c r="O339" s="8" t="s">
        <v>66</v>
      </c>
      <c r="P339" s="7" t="s">
        <v>70</v>
      </c>
      <c r="Q339" s="8" t="s">
        <v>670</v>
      </c>
      <c r="R339" s="8" t="s">
        <v>670</v>
      </c>
    </row>
    <row r="340" spans="1:18" x14ac:dyDescent="0.2">
      <c r="A340" s="7" t="s">
        <v>7635</v>
      </c>
      <c r="B340" s="8" t="s">
        <v>75</v>
      </c>
      <c r="C340" s="8" t="s">
        <v>12162</v>
      </c>
      <c r="D340" s="7" t="s">
        <v>7977</v>
      </c>
      <c r="E340" s="7" t="s">
        <v>8145</v>
      </c>
      <c r="F340" s="8" t="s">
        <v>8254</v>
      </c>
      <c r="G340" s="8" t="s">
        <v>45</v>
      </c>
      <c r="H340" s="8" t="s">
        <v>8613</v>
      </c>
      <c r="I340" s="7" t="s">
        <v>8279</v>
      </c>
      <c r="J340" s="11">
        <v>86</v>
      </c>
      <c r="K340" s="11">
        <v>121</v>
      </c>
      <c r="M340" s="11">
        <f t="shared" si="5"/>
        <v>207</v>
      </c>
      <c r="N340" s="7" t="s">
        <v>666</v>
      </c>
      <c r="O340" s="8" t="s">
        <v>66</v>
      </c>
      <c r="P340" s="7" t="s">
        <v>70</v>
      </c>
      <c r="Q340" s="8" t="s">
        <v>670</v>
      </c>
      <c r="R340" s="8" t="s">
        <v>670</v>
      </c>
    </row>
    <row r="341" spans="1:18" x14ac:dyDescent="0.2">
      <c r="A341" s="7" t="s">
        <v>7635</v>
      </c>
      <c r="B341" s="8" t="s">
        <v>75</v>
      </c>
      <c r="C341" s="8" t="s">
        <v>12160</v>
      </c>
      <c r="D341" s="7" t="s">
        <v>7978</v>
      </c>
      <c r="E341" s="7" t="s">
        <v>2679</v>
      </c>
      <c r="F341" s="8" t="s">
        <v>8614</v>
      </c>
      <c r="G341" s="8" t="s">
        <v>45</v>
      </c>
      <c r="H341" s="8" t="s">
        <v>8086</v>
      </c>
      <c r="I341" s="7" t="s">
        <v>8081</v>
      </c>
      <c r="J341" s="11">
        <v>193</v>
      </c>
      <c r="K341" s="11">
        <v>273</v>
      </c>
      <c r="M341" s="11">
        <f t="shared" si="5"/>
        <v>466</v>
      </c>
      <c r="N341" s="7" t="s">
        <v>666</v>
      </c>
      <c r="O341" s="8" t="s">
        <v>66</v>
      </c>
      <c r="P341" s="7" t="s">
        <v>70</v>
      </c>
      <c r="Q341" s="8" t="s">
        <v>670</v>
      </c>
      <c r="R341" s="8" t="s">
        <v>670</v>
      </c>
    </row>
    <row r="342" spans="1:18" x14ac:dyDescent="0.2">
      <c r="A342" s="7" t="s">
        <v>7635</v>
      </c>
      <c r="B342" s="8" t="s">
        <v>75</v>
      </c>
      <c r="C342" s="8" t="s">
        <v>12160</v>
      </c>
      <c r="D342" s="7" t="s">
        <v>7979</v>
      </c>
      <c r="E342" s="7" t="s">
        <v>8128</v>
      </c>
      <c r="F342" s="8" t="s">
        <v>655</v>
      </c>
      <c r="G342" s="8" t="s">
        <v>45</v>
      </c>
      <c r="H342" s="8" t="s">
        <v>8615</v>
      </c>
      <c r="I342" s="7" t="s">
        <v>8081</v>
      </c>
      <c r="J342" s="11">
        <v>5267</v>
      </c>
      <c r="K342" s="11">
        <v>4301</v>
      </c>
      <c r="M342" s="11">
        <f t="shared" si="5"/>
        <v>9568</v>
      </c>
      <c r="N342" s="7" t="s">
        <v>666</v>
      </c>
      <c r="O342" s="8" t="s">
        <v>66</v>
      </c>
      <c r="P342" s="7" t="s">
        <v>70</v>
      </c>
      <c r="Q342" s="8" t="s">
        <v>670</v>
      </c>
      <c r="R342" s="8" t="s">
        <v>670</v>
      </c>
    </row>
    <row r="343" spans="1:18" x14ac:dyDescent="0.2">
      <c r="A343" s="7" t="s">
        <v>7635</v>
      </c>
      <c r="B343" s="8" t="s">
        <v>75</v>
      </c>
      <c r="C343" s="8" t="s">
        <v>12160</v>
      </c>
      <c r="D343" s="7" t="s">
        <v>7980</v>
      </c>
      <c r="E343" s="7" t="s">
        <v>5272</v>
      </c>
      <c r="F343" s="8" t="s">
        <v>420</v>
      </c>
      <c r="G343" s="8" t="s">
        <v>45</v>
      </c>
      <c r="H343" s="8" t="s">
        <v>8313</v>
      </c>
      <c r="I343" s="7" t="s">
        <v>8081</v>
      </c>
      <c r="J343" s="11">
        <v>111</v>
      </c>
      <c r="K343" s="11">
        <v>124</v>
      </c>
      <c r="M343" s="11">
        <f t="shared" si="5"/>
        <v>235</v>
      </c>
      <c r="N343" s="7" t="s">
        <v>666</v>
      </c>
      <c r="O343" s="8" t="s">
        <v>66</v>
      </c>
      <c r="P343" s="7" t="s">
        <v>70</v>
      </c>
      <c r="Q343" s="8" t="s">
        <v>670</v>
      </c>
      <c r="R343" s="8" t="s">
        <v>670</v>
      </c>
    </row>
    <row r="344" spans="1:18" x14ac:dyDescent="0.2">
      <c r="A344" s="7" t="s">
        <v>7635</v>
      </c>
      <c r="B344" s="8" t="s">
        <v>75</v>
      </c>
      <c r="C344" s="8" t="s">
        <v>12160</v>
      </c>
      <c r="D344" s="7" t="s">
        <v>7981</v>
      </c>
      <c r="E344" s="7" t="s">
        <v>8314</v>
      </c>
      <c r="F344" s="8" t="s">
        <v>395</v>
      </c>
      <c r="G344" s="8" t="s">
        <v>45</v>
      </c>
      <c r="H344" s="8" t="s">
        <v>8315</v>
      </c>
      <c r="I344" s="7" t="s">
        <v>8081</v>
      </c>
      <c r="J344" s="11">
        <v>0</v>
      </c>
      <c r="K344" s="11">
        <v>0</v>
      </c>
      <c r="M344" s="11">
        <f t="shared" si="5"/>
        <v>0</v>
      </c>
      <c r="N344" s="7" t="s">
        <v>666</v>
      </c>
      <c r="O344" s="8" t="s">
        <v>66</v>
      </c>
      <c r="P344" s="7" t="s">
        <v>70</v>
      </c>
      <c r="Q344" s="8" t="s">
        <v>670</v>
      </c>
      <c r="R344" s="8" t="s">
        <v>670</v>
      </c>
    </row>
    <row r="345" spans="1:18" x14ac:dyDescent="0.2">
      <c r="A345" s="7" t="s">
        <v>7635</v>
      </c>
      <c r="B345" s="8" t="s">
        <v>75</v>
      </c>
      <c r="C345" s="8" t="s">
        <v>12159</v>
      </c>
      <c r="D345" s="7" t="s">
        <v>7982</v>
      </c>
      <c r="E345" s="7" t="s">
        <v>3242</v>
      </c>
      <c r="F345" s="8" t="s">
        <v>358</v>
      </c>
      <c r="G345" s="8" t="s">
        <v>45</v>
      </c>
      <c r="H345" s="8" t="s">
        <v>8616</v>
      </c>
      <c r="I345" s="7" t="s">
        <v>8081</v>
      </c>
      <c r="J345" s="11">
        <v>0</v>
      </c>
      <c r="K345" s="11">
        <v>4</v>
      </c>
      <c r="M345" s="11">
        <f t="shared" si="5"/>
        <v>4</v>
      </c>
      <c r="N345" s="7" t="s">
        <v>666</v>
      </c>
      <c r="O345" s="8" t="s">
        <v>66</v>
      </c>
      <c r="P345" s="7" t="s">
        <v>70</v>
      </c>
      <c r="Q345" s="8" t="s">
        <v>670</v>
      </c>
      <c r="R345" s="8" t="s">
        <v>670</v>
      </c>
    </row>
    <row r="346" spans="1:18" x14ac:dyDescent="0.2">
      <c r="A346" s="7" t="s">
        <v>7635</v>
      </c>
      <c r="B346" s="8" t="s">
        <v>75</v>
      </c>
      <c r="C346" s="8" t="s">
        <v>12160</v>
      </c>
      <c r="D346" s="7" t="s">
        <v>7983</v>
      </c>
      <c r="E346" s="7" t="s">
        <v>8617</v>
      </c>
      <c r="F346" s="8" t="s">
        <v>395</v>
      </c>
      <c r="G346" s="8" t="s">
        <v>45</v>
      </c>
      <c r="H346" s="8" t="s">
        <v>8618</v>
      </c>
      <c r="I346" s="7" t="s">
        <v>8081</v>
      </c>
      <c r="J346" s="11">
        <v>2834</v>
      </c>
      <c r="K346" s="11">
        <v>3289</v>
      </c>
      <c r="M346" s="11">
        <f t="shared" si="5"/>
        <v>6123</v>
      </c>
      <c r="N346" s="7" t="s">
        <v>666</v>
      </c>
      <c r="O346" s="8" t="s">
        <v>66</v>
      </c>
      <c r="P346" s="7" t="s">
        <v>70</v>
      </c>
      <c r="Q346" s="8" t="s">
        <v>670</v>
      </c>
      <c r="R346" s="8" t="s">
        <v>670</v>
      </c>
    </row>
    <row r="347" spans="1:18" x14ac:dyDescent="0.2">
      <c r="A347" s="7" t="s">
        <v>7635</v>
      </c>
      <c r="B347" s="8" t="s">
        <v>75</v>
      </c>
      <c r="C347" s="8" t="s">
        <v>12160</v>
      </c>
      <c r="D347" s="7" t="s">
        <v>7984</v>
      </c>
      <c r="E347" s="7" t="s">
        <v>8619</v>
      </c>
      <c r="F347" s="8" t="s">
        <v>368</v>
      </c>
      <c r="G347" s="8" t="s">
        <v>45</v>
      </c>
      <c r="H347" s="8" t="s">
        <v>8620</v>
      </c>
      <c r="I347" s="7" t="s">
        <v>8081</v>
      </c>
      <c r="J347" s="11">
        <v>84</v>
      </c>
      <c r="K347" s="11">
        <v>157</v>
      </c>
      <c r="M347" s="11">
        <f t="shared" si="5"/>
        <v>241</v>
      </c>
      <c r="N347" s="7" t="s">
        <v>666</v>
      </c>
      <c r="O347" s="8" t="s">
        <v>66</v>
      </c>
      <c r="P347" s="7" t="s">
        <v>70</v>
      </c>
      <c r="Q347" s="8" t="s">
        <v>670</v>
      </c>
      <c r="R347" s="8" t="s">
        <v>670</v>
      </c>
    </row>
    <row r="348" spans="1:18" x14ac:dyDescent="0.2">
      <c r="A348" s="7" t="s">
        <v>7635</v>
      </c>
      <c r="B348" s="8" t="s">
        <v>75</v>
      </c>
      <c r="C348" s="8" t="s">
        <v>12160</v>
      </c>
      <c r="D348" s="7" t="s">
        <v>7985</v>
      </c>
      <c r="E348" s="7" t="s">
        <v>8621</v>
      </c>
      <c r="F348" s="8" t="s">
        <v>1998</v>
      </c>
      <c r="G348" s="8" t="s">
        <v>45</v>
      </c>
      <c r="H348" s="8" t="s">
        <v>8622</v>
      </c>
      <c r="I348" s="7" t="s">
        <v>8081</v>
      </c>
      <c r="J348" s="11">
        <v>233</v>
      </c>
      <c r="K348" s="11">
        <v>591</v>
      </c>
      <c r="M348" s="11">
        <f t="shared" si="5"/>
        <v>824</v>
      </c>
      <c r="N348" s="7" t="s">
        <v>666</v>
      </c>
      <c r="O348" s="8" t="s">
        <v>66</v>
      </c>
      <c r="P348" s="7" t="s">
        <v>70</v>
      </c>
      <c r="Q348" s="8" t="s">
        <v>670</v>
      </c>
      <c r="R348" s="8" t="s">
        <v>670</v>
      </c>
    </row>
    <row r="349" spans="1:18" x14ac:dyDescent="0.2">
      <c r="A349" s="7" t="s">
        <v>7635</v>
      </c>
      <c r="B349" s="8" t="s">
        <v>75</v>
      </c>
      <c r="C349" s="8" t="s">
        <v>12162</v>
      </c>
      <c r="D349" s="7" t="s">
        <v>7986</v>
      </c>
      <c r="E349" s="7" t="s">
        <v>8183</v>
      </c>
      <c r="F349" s="8" t="s">
        <v>537</v>
      </c>
      <c r="G349" s="8" t="s">
        <v>45</v>
      </c>
      <c r="H349" s="8" t="s">
        <v>8163</v>
      </c>
      <c r="I349" s="7" t="s">
        <v>8081</v>
      </c>
      <c r="J349" s="11">
        <v>310</v>
      </c>
      <c r="K349" s="11">
        <v>404</v>
      </c>
      <c r="M349" s="11">
        <f t="shared" si="5"/>
        <v>714</v>
      </c>
      <c r="N349" s="7" t="s">
        <v>666</v>
      </c>
      <c r="O349" s="8" t="s">
        <v>66</v>
      </c>
      <c r="P349" s="7" t="s">
        <v>70</v>
      </c>
      <c r="Q349" s="8" t="s">
        <v>670</v>
      </c>
      <c r="R349" s="8" t="s">
        <v>670</v>
      </c>
    </row>
    <row r="350" spans="1:18" x14ac:dyDescent="0.2">
      <c r="A350" s="7" t="s">
        <v>7635</v>
      </c>
      <c r="B350" s="8" t="s">
        <v>75</v>
      </c>
      <c r="C350" s="8" t="s">
        <v>12162</v>
      </c>
      <c r="D350" s="7" t="s">
        <v>7987</v>
      </c>
      <c r="E350" s="7" t="s">
        <v>8183</v>
      </c>
      <c r="F350" s="8" t="s">
        <v>358</v>
      </c>
      <c r="G350" s="8" t="s">
        <v>45</v>
      </c>
      <c r="H350" s="8" t="s">
        <v>8174</v>
      </c>
      <c r="I350" s="7" t="s">
        <v>8081</v>
      </c>
      <c r="J350" s="11">
        <v>481</v>
      </c>
      <c r="K350" s="11">
        <v>601</v>
      </c>
      <c r="M350" s="11">
        <f t="shared" si="5"/>
        <v>1082</v>
      </c>
      <c r="N350" s="7" t="s">
        <v>666</v>
      </c>
      <c r="O350" s="8" t="s">
        <v>66</v>
      </c>
      <c r="P350" s="7" t="s">
        <v>70</v>
      </c>
      <c r="Q350" s="8" t="s">
        <v>670</v>
      </c>
      <c r="R350" s="8" t="s">
        <v>670</v>
      </c>
    </row>
    <row r="351" spans="1:18" x14ac:dyDescent="0.2">
      <c r="A351" s="7" t="s">
        <v>7635</v>
      </c>
      <c r="B351" s="8" t="s">
        <v>75</v>
      </c>
      <c r="C351" s="8" t="s">
        <v>12159</v>
      </c>
      <c r="D351" s="7" t="s">
        <v>7988</v>
      </c>
      <c r="E351" s="7" t="s">
        <v>8621</v>
      </c>
      <c r="F351" s="8" t="s">
        <v>561</v>
      </c>
      <c r="G351" s="8" t="s">
        <v>45</v>
      </c>
      <c r="H351" s="8" t="s">
        <v>8623</v>
      </c>
      <c r="I351" s="7" t="s">
        <v>8075</v>
      </c>
      <c r="J351" s="11">
        <v>8945</v>
      </c>
      <c r="K351" s="11">
        <v>11174</v>
      </c>
      <c r="M351" s="11">
        <f t="shared" si="5"/>
        <v>20119</v>
      </c>
      <c r="N351" s="7" t="s">
        <v>64</v>
      </c>
      <c r="O351" s="8" t="s">
        <v>66</v>
      </c>
      <c r="P351" s="7" t="s">
        <v>70</v>
      </c>
      <c r="Q351" s="8" t="s">
        <v>670</v>
      </c>
      <c r="R351" s="8" t="s">
        <v>670</v>
      </c>
    </row>
    <row r="352" spans="1:18" x14ac:dyDescent="0.2">
      <c r="A352" s="7" t="s">
        <v>7635</v>
      </c>
      <c r="B352" s="8" t="s">
        <v>75</v>
      </c>
      <c r="C352" s="8" t="s">
        <v>12159</v>
      </c>
      <c r="D352" s="7" t="s">
        <v>7989</v>
      </c>
      <c r="E352" s="7" t="s">
        <v>8087</v>
      </c>
      <c r="F352" s="8" t="s">
        <v>608</v>
      </c>
      <c r="G352" s="8" t="s">
        <v>45</v>
      </c>
      <c r="H352" s="8" t="s">
        <v>8201</v>
      </c>
      <c r="I352" s="7" t="s">
        <v>8075</v>
      </c>
      <c r="J352" s="11">
        <v>514</v>
      </c>
      <c r="K352" s="11">
        <v>660</v>
      </c>
      <c r="M352" s="11">
        <f t="shared" si="5"/>
        <v>1174</v>
      </c>
      <c r="N352" s="7" t="s">
        <v>666</v>
      </c>
      <c r="O352" s="8" t="s">
        <v>66</v>
      </c>
      <c r="P352" s="7" t="s">
        <v>70</v>
      </c>
      <c r="Q352" s="8" t="s">
        <v>670</v>
      </c>
      <c r="R352" s="8" t="s">
        <v>670</v>
      </c>
    </row>
    <row r="353" spans="1:18" x14ac:dyDescent="0.2">
      <c r="A353" s="7" t="s">
        <v>7635</v>
      </c>
      <c r="B353" s="8" t="s">
        <v>75</v>
      </c>
      <c r="C353" s="8" t="s">
        <v>12159</v>
      </c>
      <c r="D353" s="7" t="s">
        <v>7990</v>
      </c>
      <c r="E353" s="7" t="s">
        <v>8624</v>
      </c>
      <c r="F353" s="8" t="s">
        <v>2164</v>
      </c>
      <c r="G353" s="8" t="s">
        <v>45</v>
      </c>
      <c r="H353" s="8" t="s">
        <v>8625</v>
      </c>
      <c r="I353" s="7" t="s">
        <v>8075</v>
      </c>
      <c r="J353" s="11">
        <v>591</v>
      </c>
      <c r="K353" s="11">
        <v>1152</v>
      </c>
      <c r="M353" s="11">
        <f t="shared" si="5"/>
        <v>1743</v>
      </c>
      <c r="N353" s="7" t="s">
        <v>64</v>
      </c>
      <c r="O353" s="8" t="s">
        <v>66</v>
      </c>
      <c r="P353" s="7" t="s">
        <v>70</v>
      </c>
      <c r="Q353" s="8" t="s">
        <v>670</v>
      </c>
      <c r="R353" s="8" t="s">
        <v>670</v>
      </c>
    </row>
    <row r="354" spans="1:18" x14ac:dyDescent="0.2">
      <c r="A354" s="7" t="s">
        <v>7635</v>
      </c>
      <c r="B354" s="8" t="s">
        <v>75</v>
      </c>
      <c r="C354" s="8" t="s">
        <v>12159</v>
      </c>
      <c r="D354" s="7" t="s">
        <v>7991</v>
      </c>
      <c r="E354" s="7" t="s">
        <v>8626</v>
      </c>
      <c r="F354" s="8" t="s">
        <v>608</v>
      </c>
      <c r="G354" s="8" t="s">
        <v>45</v>
      </c>
      <c r="H354" s="8" t="s">
        <v>8627</v>
      </c>
      <c r="I354" s="7" t="s">
        <v>8075</v>
      </c>
      <c r="J354" s="11">
        <v>372</v>
      </c>
      <c r="K354" s="11">
        <v>604</v>
      </c>
      <c r="M354" s="11">
        <f t="shared" si="5"/>
        <v>976</v>
      </c>
      <c r="N354" s="7" t="s">
        <v>64</v>
      </c>
      <c r="O354" s="8" t="s">
        <v>66</v>
      </c>
      <c r="P354" s="7" t="s">
        <v>70</v>
      </c>
      <c r="Q354" s="8" t="s">
        <v>670</v>
      </c>
      <c r="R354" s="8" t="s">
        <v>670</v>
      </c>
    </row>
    <row r="355" spans="1:18" x14ac:dyDescent="0.2">
      <c r="A355" s="7" t="s">
        <v>7635</v>
      </c>
      <c r="B355" s="8" t="s">
        <v>75</v>
      </c>
      <c r="C355" s="8" t="s">
        <v>12159</v>
      </c>
      <c r="D355" s="7" t="s">
        <v>7992</v>
      </c>
      <c r="E355" s="7" t="s">
        <v>8334</v>
      </c>
      <c r="F355" s="8" t="s">
        <v>590</v>
      </c>
      <c r="G355" s="8" t="s">
        <v>45</v>
      </c>
      <c r="H355" s="8" t="s">
        <v>8541</v>
      </c>
      <c r="I355" s="7" t="s">
        <v>8075</v>
      </c>
      <c r="J355" s="11">
        <v>11249</v>
      </c>
      <c r="K355" s="11">
        <v>14742</v>
      </c>
      <c r="M355" s="11">
        <f t="shared" si="5"/>
        <v>25991</v>
      </c>
      <c r="N355" s="7" t="s">
        <v>64</v>
      </c>
      <c r="O355" s="8" t="s">
        <v>66</v>
      </c>
      <c r="P355" s="7" t="s">
        <v>70</v>
      </c>
      <c r="Q355" s="8" t="s">
        <v>670</v>
      </c>
      <c r="R355" s="8" t="s">
        <v>670</v>
      </c>
    </row>
    <row r="356" spans="1:18" x14ac:dyDescent="0.2">
      <c r="A356" s="7" t="s">
        <v>7635</v>
      </c>
      <c r="B356" s="8" t="s">
        <v>75</v>
      </c>
      <c r="C356" s="8" t="s">
        <v>12159</v>
      </c>
      <c r="D356" s="7" t="s">
        <v>7993</v>
      </c>
      <c r="E356" s="7" t="s">
        <v>8628</v>
      </c>
      <c r="F356" s="8" t="s">
        <v>395</v>
      </c>
      <c r="G356" s="8" t="s">
        <v>45</v>
      </c>
      <c r="H356" s="8" t="s">
        <v>8351</v>
      </c>
      <c r="I356" s="7" t="s">
        <v>8075</v>
      </c>
      <c r="J356" s="11">
        <v>57</v>
      </c>
      <c r="K356" s="11">
        <v>77</v>
      </c>
      <c r="M356" s="11">
        <f t="shared" si="5"/>
        <v>134</v>
      </c>
      <c r="N356" s="7" t="s">
        <v>666</v>
      </c>
      <c r="O356" s="8" t="s">
        <v>66</v>
      </c>
      <c r="P356" s="7" t="s">
        <v>70</v>
      </c>
      <c r="Q356" s="8" t="s">
        <v>670</v>
      </c>
      <c r="R356" s="8" t="s">
        <v>670</v>
      </c>
    </row>
    <row r="357" spans="1:18" x14ac:dyDescent="0.2">
      <c r="A357" s="7" t="s">
        <v>7635</v>
      </c>
      <c r="B357" s="8" t="s">
        <v>75</v>
      </c>
      <c r="C357" s="8" t="s">
        <v>12159</v>
      </c>
      <c r="D357" s="7" t="s">
        <v>7994</v>
      </c>
      <c r="E357" s="7" t="s">
        <v>8628</v>
      </c>
      <c r="F357" s="8" t="s">
        <v>353</v>
      </c>
      <c r="G357" s="8" t="s">
        <v>45</v>
      </c>
      <c r="H357" s="8" t="s">
        <v>8351</v>
      </c>
      <c r="I357" s="7" t="s">
        <v>8075</v>
      </c>
      <c r="J357" s="11">
        <v>66</v>
      </c>
      <c r="K357" s="11">
        <v>72</v>
      </c>
      <c r="M357" s="11">
        <f t="shared" si="5"/>
        <v>138</v>
      </c>
      <c r="N357" s="7" t="s">
        <v>666</v>
      </c>
      <c r="O357" s="8" t="s">
        <v>66</v>
      </c>
      <c r="P357" s="7" t="s">
        <v>70</v>
      </c>
      <c r="Q357" s="8" t="s">
        <v>670</v>
      </c>
      <c r="R357" s="8" t="s">
        <v>670</v>
      </c>
    </row>
    <row r="358" spans="1:18" x14ac:dyDescent="0.2">
      <c r="A358" s="7" t="s">
        <v>7635</v>
      </c>
      <c r="B358" s="8" t="s">
        <v>75</v>
      </c>
      <c r="C358" s="8" t="s">
        <v>12159</v>
      </c>
      <c r="D358" s="7" t="s">
        <v>7995</v>
      </c>
      <c r="E358" s="7" t="s">
        <v>8628</v>
      </c>
      <c r="F358" s="8" t="s">
        <v>353</v>
      </c>
      <c r="G358" s="8" t="s">
        <v>45</v>
      </c>
      <c r="H358" s="8" t="s">
        <v>8351</v>
      </c>
      <c r="I358" s="7" t="s">
        <v>8075</v>
      </c>
      <c r="J358" s="11">
        <v>581</v>
      </c>
      <c r="K358" s="11">
        <v>805</v>
      </c>
      <c r="M358" s="11">
        <f t="shared" si="5"/>
        <v>1386</v>
      </c>
      <c r="N358" s="7" t="s">
        <v>666</v>
      </c>
      <c r="O358" s="8" t="s">
        <v>66</v>
      </c>
      <c r="P358" s="7" t="s">
        <v>70</v>
      </c>
      <c r="Q358" s="8" t="s">
        <v>670</v>
      </c>
      <c r="R358" s="8" t="s">
        <v>670</v>
      </c>
    </row>
    <row r="359" spans="1:18" x14ac:dyDescent="0.2">
      <c r="A359" s="7" t="s">
        <v>7635</v>
      </c>
      <c r="B359" s="8" t="s">
        <v>75</v>
      </c>
      <c r="C359" s="8" t="s">
        <v>12159</v>
      </c>
      <c r="D359" s="7" t="s">
        <v>7996</v>
      </c>
      <c r="E359" s="7" t="s">
        <v>8539</v>
      </c>
      <c r="F359" s="8" t="s">
        <v>449</v>
      </c>
      <c r="G359" s="8" t="s">
        <v>45</v>
      </c>
      <c r="H359" s="8" t="s">
        <v>8333</v>
      </c>
      <c r="I359" s="7" t="s">
        <v>8075</v>
      </c>
      <c r="J359" s="11">
        <v>288</v>
      </c>
      <c r="K359" s="11">
        <v>386</v>
      </c>
      <c r="M359" s="11">
        <f t="shared" si="5"/>
        <v>674</v>
      </c>
      <c r="N359" s="7" t="s">
        <v>666</v>
      </c>
      <c r="O359" s="8" t="s">
        <v>66</v>
      </c>
      <c r="P359" s="7" t="s">
        <v>70</v>
      </c>
      <c r="Q359" s="8" t="s">
        <v>670</v>
      </c>
      <c r="R359" s="8" t="s">
        <v>670</v>
      </c>
    </row>
    <row r="360" spans="1:18" x14ac:dyDescent="0.2">
      <c r="A360" s="7" t="s">
        <v>7635</v>
      </c>
      <c r="B360" s="8" t="s">
        <v>75</v>
      </c>
      <c r="C360" s="8" t="s">
        <v>12159</v>
      </c>
      <c r="D360" s="7" t="s">
        <v>7997</v>
      </c>
      <c r="E360" s="7" t="s">
        <v>8539</v>
      </c>
      <c r="F360" s="8" t="s">
        <v>499</v>
      </c>
      <c r="G360" s="8" t="s">
        <v>45</v>
      </c>
      <c r="H360" s="8" t="s">
        <v>8333</v>
      </c>
      <c r="I360" s="7" t="s">
        <v>8075</v>
      </c>
      <c r="J360" s="11">
        <v>381</v>
      </c>
      <c r="K360" s="11">
        <v>485</v>
      </c>
      <c r="M360" s="11">
        <f t="shared" si="5"/>
        <v>866</v>
      </c>
      <c r="N360" s="7" t="s">
        <v>666</v>
      </c>
      <c r="O360" s="8" t="s">
        <v>66</v>
      </c>
      <c r="P360" s="7" t="s">
        <v>70</v>
      </c>
      <c r="Q360" s="8" t="s">
        <v>670</v>
      </c>
      <c r="R360" s="8" t="s">
        <v>670</v>
      </c>
    </row>
    <row r="361" spans="1:18" x14ac:dyDescent="0.2">
      <c r="A361" s="7" t="s">
        <v>7635</v>
      </c>
      <c r="B361" s="8" t="s">
        <v>75</v>
      </c>
      <c r="C361" s="8" t="s">
        <v>12159</v>
      </c>
      <c r="D361" s="7" t="s">
        <v>7998</v>
      </c>
      <c r="E361" s="7" t="s">
        <v>8073</v>
      </c>
      <c r="F361" s="8" t="s">
        <v>413</v>
      </c>
      <c r="G361" s="8" t="s">
        <v>45</v>
      </c>
      <c r="H361" s="8" t="s">
        <v>8074</v>
      </c>
      <c r="I361" s="7" t="s">
        <v>8075</v>
      </c>
      <c r="J361" s="11">
        <v>6628</v>
      </c>
      <c r="K361" s="11">
        <v>7978</v>
      </c>
      <c r="M361" s="11">
        <f t="shared" si="5"/>
        <v>14606</v>
      </c>
      <c r="N361" s="7" t="s">
        <v>64</v>
      </c>
      <c r="O361" s="8" t="s">
        <v>66</v>
      </c>
      <c r="P361" s="7" t="s">
        <v>70</v>
      </c>
      <c r="Q361" s="8" t="s">
        <v>670</v>
      </c>
      <c r="R361" s="8" t="s">
        <v>670</v>
      </c>
    </row>
    <row r="362" spans="1:18" x14ac:dyDescent="0.2">
      <c r="A362" s="7" t="s">
        <v>7635</v>
      </c>
      <c r="B362" s="8" t="s">
        <v>75</v>
      </c>
      <c r="C362" s="8" t="s">
        <v>12159</v>
      </c>
      <c r="D362" s="7" t="s">
        <v>7999</v>
      </c>
      <c r="E362" s="7" t="s">
        <v>8073</v>
      </c>
      <c r="F362" s="8" t="s">
        <v>347</v>
      </c>
      <c r="G362" s="8" t="s">
        <v>45</v>
      </c>
      <c r="H362" s="8" t="s">
        <v>8074</v>
      </c>
      <c r="I362" s="7" t="s">
        <v>8075</v>
      </c>
      <c r="J362" s="11">
        <v>140</v>
      </c>
      <c r="K362" s="11">
        <v>218</v>
      </c>
      <c r="M362" s="11">
        <f t="shared" si="5"/>
        <v>358</v>
      </c>
      <c r="N362" s="7" t="s">
        <v>666</v>
      </c>
      <c r="O362" s="8" t="s">
        <v>66</v>
      </c>
      <c r="P362" s="7" t="s">
        <v>70</v>
      </c>
      <c r="Q362" s="8" t="s">
        <v>670</v>
      </c>
      <c r="R362" s="8" t="s">
        <v>670</v>
      </c>
    </row>
    <row r="363" spans="1:18" x14ac:dyDescent="0.2">
      <c r="A363" s="7" t="s">
        <v>7635</v>
      </c>
      <c r="B363" s="8" t="s">
        <v>75</v>
      </c>
      <c r="C363" s="8" t="s">
        <v>12159</v>
      </c>
      <c r="D363" s="7" t="s">
        <v>8000</v>
      </c>
      <c r="E363" s="7" t="s">
        <v>8629</v>
      </c>
      <c r="F363" s="8" t="s">
        <v>395</v>
      </c>
      <c r="G363" s="8" t="s">
        <v>45</v>
      </c>
      <c r="H363" s="8" t="s">
        <v>8368</v>
      </c>
      <c r="I363" s="7" t="s">
        <v>8075</v>
      </c>
      <c r="J363" s="11">
        <v>1118</v>
      </c>
      <c r="K363" s="11">
        <v>1413</v>
      </c>
      <c r="M363" s="11">
        <f t="shared" si="5"/>
        <v>2531</v>
      </c>
      <c r="N363" s="7" t="s">
        <v>666</v>
      </c>
      <c r="O363" s="8" t="s">
        <v>66</v>
      </c>
      <c r="P363" s="7" t="s">
        <v>70</v>
      </c>
      <c r="Q363" s="8" t="s">
        <v>670</v>
      </c>
      <c r="R363" s="8" t="s">
        <v>670</v>
      </c>
    </row>
    <row r="364" spans="1:18" x14ac:dyDescent="0.2">
      <c r="A364" s="7" t="s">
        <v>7635</v>
      </c>
      <c r="B364" s="8" t="s">
        <v>75</v>
      </c>
      <c r="C364" s="8" t="s">
        <v>12159</v>
      </c>
      <c r="D364" s="7" t="s">
        <v>8001</v>
      </c>
      <c r="E364" s="7" t="s">
        <v>8542</v>
      </c>
      <c r="F364" s="8" t="s">
        <v>537</v>
      </c>
      <c r="G364" s="8" t="s">
        <v>45</v>
      </c>
      <c r="H364" s="8" t="s">
        <v>8630</v>
      </c>
      <c r="I364" s="7" t="s">
        <v>8075</v>
      </c>
      <c r="J364" s="11">
        <v>313</v>
      </c>
      <c r="K364" s="11">
        <v>423</v>
      </c>
      <c r="M364" s="11">
        <f t="shared" si="5"/>
        <v>736</v>
      </c>
      <c r="N364" s="7" t="s">
        <v>666</v>
      </c>
      <c r="O364" s="8" t="s">
        <v>66</v>
      </c>
      <c r="P364" s="7" t="s">
        <v>70</v>
      </c>
      <c r="Q364" s="8" t="s">
        <v>670</v>
      </c>
      <c r="R364" s="8" t="s">
        <v>670</v>
      </c>
    </row>
    <row r="365" spans="1:18" x14ac:dyDescent="0.2">
      <c r="A365" s="7" t="s">
        <v>7635</v>
      </c>
      <c r="B365" s="8" t="s">
        <v>75</v>
      </c>
      <c r="C365" s="8" t="s">
        <v>12159</v>
      </c>
      <c r="D365" s="7" t="s">
        <v>8002</v>
      </c>
      <c r="E365" s="7" t="s">
        <v>8542</v>
      </c>
      <c r="F365" s="8" t="s">
        <v>637</v>
      </c>
      <c r="G365" s="8" t="s">
        <v>45</v>
      </c>
      <c r="H365" s="8" t="s">
        <v>8240</v>
      </c>
      <c r="I365" s="7" t="s">
        <v>8075</v>
      </c>
      <c r="J365" s="11">
        <v>306</v>
      </c>
      <c r="K365" s="11">
        <v>416</v>
      </c>
      <c r="M365" s="11">
        <f t="shared" si="5"/>
        <v>722</v>
      </c>
      <c r="N365" s="7" t="s">
        <v>666</v>
      </c>
      <c r="O365" s="8" t="s">
        <v>66</v>
      </c>
      <c r="P365" s="7" t="s">
        <v>70</v>
      </c>
      <c r="Q365" s="8" t="s">
        <v>670</v>
      </c>
      <c r="R365" s="8" t="s">
        <v>670</v>
      </c>
    </row>
    <row r="366" spans="1:18" x14ac:dyDescent="0.2">
      <c r="A366" s="7" t="s">
        <v>7635</v>
      </c>
      <c r="B366" s="8" t="s">
        <v>75</v>
      </c>
      <c r="C366" s="8" t="s">
        <v>12159</v>
      </c>
      <c r="D366" s="7" t="s">
        <v>8003</v>
      </c>
      <c r="E366" s="7" t="s">
        <v>8542</v>
      </c>
      <c r="F366" s="8" t="s">
        <v>8631</v>
      </c>
      <c r="G366" s="8" t="s">
        <v>45</v>
      </c>
      <c r="H366" s="8" t="s">
        <v>8632</v>
      </c>
      <c r="I366" s="7" t="s">
        <v>8075</v>
      </c>
      <c r="J366" s="11">
        <v>500</v>
      </c>
      <c r="K366" s="11">
        <v>634</v>
      </c>
      <c r="M366" s="11">
        <f t="shared" si="5"/>
        <v>1134</v>
      </c>
      <c r="N366" s="7" t="s">
        <v>666</v>
      </c>
      <c r="O366" s="8" t="s">
        <v>66</v>
      </c>
      <c r="P366" s="7" t="s">
        <v>70</v>
      </c>
      <c r="Q366" s="8" t="s">
        <v>670</v>
      </c>
      <c r="R366" s="8" t="s">
        <v>670</v>
      </c>
    </row>
    <row r="367" spans="1:18" x14ac:dyDescent="0.2">
      <c r="A367" s="7" t="s">
        <v>7635</v>
      </c>
      <c r="B367" s="8" t="s">
        <v>75</v>
      </c>
      <c r="C367" s="8" t="s">
        <v>12159</v>
      </c>
      <c r="D367" s="7" t="s">
        <v>8004</v>
      </c>
      <c r="E367" s="7" t="s">
        <v>8628</v>
      </c>
      <c r="F367" s="8" t="s">
        <v>413</v>
      </c>
      <c r="G367" s="8" t="s">
        <v>45</v>
      </c>
      <c r="H367" s="8" t="s">
        <v>8355</v>
      </c>
      <c r="I367" s="7" t="s">
        <v>8075</v>
      </c>
      <c r="J367" s="11">
        <v>275</v>
      </c>
      <c r="K367" s="11">
        <v>377</v>
      </c>
      <c r="M367" s="11">
        <f t="shared" si="5"/>
        <v>652</v>
      </c>
      <c r="N367" s="7" t="s">
        <v>666</v>
      </c>
      <c r="O367" s="8" t="s">
        <v>66</v>
      </c>
      <c r="P367" s="7" t="s">
        <v>70</v>
      </c>
      <c r="Q367" s="8" t="s">
        <v>670</v>
      </c>
      <c r="R367" s="8" t="s">
        <v>670</v>
      </c>
    </row>
    <row r="368" spans="1:18" x14ac:dyDescent="0.2">
      <c r="A368" s="7" t="s">
        <v>7635</v>
      </c>
      <c r="B368" s="8" t="s">
        <v>75</v>
      </c>
      <c r="C368" s="8" t="s">
        <v>12159</v>
      </c>
      <c r="D368" s="7" t="s">
        <v>8005</v>
      </c>
      <c r="E368" s="7" t="s">
        <v>8633</v>
      </c>
      <c r="F368" s="8" t="s">
        <v>44</v>
      </c>
      <c r="G368" s="8" t="s">
        <v>354</v>
      </c>
      <c r="H368" s="8" t="s">
        <v>8328</v>
      </c>
      <c r="I368" s="7" t="s">
        <v>8075</v>
      </c>
      <c r="J368" s="11">
        <v>1127</v>
      </c>
      <c r="K368" s="11">
        <v>1870</v>
      </c>
      <c r="M368" s="11">
        <f t="shared" si="5"/>
        <v>2997</v>
      </c>
      <c r="N368" s="7" t="s">
        <v>64</v>
      </c>
      <c r="O368" s="8" t="s">
        <v>66</v>
      </c>
      <c r="P368" s="7" t="s">
        <v>70</v>
      </c>
      <c r="Q368" s="8" t="s">
        <v>670</v>
      </c>
      <c r="R368" s="8" t="s">
        <v>670</v>
      </c>
    </row>
    <row r="369" spans="1:18" x14ac:dyDescent="0.2">
      <c r="A369" s="7" t="s">
        <v>7635</v>
      </c>
      <c r="B369" s="8" t="s">
        <v>75</v>
      </c>
      <c r="C369" s="8" t="s">
        <v>12159</v>
      </c>
      <c r="D369" s="7" t="s">
        <v>8006</v>
      </c>
      <c r="E369" s="7" t="s">
        <v>8633</v>
      </c>
      <c r="F369" s="8" t="s">
        <v>410</v>
      </c>
      <c r="G369" s="8" t="s">
        <v>45</v>
      </c>
      <c r="H369" s="8" t="s">
        <v>8328</v>
      </c>
      <c r="I369" s="7" t="s">
        <v>8075</v>
      </c>
      <c r="J369" s="11">
        <v>78</v>
      </c>
      <c r="K369" s="11">
        <v>106</v>
      </c>
      <c r="M369" s="11">
        <f t="shared" si="5"/>
        <v>184</v>
      </c>
      <c r="N369" s="7" t="s">
        <v>666</v>
      </c>
      <c r="O369" s="8" t="s">
        <v>66</v>
      </c>
      <c r="P369" s="7" t="s">
        <v>70</v>
      </c>
      <c r="Q369" s="8" t="s">
        <v>670</v>
      </c>
      <c r="R369" s="8" t="s">
        <v>670</v>
      </c>
    </row>
    <row r="370" spans="1:18" x14ac:dyDescent="0.2">
      <c r="A370" s="7" t="s">
        <v>7635</v>
      </c>
      <c r="B370" s="8" t="s">
        <v>75</v>
      </c>
      <c r="C370" s="8" t="s">
        <v>12159</v>
      </c>
      <c r="D370" s="7" t="s">
        <v>8007</v>
      </c>
      <c r="E370" s="7" t="s">
        <v>8634</v>
      </c>
      <c r="F370" s="8" t="s">
        <v>395</v>
      </c>
      <c r="G370" s="8" t="s">
        <v>45</v>
      </c>
      <c r="H370" s="8" t="s">
        <v>8635</v>
      </c>
      <c r="I370" s="7" t="s">
        <v>8075</v>
      </c>
      <c r="J370" s="11">
        <v>154</v>
      </c>
      <c r="K370" s="11">
        <v>88</v>
      </c>
      <c r="M370" s="11">
        <f t="shared" si="5"/>
        <v>242</v>
      </c>
      <c r="N370" s="7" t="s">
        <v>666</v>
      </c>
      <c r="O370" s="8" t="s">
        <v>66</v>
      </c>
      <c r="P370" s="7" t="s">
        <v>70</v>
      </c>
      <c r="Q370" s="8" t="s">
        <v>670</v>
      </c>
      <c r="R370" s="8" t="s">
        <v>670</v>
      </c>
    </row>
    <row r="371" spans="1:18" x14ac:dyDescent="0.2">
      <c r="A371" s="7" t="s">
        <v>7635</v>
      </c>
      <c r="B371" s="8" t="s">
        <v>75</v>
      </c>
      <c r="C371" s="8" t="s">
        <v>12159</v>
      </c>
      <c r="D371" s="7" t="s">
        <v>8008</v>
      </c>
      <c r="E371" s="7" t="s">
        <v>8634</v>
      </c>
      <c r="F371" s="8" t="s">
        <v>368</v>
      </c>
      <c r="G371" s="8" t="s">
        <v>45</v>
      </c>
      <c r="H371" s="8" t="s">
        <v>8635</v>
      </c>
      <c r="I371" s="7" t="s">
        <v>8075</v>
      </c>
      <c r="J371" s="11">
        <v>2350</v>
      </c>
      <c r="K371" s="11">
        <v>2817</v>
      </c>
      <c r="M371" s="11">
        <f t="shared" si="5"/>
        <v>5167</v>
      </c>
      <c r="N371" s="7" t="s">
        <v>666</v>
      </c>
      <c r="O371" s="8" t="s">
        <v>66</v>
      </c>
      <c r="P371" s="7" t="s">
        <v>70</v>
      </c>
      <c r="Q371" s="8" t="s">
        <v>670</v>
      </c>
      <c r="R371" s="8" t="s">
        <v>670</v>
      </c>
    </row>
    <row r="372" spans="1:18" x14ac:dyDescent="0.2">
      <c r="A372" s="7" t="s">
        <v>7635</v>
      </c>
      <c r="B372" s="8" t="s">
        <v>75</v>
      </c>
      <c r="C372" s="8" t="s">
        <v>12159</v>
      </c>
      <c r="D372" s="7" t="s">
        <v>8009</v>
      </c>
      <c r="E372" s="7" t="s">
        <v>8636</v>
      </c>
      <c r="F372" s="8" t="s">
        <v>1463</v>
      </c>
      <c r="G372" s="8" t="s">
        <v>45</v>
      </c>
      <c r="H372" s="8" t="s">
        <v>8637</v>
      </c>
      <c r="I372" s="7" t="s">
        <v>8075</v>
      </c>
      <c r="J372" s="11">
        <v>1771</v>
      </c>
      <c r="K372" s="11">
        <v>1976</v>
      </c>
      <c r="M372" s="11">
        <f t="shared" si="5"/>
        <v>3747</v>
      </c>
      <c r="N372" s="7" t="s">
        <v>64</v>
      </c>
      <c r="O372" s="8" t="s">
        <v>66</v>
      </c>
      <c r="P372" s="7" t="s">
        <v>70</v>
      </c>
      <c r="Q372" s="8" t="s">
        <v>670</v>
      </c>
      <c r="R372" s="8" t="s">
        <v>670</v>
      </c>
    </row>
    <row r="373" spans="1:18" x14ac:dyDescent="0.2">
      <c r="A373" s="7" t="s">
        <v>7635</v>
      </c>
      <c r="B373" s="8" t="s">
        <v>75</v>
      </c>
      <c r="C373" s="8" t="s">
        <v>12159</v>
      </c>
      <c r="D373" s="7" t="s">
        <v>8010</v>
      </c>
      <c r="E373" s="7" t="s">
        <v>8638</v>
      </c>
      <c r="F373" s="8" t="s">
        <v>395</v>
      </c>
      <c r="G373" s="8" t="s">
        <v>354</v>
      </c>
      <c r="H373" s="8" t="s">
        <v>8639</v>
      </c>
      <c r="I373" s="7" t="s">
        <v>8075</v>
      </c>
      <c r="J373" s="11">
        <v>285</v>
      </c>
      <c r="K373" s="11">
        <v>340</v>
      </c>
      <c r="M373" s="11">
        <f t="shared" si="5"/>
        <v>625</v>
      </c>
      <c r="N373" s="7" t="s">
        <v>64</v>
      </c>
      <c r="O373" s="8" t="s">
        <v>66</v>
      </c>
      <c r="P373" s="7" t="s">
        <v>70</v>
      </c>
      <c r="Q373" s="8" t="s">
        <v>670</v>
      </c>
      <c r="R373" s="8" t="s">
        <v>670</v>
      </c>
    </row>
    <row r="374" spans="1:18" x14ac:dyDescent="0.2">
      <c r="A374" s="7" t="s">
        <v>7635</v>
      </c>
      <c r="B374" s="8" t="s">
        <v>75</v>
      </c>
      <c r="C374" s="8" t="s">
        <v>12159</v>
      </c>
      <c r="D374" s="7" t="s">
        <v>8011</v>
      </c>
      <c r="E374" s="7" t="s">
        <v>1935</v>
      </c>
      <c r="F374" s="8" t="s">
        <v>44</v>
      </c>
      <c r="G374" s="8" t="s">
        <v>45</v>
      </c>
      <c r="H374" s="8" t="s">
        <v>8437</v>
      </c>
      <c r="I374" s="7" t="s">
        <v>8075</v>
      </c>
      <c r="J374" s="11">
        <v>9527</v>
      </c>
      <c r="K374" s="11">
        <v>10481</v>
      </c>
      <c r="M374" s="11">
        <f t="shared" si="5"/>
        <v>20008</v>
      </c>
      <c r="N374" s="7" t="s">
        <v>64</v>
      </c>
      <c r="O374" s="8" t="s">
        <v>66</v>
      </c>
      <c r="P374" s="7" t="s">
        <v>70</v>
      </c>
      <c r="Q374" s="8" t="s">
        <v>670</v>
      </c>
      <c r="R374" s="8" t="s">
        <v>670</v>
      </c>
    </row>
    <row r="375" spans="1:18" x14ac:dyDescent="0.2">
      <c r="A375" s="7" t="s">
        <v>7635</v>
      </c>
      <c r="B375" s="8" t="s">
        <v>75</v>
      </c>
      <c r="C375" s="8" t="s">
        <v>12167</v>
      </c>
      <c r="D375" s="7" t="s">
        <v>8012</v>
      </c>
      <c r="E375" s="7" t="s">
        <v>8640</v>
      </c>
      <c r="F375" s="8" t="s">
        <v>347</v>
      </c>
      <c r="G375" s="8" t="s">
        <v>45</v>
      </c>
      <c r="H375" s="8" t="s">
        <v>8641</v>
      </c>
      <c r="I375" s="7" t="s">
        <v>3293</v>
      </c>
      <c r="J375" s="11">
        <v>955</v>
      </c>
      <c r="K375" s="11">
        <v>1213</v>
      </c>
      <c r="M375" s="11">
        <f t="shared" si="5"/>
        <v>2168</v>
      </c>
      <c r="N375" s="7" t="s">
        <v>666</v>
      </c>
      <c r="O375" s="8" t="s">
        <v>66</v>
      </c>
      <c r="P375" s="7" t="s">
        <v>70</v>
      </c>
      <c r="Q375" s="8" t="s">
        <v>670</v>
      </c>
      <c r="R375" s="8" t="s">
        <v>670</v>
      </c>
    </row>
    <row r="376" spans="1:18" x14ac:dyDescent="0.2">
      <c r="A376" s="7" t="s">
        <v>7635</v>
      </c>
      <c r="B376" s="8" t="s">
        <v>75</v>
      </c>
      <c r="C376" s="8" t="s">
        <v>12167</v>
      </c>
      <c r="D376" s="7" t="s">
        <v>8013</v>
      </c>
      <c r="E376" s="7" t="s">
        <v>8640</v>
      </c>
      <c r="F376" s="8" t="s">
        <v>501</v>
      </c>
      <c r="G376" s="8" t="s">
        <v>45</v>
      </c>
      <c r="H376" s="8" t="s">
        <v>8642</v>
      </c>
      <c r="I376" s="7" t="s">
        <v>3293</v>
      </c>
      <c r="J376" s="11">
        <v>122</v>
      </c>
      <c r="K376" s="11">
        <v>171</v>
      </c>
      <c r="M376" s="11">
        <f t="shared" si="5"/>
        <v>293</v>
      </c>
      <c r="N376" s="7" t="s">
        <v>666</v>
      </c>
      <c r="O376" s="8" t="s">
        <v>66</v>
      </c>
      <c r="P376" s="7" t="s">
        <v>70</v>
      </c>
      <c r="Q376" s="8" t="s">
        <v>670</v>
      </c>
      <c r="R376" s="8" t="s">
        <v>670</v>
      </c>
    </row>
    <row r="377" spans="1:18" x14ac:dyDescent="0.2">
      <c r="A377" s="7" t="s">
        <v>7635</v>
      </c>
      <c r="B377" s="8" t="s">
        <v>75</v>
      </c>
      <c r="C377" s="8" t="s">
        <v>12167</v>
      </c>
      <c r="D377" s="7" t="s">
        <v>8014</v>
      </c>
      <c r="E377" s="7" t="s">
        <v>8643</v>
      </c>
      <c r="F377" s="8" t="s">
        <v>395</v>
      </c>
      <c r="G377" s="8" t="s">
        <v>45</v>
      </c>
      <c r="H377" s="8" t="s">
        <v>8644</v>
      </c>
      <c r="I377" s="7" t="s">
        <v>3293</v>
      </c>
      <c r="J377" s="11">
        <v>147</v>
      </c>
      <c r="K377" s="11">
        <v>164</v>
      </c>
      <c r="M377" s="11">
        <f t="shared" si="5"/>
        <v>311</v>
      </c>
      <c r="N377" s="7" t="s">
        <v>666</v>
      </c>
      <c r="O377" s="8" t="s">
        <v>66</v>
      </c>
      <c r="P377" s="7" t="s">
        <v>70</v>
      </c>
      <c r="Q377" s="8" t="s">
        <v>670</v>
      </c>
      <c r="R377" s="8" t="s">
        <v>670</v>
      </c>
    </row>
    <row r="378" spans="1:18" x14ac:dyDescent="0.2">
      <c r="A378" s="7" t="s">
        <v>7635</v>
      </c>
      <c r="B378" s="8" t="s">
        <v>75</v>
      </c>
      <c r="C378" s="8" t="s">
        <v>12167</v>
      </c>
      <c r="D378" s="7" t="s">
        <v>8015</v>
      </c>
      <c r="E378" s="7" t="s">
        <v>8645</v>
      </c>
      <c r="F378" s="8" t="s">
        <v>44</v>
      </c>
      <c r="G378" s="8" t="s">
        <v>45</v>
      </c>
      <c r="H378" s="8" t="s">
        <v>8646</v>
      </c>
      <c r="I378" s="7" t="s">
        <v>3293</v>
      </c>
      <c r="J378" s="11">
        <v>2180</v>
      </c>
      <c r="K378" s="11">
        <v>2621</v>
      </c>
      <c r="M378" s="11">
        <f t="shared" si="5"/>
        <v>4801</v>
      </c>
      <c r="N378" s="7" t="s">
        <v>64</v>
      </c>
      <c r="O378" s="8" t="s">
        <v>66</v>
      </c>
      <c r="P378" s="7" t="s">
        <v>70</v>
      </c>
      <c r="Q378" s="8" t="s">
        <v>670</v>
      </c>
      <c r="R378" s="8" t="s">
        <v>670</v>
      </c>
    </row>
    <row r="379" spans="1:18" x14ac:dyDescent="0.2">
      <c r="A379" s="7" t="s">
        <v>7635</v>
      </c>
      <c r="B379" s="8" t="s">
        <v>75</v>
      </c>
      <c r="C379" s="8" t="s">
        <v>12167</v>
      </c>
      <c r="D379" s="7" t="s">
        <v>8016</v>
      </c>
      <c r="E379" s="7" t="s">
        <v>8100</v>
      </c>
      <c r="F379" s="8" t="s">
        <v>588</v>
      </c>
      <c r="G379" s="8" t="s">
        <v>45</v>
      </c>
      <c r="H379" s="8" t="s">
        <v>8101</v>
      </c>
      <c r="I379" s="7" t="s">
        <v>3293</v>
      </c>
      <c r="J379" s="11">
        <v>79</v>
      </c>
      <c r="K379" s="11">
        <v>92</v>
      </c>
      <c r="M379" s="11">
        <f t="shared" si="5"/>
        <v>171</v>
      </c>
      <c r="N379" s="7" t="s">
        <v>666</v>
      </c>
      <c r="O379" s="8" t="s">
        <v>66</v>
      </c>
      <c r="P379" s="7" t="s">
        <v>70</v>
      </c>
      <c r="Q379" s="8" t="s">
        <v>670</v>
      </c>
      <c r="R379" s="8" t="s">
        <v>670</v>
      </c>
    </row>
    <row r="380" spans="1:18" x14ac:dyDescent="0.2">
      <c r="A380" s="7" t="s">
        <v>7635</v>
      </c>
      <c r="B380" s="8" t="s">
        <v>75</v>
      </c>
      <c r="C380" s="8" t="s">
        <v>12167</v>
      </c>
      <c r="D380" s="7" t="s">
        <v>8017</v>
      </c>
      <c r="E380" s="7" t="s">
        <v>3083</v>
      </c>
      <c r="F380" s="8" t="s">
        <v>353</v>
      </c>
      <c r="G380" s="8" t="s">
        <v>45</v>
      </c>
      <c r="H380" s="8" t="s">
        <v>8479</v>
      </c>
      <c r="I380" s="7" t="s">
        <v>3293</v>
      </c>
      <c r="J380" s="11">
        <v>382</v>
      </c>
      <c r="K380" s="11">
        <v>556</v>
      </c>
      <c r="M380" s="11">
        <f t="shared" si="5"/>
        <v>938</v>
      </c>
      <c r="N380" s="7" t="s">
        <v>666</v>
      </c>
      <c r="O380" s="8" t="s">
        <v>66</v>
      </c>
      <c r="P380" s="7" t="s">
        <v>70</v>
      </c>
      <c r="Q380" s="8" t="s">
        <v>670</v>
      </c>
      <c r="R380" s="8" t="s">
        <v>670</v>
      </c>
    </row>
    <row r="381" spans="1:18" x14ac:dyDescent="0.2">
      <c r="A381" s="7" t="s">
        <v>7635</v>
      </c>
      <c r="B381" s="8" t="s">
        <v>75</v>
      </c>
      <c r="C381" s="8" t="s">
        <v>12167</v>
      </c>
      <c r="D381" s="7" t="s">
        <v>8018</v>
      </c>
      <c r="E381" s="7" t="s">
        <v>8647</v>
      </c>
      <c r="F381" s="8" t="s">
        <v>527</v>
      </c>
      <c r="G381" s="8" t="s">
        <v>45</v>
      </c>
      <c r="H381" s="8" t="s">
        <v>8648</v>
      </c>
      <c r="I381" s="7" t="s">
        <v>3293</v>
      </c>
      <c r="J381" s="11">
        <v>70</v>
      </c>
      <c r="K381" s="11">
        <v>91</v>
      </c>
      <c r="M381" s="11">
        <f t="shared" si="5"/>
        <v>161</v>
      </c>
      <c r="N381" s="7" t="s">
        <v>666</v>
      </c>
      <c r="O381" s="8" t="s">
        <v>66</v>
      </c>
      <c r="P381" s="7" t="s">
        <v>70</v>
      </c>
      <c r="Q381" s="8" t="s">
        <v>670</v>
      </c>
      <c r="R381" s="8" t="s">
        <v>670</v>
      </c>
    </row>
    <row r="382" spans="1:18" x14ac:dyDescent="0.2">
      <c r="A382" s="7" t="s">
        <v>7635</v>
      </c>
      <c r="B382" s="8" t="s">
        <v>75</v>
      </c>
      <c r="C382" s="8" t="s">
        <v>12167</v>
      </c>
      <c r="D382" s="7" t="s">
        <v>8019</v>
      </c>
      <c r="E382" s="7" t="s">
        <v>8649</v>
      </c>
      <c r="F382" s="8" t="s">
        <v>44</v>
      </c>
      <c r="G382" s="8" t="s">
        <v>45</v>
      </c>
      <c r="H382" s="8" t="s">
        <v>8390</v>
      </c>
      <c r="I382" s="7" t="s">
        <v>3293</v>
      </c>
      <c r="J382" s="11">
        <v>49</v>
      </c>
      <c r="K382" s="11">
        <v>49</v>
      </c>
      <c r="M382" s="11">
        <f t="shared" si="5"/>
        <v>98</v>
      </c>
      <c r="N382" s="7" t="s">
        <v>666</v>
      </c>
      <c r="O382" s="8" t="s">
        <v>66</v>
      </c>
      <c r="P382" s="7" t="s">
        <v>70</v>
      </c>
      <c r="Q382" s="8" t="s">
        <v>670</v>
      </c>
      <c r="R382" s="8" t="s">
        <v>670</v>
      </c>
    </row>
    <row r="383" spans="1:18" x14ac:dyDescent="0.2">
      <c r="A383" s="7" t="s">
        <v>7635</v>
      </c>
      <c r="B383" s="8" t="s">
        <v>75</v>
      </c>
      <c r="C383" s="8" t="s">
        <v>12164</v>
      </c>
      <c r="D383" s="7" t="s">
        <v>8020</v>
      </c>
      <c r="E383" s="7" t="s">
        <v>8147</v>
      </c>
      <c r="F383" s="8" t="s">
        <v>501</v>
      </c>
      <c r="G383" s="8" t="s">
        <v>45</v>
      </c>
      <c r="H383" s="8" t="s">
        <v>8446</v>
      </c>
      <c r="I383" s="7" t="s">
        <v>8105</v>
      </c>
      <c r="J383" s="11">
        <v>197</v>
      </c>
      <c r="K383" s="11">
        <v>257</v>
      </c>
      <c r="M383" s="11">
        <f t="shared" si="5"/>
        <v>454</v>
      </c>
      <c r="N383" s="7" t="s">
        <v>666</v>
      </c>
      <c r="O383" s="8" t="s">
        <v>66</v>
      </c>
      <c r="P383" s="7" t="s">
        <v>70</v>
      </c>
      <c r="Q383" s="8" t="s">
        <v>670</v>
      </c>
      <c r="R383" s="8" t="s">
        <v>670</v>
      </c>
    </row>
    <row r="384" spans="1:18" x14ac:dyDescent="0.2">
      <c r="A384" s="7" t="s">
        <v>7635</v>
      </c>
      <c r="B384" s="8" t="s">
        <v>75</v>
      </c>
      <c r="C384" s="8" t="s">
        <v>12164</v>
      </c>
      <c r="D384" s="7" t="s">
        <v>8021</v>
      </c>
      <c r="E384" s="7" t="s">
        <v>8108</v>
      </c>
      <c r="F384" s="8" t="s">
        <v>428</v>
      </c>
      <c r="G384" s="8" t="s">
        <v>45</v>
      </c>
      <c r="H384" s="8" t="s">
        <v>8109</v>
      </c>
      <c r="I384" s="7" t="s">
        <v>8105</v>
      </c>
      <c r="J384" s="11">
        <v>2649</v>
      </c>
      <c r="K384" s="11">
        <v>5660</v>
      </c>
      <c r="M384" s="11">
        <f t="shared" si="5"/>
        <v>8309</v>
      </c>
      <c r="N384" s="7" t="s">
        <v>666</v>
      </c>
      <c r="O384" s="8" t="s">
        <v>66</v>
      </c>
      <c r="P384" s="7" t="s">
        <v>70</v>
      </c>
      <c r="Q384" s="8" t="s">
        <v>670</v>
      </c>
      <c r="R384" s="8" t="s">
        <v>670</v>
      </c>
    </row>
    <row r="385" spans="1:18" x14ac:dyDescent="0.2">
      <c r="A385" s="7" t="s">
        <v>7635</v>
      </c>
      <c r="B385" s="8" t="s">
        <v>75</v>
      </c>
      <c r="C385" s="8" t="s">
        <v>12161</v>
      </c>
      <c r="D385" s="7" t="s">
        <v>8022</v>
      </c>
      <c r="E385" s="7" t="s">
        <v>8650</v>
      </c>
      <c r="F385" s="8" t="s">
        <v>490</v>
      </c>
      <c r="G385" s="8" t="s">
        <v>45</v>
      </c>
      <c r="H385" s="8" t="s">
        <v>8651</v>
      </c>
      <c r="I385" s="7" t="s">
        <v>8093</v>
      </c>
      <c r="J385" s="11">
        <v>106</v>
      </c>
      <c r="K385" s="11">
        <v>134</v>
      </c>
      <c r="M385" s="11">
        <f t="shared" si="5"/>
        <v>240</v>
      </c>
      <c r="N385" s="7" t="s">
        <v>666</v>
      </c>
      <c r="O385" s="8" t="s">
        <v>66</v>
      </c>
      <c r="P385" s="7" t="s">
        <v>70</v>
      </c>
      <c r="Q385" s="8" t="s">
        <v>670</v>
      </c>
      <c r="R385" s="8" t="s">
        <v>670</v>
      </c>
    </row>
    <row r="386" spans="1:18" x14ac:dyDescent="0.2">
      <c r="A386" s="7" t="s">
        <v>7635</v>
      </c>
      <c r="B386" s="8" t="s">
        <v>75</v>
      </c>
      <c r="C386" s="8" t="s">
        <v>12161</v>
      </c>
      <c r="D386" s="7" t="s">
        <v>8023</v>
      </c>
      <c r="E386" s="7" t="s">
        <v>8650</v>
      </c>
      <c r="F386" s="8" t="s">
        <v>395</v>
      </c>
      <c r="G386" s="8" t="s">
        <v>45</v>
      </c>
      <c r="H386" s="8" t="s">
        <v>8466</v>
      </c>
      <c r="I386" s="7" t="s">
        <v>8093</v>
      </c>
      <c r="J386" s="11">
        <v>625</v>
      </c>
      <c r="K386" s="11">
        <v>1190</v>
      </c>
      <c r="M386" s="11">
        <f t="shared" ref="M386:M433" si="6">J386+K386+L386</f>
        <v>1815</v>
      </c>
      <c r="N386" s="7" t="s">
        <v>666</v>
      </c>
      <c r="O386" s="8" t="s">
        <v>66</v>
      </c>
      <c r="P386" s="7" t="s">
        <v>70</v>
      </c>
      <c r="Q386" s="8" t="s">
        <v>670</v>
      </c>
      <c r="R386" s="8" t="s">
        <v>670</v>
      </c>
    </row>
    <row r="387" spans="1:18" x14ac:dyDescent="0.2">
      <c r="A387" s="7" t="s">
        <v>7635</v>
      </c>
      <c r="B387" s="8" t="s">
        <v>75</v>
      </c>
      <c r="C387" s="8" t="s">
        <v>12161</v>
      </c>
      <c r="D387" s="7" t="s">
        <v>8024</v>
      </c>
      <c r="E387" s="7" t="s">
        <v>8652</v>
      </c>
      <c r="F387" s="8" t="s">
        <v>608</v>
      </c>
      <c r="G387" s="8" t="s">
        <v>45</v>
      </c>
      <c r="H387" s="8" t="s">
        <v>8653</v>
      </c>
      <c r="I387" s="7" t="s">
        <v>8093</v>
      </c>
      <c r="J387" s="11">
        <v>227</v>
      </c>
      <c r="K387" s="11">
        <v>307</v>
      </c>
      <c r="M387" s="11">
        <f t="shared" si="6"/>
        <v>534</v>
      </c>
      <c r="N387" s="7" t="s">
        <v>666</v>
      </c>
      <c r="O387" s="8" t="s">
        <v>66</v>
      </c>
      <c r="P387" s="7" t="s">
        <v>70</v>
      </c>
      <c r="Q387" s="8" t="s">
        <v>670</v>
      </c>
      <c r="R387" s="8" t="s">
        <v>670</v>
      </c>
    </row>
    <row r="388" spans="1:18" x14ac:dyDescent="0.2">
      <c r="A388" s="7" t="s">
        <v>7635</v>
      </c>
      <c r="B388" s="8" t="s">
        <v>75</v>
      </c>
      <c r="C388" s="8" t="s">
        <v>12161</v>
      </c>
      <c r="D388" s="7" t="s">
        <v>8025</v>
      </c>
      <c r="E388" s="7" t="s">
        <v>8654</v>
      </c>
      <c r="F388" s="8" t="s">
        <v>5261</v>
      </c>
      <c r="G388" s="8" t="s">
        <v>45</v>
      </c>
      <c r="H388" s="8" t="s">
        <v>8506</v>
      </c>
      <c r="I388" s="7" t="s">
        <v>8093</v>
      </c>
      <c r="J388" s="11">
        <v>898</v>
      </c>
      <c r="K388" s="11">
        <v>1140</v>
      </c>
      <c r="M388" s="11">
        <f t="shared" si="6"/>
        <v>2038</v>
      </c>
      <c r="N388" s="7" t="s">
        <v>666</v>
      </c>
      <c r="O388" s="8" t="s">
        <v>66</v>
      </c>
      <c r="P388" s="7" t="s">
        <v>70</v>
      </c>
      <c r="Q388" s="8" t="s">
        <v>670</v>
      </c>
      <c r="R388" s="8" t="s">
        <v>670</v>
      </c>
    </row>
    <row r="389" spans="1:18" x14ac:dyDescent="0.2">
      <c r="A389" s="7" t="s">
        <v>7635</v>
      </c>
      <c r="B389" s="8" t="s">
        <v>75</v>
      </c>
      <c r="C389" s="8" t="s">
        <v>12161</v>
      </c>
      <c r="D389" s="7" t="s">
        <v>8026</v>
      </c>
      <c r="E389" s="7" t="s">
        <v>8577</v>
      </c>
      <c r="F389" s="8" t="s">
        <v>59</v>
      </c>
      <c r="G389" s="8" t="s">
        <v>45</v>
      </c>
      <c r="H389" s="8" t="s">
        <v>8655</v>
      </c>
      <c r="I389" s="7" t="s">
        <v>8093</v>
      </c>
      <c r="J389" s="11">
        <v>705</v>
      </c>
      <c r="K389" s="11">
        <v>964</v>
      </c>
      <c r="M389" s="11">
        <f t="shared" si="6"/>
        <v>1669</v>
      </c>
      <c r="N389" s="7" t="s">
        <v>666</v>
      </c>
      <c r="O389" s="8" t="s">
        <v>66</v>
      </c>
      <c r="P389" s="7" t="s">
        <v>70</v>
      </c>
      <c r="Q389" s="8" t="s">
        <v>670</v>
      </c>
      <c r="R389" s="8" t="s">
        <v>670</v>
      </c>
    </row>
    <row r="390" spans="1:18" x14ac:dyDescent="0.2">
      <c r="A390" s="7" t="s">
        <v>7635</v>
      </c>
      <c r="B390" s="8" t="s">
        <v>75</v>
      </c>
      <c r="C390" s="8" t="s">
        <v>12161</v>
      </c>
      <c r="D390" s="7" t="s">
        <v>8027</v>
      </c>
      <c r="E390" s="7" t="s">
        <v>7611</v>
      </c>
      <c r="F390" s="8" t="s">
        <v>1523</v>
      </c>
      <c r="G390" s="8" t="s">
        <v>45</v>
      </c>
      <c r="H390" s="8" t="s">
        <v>8518</v>
      </c>
      <c r="I390" s="7" t="s">
        <v>8093</v>
      </c>
      <c r="J390" s="11">
        <v>1548</v>
      </c>
      <c r="K390" s="11">
        <v>1847</v>
      </c>
      <c r="M390" s="11">
        <f t="shared" si="6"/>
        <v>3395</v>
      </c>
      <c r="N390" s="7" t="s">
        <v>666</v>
      </c>
      <c r="O390" s="8" t="s">
        <v>66</v>
      </c>
      <c r="P390" s="7" t="s">
        <v>70</v>
      </c>
      <c r="Q390" s="8" t="s">
        <v>670</v>
      </c>
      <c r="R390" s="8" t="s">
        <v>670</v>
      </c>
    </row>
    <row r="391" spans="1:18" x14ac:dyDescent="0.2">
      <c r="A391" s="7" t="s">
        <v>7635</v>
      </c>
      <c r="B391" s="8" t="s">
        <v>75</v>
      </c>
      <c r="C391" s="8" t="s">
        <v>12161</v>
      </c>
      <c r="D391" s="7" t="s">
        <v>8028</v>
      </c>
      <c r="E391" s="7" t="s">
        <v>8656</v>
      </c>
      <c r="F391" s="8" t="s">
        <v>608</v>
      </c>
      <c r="G391" s="8" t="s">
        <v>45</v>
      </c>
      <c r="H391" s="8" t="s">
        <v>8498</v>
      </c>
      <c r="I391" s="7" t="s">
        <v>8093</v>
      </c>
      <c r="L391" s="11">
        <v>460</v>
      </c>
      <c r="M391" s="11">
        <f t="shared" si="6"/>
        <v>460</v>
      </c>
      <c r="N391" s="7" t="s">
        <v>63</v>
      </c>
      <c r="O391" s="8" t="s">
        <v>66</v>
      </c>
      <c r="P391" s="7" t="s">
        <v>69</v>
      </c>
      <c r="Q391" s="8" t="s">
        <v>670</v>
      </c>
      <c r="R391" s="8" t="s">
        <v>670</v>
      </c>
    </row>
    <row r="392" spans="1:18" x14ac:dyDescent="0.2">
      <c r="A392" s="7" t="s">
        <v>7635</v>
      </c>
      <c r="B392" s="8" t="s">
        <v>75</v>
      </c>
      <c r="C392" s="8" t="s">
        <v>12161</v>
      </c>
      <c r="D392" s="7" t="s">
        <v>8029</v>
      </c>
      <c r="E392" s="7" t="s">
        <v>8657</v>
      </c>
      <c r="F392" s="8" t="s">
        <v>410</v>
      </c>
      <c r="G392" s="8" t="s">
        <v>354</v>
      </c>
      <c r="H392" s="8" t="s">
        <v>8522</v>
      </c>
      <c r="I392" s="7" t="s">
        <v>8093</v>
      </c>
      <c r="J392" s="11">
        <v>6584</v>
      </c>
      <c r="K392" s="11">
        <v>8285</v>
      </c>
      <c r="M392" s="11">
        <f t="shared" si="6"/>
        <v>14869</v>
      </c>
      <c r="N392" s="7" t="s">
        <v>666</v>
      </c>
      <c r="O392" s="8" t="s">
        <v>66</v>
      </c>
      <c r="P392" s="7" t="s">
        <v>70</v>
      </c>
      <c r="Q392" s="8" t="s">
        <v>670</v>
      </c>
      <c r="R392" s="8" t="s">
        <v>670</v>
      </c>
    </row>
    <row r="393" spans="1:18" x14ac:dyDescent="0.2">
      <c r="A393" s="7" t="s">
        <v>7635</v>
      </c>
      <c r="B393" s="8" t="s">
        <v>75</v>
      </c>
      <c r="C393" s="8" t="s">
        <v>12161</v>
      </c>
      <c r="D393" s="7" t="s">
        <v>8030</v>
      </c>
      <c r="E393" s="7" t="s">
        <v>8658</v>
      </c>
      <c r="F393" s="8" t="s">
        <v>637</v>
      </c>
      <c r="G393" s="8" t="s">
        <v>45</v>
      </c>
      <c r="H393" s="8" t="s">
        <v>8659</v>
      </c>
      <c r="I393" s="7" t="s">
        <v>8093</v>
      </c>
      <c r="J393" s="11">
        <v>608</v>
      </c>
      <c r="K393" s="11">
        <v>521</v>
      </c>
      <c r="M393" s="11">
        <f t="shared" si="6"/>
        <v>1129</v>
      </c>
      <c r="N393" s="7" t="s">
        <v>64</v>
      </c>
      <c r="O393" s="8" t="s">
        <v>66</v>
      </c>
      <c r="P393" s="7" t="s">
        <v>70</v>
      </c>
      <c r="Q393" s="8" t="s">
        <v>670</v>
      </c>
      <c r="R393" s="8" t="s">
        <v>670</v>
      </c>
    </row>
    <row r="394" spans="1:18" x14ac:dyDescent="0.2">
      <c r="A394" s="7" t="s">
        <v>7635</v>
      </c>
      <c r="B394" s="8" t="s">
        <v>75</v>
      </c>
      <c r="C394" s="8" t="s">
        <v>12161</v>
      </c>
      <c r="D394" s="7" t="s">
        <v>8031</v>
      </c>
      <c r="E394" s="7" t="s">
        <v>8120</v>
      </c>
      <c r="F394" s="8" t="s">
        <v>560</v>
      </c>
      <c r="G394" s="8" t="s">
        <v>45</v>
      </c>
      <c r="H394" s="8" t="s">
        <v>8121</v>
      </c>
      <c r="I394" s="7" t="s">
        <v>8093</v>
      </c>
      <c r="J394" s="11">
        <v>65</v>
      </c>
      <c r="K394" s="11">
        <v>85</v>
      </c>
      <c r="M394" s="11">
        <f t="shared" si="6"/>
        <v>150</v>
      </c>
      <c r="N394" s="7" t="s">
        <v>666</v>
      </c>
      <c r="O394" s="8" t="s">
        <v>66</v>
      </c>
      <c r="P394" s="7" t="s">
        <v>70</v>
      </c>
      <c r="Q394" s="8" t="s">
        <v>670</v>
      </c>
      <c r="R394" s="8" t="s">
        <v>670</v>
      </c>
    </row>
    <row r="395" spans="1:18" x14ac:dyDescent="0.2">
      <c r="A395" s="7" t="s">
        <v>7635</v>
      </c>
      <c r="B395" s="8" t="s">
        <v>75</v>
      </c>
      <c r="C395" s="8" t="s">
        <v>12161</v>
      </c>
      <c r="D395" s="7" t="s">
        <v>8032</v>
      </c>
      <c r="E395" s="7" t="s">
        <v>8660</v>
      </c>
      <c r="F395" s="8" t="s">
        <v>655</v>
      </c>
      <c r="G395" s="8" t="s">
        <v>45</v>
      </c>
      <c r="H395" s="8" t="s">
        <v>8661</v>
      </c>
      <c r="I395" s="7" t="s">
        <v>8093</v>
      </c>
      <c r="J395" s="11">
        <v>1831</v>
      </c>
      <c r="K395" s="11">
        <v>2330</v>
      </c>
      <c r="M395" s="11">
        <f t="shared" si="6"/>
        <v>4161</v>
      </c>
      <c r="N395" s="7" t="s">
        <v>666</v>
      </c>
      <c r="O395" s="8" t="s">
        <v>66</v>
      </c>
      <c r="P395" s="7" t="s">
        <v>70</v>
      </c>
      <c r="Q395" s="8" t="s">
        <v>670</v>
      </c>
      <c r="R395" s="8" t="s">
        <v>670</v>
      </c>
    </row>
    <row r="396" spans="1:18" x14ac:dyDescent="0.2">
      <c r="A396" s="7" t="s">
        <v>7635</v>
      </c>
      <c r="B396" s="8" t="s">
        <v>75</v>
      </c>
      <c r="C396" s="8" t="s">
        <v>12162</v>
      </c>
      <c r="D396" s="7" t="s">
        <v>8033</v>
      </c>
      <c r="E396" s="7" t="s">
        <v>8662</v>
      </c>
      <c r="F396" s="8" t="s">
        <v>440</v>
      </c>
      <c r="G396" s="8" t="s">
        <v>45</v>
      </c>
      <c r="H396" s="8" t="s">
        <v>8178</v>
      </c>
      <c r="I396" s="7" t="s">
        <v>8093</v>
      </c>
      <c r="J396" s="11">
        <v>782</v>
      </c>
      <c r="K396" s="11">
        <v>1061</v>
      </c>
      <c r="M396" s="11">
        <f t="shared" si="6"/>
        <v>1843</v>
      </c>
      <c r="N396" s="7" t="s">
        <v>666</v>
      </c>
      <c r="O396" s="8" t="s">
        <v>66</v>
      </c>
      <c r="P396" s="7" t="s">
        <v>70</v>
      </c>
      <c r="Q396" s="8" t="s">
        <v>670</v>
      </c>
      <c r="R396" s="8" t="s">
        <v>670</v>
      </c>
    </row>
    <row r="397" spans="1:18" x14ac:dyDescent="0.2">
      <c r="A397" s="7" t="s">
        <v>7635</v>
      </c>
      <c r="B397" s="8" t="s">
        <v>75</v>
      </c>
      <c r="C397" s="8" t="s">
        <v>12160</v>
      </c>
      <c r="D397" s="7" t="s">
        <v>8034</v>
      </c>
      <c r="E397" s="7" t="s">
        <v>8314</v>
      </c>
      <c r="F397" s="8" t="s">
        <v>440</v>
      </c>
      <c r="G397" s="8" t="s">
        <v>45</v>
      </c>
      <c r="H397" s="8" t="s">
        <v>8315</v>
      </c>
      <c r="I397" s="7" t="s">
        <v>8081</v>
      </c>
      <c r="J397" s="11">
        <v>387</v>
      </c>
      <c r="K397" s="11">
        <v>471</v>
      </c>
      <c r="M397" s="11">
        <f t="shared" si="6"/>
        <v>858</v>
      </c>
      <c r="N397" s="7" t="s">
        <v>666</v>
      </c>
      <c r="O397" s="8" t="s">
        <v>66</v>
      </c>
      <c r="P397" s="7" t="s">
        <v>70</v>
      </c>
      <c r="Q397" s="8" t="s">
        <v>670</v>
      </c>
      <c r="R397" s="8" t="s">
        <v>670</v>
      </c>
    </row>
    <row r="398" spans="1:18" x14ac:dyDescent="0.2">
      <c r="A398" s="7" t="s">
        <v>7635</v>
      </c>
      <c r="B398" s="8" t="s">
        <v>75</v>
      </c>
      <c r="C398" s="8" t="s">
        <v>12157</v>
      </c>
      <c r="D398" s="7" t="s">
        <v>8035</v>
      </c>
      <c r="E398" s="7" t="s">
        <v>7242</v>
      </c>
      <c r="F398" s="8" t="s">
        <v>44</v>
      </c>
      <c r="G398" s="8" t="s">
        <v>45</v>
      </c>
      <c r="H398" s="8" t="s">
        <v>8563</v>
      </c>
      <c r="I398" s="7" t="s">
        <v>8072</v>
      </c>
      <c r="L398" s="11">
        <v>265</v>
      </c>
      <c r="M398" s="11">
        <f t="shared" si="6"/>
        <v>265</v>
      </c>
      <c r="N398" s="7" t="s">
        <v>667</v>
      </c>
      <c r="O398" s="8" t="s">
        <v>66</v>
      </c>
      <c r="P398" s="7" t="s">
        <v>69</v>
      </c>
      <c r="Q398" s="8" t="s">
        <v>670</v>
      </c>
      <c r="R398" s="8" t="s">
        <v>670</v>
      </c>
    </row>
    <row r="399" spans="1:18" x14ac:dyDescent="0.2">
      <c r="A399" s="7" t="s">
        <v>7635</v>
      </c>
      <c r="B399" s="8" t="s">
        <v>75</v>
      </c>
      <c r="C399" s="8" t="s">
        <v>12167</v>
      </c>
      <c r="D399" s="7" t="s">
        <v>8036</v>
      </c>
      <c r="E399" s="7" t="s">
        <v>8649</v>
      </c>
      <c r="F399" s="8" t="s">
        <v>347</v>
      </c>
      <c r="G399" s="8" t="s">
        <v>45</v>
      </c>
      <c r="H399" s="8" t="s">
        <v>8390</v>
      </c>
      <c r="I399" s="7" t="s">
        <v>3293</v>
      </c>
      <c r="J399" s="11">
        <v>2215</v>
      </c>
      <c r="K399" s="11">
        <v>2546</v>
      </c>
      <c r="M399" s="11">
        <f t="shared" si="6"/>
        <v>4761</v>
      </c>
      <c r="N399" s="7" t="s">
        <v>666</v>
      </c>
      <c r="O399" s="8" t="s">
        <v>66</v>
      </c>
      <c r="P399" s="7" t="s">
        <v>70</v>
      </c>
      <c r="Q399" s="8" t="s">
        <v>670</v>
      </c>
      <c r="R399" s="8" t="s">
        <v>670</v>
      </c>
    </row>
    <row r="400" spans="1:18" x14ac:dyDescent="0.2">
      <c r="A400" s="7" t="s">
        <v>7635</v>
      </c>
      <c r="B400" s="8" t="s">
        <v>75</v>
      </c>
      <c r="C400" s="8" t="s">
        <v>12167</v>
      </c>
      <c r="D400" s="7" t="s">
        <v>8037</v>
      </c>
      <c r="E400" s="7" t="s">
        <v>3083</v>
      </c>
      <c r="F400" s="8" t="s">
        <v>44</v>
      </c>
      <c r="G400" s="8" t="s">
        <v>45</v>
      </c>
      <c r="H400" s="8" t="s">
        <v>8663</v>
      </c>
      <c r="I400" s="7" t="s">
        <v>3293</v>
      </c>
      <c r="J400" s="11">
        <v>1440</v>
      </c>
      <c r="K400" s="11">
        <v>1600</v>
      </c>
      <c r="M400" s="11">
        <f t="shared" si="6"/>
        <v>3040</v>
      </c>
      <c r="N400" s="7" t="s">
        <v>666</v>
      </c>
      <c r="O400" s="8" t="s">
        <v>66</v>
      </c>
      <c r="P400" s="7" t="s">
        <v>70</v>
      </c>
      <c r="Q400" s="8" t="s">
        <v>670</v>
      </c>
      <c r="R400" s="8" t="s">
        <v>670</v>
      </c>
    </row>
    <row r="401" spans="1:18" x14ac:dyDescent="0.2">
      <c r="A401" s="7" t="s">
        <v>7635</v>
      </c>
      <c r="B401" s="8" t="s">
        <v>75</v>
      </c>
      <c r="C401" s="8" t="s">
        <v>12164</v>
      </c>
      <c r="D401" s="7" t="s">
        <v>8038</v>
      </c>
      <c r="E401" s="7" t="s">
        <v>8147</v>
      </c>
      <c r="F401" s="8" t="s">
        <v>44</v>
      </c>
      <c r="G401" s="8" t="s">
        <v>45</v>
      </c>
      <c r="H401" s="8" t="s">
        <v>8446</v>
      </c>
      <c r="I401" s="7" t="s">
        <v>8105</v>
      </c>
      <c r="J401" s="11">
        <v>5267</v>
      </c>
      <c r="K401" s="11">
        <v>6412</v>
      </c>
      <c r="M401" s="11">
        <f t="shared" si="6"/>
        <v>11679</v>
      </c>
      <c r="N401" s="7" t="s">
        <v>64</v>
      </c>
      <c r="O401" s="8" t="s">
        <v>66</v>
      </c>
      <c r="P401" s="7" t="s">
        <v>70</v>
      </c>
      <c r="Q401" s="8" t="s">
        <v>670</v>
      </c>
      <c r="R401" s="8" t="s">
        <v>670</v>
      </c>
    </row>
    <row r="402" spans="1:18" x14ac:dyDescent="0.2">
      <c r="A402" s="7" t="s">
        <v>7635</v>
      </c>
      <c r="B402" s="8" t="s">
        <v>75</v>
      </c>
      <c r="C402" s="8" t="s">
        <v>12167</v>
      </c>
      <c r="D402" s="7" t="s">
        <v>8039</v>
      </c>
      <c r="E402" s="7" t="s">
        <v>8664</v>
      </c>
      <c r="F402" s="8" t="s">
        <v>44</v>
      </c>
      <c r="G402" s="8" t="s">
        <v>45</v>
      </c>
      <c r="H402" s="8" t="s">
        <v>8665</v>
      </c>
      <c r="I402" s="7" t="s">
        <v>3293</v>
      </c>
      <c r="J402" s="11">
        <v>93</v>
      </c>
      <c r="K402" s="11">
        <v>116</v>
      </c>
      <c r="M402" s="11">
        <f t="shared" si="6"/>
        <v>209</v>
      </c>
      <c r="N402" s="7" t="s">
        <v>666</v>
      </c>
      <c r="O402" s="8" t="s">
        <v>66</v>
      </c>
      <c r="P402" s="7" t="s">
        <v>70</v>
      </c>
      <c r="Q402" s="8" t="s">
        <v>670</v>
      </c>
      <c r="R402" s="8" t="s">
        <v>670</v>
      </c>
    </row>
    <row r="403" spans="1:18" x14ac:dyDescent="0.2">
      <c r="A403" s="7" t="s">
        <v>7635</v>
      </c>
      <c r="B403" s="8" t="s">
        <v>75</v>
      </c>
      <c r="C403" s="8" t="s">
        <v>12163</v>
      </c>
      <c r="D403" s="7" t="s">
        <v>8040</v>
      </c>
      <c r="E403" s="7" t="s">
        <v>3124</v>
      </c>
      <c r="F403" s="8" t="s">
        <v>375</v>
      </c>
      <c r="G403" s="8" t="s">
        <v>45</v>
      </c>
      <c r="H403" s="8" t="s">
        <v>8484</v>
      </c>
      <c r="I403" s="7" t="s">
        <v>8090</v>
      </c>
      <c r="J403" s="11">
        <v>697</v>
      </c>
      <c r="K403" s="11">
        <v>1032</v>
      </c>
      <c r="M403" s="11">
        <f t="shared" si="6"/>
        <v>1729</v>
      </c>
      <c r="N403" s="7" t="s">
        <v>64</v>
      </c>
      <c r="O403" s="8" t="s">
        <v>66</v>
      </c>
      <c r="P403" s="7" t="s">
        <v>70</v>
      </c>
      <c r="Q403" s="8" t="s">
        <v>670</v>
      </c>
      <c r="R403" s="8" t="s">
        <v>670</v>
      </c>
    </row>
    <row r="404" spans="1:18" x14ac:dyDescent="0.2">
      <c r="A404" s="7" t="s">
        <v>7635</v>
      </c>
      <c r="B404" s="8" t="s">
        <v>75</v>
      </c>
      <c r="C404" s="8" t="s">
        <v>12168</v>
      </c>
      <c r="D404" s="7" t="s">
        <v>8041</v>
      </c>
      <c r="E404" s="7" t="s">
        <v>3940</v>
      </c>
      <c r="F404" s="8" t="s">
        <v>483</v>
      </c>
      <c r="G404" s="8" t="s">
        <v>45</v>
      </c>
      <c r="H404" s="8" t="s">
        <v>8102</v>
      </c>
      <c r="I404" s="7" t="s">
        <v>8103</v>
      </c>
      <c r="J404" s="11">
        <v>149</v>
      </c>
      <c r="K404" s="11">
        <v>252</v>
      </c>
      <c r="M404" s="11">
        <f t="shared" si="6"/>
        <v>401</v>
      </c>
      <c r="N404" s="7" t="s">
        <v>64</v>
      </c>
      <c r="O404" s="8" t="s">
        <v>66</v>
      </c>
      <c r="P404" s="7" t="s">
        <v>70</v>
      </c>
      <c r="Q404" s="8" t="s">
        <v>670</v>
      </c>
      <c r="R404" s="8" t="s">
        <v>670</v>
      </c>
    </row>
    <row r="405" spans="1:18" x14ac:dyDescent="0.2">
      <c r="A405" s="7" t="s">
        <v>7635</v>
      </c>
      <c r="B405" s="8" t="s">
        <v>75</v>
      </c>
      <c r="C405" s="8" t="s">
        <v>12168</v>
      </c>
      <c r="D405" s="7" t="s">
        <v>8042</v>
      </c>
      <c r="E405" s="7" t="s">
        <v>7547</v>
      </c>
      <c r="F405" s="8" t="s">
        <v>501</v>
      </c>
      <c r="G405" s="8" t="s">
        <v>45</v>
      </c>
      <c r="H405" s="8" t="s">
        <v>8666</v>
      </c>
      <c r="I405" s="7" t="s">
        <v>8103</v>
      </c>
      <c r="J405" s="11">
        <v>41</v>
      </c>
      <c r="K405" s="11">
        <v>52</v>
      </c>
      <c r="M405" s="11">
        <f t="shared" si="6"/>
        <v>93</v>
      </c>
      <c r="N405" s="7" t="s">
        <v>666</v>
      </c>
      <c r="O405" s="8" t="s">
        <v>66</v>
      </c>
      <c r="P405" s="7" t="s">
        <v>70</v>
      </c>
      <c r="Q405" s="8" t="s">
        <v>670</v>
      </c>
      <c r="R405" s="8" t="s">
        <v>670</v>
      </c>
    </row>
    <row r="406" spans="1:18" x14ac:dyDescent="0.2">
      <c r="A406" s="7" t="s">
        <v>7635</v>
      </c>
      <c r="B406" s="8" t="s">
        <v>75</v>
      </c>
      <c r="C406" s="8" t="s">
        <v>12159</v>
      </c>
      <c r="D406" s="7" t="s">
        <v>8043</v>
      </c>
      <c r="E406" s="7" t="s">
        <v>8667</v>
      </c>
      <c r="F406" s="8" t="s">
        <v>3199</v>
      </c>
      <c r="G406" s="8" t="s">
        <v>45</v>
      </c>
      <c r="H406" s="8" t="s">
        <v>8199</v>
      </c>
      <c r="I406" s="7" t="s">
        <v>8075</v>
      </c>
      <c r="J406" s="11">
        <v>509</v>
      </c>
      <c r="K406" s="11">
        <v>650</v>
      </c>
      <c r="M406" s="11">
        <f t="shared" si="6"/>
        <v>1159</v>
      </c>
      <c r="N406" s="7" t="s">
        <v>666</v>
      </c>
      <c r="O406" s="8" t="s">
        <v>66</v>
      </c>
      <c r="P406" s="7" t="s">
        <v>70</v>
      </c>
      <c r="Q406" s="8" t="s">
        <v>670</v>
      </c>
      <c r="R406" s="8" t="s">
        <v>670</v>
      </c>
    </row>
    <row r="407" spans="1:18" x14ac:dyDescent="0.2">
      <c r="A407" s="7" t="s">
        <v>7635</v>
      </c>
      <c r="B407" s="8" t="s">
        <v>75</v>
      </c>
      <c r="C407" s="8" t="s">
        <v>12159</v>
      </c>
      <c r="D407" s="7" t="s">
        <v>8044</v>
      </c>
      <c r="E407" s="7" t="s">
        <v>8667</v>
      </c>
      <c r="F407" s="8" t="s">
        <v>1551</v>
      </c>
      <c r="G407" s="8" t="s">
        <v>45</v>
      </c>
      <c r="H407" s="8" t="s">
        <v>8199</v>
      </c>
      <c r="I407" s="7" t="s">
        <v>8075</v>
      </c>
      <c r="J407" s="11">
        <v>1833</v>
      </c>
      <c r="K407" s="11">
        <v>2148</v>
      </c>
      <c r="M407" s="11">
        <f t="shared" si="6"/>
        <v>3981</v>
      </c>
      <c r="N407" s="7" t="s">
        <v>666</v>
      </c>
      <c r="O407" s="8" t="s">
        <v>66</v>
      </c>
      <c r="P407" s="7" t="s">
        <v>70</v>
      </c>
      <c r="Q407" s="8" t="s">
        <v>670</v>
      </c>
      <c r="R407" s="8" t="s">
        <v>670</v>
      </c>
    </row>
    <row r="408" spans="1:18" x14ac:dyDescent="0.2">
      <c r="A408" s="7" t="s">
        <v>7635</v>
      </c>
      <c r="B408" s="8" t="s">
        <v>75</v>
      </c>
      <c r="C408" s="8" t="s">
        <v>12159</v>
      </c>
      <c r="D408" s="7" t="s">
        <v>8045</v>
      </c>
      <c r="E408" s="7" t="s">
        <v>8667</v>
      </c>
      <c r="F408" s="8" t="s">
        <v>2115</v>
      </c>
      <c r="G408" s="8" t="s">
        <v>45</v>
      </c>
      <c r="H408" s="8" t="s">
        <v>8199</v>
      </c>
      <c r="I408" s="7" t="s">
        <v>8075</v>
      </c>
      <c r="J408" s="11">
        <v>629</v>
      </c>
      <c r="K408" s="11">
        <v>662</v>
      </c>
      <c r="M408" s="11">
        <f t="shared" si="6"/>
        <v>1291</v>
      </c>
      <c r="N408" s="7" t="s">
        <v>666</v>
      </c>
      <c r="O408" s="8" t="s">
        <v>66</v>
      </c>
      <c r="P408" s="7" t="s">
        <v>70</v>
      </c>
      <c r="Q408" s="8" t="s">
        <v>670</v>
      </c>
      <c r="R408" s="8" t="s">
        <v>670</v>
      </c>
    </row>
    <row r="409" spans="1:18" x14ac:dyDescent="0.2">
      <c r="A409" s="7" t="s">
        <v>7635</v>
      </c>
      <c r="B409" s="8" t="s">
        <v>75</v>
      </c>
      <c r="C409" s="8" t="s">
        <v>12161</v>
      </c>
      <c r="D409" s="7" t="s">
        <v>8046</v>
      </c>
      <c r="E409" s="7" t="s">
        <v>8668</v>
      </c>
      <c r="F409" s="8" t="s">
        <v>2008</v>
      </c>
      <c r="G409" s="8" t="s">
        <v>45</v>
      </c>
      <c r="H409" s="8" t="s">
        <v>8470</v>
      </c>
      <c r="I409" s="7" t="s">
        <v>8093</v>
      </c>
      <c r="J409" s="11">
        <v>1378</v>
      </c>
      <c r="K409" s="11">
        <v>2111</v>
      </c>
      <c r="M409" s="11">
        <f t="shared" si="6"/>
        <v>3489</v>
      </c>
      <c r="N409" s="7" t="s">
        <v>64</v>
      </c>
      <c r="O409" s="8" t="s">
        <v>66</v>
      </c>
      <c r="P409" s="7" t="s">
        <v>70</v>
      </c>
      <c r="Q409" s="8" t="s">
        <v>670</v>
      </c>
      <c r="R409" s="8" t="s">
        <v>670</v>
      </c>
    </row>
    <row r="410" spans="1:18" x14ac:dyDescent="0.2">
      <c r="A410" s="7" t="s">
        <v>7635</v>
      </c>
      <c r="B410" s="8" t="s">
        <v>75</v>
      </c>
      <c r="C410" s="8" t="s">
        <v>12167</v>
      </c>
      <c r="D410" s="7" t="s">
        <v>8047</v>
      </c>
      <c r="E410" s="7" t="s">
        <v>8542</v>
      </c>
      <c r="F410" s="8" t="s">
        <v>4317</v>
      </c>
      <c r="G410" s="8" t="s">
        <v>45</v>
      </c>
      <c r="H410" s="8" t="s">
        <v>8669</v>
      </c>
      <c r="I410" s="7" t="s">
        <v>3293</v>
      </c>
      <c r="J410" s="11">
        <v>550</v>
      </c>
      <c r="K410" s="11">
        <v>771</v>
      </c>
      <c r="M410" s="11">
        <f t="shared" si="6"/>
        <v>1321</v>
      </c>
      <c r="N410" s="7" t="s">
        <v>666</v>
      </c>
      <c r="O410" s="8" t="s">
        <v>66</v>
      </c>
      <c r="P410" s="7" t="s">
        <v>70</v>
      </c>
      <c r="Q410" s="8" t="s">
        <v>670</v>
      </c>
      <c r="R410" s="8" t="s">
        <v>670</v>
      </c>
    </row>
    <row r="411" spans="1:18" x14ac:dyDescent="0.2">
      <c r="A411" s="7" t="s">
        <v>7635</v>
      </c>
      <c r="B411" s="8" t="s">
        <v>75</v>
      </c>
      <c r="C411" s="8" t="s">
        <v>12167</v>
      </c>
      <c r="D411" s="7" t="s">
        <v>8048</v>
      </c>
      <c r="E411" s="7" t="s">
        <v>8542</v>
      </c>
      <c r="F411" s="8" t="s">
        <v>483</v>
      </c>
      <c r="G411" s="8" t="s">
        <v>45</v>
      </c>
      <c r="H411" s="8" t="s">
        <v>8670</v>
      </c>
      <c r="I411" s="7" t="s">
        <v>3293</v>
      </c>
      <c r="J411" s="11">
        <v>1160</v>
      </c>
      <c r="K411" s="11">
        <v>1740</v>
      </c>
      <c r="M411" s="11">
        <f t="shared" si="6"/>
        <v>2900</v>
      </c>
      <c r="N411" s="7" t="s">
        <v>666</v>
      </c>
      <c r="O411" s="8" t="s">
        <v>66</v>
      </c>
      <c r="P411" s="7" t="s">
        <v>70</v>
      </c>
      <c r="Q411" s="8" t="s">
        <v>670</v>
      </c>
      <c r="R411" s="8" t="s">
        <v>670</v>
      </c>
    </row>
    <row r="412" spans="1:18" x14ac:dyDescent="0.2">
      <c r="A412" s="7" t="s">
        <v>7635</v>
      </c>
      <c r="B412" s="8" t="s">
        <v>75</v>
      </c>
      <c r="C412" s="8" t="s">
        <v>12167</v>
      </c>
      <c r="D412" s="7" t="s">
        <v>8049</v>
      </c>
      <c r="E412" s="7" t="s">
        <v>8542</v>
      </c>
      <c r="F412" s="8" t="s">
        <v>8342</v>
      </c>
      <c r="G412" s="8" t="s">
        <v>45</v>
      </c>
      <c r="H412" s="8" t="s">
        <v>8671</v>
      </c>
      <c r="I412" s="7" t="s">
        <v>3293</v>
      </c>
      <c r="J412" s="11">
        <v>732</v>
      </c>
      <c r="K412" s="11">
        <v>1008</v>
      </c>
      <c r="M412" s="11">
        <f t="shared" si="6"/>
        <v>1740</v>
      </c>
      <c r="N412" s="7" t="s">
        <v>666</v>
      </c>
      <c r="O412" s="8" t="s">
        <v>66</v>
      </c>
      <c r="P412" s="7" t="s">
        <v>70</v>
      </c>
      <c r="Q412" s="8" t="s">
        <v>670</v>
      </c>
      <c r="R412" s="8" t="s">
        <v>670</v>
      </c>
    </row>
    <row r="413" spans="1:18" x14ac:dyDescent="0.2">
      <c r="A413" s="7" t="s">
        <v>7635</v>
      </c>
      <c r="B413" s="8" t="s">
        <v>75</v>
      </c>
      <c r="C413" s="8" t="s">
        <v>12160</v>
      </c>
      <c r="D413" s="7" t="s">
        <v>8050</v>
      </c>
      <c r="E413" s="7" t="s">
        <v>8672</v>
      </c>
      <c r="F413" s="8" t="s">
        <v>565</v>
      </c>
      <c r="G413" s="8" t="s">
        <v>45</v>
      </c>
      <c r="H413" s="8" t="s">
        <v>8673</v>
      </c>
      <c r="I413" s="7" t="s">
        <v>8081</v>
      </c>
      <c r="J413" s="11">
        <v>513</v>
      </c>
      <c r="K413" s="11">
        <v>745</v>
      </c>
      <c r="M413" s="11">
        <f t="shared" si="6"/>
        <v>1258</v>
      </c>
      <c r="N413" s="7" t="s">
        <v>666</v>
      </c>
      <c r="O413" s="8" t="s">
        <v>66</v>
      </c>
      <c r="P413" s="7" t="s">
        <v>70</v>
      </c>
      <c r="Q413" s="8" t="s">
        <v>670</v>
      </c>
      <c r="R413" s="8" t="s">
        <v>670</v>
      </c>
    </row>
    <row r="414" spans="1:18" x14ac:dyDescent="0.2">
      <c r="A414" s="7" t="s">
        <v>7635</v>
      </c>
      <c r="B414" s="8" t="s">
        <v>75</v>
      </c>
      <c r="C414" s="8" t="s">
        <v>12162</v>
      </c>
      <c r="D414" s="7" t="s">
        <v>8051</v>
      </c>
      <c r="E414" s="7" t="s">
        <v>8183</v>
      </c>
      <c r="F414" s="8" t="s">
        <v>59</v>
      </c>
      <c r="G414" s="8" t="s">
        <v>45</v>
      </c>
      <c r="H414" s="8" t="s">
        <v>8674</v>
      </c>
      <c r="I414" s="7" t="s">
        <v>8081</v>
      </c>
      <c r="J414" s="11">
        <v>80</v>
      </c>
      <c r="K414" s="11">
        <v>119</v>
      </c>
      <c r="M414" s="11">
        <f t="shared" si="6"/>
        <v>199</v>
      </c>
      <c r="N414" s="7" t="s">
        <v>666</v>
      </c>
      <c r="O414" s="8" t="s">
        <v>66</v>
      </c>
      <c r="P414" s="7" t="s">
        <v>70</v>
      </c>
      <c r="Q414" s="8" t="s">
        <v>670</v>
      </c>
      <c r="R414" s="8" t="s">
        <v>670</v>
      </c>
    </row>
    <row r="415" spans="1:18" x14ac:dyDescent="0.2">
      <c r="A415" s="7" t="s">
        <v>7635</v>
      </c>
      <c r="B415" s="8" t="s">
        <v>75</v>
      </c>
      <c r="C415" s="8" t="s">
        <v>12168</v>
      </c>
      <c r="D415" s="7" t="s">
        <v>8052</v>
      </c>
      <c r="E415" s="7" t="s">
        <v>8675</v>
      </c>
      <c r="F415" s="8" t="s">
        <v>490</v>
      </c>
      <c r="G415" s="8" t="s">
        <v>45</v>
      </c>
      <c r="H415" s="8" t="s">
        <v>8676</v>
      </c>
      <c r="I415" s="7" t="s">
        <v>8103</v>
      </c>
      <c r="J415" s="11">
        <v>85</v>
      </c>
      <c r="K415" s="11">
        <v>118</v>
      </c>
      <c r="M415" s="11">
        <f t="shared" si="6"/>
        <v>203</v>
      </c>
      <c r="N415" s="7" t="s">
        <v>666</v>
      </c>
      <c r="O415" s="8" t="s">
        <v>66</v>
      </c>
      <c r="P415" s="7" t="s">
        <v>70</v>
      </c>
      <c r="Q415" s="8" t="s">
        <v>670</v>
      </c>
      <c r="R415" s="8" t="s">
        <v>670</v>
      </c>
    </row>
    <row r="416" spans="1:18" x14ac:dyDescent="0.2">
      <c r="A416" s="7" t="s">
        <v>7635</v>
      </c>
      <c r="B416" s="8" t="s">
        <v>75</v>
      </c>
      <c r="C416" s="8" t="s">
        <v>12167</v>
      </c>
      <c r="D416" s="7" t="s">
        <v>8053</v>
      </c>
      <c r="E416" s="7" t="s">
        <v>8645</v>
      </c>
      <c r="F416" s="8" t="s">
        <v>52</v>
      </c>
      <c r="G416" s="8" t="s">
        <v>45</v>
      </c>
      <c r="H416" s="8" t="s">
        <v>8646</v>
      </c>
      <c r="I416" s="7" t="s">
        <v>3293</v>
      </c>
      <c r="J416" s="11">
        <v>109</v>
      </c>
      <c r="K416" s="11">
        <v>197</v>
      </c>
      <c r="M416" s="11">
        <f t="shared" si="6"/>
        <v>306</v>
      </c>
      <c r="N416" s="7" t="s">
        <v>64</v>
      </c>
      <c r="O416" s="8" t="s">
        <v>66</v>
      </c>
      <c r="P416" s="7" t="s">
        <v>70</v>
      </c>
      <c r="Q416" s="8" t="s">
        <v>670</v>
      </c>
      <c r="R416" s="8" t="s">
        <v>670</v>
      </c>
    </row>
    <row r="417" spans="1:18" x14ac:dyDescent="0.2">
      <c r="A417" s="7" t="s">
        <v>7635</v>
      </c>
      <c r="B417" s="8" t="s">
        <v>75</v>
      </c>
      <c r="C417" s="8" t="s">
        <v>12167</v>
      </c>
      <c r="D417" s="7" t="s">
        <v>8054</v>
      </c>
      <c r="E417" s="7" t="s">
        <v>8677</v>
      </c>
      <c r="F417" s="8" t="s">
        <v>1998</v>
      </c>
      <c r="G417" s="8" t="s">
        <v>45</v>
      </c>
      <c r="H417" s="8" t="s">
        <v>8678</v>
      </c>
      <c r="I417" s="7" t="s">
        <v>3293</v>
      </c>
      <c r="J417" s="11">
        <v>356</v>
      </c>
      <c r="K417" s="11">
        <v>499</v>
      </c>
      <c r="M417" s="11">
        <f t="shared" si="6"/>
        <v>855</v>
      </c>
      <c r="N417" s="7" t="s">
        <v>666</v>
      </c>
      <c r="O417" s="8" t="s">
        <v>66</v>
      </c>
      <c r="P417" s="7" t="s">
        <v>70</v>
      </c>
      <c r="Q417" s="8" t="s">
        <v>670</v>
      </c>
      <c r="R417" s="8" t="s">
        <v>670</v>
      </c>
    </row>
    <row r="418" spans="1:18" x14ac:dyDescent="0.2">
      <c r="A418" s="7" t="s">
        <v>7635</v>
      </c>
      <c r="B418" s="8" t="s">
        <v>75</v>
      </c>
      <c r="C418" s="8" t="s">
        <v>12167</v>
      </c>
      <c r="D418" s="7" t="s">
        <v>8055</v>
      </c>
      <c r="E418" s="7" t="s">
        <v>8677</v>
      </c>
      <c r="F418" s="8" t="s">
        <v>4151</v>
      </c>
      <c r="G418" s="8" t="s">
        <v>45</v>
      </c>
      <c r="H418" s="8" t="s">
        <v>8679</v>
      </c>
      <c r="I418" s="7" t="s">
        <v>3293</v>
      </c>
      <c r="J418" s="11">
        <v>357</v>
      </c>
      <c r="K418" s="11">
        <v>494</v>
      </c>
      <c r="M418" s="11">
        <f t="shared" si="6"/>
        <v>851</v>
      </c>
      <c r="N418" s="7" t="s">
        <v>666</v>
      </c>
      <c r="O418" s="8" t="s">
        <v>66</v>
      </c>
      <c r="P418" s="7" t="s">
        <v>70</v>
      </c>
      <c r="Q418" s="8" t="s">
        <v>670</v>
      </c>
      <c r="R418" s="8" t="s">
        <v>670</v>
      </c>
    </row>
    <row r="419" spans="1:18" x14ac:dyDescent="0.2">
      <c r="A419" s="7" t="s">
        <v>7635</v>
      </c>
      <c r="B419" s="8" t="s">
        <v>75</v>
      </c>
      <c r="C419" s="8" t="s">
        <v>12167</v>
      </c>
      <c r="D419" s="7" t="s">
        <v>8056</v>
      </c>
      <c r="E419" s="7" t="s">
        <v>8677</v>
      </c>
      <c r="F419" s="8" t="s">
        <v>2145</v>
      </c>
      <c r="G419" s="8" t="s">
        <v>45</v>
      </c>
      <c r="H419" s="8" t="s">
        <v>8679</v>
      </c>
      <c r="I419" s="7" t="s">
        <v>3293</v>
      </c>
      <c r="J419" s="11">
        <v>908</v>
      </c>
      <c r="K419" s="11">
        <v>1275</v>
      </c>
      <c r="M419" s="11">
        <f t="shared" si="6"/>
        <v>2183</v>
      </c>
      <c r="N419" s="7" t="s">
        <v>666</v>
      </c>
      <c r="O419" s="8" t="s">
        <v>66</v>
      </c>
      <c r="P419" s="7" t="s">
        <v>70</v>
      </c>
      <c r="Q419" s="8" t="s">
        <v>670</v>
      </c>
      <c r="R419" s="8" t="s">
        <v>670</v>
      </c>
    </row>
    <row r="420" spans="1:18" x14ac:dyDescent="0.2">
      <c r="A420" s="7" t="s">
        <v>7635</v>
      </c>
      <c r="B420" s="8" t="s">
        <v>75</v>
      </c>
      <c r="C420" s="8" t="s">
        <v>12163</v>
      </c>
      <c r="D420" s="7" t="s">
        <v>8057</v>
      </c>
      <c r="E420" s="7" t="s">
        <v>8680</v>
      </c>
      <c r="F420" s="8" t="s">
        <v>395</v>
      </c>
      <c r="G420" s="8" t="s">
        <v>45</v>
      </c>
      <c r="H420" s="8" t="s">
        <v>8681</v>
      </c>
      <c r="I420" s="7" t="s">
        <v>8090</v>
      </c>
      <c r="J420" s="11">
        <v>315</v>
      </c>
      <c r="K420" s="11">
        <v>364</v>
      </c>
      <c r="M420" s="11">
        <f t="shared" si="6"/>
        <v>679</v>
      </c>
      <c r="N420" s="7" t="s">
        <v>666</v>
      </c>
      <c r="O420" s="8" t="s">
        <v>66</v>
      </c>
      <c r="P420" s="7" t="s">
        <v>70</v>
      </c>
      <c r="Q420" s="8" t="s">
        <v>670</v>
      </c>
      <c r="R420" s="8" t="s">
        <v>670</v>
      </c>
    </row>
    <row r="421" spans="1:18" x14ac:dyDescent="0.2">
      <c r="A421" s="7" t="s">
        <v>7635</v>
      </c>
      <c r="B421" s="8" t="s">
        <v>75</v>
      </c>
      <c r="C421" s="8" t="s">
        <v>12161</v>
      </c>
      <c r="D421" s="7" t="s">
        <v>8058</v>
      </c>
      <c r="E421" s="7" t="s">
        <v>8654</v>
      </c>
      <c r="F421" s="8" t="s">
        <v>428</v>
      </c>
      <c r="G421" s="8" t="s">
        <v>45</v>
      </c>
      <c r="H421" s="8" t="s">
        <v>8512</v>
      </c>
      <c r="I421" s="7" t="s">
        <v>8093</v>
      </c>
      <c r="J421" s="11">
        <v>209</v>
      </c>
      <c r="K421" s="11">
        <v>365</v>
      </c>
      <c r="M421" s="11">
        <f t="shared" si="6"/>
        <v>574</v>
      </c>
      <c r="N421" s="7" t="s">
        <v>64</v>
      </c>
      <c r="O421" s="8" t="s">
        <v>66</v>
      </c>
      <c r="P421" s="7" t="s">
        <v>70</v>
      </c>
      <c r="Q421" s="8" t="s">
        <v>670</v>
      </c>
      <c r="R421" s="8" t="s">
        <v>670</v>
      </c>
    </row>
    <row r="422" spans="1:18" x14ac:dyDescent="0.2">
      <c r="A422" s="7" t="s">
        <v>7635</v>
      </c>
      <c r="B422" s="8" t="s">
        <v>75</v>
      </c>
      <c r="C422" s="8" t="s">
        <v>12158</v>
      </c>
      <c r="D422" s="7" t="s">
        <v>8059</v>
      </c>
      <c r="E422" s="7" t="s">
        <v>8682</v>
      </c>
      <c r="F422" s="8" t="s">
        <v>44</v>
      </c>
      <c r="G422" s="8" t="s">
        <v>45</v>
      </c>
      <c r="H422" s="8" t="s">
        <v>8683</v>
      </c>
      <c r="I422" s="7" t="s">
        <v>8144</v>
      </c>
      <c r="J422" s="11">
        <v>749</v>
      </c>
      <c r="K422" s="11">
        <v>1071</v>
      </c>
      <c r="M422" s="11">
        <f t="shared" si="6"/>
        <v>1820</v>
      </c>
      <c r="N422" s="7" t="s">
        <v>666</v>
      </c>
      <c r="O422" s="8" t="s">
        <v>66</v>
      </c>
      <c r="P422" s="7" t="s">
        <v>70</v>
      </c>
      <c r="Q422" s="8" t="s">
        <v>670</v>
      </c>
      <c r="R422" s="8" t="s">
        <v>670</v>
      </c>
    </row>
    <row r="423" spans="1:18" x14ac:dyDescent="0.2">
      <c r="A423" s="7" t="s">
        <v>7635</v>
      </c>
      <c r="B423" s="8" t="s">
        <v>75</v>
      </c>
      <c r="C423" s="8" t="s">
        <v>12157</v>
      </c>
      <c r="D423" s="7" t="s">
        <v>8060</v>
      </c>
      <c r="E423" s="7" t="s">
        <v>8595</v>
      </c>
      <c r="F423" s="8" t="s">
        <v>561</v>
      </c>
      <c r="G423" s="8" t="s">
        <v>45</v>
      </c>
      <c r="H423" s="8" t="s">
        <v>8289</v>
      </c>
      <c r="I423" s="7" t="s">
        <v>8072</v>
      </c>
      <c r="J423" s="11">
        <v>840</v>
      </c>
      <c r="K423" s="11">
        <v>1168</v>
      </c>
      <c r="M423" s="11">
        <f t="shared" si="6"/>
        <v>2008</v>
      </c>
      <c r="N423" s="7" t="s">
        <v>666</v>
      </c>
      <c r="O423" s="8" t="s">
        <v>66</v>
      </c>
      <c r="P423" s="7" t="s">
        <v>70</v>
      </c>
      <c r="Q423" s="8" t="s">
        <v>670</v>
      </c>
      <c r="R423" s="8" t="s">
        <v>670</v>
      </c>
    </row>
    <row r="424" spans="1:18" x14ac:dyDescent="0.2">
      <c r="A424" s="7" t="s">
        <v>7635</v>
      </c>
      <c r="B424" s="8" t="s">
        <v>75</v>
      </c>
      <c r="C424" s="8" t="s">
        <v>12157</v>
      </c>
      <c r="D424" s="7" t="s">
        <v>8061</v>
      </c>
      <c r="E424" s="7" t="s">
        <v>8595</v>
      </c>
      <c r="F424" s="8" t="s">
        <v>483</v>
      </c>
      <c r="G424" s="8" t="s">
        <v>45</v>
      </c>
      <c r="H424" s="8" t="s">
        <v>8400</v>
      </c>
      <c r="I424" s="7" t="s">
        <v>8072</v>
      </c>
      <c r="J424" s="11">
        <v>343</v>
      </c>
      <c r="K424" s="11">
        <v>441</v>
      </c>
      <c r="M424" s="11">
        <f t="shared" si="6"/>
        <v>784</v>
      </c>
      <c r="N424" s="7" t="s">
        <v>666</v>
      </c>
      <c r="O424" s="8" t="s">
        <v>66</v>
      </c>
      <c r="P424" s="7" t="s">
        <v>70</v>
      </c>
      <c r="Q424" s="8" t="s">
        <v>670</v>
      </c>
      <c r="R424" s="8" t="s">
        <v>670</v>
      </c>
    </row>
    <row r="425" spans="1:18" x14ac:dyDescent="0.2">
      <c r="A425" s="7" t="s">
        <v>7635</v>
      </c>
      <c r="B425" s="8" t="s">
        <v>75</v>
      </c>
      <c r="C425" s="8" t="s">
        <v>12168</v>
      </c>
      <c r="D425" s="7" t="s">
        <v>8062</v>
      </c>
      <c r="E425" s="7" t="s">
        <v>3153</v>
      </c>
      <c r="F425" s="8" t="s">
        <v>375</v>
      </c>
      <c r="G425" s="8" t="s">
        <v>45</v>
      </c>
      <c r="H425" s="8" t="s">
        <v>8193</v>
      </c>
      <c r="I425" s="7" t="s">
        <v>8103</v>
      </c>
      <c r="J425" s="11">
        <v>191</v>
      </c>
      <c r="K425" s="11">
        <v>251</v>
      </c>
      <c r="M425" s="11">
        <f t="shared" si="6"/>
        <v>442</v>
      </c>
      <c r="N425" s="7" t="s">
        <v>666</v>
      </c>
      <c r="O425" s="8" t="s">
        <v>66</v>
      </c>
      <c r="P425" s="7" t="s">
        <v>70</v>
      </c>
      <c r="Q425" s="8" t="s">
        <v>670</v>
      </c>
      <c r="R425" s="8" t="s">
        <v>670</v>
      </c>
    </row>
    <row r="426" spans="1:18" x14ac:dyDescent="0.2">
      <c r="A426" s="7" t="s">
        <v>7635</v>
      </c>
      <c r="B426" s="8" t="s">
        <v>75</v>
      </c>
      <c r="C426" s="8" t="s">
        <v>12165</v>
      </c>
      <c r="D426" s="7" t="s">
        <v>8063</v>
      </c>
      <c r="E426" s="7" t="s">
        <v>8684</v>
      </c>
      <c r="F426" s="8" t="s">
        <v>395</v>
      </c>
      <c r="G426" s="8" t="s">
        <v>45</v>
      </c>
      <c r="H426" s="8" t="s">
        <v>8685</v>
      </c>
      <c r="I426" s="7" t="s">
        <v>8262</v>
      </c>
      <c r="J426" s="11">
        <v>169</v>
      </c>
      <c r="K426" s="11">
        <v>250</v>
      </c>
      <c r="M426" s="11">
        <f t="shared" si="6"/>
        <v>419</v>
      </c>
      <c r="N426" s="7" t="s">
        <v>64</v>
      </c>
      <c r="O426" s="8" t="s">
        <v>66</v>
      </c>
      <c r="P426" s="7" t="s">
        <v>70</v>
      </c>
      <c r="Q426" s="8" t="s">
        <v>670</v>
      </c>
      <c r="R426" s="8" t="s">
        <v>670</v>
      </c>
    </row>
    <row r="427" spans="1:18" x14ac:dyDescent="0.2">
      <c r="A427" s="7" t="s">
        <v>7635</v>
      </c>
      <c r="B427" s="8" t="s">
        <v>75</v>
      </c>
      <c r="C427" s="8" t="s">
        <v>12164</v>
      </c>
      <c r="D427" s="7" t="s">
        <v>8064</v>
      </c>
      <c r="E427" s="7" t="s">
        <v>8686</v>
      </c>
      <c r="F427" s="8" t="s">
        <v>501</v>
      </c>
      <c r="G427" s="8" t="s">
        <v>45</v>
      </c>
      <c r="H427" s="8" t="s">
        <v>8687</v>
      </c>
      <c r="I427" s="7" t="s">
        <v>8105</v>
      </c>
      <c r="J427" s="11">
        <v>2884</v>
      </c>
      <c r="K427" s="11">
        <v>3959</v>
      </c>
      <c r="M427" s="11">
        <f t="shared" si="6"/>
        <v>6843</v>
      </c>
      <c r="N427" s="7" t="s">
        <v>64</v>
      </c>
      <c r="O427" s="8" t="s">
        <v>66</v>
      </c>
      <c r="P427" s="7" t="s">
        <v>70</v>
      </c>
      <c r="Q427" s="8" t="s">
        <v>670</v>
      </c>
      <c r="R427" s="8" t="s">
        <v>670</v>
      </c>
    </row>
    <row r="428" spans="1:18" x14ac:dyDescent="0.2">
      <c r="A428" s="7" t="s">
        <v>7635</v>
      </c>
      <c r="B428" s="8" t="s">
        <v>75</v>
      </c>
      <c r="C428" s="8" t="s">
        <v>12168</v>
      </c>
      <c r="D428" s="7" t="s">
        <v>8065</v>
      </c>
      <c r="E428" s="7" t="s">
        <v>3153</v>
      </c>
      <c r="F428" s="8" t="s">
        <v>413</v>
      </c>
      <c r="G428" s="8" t="s">
        <v>45</v>
      </c>
      <c r="H428" s="8" t="s">
        <v>8193</v>
      </c>
      <c r="I428" s="7" t="s">
        <v>8103</v>
      </c>
      <c r="J428" s="11">
        <v>256</v>
      </c>
      <c r="K428" s="11">
        <v>354</v>
      </c>
      <c r="M428" s="11">
        <f t="shared" si="6"/>
        <v>610</v>
      </c>
      <c r="N428" s="7" t="s">
        <v>666</v>
      </c>
      <c r="O428" s="8" t="s">
        <v>66</v>
      </c>
      <c r="P428" s="7" t="s">
        <v>70</v>
      </c>
      <c r="Q428" s="8" t="s">
        <v>670</v>
      </c>
      <c r="R428" s="8" t="s">
        <v>670</v>
      </c>
    </row>
    <row r="429" spans="1:18" x14ac:dyDescent="0.2">
      <c r="A429" s="7" t="s">
        <v>7635</v>
      </c>
      <c r="B429" s="8" t="s">
        <v>75</v>
      </c>
      <c r="C429" s="8" t="s">
        <v>12166</v>
      </c>
      <c r="D429" s="7" t="s">
        <v>8066</v>
      </c>
      <c r="E429" s="7" t="s">
        <v>8610</v>
      </c>
      <c r="F429" s="8" t="s">
        <v>52</v>
      </c>
      <c r="G429" s="8" t="s">
        <v>45</v>
      </c>
      <c r="H429" s="8" t="s">
        <v>8309</v>
      </c>
      <c r="I429" s="7" t="s">
        <v>8144</v>
      </c>
      <c r="J429" s="11">
        <v>700</v>
      </c>
      <c r="K429" s="11">
        <v>920</v>
      </c>
      <c r="M429" s="11">
        <f t="shared" si="6"/>
        <v>1620</v>
      </c>
      <c r="N429" s="7" t="s">
        <v>666</v>
      </c>
      <c r="O429" s="8" t="s">
        <v>66</v>
      </c>
      <c r="P429" s="7" t="s">
        <v>70</v>
      </c>
      <c r="Q429" s="8" t="s">
        <v>670</v>
      </c>
      <c r="R429" s="8" t="s">
        <v>670</v>
      </c>
    </row>
    <row r="430" spans="1:18" x14ac:dyDescent="0.2">
      <c r="A430" s="7" t="s">
        <v>7635</v>
      </c>
      <c r="B430" s="8" t="s">
        <v>75</v>
      </c>
      <c r="C430" s="8" t="s">
        <v>12159</v>
      </c>
      <c r="D430" s="7" t="s">
        <v>8067</v>
      </c>
      <c r="E430" s="7" t="s">
        <v>8688</v>
      </c>
      <c r="F430" s="8" t="s">
        <v>395</v>
      </c>
      <c r="G430" s="8" t="s">
        <v>45</v>
      </c>
      <c r="H430" s="8" t="s">
        <v>8689</v>
      </c>
      <c r="I430" s="7" t="s">
        <v>8075</v>
      </c>
      <c r="J430" s="11">
        <v>1504</v>
      </c>
      <c r="K430" s="11">
        <v>1862</v>
      </c>
      <c r="M430" s="11">
        <f t="shared" si="6"/>
        <v>3366</v>
      </c>
      <c r="N430" s="7" t="s">
        <v>64</v>
      </c>
      <c r="O430" s="8" t="s">
        <v>66</v>
      </c>
      <c r="P430" s="7" t="s">
        <v>70</v>
      </c>
      <c r="Q430" s="8" t="s">
        <v>670</v>
      </c>
      <c r="R430" s="8" t="s">
        <v>670</v>
      </c>
    </row>
    <row r="431" spans="1:18" x14ac:dyDescent="0.2">
      <c r="A431" s="7" t="s">
        <v>7635</v>
      </c>
      <c r="B431" s="8" t="s">
        <v>75</v>
      </c>
      <c r="C431" s="8" t="s">
        <v>12167</v>
      </c>
      <c r="D431" s="7" t="s">
        <v>8068</v>
      </c>
      <c r="E431" s="7" t="s">
        <v>8649</v>
      </c>
      <c r="F431" s="8" t="s">
        <v>347</v>
      </c>
      <c r="G431" s="8" t="s">
        <v>45</v>
      </c>
      <c r="H431" s="8" t="s">
        <v>8390</v>
      </c>
      <c r="I431" s="7" t="s">
        <v>3293</v>
      </c>
      <c r="J431" s="11">
        <v>704</v>
      </c>
      <c r="K431" s="11">
        <v>929</v>
      </c>
      <c r="M431" s="11">
        <f t="shared" si="6"/>
        <v>1633</v>
      </c>
      <c r="N431" s="7" t="s">
        <v>666</v>
      </c>
      <c r="O431" s="8" t="s">
        <v>66</v>
      </c>
      <c r="P431" s="7" t="s">
        <v>70</v>
      </c>
      <c r="Q431" s="8" t="s">
        <v>670</v>
      </c>
      <c r="R431" s="8" t="s">
        <v>670</v>
      </c>
    </row>
    <row r="432" spans="1:18" x14ac:dyDescent="0.2">
      <c r="A432" s="7" t="s">
        <v>7635</v>
      </c>
      <c r="B432" s="8" t="s">
        <v>75</v>
      </c>
      <c r="C432" s="8" t="s">
        <v>12161</v>
      </c>
      <c r="D432" s="7" t="s">
        <v>8069</v>
      </c>
      <c r="E432" s="7" t="s">
        <v>8690</v>
      </c>
      <c r="F432" s="8" t="s">
        <v>527</v>
      </c>
      <c r="G432" s="8" t="s">
        <v>45</v>
      </c>
      <c r="H432" s="8" t="s">
        <v>8691</v>
      </c>
      <c r="I432" s="7" t="s">
        <v>8093</v>
      </c>
      <c r="J432" s="11">
        <v>352</v>
      </c>
      <c r="K432" s="11">
        <v>408</v>
      </c>
      <c r="M432" s="11">
        <f t="shared" si="6"/>
        <v>760</v>
      </c>
      <c r="N432" s="7" t="s">
        <v>666</v>
      </c>
      <c r="O432" s="8" t="s">
        <v>66</v>
      </c>
      <c r="P432" s="7" t="s">
        <v>70</v>
      </c>
      <c r="Q432" s="8" t="s">
        <v>670</v>
      </c>
      <c r="R432" s="8" t="s">
        <v>670</v>
      </c>
    </row>
    <row r="433" spans="1:18" x14ac:dyDescent="0.2">
      <c r="A433" s="7" t="s">
        <v>7635</v>
      </c>
      <c r="B433" s="8" t="s">
        <v>75</v>
      </c>
      <c r="C433" s="8" t="s">
        <v>12159</v>
      </c>
      <c r="D433" s="7" t="s">
        <v>8070</v>
      </c>
      <c r="E433" s="7" t="s">
        <v>8526</v>
      </c>
      <c r="F433" s="8" t="s">
        <v>532</v>
      </c>
      <c r="G433" s="8" t="s">
        <v>45</v>
      </c>
      <c r="H433" s="8" t="s">
        <v>8528</v>
      </c>
      <c r="I433" s="7" t="s">
        <v>8075</v>
      </c>
      <c r="J433" s="11">
        <v>396</v>
      </c>
      <c r="K433" s="11">
        <v>493</v>
      </c>
      <c r="M433" s="11">
        <f t="shared" si="6"/>
        <v>889</v>
      </c>
      <c r="N433" s="7" t="s">
        <v>64</v>
      </c>
      <c r="O433" s="8" t="s">
        <v>66</v>
      </c>
      <c r="P433" s="7" t="s">
        <v>70</v>
      </c>
      <c r="Q433" s="8" t="s">
        <v>670</v>
      </c>
      <c r="R433" s="8" t="s">
        <v>670</v>
      </c>
    </row>
    <row r="434" spans="1:18" ht="10.5" x14ac:dyDescent="0.25">
      <c r="J434" s="13">
        <f>SUM(J2:J433)</f>
        <v>1022998</v>
      </c>
      <c r="K434" s="13">
        <f>SUM(K2:K433)</f>
        <v>1377181</v>
      </c>
      <c r="L434" s="13">
        <f>SUM(L2:L433)</f>
        <v>7125</v>
      </c>
      <c r="M434" s="13">
        <f>SUM(M2:M433)</f>
        <v>2407304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33066-F3DB-4880-BCA0-791B6CB43126}">
  <dimension ref="A1:Y499"/>
  <sheetViews>
    <sheetView topLeftCell="J478" workbookViewId="0">
      <selection activeCell="J335" sqref="A335:XFD335"/>
    </sheetView>
  </sheetViews>
  <sheetFormatPr defaultColWidth="9.1796875" defaultRowHeight="10" x14ac:dyDescent="0.2"/>
  <cols>
    <col min="1" max="1" width="15.1796875" style="7" bestFit="1" customWidth="1"/>
    <col min="2" max="2" width="17.36328125" style="8" bestFit="1" customWidth="1"/>
    <col min="3" max="3" width="20.54296875" style="8" customWidth="1"/>
    <col min="4" max="4" width="20.81640625" style="7" bestFit="1" customWidth="1"/>
    <col min="5" max="5" width="23.453125" style="7" customWidth="1"/>
    <col min="6" max="6" width="9.7265625" style="8" customWidth="1"/>
    <col min="7" max="7" width="14.453125" style="8" customWidth="1"/>
    <col min="8" max="8" width="10.54296875" style="8" bestFit="1" customWidth="1"/>
    <col min="9" max="9" width="31.26953125" style="7" bestFit="1" customWidth="1"/>
    <col min="10" max="10" width="18" style="11" bestFit="1" customWidth="1"/>
    <col min="11" max="11" width="19.54296875" style="11" bestFit="1" customWidth="1"/>
    <col min="12" max="12" width="21.26953125" style="11" bestFit="1" customWidth="1"/>
    <col min="13" max="13" width="19.453125" style="11" customWidth="1"/>
    <col min="14" max="14" width="17.1796875" style="7" customWidth="1"/>
    <col min="15" max="15" width="18.7265625" style="8" bestFit="1" customWidth="1"/>
    <col min="16" max="16" width="20.54296875" style="7" customWidth="1"/>
    <col min="17" max="18" width="23.26953125" style="8" bestFit="1" customWidth="1"/>
    <col min="19" max="19" width="27.90625" style="7" bestFit="1" customWidth="1"/>
    <col min="20" max="20" width="33" style="7" bestFit="1" customWidth="1"/>
    <col min="21" max="21" width="14.453125" style="7" bestFit="1" customWidth="1"/>
    <col min="22" max="22" width="14.26953125" style="7" bestFit="1" customWidth="1"/>
    <col min="23" max="23" width="9.1796875" style="7"/>
    <col min="24" max="24" width="10.7265625" style="7" bestFit="1" customWidth="1"/>
    <col min="25" max="25" width="28" style="7" customWidth="1"/>
    <col min="26" max="16384" width="9.1796875" style="7"/>
  </cols>
  <sheetData>
    <row r="1" spans="1:25" s="1" customFormat="1" ht="33" customHeight="1" x14ac:dyDescent="0.25">
      <c r="A1" s="1" t="s">
        <v>0</v>
      </c>
      <c r="B1" s="1" t="s">
        <v>19</v>
      </c>
      <c r="C1" s="5" t="s">
        <v>16</v>
      </c>
      <c r="D1" s="2" t="s">
        <v>1</v>
      </c>
      <c r="E1" s="3" t="s">
        <v>2</v>
      </c>
      <c r="F1" s="4" t="s">
        <v>20</v>
      </c>
      <c r="G1" s="4" t="s">
        <v>4</v>
      </c>
      <c r="H1" s="4" t="s">
        <v>5</v>
      </c>
      <c r="I1" s="4" t="s">
        <v>6</v>
      </c>
      <c r="J1" s="6" t="s">
        <v>12</v>
      </c>
      <c r="K1" s="6" t="s">
        <v>13</v>
      </c>
      <c r="L1" s="6" t="s">
        <v>14</v>
      </c>
      <c r="M1" s="6" t="s">
        <v>15</v>
      </c>
      <c r="N1" s="3" t="s">
        <v>7</v>
      </c>
      <c r="O1" s="3" t="s">
        <v>8</v>
      </c>
      <c r="P1" s="3" t="s">
        <v>18</v>
      </c>
      <c r="Q1" s="1" t="s">
        <v>23</v>
      </c>
      <c r="R1" s="1" t="s">
        <v>21</v>
      </c>
      <c r="S1" s="3" t="s">
        <v>17</v>
      </c>
      <c r="T1" s="1" t="s">
        <v>22</v>
      </c>
      <c r="U1" s="1" t="s">
        <v>9</v>
      </c>
      <c r="V1" s="1" t="s">
        <v>3</v>
      </c>
      <c r="W1" s="1" t="s">
        <v>5</v>
      </c>
      <c r="X1" s="1" t="s">
        <v>10</v>
      </c>
      <c r="Y1" s="1" t="s">
        <v>11</v>
      </c>
    </row>
    <row r="2" spans="1:25" x14ac:dyDescent="0.2">
      <c r="A2" s="7" t="s">
        <v>8692</v>
      </c>
      <c r="B2" s="8" t="s">
        <v>8693</v>
      </c>
      <c r="D2" s="9" t="s">
        <v>8695</v>
      </c>
      <c r="E2" s="7" t="s">
        <v>9192</v>
      </c>
      <c r="F2" s="7" t="s">
        <v>395</v>
      </c>
      <c r="G2" s="7" t="s">
        <v>45</v>
      </c>
      <c r="H2" s="7" t="s">
        <v>9193</v>
      </c>
      <c r="I2" s="7" t="s">
        <v>5238</v>
      </c>
      <c r="J2" s="11">
        <v>13531</v>
      </c>
      <c r="K2" s="11">
        <v>20747</v>
      </c>
      <c r="M2" s="11">
        <f t="shared" ref="M2:M65" si="0">J2+K2+L2</f>
        <v>34278</v>
      </c>
      <c r="N2" s="7" t="s">
        <v>64</v>
      </c>
      <c r="O2" s="7" t="s">
        <v>66</v>
      </c>
      <c r="P2" s="7" t="s">
        <v>70</v>
      </c>
      <c r="Q2" s="10" t="s">
        <v>670</v>
      </c>
      <c r="R2" s="7" t="s">
        <v>670</v>
      </c>
    </row>
    <row r="3" spans="1:25" x14ac:dyDescent="0.2">
      <c r="A3" s="7" t="s">
        <v>8692</v>
      </c>
      <c r="B3" s="8" t="s">
        <v>8693</v>
      </c>
      <c r="D3" s="9" t="s">
        <v>8696</v>
      </c>
      <c r="E3" s="7" t="s">
        <v>9194</v>
      </c>
      <c r="F3" s="7" t="s">
        <v>4575</v>
      </c>
      <c r="G3" s="7" t="s">
        <v>9195</v>
      </c>
      <c r="H3" s="7" t="s">
        <v>9196</v>
      </c>
      <c r="I3" s="7" t="s">
        <v>9197</v>
      </c>
      <c r="J3" s="11">
        <v>1947</v>
      </c>
      <c r="K3" s="11">
        <v>7026</v>
      </c>
      <c r="M3" s="11">
        <f t="shared" si="0"/>
        <v>8973</v>
      </c>
      <c r="N3" s="7" t="s">
        <v>64</v>
      </c>
      <c r="O3" s="7" t="s">
        <v>66</v>
      </c>
      <c r="P3" s="7" t="s">
        <v>70</v>
      </c>
      <c r="Q3" s="7" t="s">
        <v>670</v>
      </c>
      <c r="R3" s="7" t="s">
        <v>670</v>
      </c>
    </row>
    <row r="4" spans="1:25" x14ac:dyDescent="0.2">
      <c r="A4" s="7" t="s">
        <v>8692</v>
      </c>
      <c r="B4" s="8" t="s">
        <v>2684</v>
      </c>
      <c r="D4" s="9" t="s">
        <v>8697</v>
      </c>
      <c r="E4" s="7" t="s">
        <v>9198</v>
      </c>
      <c r="F4" s="7" t="s">
        <v>614</v>
      </c>
      <c r="G4" s="7" t="s">
        <v>45</v>
      </c>
      <c r="H4" s="7" t="s">
        <v>9199</v>
      </c>
      <c r="I4" s="7" t="s">
        <v>3269</v>
      </c>
      <c r="J4" s="11">
        <v>1000</v>
      </c>
      <c r="K4" s="11">
        <v>500</v>
      </c>
      <c r="M4" s="11">
        <f t="shared" si="0"/>
        <v>1500</v>
      </c>
      <c r="N4" s="7" t="s">
        <v>61</v>
      </c>
      <c r="O4" s="7" t="s">
        <v>65</v>
      </c>
      <c r="P4" s="7" t="s">
        <v>2332</v>
      </c>
      <c r="Q4" s="7" t="s">
        <v>671</v>
      </c>
      <c r="R4" s="7" t="s">
        <v>671</v>
      </c>
    </row>
    <row r="5" spans="1:25" x14ac:dyDescent="0.2">
      <c r="A5" s="7" t="s">
        <v>8692</v>
      </c>
      <c r="B5" s="8" t="s">
        <v>2684</v>
      </c>
      <c r="D5" s="9" t="s">
        <v>8698</v>
      </c>
      <c r="E5" s="7" t="s">
        <v>9200</v>
      </c>
      <c r="F5" s="7" t="s">
        <v>616</v>
      </c>
      <c r="G5" s="7" t="s">
        <v>45</v>
      </c>
      <c r="H5" s="7" t="s">
        <v>9201</v>
      </c>
      <c r="I5" s="7" t="s">
        <v>9197</v>
      </c>
      <c r="J5" s="11">
        <v>5653</v>
      </c>
      <c r="K5" s="11">
        <v>6877</v>
      </c>
      <c r="M5" s="11">
        <f t="shared" si="0"/>
        <v>12530</v>
      </c>
      <c r="N5" s="7" t="s">
        <v>64</v>
      </c>
      <c r="O5" s="7" t="s">
        <v>66</v>
      </c>
      <c r="P5" s="7" t="s">
        <v>70</v>
      </c>
      <c r="Q5" s="7" t="s">
        <v>670</v>
      </c>
      <c r="R5" s="7" t="s">
        <v>670</v>
      </c>
    </row>
    <row r="6" spans="1:25" x14ac:dyDescent="0.2">
      <c r="A6" s="7" t="s">
        <v>8692</v>
      </c>
      <c r="B6" s="8" t="s">
        <v>2684</v>
      </c>
      <c r="D6" s="9" t="s">
        <v>8699</v>
      </c>
      <c r="E6" s="7" t="s">
        <v>9202</v>
      </c>
      <c r="F6" s="7" t="s">
        <v>562</v>
      </c>
      <c r="G6" s="7" t="s">
        <v>45</v>
      </c>
      <c r="H6" s="7" t="s">
        <v>9203</v>
      </c>
      <c r="I6" s="7" t="s">
        <v>9197</v>
      </c>
      <c r="J6" s="11">
        <v>0</v>
      </c>
      <c r="K6" s="11">
        <v>1</v>
      </c>
      <c r="M6" s="11">
        <f t="shared" si="0"/>
        <v>1</v>
      </c>
      <c r="N6" s="7" t="s">
        <v>61</v>
      </c>
      <c r="O6" s="7" t="s">
        <v>65</v>
      </c>
      <c r="P6" s="7" t="s">
        <v>2332</v>
      </c>
      <c r="Q6" s="7" t="s">
        <v>45</v>
      </c>
      <c r="R6" s="7" t="s">
        <v>45</v>
      </c>
    </row>
    <row r="7" spans="1:25" x14ac:dyDescent="0.2">
      <c r="A7" s="7" t="s">
        <v>8692</v>
      </c>
      <c r="B7" s="8" t="s">
        <v>2684</v>
      </c>
      <c r="D7" s="9" t="s">
        <v>8700</v>
      </c>
      <c r="E7" s="7" t="s">
        <v>4763</v>
      </c>
      <c r="F7" s="7" t="s">
        <v>559</v>
      </c>
      <c r="G7" s="7" t="s">
        <v>45</v>
      </c>
      <c r="H7" s="7" t="s">
        <v>9204</v>
      </c>
      <c r="I7" s="7" t="s">
        <v>9205</v>
      </c>
      <c r="J7" s="11">
        <v>705</v>
      </c>
      <c r="K7" s="11">
        <v>185</v>
      </c>
      <c r="L7" s="12"/>
      <c r="M7" s="11">
        <f t="shared" si="0"/>
        <v>890</v>
      </c>
      <c r="N7" s="7" t="s">
        <v>666</v>
      </c>
      <c r="O7" s="7" t="s">
        <v>66</v>
      </c>
      <c r="P7" s="7" t="s">
        <v>70</v>
      </c>
      <c r="Q7" s="7" t="s">
        <v>45</v>
      </c>
      <c r="R7" s="7" t="s">
        <v>45</v>
      </c>
    </row>
    <row r="8" spans="1:25" x14ac:dyDescent="0.2">
      <c r="A8" s="7" t="s">
        <v>8692</v>
      </c>
      <c r="B8" s="8" t="s">
        <v>2684</v>
      </c>
      <c r="D8" s="9" t="s">
        <v>8701</v>
      </c>
      <c r="E8" s="7" t="s">
        <v>9206</v>
      </c>
      <c r="F8" s="7" t="s">
        <v>395</v>
      </c>
      <c r="G8" s="7" t="s">
        <v>45</v>
      </c>
      <c r="H8" s="7" t="s">
        <v>9207</v>
      </c>
      <c r="I8" s="7" t="s">
        <v>9197</v>
      </c>
      <c r="J8" s="11">
        <v>14140</v>
      </c>
      <c r="K8" s="11">
        <v>33802</v>
      </c>
      <c r="L8" s="12"/>
      <c r="M8" s="11">
        <f t="shared" si="0"/>
        <v>47942</v>
      </c>
      <c r="N8" s="7" t="s">
        <v>61</v>
      </c>
      <c r="O8" s="7" t="s">
        <v>65</v>
      </c>
      <c r="P8" s="7" t="s">
        <v>2332</v>
      </c>
      <c r="Q8" s="7" t="s">
        <v>45</v>
      </c>
      <c r="R8" s="7" t="s">
        <v>45</v>
      </c>
    </row>
    <row r="9" spans="1:25" x14ac:dyDescent="0.2">
      <c r="A9" s="7" t="s">
        <v>8692</v>
      </c>
      <c r="B9" s="8" t="s">
        <v>2684</v>
      </c>
      <c r="D9" s="9" t="s">
        <v>8702</v>
      </c>
      <c r="E9" s="7" t="s">
        <v>9208</v>
      </c>
      <c r="F9" s="7" t="s">
        <v>550</v>
      </c>
      <c r="G9" s="7" t="s">
        <v>45</v>
      </c>
      <c r="H9" s="7" t="s">
        <v>9209</v>
      </c>
      <c r="I9" s="7" t="s">
        <v>5238</v>
      </c>
      <c r="J9" s="11">
        <v>0</v>
      </c>
      <c r="K9" s="11">
        <v>0</v>
      </c>
      <c r="M9" s="11">
        <f t="shared" si="0"/>
        <v>0</v>
      </c>
      <c r="N9" s="7" t="s">
        <v>64</v>
      </c>
      <c r="O9" s="7" t="s">
        <v>66</v>
      </c>
      <c r="P9" s="7" t="s">
        <v>70</v>
      </c>
      <c r="Q9" s="7" t="s">
        <v>45</v>
      </c>
      <c r="R9" s="7" t="s">
        <v>45</v>
      </c>
    </row>
    <row r="10" spans="1:25" x14ac:dyDescent="0.2">
      <c r="A10" s="7" t="s">
        <v>8692</v>
      </c>
      <c r="B10" s="8" t="s">
        <v>2684</v>
      </c>
      <c r="D10" s="9" t="s">
        <v>8703</v>
      </c>
      <c r="E10" s="7" t="s">
        <v>9210</v>
      </c>
      <c r="F10" s="7" t="s">
        <v>2145</v>
      </c>
      <c r="G10" s="7" t="s">
        <v>4567</v>
      </c>
      <c r="H10" s="7" t="s">
        <v>9211</v>
      </c>
      <c r="I10" s="7" t="s">
        <v>9197</v>
      </c>
      <c r="J10" s="11">
        <v>4228</v>
      </c>
      <c r="K10" s="11">
        <v>4522</v>
      </c>
      <c r="M10" s="11">
        <f t="shared" si="0"/>
        <v>8750</v>
      </c>
      <c r="N10" s="7" t="s">
        <v>61</v>
      </c>
      <c r="O10" s="7" t="s">
        <v>65</v>
      </c>
      <c r="P10" s="7" t="s">
        <v>68</v>
      </c>
      <c r="Q10" s="7" t="s">
        <v>670</v>
      </c>
      <c r="R10" s="7" t="s">
        <v>670</v>
      </c>
    </row>
    <row r="11" spans="1:25" x14ac:dyDescent="0.2">
      <c r="A11" s="7" t="s">
        <v>8692</v>
      </c>
      <c r="B11" s="8" t="s">
        <v>2684</v>
      </c>
      <c r="D11" s="9" t="s">
        <v>8704</v>
      </c>
      <c r="E11" s="7" t="s">
        <v>9208</v>
      </c>
      <c r="F11" s="7" t="s">
        <v>353</v>
      </c>
      <c r="G11" s="7" t="s">
        <v>45</v>
      </c>
      <c r="H11" s="7" t="s">
        <v>9212</v>
      </c>
      <c r="I11" s="7" t="s">
        <v>5238</v>
      </c>
      <c r="J11" s="11">
        <v>1790</v>
      </c>
      <c r="K11" s="11">
        <v>852</v>
      </c>
      <c r="M11" s="11">
        <f t="shared" si="0"/>
        <v>2642</v>
      </c>
      <c r="N11" s="7" t="s">
        <v>64</v>
      </c>
      <c r="O11" s="7" t="s">
        <v>66</v>
      </c>
      <c r="P11" s="7" t="s">
        <v>70</v>
      </c>
      <c r="Q11" s="7" t="s">
        <v>670</v>
      </c>
      <c r="R11" s="7" t="s">
        <v>670</v>
      </c>
    </row>
    <row r="12" spans="1:25" x14ac:dyDescent="0.2">
      <c r="A12" s="7" t="s">
        <v>8692</v>
      </c>
      <c r="B12" s="8" t="s">
        <v>2684</v>
      </c>
      <c r="D12" s="9" t="s">
        <v>8705</v>
      </c>
      <c r="E12" s="7" t="s">
        <v>1421</v>
      </c>
      <c r="F12" s="7" t="s">
        <v>636</v>
      </c>
      <c r="G12" s="7" t="s">
        <v>45</v>
      </c>
      <c r="H12" s="7" t="s">
        <v>9213</v>
      </c>
      <c r="I12" s="7" t="s">
        <v>9197</v>
      </c>
      <c r="J12" s="11">
        <v>4875</v>
      </c>
      <c r="K12" s="11">
        <v>25794</v>
      </c>
      <c r="M12" s="11">
        <f t="shared" si="0"/>
        <v>30669</v>
      </c>
      <c r="N12" s="7" t="s">
        <v>64</v>
      </c>
      <c r="O12" s="7" t="s">
        <v>66</v>
      </c>
      <c r="P12" s="7" t="s">
        <v>70</v>
      </c>
      <c r="Q12" s="7" t="s">
        <v>670</v>
      </c>
      <c r="R12" s="7" t="s">
        <v>670</v>
      </c>
    </row>
    <row r="13" spans="1:25" x14ac:dyDescent="0.2">
      <c r="A13" s="7" t="s">
        <v>8692</v>
      </c>
      <c r="B13" s="8" t="s">
        <v>2684</v>
      </c>
      <c r="D13" s="9" t="s">
        <v>8706</v>
      </c>
      <c r="E13" s="7" t="s">
        <v>9214</v>
      </c>
      <c r="F13" s="7" t="s">
        <v>565</v>
      </c>
      <c r="G13" s="7" t="s">
        <v>45</v>
      </c>
      <c r="H13" s="7" t="s">
        <v>9215</v>
      </c>
      <c r="I13" s="7" t="s">
        <v>9197</v>
      </c>
      <c r="J13" s="11">
        <v>0</v>
      </c>
      <c r="K13" s="11">
        <v>0</v>
      </c>
      <c r="M13" s="11">
        <f t="shared" si="0"/>
        <v>0</v>
      </c>
      <c r="N13" s="7" t="s">
        <v>666</v>
      </c>
      <c r="O13" s="7" t="s">
        <v>66</v>
      </c>
      <c r="P13" s="7" t="s">
        <v>70</v>
      </c>
      <c r="Q13" s="7" t="s">
        <v>670</v>
      </c>
      <c r="R13" s="7" t="s">
        <v>670</v>
      </c>
    </row>
    <row r="14" spans="1:25" x14ac:dyDescent="0.2">
      <c r="A14" s="7" t="s">
        <v>8692</v>
      </c>
      <c r="B14" s="8" t="s">
        <v>2684</v>
      </c>
      <c r="D14" s="9" t="s">
        <v>8707</v>
      </c>
      <c r="E14" s="7" t="s">
        <v>9216</v>
      </c>
      <c r="F14" s="7" t="s">
        <v>636</v>
      </c>
      <c r="G14" s="7" t="s">
        <v>45</v>
      </c>
      <c r="H14" s="7" t="s">
        <v>9217</v>
      </c>
      <c r="I14" s="7" t="s">
        <v>9197</v>
      </c>
      <c r="J14" s="11">
        <v>2376</v>
      </c>
      <c r="K14" s="11">
        <v>3040</v>
      </c>
      <c r="M14" s="11">
        <f t="shared" si="0"/>
        <v>5416</v>
      </c>
      <c r="N14" s="7" t="s">
        <v>64</v>
      </c>
      <c r="O14" s="7" t="s">
        <v>66</v>
      </c>
      <c r="P14" s="7" t="s">
        <v>70</v>
      </c>
      <c r="Q14" s="7" t="s">
        <v>670</v>
      </c>
      <c r="R14" s="7" t="s">
        <v>670</v>
      </c>
    </row>
    <row r="15" spans="1:25" x14ac:dyDescent="0.2">
      <c r="A15" s="7" t="s">
        <v>8692</v>
      </c>
      <c r="B15" s="8" t="s">
        <v>2684</v>
      </c>
      <c r="D15" s="9" t="s">
        <v>8708</v>
      </c>
      <c r="E15" s="7" t="s">
        <v>9218</v>
      </c>
      <c r="F15" s="7" t="s">
        <v>652</v>
      </c>
      <c r="G15" s="7" t="s">
        <v>45</v>
      </c>
      <c r="H15" s="7" t="s">
        <v>9219</v>
      </c>
      <c r="I15" s="7" t="s">
        <v>9197</v>
      </c>
      <c r="J15" s="11">
        <v>843</v>
      </c>
      <c r="K15" s="11">
        <v>27</v>
      </c>
      <c r="M15" s="11">
        <f t="shared" si="0"/>
        <v>870</v>
      </c>
      <c r="N15" s="7" t="s">
        <v>64</v>
      </c>
      <c r="O15" s="7" t="s">
        <v>66</v>
      </c>
      <c r="P15" s="7" t="s">
        <v>70</v>
      </c>
      <c r="Q15" s="7" t="s">
        <v>670</v>
      </c>
      <c r="R15" s="7" t="s">
        <v>670</v>
      </c>
    </row>
    <row r="16" spans="1:25" x14ac:dyDescent="0.2">
      <c r="A16" s="7" t="s">
        <v>8692</v>
      </c>
      <c r="B16" s="8" t="s">
        <v>2684</v>
      </c>
      <c r="D16" s="9" t="s">
        <v>8709</v>
      </c>
      <c r="E16" s="7" t="s">
        <v>9220</v>
      </c>
      <c r="F16" s="7" t="s">
        <v>2313</v>
      </c>
      <c r="G16" s="7" t="s">
        <v>45</v>
      </c>
      <c r="H16" s="7" t="s">
        <v>9221</v>
      </c>
      <c r="I16" s="7" t="s">
        <v>9197</v>
      </c>
      <c r="J16" s="11">
        <v>5125</v>
      </c>
      <c r="K16" s="11">
        <v>732</v>
      </c>
      <c r="M16" s="11">
        <f t="shared" si="0"/>
        <v>5857</v>
      </c>
      <c r="N16" s="7" t="s">
        <v>64</v>
      </c>
      <c r="O16" s="7" t="s">
        <v>66</v>
      </c>
      <c r="P16" s="7" t="s">
        <v>70</v>
      </c>
      <c r="Q16" s="7" t="s">
        <v>670</v>
      </c>
      <c r="R16" s="7" t="s">
        <v>670</v>
      </c>
    </row>
    <row r="17" spans="1:19" x14ac:dyDescent="0.2">
      <c r="A17" s="7" t="s">
        <v>8692</v>
      </c>
      <c r="B17" s="8" t="s">
        <v>2684</v>
      </c>
      <c r="D17" s="9" t="s">
        <v>8710</v>
      </c>
      <c r="E17" s="7" t="s">
        <v>1421</v>
      </c>
      <c r="F17" s="7" t="s">
        <v>636</v>
      </c>
      <c r="G17" s="7" t="s">
        <v>45</v>
      </c>
      <c r="H17" s="7" t="s">
        <v>9213</v>
      </c>
      <c r="I17" s="7" t="s">
        <v>9197</v>
      </c>
      <c r="J17" s="11">
        <v>27647</v>
      </c>
      <c r="K17" s="11">
        <v>36367</v>
      </c>
      <c r="M17" s="11">
        <f t="shared" si="0"/>
        <v>64014</v>
      </c>
      <c r="N17" s="7" t="s">
        <v>64</v>
      </c>
      <c r="O17" s="7" t="s">
        <v>66</v>
      </c>
      <c r="P17" s="7" t="s">
        <v>70</v>
      </c>
      <c r="Q17" s="7" t="s">
        <v>670</v>
      </c>
      <c r="R17" s="7" t="s">
        <v>670</v>
      </c>
    </row>
    <row r="18" spans="1:19" x14ac:dyDescent="0.2">
      <c r="A18" s="7" t="s">
        <v>8692</v>
      </c>
      <c r="B18" s="8" t="s">
        <v>2684</v>
      </c>
      <c r="D18" s="9" t="s">
        <v>8711</v>
      </c>
      <c r="E18" s="7" t="s">
        <v>9222</v>
      </c>
      <c r="F18" s="7" t="s">
        <v>7154</v>
      </c>
      <c r="G18" s="7" t="s">
        <v>45</v>
      </c>
      <c r="H18" s="7" t="s">
        <v>9223</v>
      </c>
      <c r="I18" s="7" t="s">
        <v>9197</v>
      </c>
      <c r="J18" s="11">
        <v>818</v>
      </c>
      <c r="K18" s="11">
        <v>1234</v>
      </c>
      <c r="L18" s="12"/>
      <c r="M18" s="11">
        <f t="shared" si="0"/>
        <v>2052</v>
      </c>
      <c r="N18" s="7" t="s">
        <v>666</v>
      </c>
      <c r="O18" s="7" t="s">
        <v>66</v>
      </c>
      <c r="P18" s="7" t="s">
        <v>70</v>
      </c>
      <c r="Q18" s="7" t="s">
        <v>670</v>
      </c>
      <c r="R18" s="7" t="s">
        <v>670</v>
      </c>
    </row>
    <row r="19" spans="1:19" x14ac:dyDescent="0.2">
      <c r="A19" s="7" t="s">
        <v>8692</v>
      </c>
      <c r="B19" s="8" t="s">
        <v>2684</v>
      </c>
      <c r="D19" s="9" t="s">
        <v>8712</v>
      </c>
      <c r="E19" s="7" t="s">
        <v>341</v>
      </c>
      <c r="F19" s="7" t="s">
        <v>353</v>
      </c>
      <c r="G19" s="7" t="s">
        <v>45</v>
      </c>
      <c r="H19" s="7" t="s">
        <v>9224</v>
      </c>
      <c r="I19" s="7" t="s">
        <v>9197</v>
      </c>
      <c r="J19" s="11">
        <v>6052</v>
      </c>
      <c r="K19" s="11">
        <v>1660</v>
      </c>
      <c r="M19" s="11">
        <f t="shared" si="0"/>
        <v>7712</v>
      </c>
      <c r="N19" s="7" t="s">
        <v>64</v>
      </c>
      <c r="O19" s="7" t="s">
        <v>66</v>
      </c>
      <c r="P19" s="7" t="s">
        <v>70</v>
      </c>
      <c r="Q19" s="7" t="s">
        <v>670</v>
      </c>
      <c r="R19" s="7" t="s">
        <v>670</v>
      </c>
    </row>
    <row r="20" spans="1:19" x14ac:dyDescent="0.2">
      <c r="A20" s="7" t="s">
        <v>8692</v>
      </c>
      <c r="B20" s="8" t="s">
        <v>2684</v>
      </c>
      <c r="D20" s="9" t="s">
        <v>8713</v>
      </c>
      <c r="E20" s="7" t="s">
        <v>3834</v>
      </c>
      <c r="F20" s="7" t="s">
        <v>59</v>
      </c>
      <c r="G20" s="7" t="s">
        <v>45</v>
      </c>
      <c r="H20" s="7" t="s">
        <v>9225</v>
      </c>
      <c r="I20" s="7" t="s">
        <v>9197</v>
      </c>
      <c r="J20" s="11">
        <v>145</v>
      </c>
      <c r="K20" s="11">
        <v>580</v>
      </c>
      <c r="M20" s="11">
        <f t="shared" si="0"/>
        <v>725</v>
      </c>
      <c r="N20" s="7" t="s">
        <v>64</v>
      </c>
      <c r="O20" s="7" t="s">
        <v>66</v>
      </c>
      <c r="P20" s="7" t="s">
        <v>70</v>
      </c>
      <c r="Q20" s="7" t="s">
        <v>670</v>
      </c>
      <c r="R20" s="7" t="s">
        <v>670</v>
      </c>
    </row>
    <row r="21" spans="1:19" x14ac:dyDescent="0.2">
      <c r="A21" s="7" t="s">
        <v>8692</v>
      </c>
      <c r="B21" s="8" t="s">
        <v>2684</v>
      </c>
      <c r="D21" s="9" t="s">
        <v>8714</v>
      </c>
      <c r="E21" s="7" t="s">
        <v>9226</v>
      </c>
      <c r="F21" s="7" t="s">
        <v>3271</v>
      </c>
      <c r="G21" s="7" t="s">
        <v>9227</v>
      </c>
      <c r="H21" s="7" t="s">
        <v>9228</v>
      </c>
      <c r="I21" s="7" t="s">
        <v>9197</v>
      </c>
      <c r="J21" s="11">
        <v>723</v>
      </c>
      <c r="K21" s="11">
        <v>345</v>
      </c>
      <c r="M21" s="11">
        <f t="shared" si="0"/>
        <v>1068</v>
      </c>
      <c r="N21" s="7" t="s">
        <v>666</v>
      </c>
      <c r="O21" s="7" t="s">
        <v>66</v>
      </c>
      <c r="P21" s="7" t="s">
        <v>70</v>
      </c>
      <c r="Q21" s="7" t="s">
        <v>670</v>
      </c>
      <c r="R21" s="7" t="s">
        <v>670</v>
      </c>
    </row>
    <row r="22" spans="1:19" x14ac:dyDescent="0.2">
      <c r="A22" s="7" t="s">
        <v>8692</v>
      </c>
      <c r="B22" s="8" t="s">
        <v>678</v>
      </c>
      <c r="D22" s="9" t="s">
        <v>8715</v>
      </c>
      <c r="E22" s="7" t="s">
        <v>486</v>
      </c>
      <c r="F22" s="7" t="s">
        <v>2120</v>
      </c>
      <c r="G22" s="7" t="s">
        <v>45</v>
      </c>
      <c r="H22" s="7" t="s">
        <v>9229</v>
      </c>
      <c r="I22" s="7" t="s">
        <v>9197</v>
      </c>
      <c r="J22" s="11">
        <v>26757</v>
      </c>
      <c r="K22" s="11">
        <v>18982</v>
      </c>
      <c r="M22" s="11">
        <f t="shared" si="0"/>
        <v>45739</v>
      </c>
      <c r="N22" s="7" t="s">
        <v>64</v>
      </c>
      <c r="O22" s="7" t="s">
        <v>66</v>
      </c>
      <c r="P22" s="7" t="s">
        <v>69</v>
      </c>
      <c r="Q22" s="7" t="s">
        <v>67</v>
      </c>
      <c r="R22" s="7" t="s">
        <v>67</v>
      </c>
    </row>
    <row r="23" spans="1:19" x14ac:dyDescent="0.2">
      <c r="A23" s="7" t="s">
        <v>8692</v>
      </c>
      <c r="B23" s="8" t="s">
        <v>678</v>
      </c>
      <c r="D23" s="9" t="s">
        <v>8716</v>
      </c>
      <c r="E23" s="7" t="s">
        <v>9230</v>
      </c>
      <c r="F23" s="7" t="s">
        <v>375</v>
      </c>
      <c r="G23" s="7" t="s">
        <v>45</v>
      </c>
      <c r="H23" s="7" t="s">
        <v>9231</v>
      </c>
      <c r="I23" s="7" t="s">
        <v>5238</v>
      </c>
      <c r="J23" s="11">
        <v>3071</v>
      </c>
      <c r="K23" s="11">
        <v>2818</v>
      </c>
      <c r="M23" s="11">
        <f t="shared" si="0"/>
        <v>5889</v>
      </c>
      <c r="N23" s="7" t="s">
        <v>666</v>
      </c>
      <c r="O23" s="7" t="s">
        <v>66</v>
      </c>
      <c r="P23" s="7" t="s">
        <v>70</v>
      </c>
      <c r="Q23" s="7" t="s">
        <v>67</v>
      </c>
      <c r="R23" s="7" t="s">
        <v>67</v>
      </c>
    </row>
    <row r="24" spans="1:19" x14ac:dyDescent="0.2">
      <c r="A24" s="7" t="s">
        <v>8692</v>
      </c>
      <c r="B24" s="8" t="s">
        <v>678</v>
      </c>
      <c r="D24" s="9" t="s">
        <v>8717</v>
      </c>
      <c r="E24" s="7" t="s">
        <v>9232</v>
      </c>
      <c r="F24" s="7" t="s">
        <v>559</v>
      </c>
      <c r="G24" s="7" t="s">
        <v>45</v>
      </c>
      <c r="H24" s="7" t="s">
        <v>9233</v>
      </c>
      <c r="I24" s="7" t="s">
        <v>9197</v>
      </c>
      <c r="J24" s="11">
        <v>4364</v>
      </c>
      <c r="K24" s="11">
        <v>4173</v>
      </c>
      <c r="M24" s="11">
        <f t="shared" si="0"/>
        <v>8537</v>
      </c>
      <c r="N24" s="7" t="s">
        <v>64</v>
      </c>
      <c r="O24" s="7" t="s">
        <v>66</v>
      </c>
      <c r="P24" s="7" t="s">
        <v>70</v>
      </c>
      <c r="Q24" s="7" t="s">
        <v>45</v>
      </c>
      <c r="R24" s="7" t="s">
        <v>45</v>
      </c>
    </row>
    <row r="25" spans="1:19" x14ac:dyDescent="0.2">
      <c r="A25" s="7" t="s">
        <v>8692</v>
      </c>
      <c r="B25" s="8" t="s">
        <v>678</v>
      </c>
      <c r="D25" s="9" t="s">
        <v>8718</v>
      </c>
      <c r="E25" s="7" t="s">
        <v>9218</v>
      </c>
      <c r="F25" s="7" t="s">
        <v>652</v>
      </c>
      <c r="G25" s="7" t="s">
        <v>45</v>
      </c>
      <c r="H25" s="7" t="s">
        <v>9219</v>
      </c>
      <c r="I25" s="7" t="s">
        <v>9197</v>
      </c>
      <c r="J25" s="11">
        <v>4410</v>
      </c>
      <c r="K25" s="11">
        <v>3031</v>
      </c>
      <c r="M25" s="11">
        <f t="shared" si="0"/>
        <v>7441</v>
      </c>
      <c r="N25" s="7" t="s">
        <v>64</v>
      </c>
      <c r="O25" s="7" t="s">
        <v>66</v>
      </c>
      <c r="P25" s="7" t="s">
        <v>70</v>
      </c>
      <c r="Q25" s="7" t="s">
        <v>45</v>
      </c>
      <c r="R25" s="7" t="s">
        <v>45</v>
      </c>
    </row>
    <row r="26" spans="1:19" x14ac:dyDescent="0.2">
      <c r="A26" s="7" t="s">
        <v>8692</v>
      </c>
      <c r="B26" s="8" t="s">
        <v>678</v>
      </c>
      <c r="D26" s="9" t="s">
        <v>8719</v>
      </c>
      <c r="E26" s="7" t="s">
        <v>9234</v>
      </c>
      <c r="F26" s="7" t="s">
        <v>562</v>
      </c>
      <c r="G26" s="7" t="s">
        <v>45</v>
      </c>
      <c r="H26" s="7" t="s">
        <v>9235</v>
      </c>
      <c r="I26" s="7" t="s">
        <v>9197</v>
      </c>
      <c r="J26" s="11">
        <v>71335</v>
      </c>
      <c r="K26" s="11">
        <v>81671</v>
      </c>
      <c r="M26" s="11">
        <f t="shared" si="0"/>
        <v>153006</v>
      </c>
      <c r="N26" s="7" t="s">
        <v>61</v>
      </c>
      <c r="O26" s="7" t="s">
        <v>65</v>
      </c>
      <c r="P26" s="7" t="s">
        <v>68</v>
      </c>
      <c r="Q26" s="7" t="s">
        <v>45</v>
      </c>
      <c r="R26" s="7" t="s">
        <v>45</v>
      </c>
    </row>
    <row r="27" spans="1:19" s="40" customFormat="1" x14ac:dyDescent="0.2">
      <c r="A27" s="40" t="s">
        <v>8692</v>
      </c>
      <c r="B27" s="74" t="s">
        <v>678</v>
      </c>
      <c r="C27" s="74"/>
      <c r="D27" s="75" t="s">
        <v>8720</v>
      </c>
      <c r="E27" s="40" t="s">
        <v>9236</v>
      </c>
      <c r="F27" s="40" t="s">
        <v>52</v>
      </c>
      <c r="G27" s="40" t="s">
        <v>45</v>
      </c>
      <c r="H27" s="40" t="s">
        <v>9237</v>
      </c>
      <c r="I27" s="40" t="s">
        <v>9197</v>
      </c>
      <c r="J27" s="76">
        <v>22944</v>
      </c>
      <c r="K27" s="76">
        <v>21338</v>
      </c>
      <c r="L27" s="76"/>
      <c r="M27" s="76">
        <f t="shared" si="0"/>
        <v>44282</v>
      </c>
      <c r="N27" s="40" t="s">
        <v>64</v>
      </c>
      <c r="O27" s="40" t="s">
        <v>66</v>
      </c>
      <c r="P27" s="40" t="s">
        <v>70</v>
      </c>
      <c r="Q27" s="40" t="s">
        <v>45</v>
      </c>
      <c r="R27" s="40" t="s">
        <v>45</v>
      </c>
      <c r="S27" s="40" t="s">
        <v>13121</v>
      </c>
    </row>
    <row r="28" spans="1:19" x14ac:dyDescent="0.2">
      <c r="A28" s="7" t="s">
        <v>8692</v>
      </c>
      <c r="B28" s="8" t="s">
        <v>678</v>
      </c>
      <c r="D28" s="9" t="s">
        <v>8721</v>
      </c>
      <c r="E28" s="7" t="s">
        <v>6984</v>
      </c>
      <c r="F28" s="7" t="s">
        <v>353</v>
      </c>
      <c r="G28" s="7" t="s">
        <v>45</v>
      </c>
      <c r="H28" s="7" t="s">
        <v>9238</v>
      </c>
      <c r="I28" s="7" t="s">
        <v>9197</v>
      </c>
      <c r="J28" s="11">
        <v>375179</v>
      </c>
      <c r="K28" s="11">
        <v>315003</v>
      </c>
      <c r="M28" s="11">
        <f t="shared" si="0"/>
        <v>690182</v>
      </c>
      <c r="N28" s="7" t="s">
        <v>2331</v>
      </c>
      <c r="O28" s="7" t="s">
        <v>65</v>
      </c>
      <c r="P28" s="7" t="s">
        <v>68</v>
      </c>
      <c r="Q28" s="7" t="s">
        <v>67</v>
      </c>
      <c r="R28" s="7" t="s">
        <v>67</v>
      </c>
    </row>
    <row r="29" spans="1:19" x14ac:dyDescent="0.2">
      <c r="A29" s="7" t="s">
        <v>8692</v>
      </c>
      <c r="B29" s="8" t="s">
        <v>678</v>
      </c>
      <c r="D29" s="9" t="s">
        <v>8722</v>
      </c>
      <c r="E29" s="7" t="s">
        <v>486</v>
      </c>
      <c r="F29" s="7" t="s">
        <v>6068</v>
      </c>
      <c r="G29" s="7" t="s">
        <v>45</v>
      </c>
      <c r="H29" s="7" t="s">
        <v>9239</v>
      </c>
      <c r="I29" s="7" t="s">
        <v>9197</v>
      </c>
      <c r="J29" s="11">
        <v>625369</v>
      </c>
      <c r="K29" s="11">
        <v>614486</v>
      </c>
      <c r="M29" s="11">
        <f t="shared" si="0"/>
        <v>1239855</v>
      </c>
      <c r="N29" s="7" t="s">
        <v>61</v>
      </c>
      <c r="O29" s="7" t="s">
        <v>65</v>
      </c>
      <c r="P29" s="7" t="s">
        <v>68</v>
      </c>
      <c r="Q29" s="7" t="s">
        <v>67</v>
      </c>
      <c r="R29" s="7" t="s">
        <v>67</v>
      </c>
    </row>
    <row r="30" spans="1:19" x14ac:dyDescent="0.2">
      <c r="A30" s="7" t="s">
        <v>8692</v>
      </c>
      <c r="B30" s="8" t="s">
        <v>678</v>
      </c>
      <c r="D30" s="9" t="s">
        <v>8723</v>
      </c>
      <c r="E30" s="7" t="s">
        <v>9214</v>
      </c>
      <c r="F30" s="7" t="s">
        <v>44</v>
      </c>
      <c r="G30" s="7" t="s">
        <v>45</v>
      </c>
      <c r="H30" s="7" t="s">
        <v>9215</v>
      </c>
      <c r="I30" s="7" t="s">
        <v>9197</v>
      </c>
      <c r="J30" s="11">
        <v>365030</v>
      </c>
      <c r="K30" s="11">
        <v>169624</v>
      </c>
      <c r="M30" s="11">
        <f t="shared" si="0"/>
        <v>534654</v>
      </c>
      <c r="N30" s="7" t="s">
        <v>62</v>
      </c>
      <c r="O30" s="7" t="s">
        <v>65</v>
      </c>
      <c r="P30" s="7" t="s">
        <v>68</v>
      </c>
      <c r="Q30" s="7" t="s">
        <v>67</v>
      </c>
      <c r="R30" s="7" t="s">
        <v>67</v>
      </c>
    </row>
    <row r="31" spans="1:19" x14ac:dyDescent="0.2">
      <c r="A31" s="7" t="s">
        <v>8692</v>
      </c>
      <c r="B31" s="8" t="s">
        <v>678</v>
      </c>
      <c r="D31" s="9" t="s">
        <v>8724</v>
      </c>
      <c r="E31" s="7" t="s">
        <v>9240</v>
      </c>
      <c r="F31" s="7" t="s">
        <v>561</v>
      </c>
      <c r="G31" s="7" t="s">
        <v>45</v>
      </c>
      <c r="H31" s="7" t="s">
        <v>9241</v>
      </c>
      <c r="I31" s="7" t="s">
        <v>9197</v>
      </c>
      <c r="J31" s="11">
        <v>138954</v>
      </c>
      <c r="K31" s="11">
        <v>146718</v>
      </c>
      <c r="M31" s="11">
        <f t="shared" si="0"/>
        <v>285672</v>
      </c>
      <c r="N31" s="7" t="s">
        <v>62</v>
      </c>
      <c r="O31" s="7" t="s">
        <v>65</v>
      </c>
      <c r="P31" s="7" t="s">
        <v>68</v>
      </c>
      <c r="Q31" s="7" t="s">
        <v>67</v>
      </c>
      <c r="R31" s="7" t="s">
        <v>67</v>
      </c>
    </row>
    <row r="32" spans="1:19" s="40" customFormat="1" x14ac:dyDescent="0.2">
      <c r="A32" s="40" t="s">
        <v>8692</v>
      </c>
      <c r="B32" s="74" t="s">
        <v>678</v>
      </c>
      <c r="C32" s="74"/>
      <c r="D32" s="75" t="s">
        <v>8725</v>
      </c>
      <c r="E32" s="40" t="s">
        <v>9242</v>
      </c>
      <c r="F32" s="40" t="s">
        <v>44</v>
      </c>
      <c r="G32" s="40" t="s">
        <v>45</v>
      </c>
      <c r="H32" s="40" t="s">
        <v>9243</v>
      </c>
      <c r="I32" s="40" t="s">
        <v>9197</v>
      </c>
      <c r="J32" s="76">
        <v>22252</v>
      </c>
      <c r="K32" s="76">
        <v>31466</v>
      </c>
      <c r="L32" s="76"/>
      <c r="M32" s="76">
        <f t="shared" si="0"/>
        <v>53718</v>
      </c>
      <c r="N32" s="40" t="s">
        <v>61</v>
      </c>
      <c r="O32" s="40" t="s">
        <v>65</v>
      </c>
      <c r="P32" s="40" t="s">
        <v>68</v>
      </c>
      <c r="Q32" s="40" t="s">
        <v>67</v>
      </c>
      <c r="R32" s="40" t="s">
        <v>67</v>
      </c>
      <c r="S32" s="40" t="s">
        <v>13131</v>
      </c>
    </row>
    <row r="33" spans="1:18" x14ac:dyDescent="0.2">
      <c r="A33" s="7" t="s">
        <v>8692</v>
      </c>
      <c r="B33" s="8" t="s">
        <v>678</v>
      </c>
      <c r="D33" s="9" t="s">
        <v>8726</v>
      </c>
      <c r="E33" s="7" t="s">
        <v>6984</v>
      </c>
      <c r="F33" s="7" t="s">
        <v>395</v>
      </c>
      <c r="G33" s="7" t="s">
        <v>354</v>
      </c>
      <c r="H33" s="7" t="s">
        <v>9238</v>
      </c>
      <c r="I33" s="7" t="s">
        <v>9197</v>
      </c>
      <c r="J33" s="11">
        <v>1932</v>
      </c>
      <c r="K33" s="11">
        <v>2812</v>
      </c>
      <c r="M33" s="11">
        <f t="shared" si="0"/>
        <v>4744</v>
      </c>
      <c r="N33" s="7" t="s">
        <v>64</v>
      </c>
      <c r="O33" s="7" t="s">
        <v>66</v>
      </c>
      <c r="P33" s="7" t="s">
        <v>70</v>
      </c>
      <c r="Q33" s="7" t="s">
        <v>67</v>
      </c>
      <c r="R33" s="7" t="s">
        <v>67</v>
      </c>
    </row>
    <row r="34" spans="1:18" x14ac:dyDescent="0.2">
      <c r="A34" s="7" t="s">
        <v>8692</v>
      </c>
      <c r="B34" s="8" t="s">
        <v>678</v>
      </c>
      <c r="D34" s="9" t="s">
        <v>8727</v>
      </c>
      <c r="E34" s="7" t="s">
        <v>9222</v>
      </c>
      <c r="F34" s="7" t="s">
        <v>353</v>
      </c>
      <c r="G34" s="7" t="s">
        <v>45</v>
      </c>
      <c r="H34" s="7" t="s">
        <v>9244</v>
      </c>
      <c r="I34" s="7" t="s">
        <v>9197</v>
      </c>
      <c r="J34" s="11">
        <v>7020</v>
      </c>
      <c r="K34" s="11">
        <v>3274</v>
      </c>
      <c r="M34" s="11">
        <f t="shared" si="0"/>
        <v>10294</v>
      </c>
      <c r="N34" s="7" t="s">
        <v>666</v>
      </c>
      <c r="O34" s="7" t="s">
        <v>66</v>
      </c>
      <c r="P34" s="7" t="s">
        <v>70</v>
      </c>
      <c r="Q34" s="7" t="s">
        <v>67</v>
      </c>
      <c r="R34" s="7" t="s">
        <v>67</v>
      </c>
    </row>
    <row r="35" spans="1:18" x14ac:dyDescent="0.2">
      <c r="A35" s="7" t="s">
        <v>8692</v>
      </c>
      <c r="B35" s="8" t="s">
        <v>678</v>
      </c>
      <c r="D35" s="9" t="s">
        <v>8728</v>
      </c>
      <c r="E35" s="7" t="s">
        <v>3851</v>
      </c>
      <c r="F35" s="7" t="s">
        <v>375</v>
      </c>
      <c r="G35" s="7" t="s">
        <v>45</v>
      </c>
      <c r="H35" s="7" t="s">
        <v>9245</v>
      </c>
      <c r="I35" s="7" t="s">
        <v>9197</v>
      </c>
      <c r="J35" s="11">
        <v>2176</v>
      </c>
      <c r="K35" s="11">
        <v>1267</v>
      </c>
      <c r="M35" s="11">
        <f t="shared" si="0"/>
        <v>3443</v>
      </c>
      <c r="N35" s="7" t="s">
        <v>666</v>
      </c>
      <c r="O35" s="7" t="s">
        <v>66</v>
      </c>
      <c r="P35" s="7" t="s">
        <v>70</v>
      </c>
      <c r="Q35" s="7" t="s">
        <v>67</v>
      </c>
      <c r="R35" s="7" t="s">
        <v>67</v>
      </c>
    </row>
    <row r="36" spans="1:18" x14ac:dyDescent="0.2">
      <c r="A36" s="7" t="s">
        <v>8692</v>
      </c>
      <c r="B36" s="8" t="s">
        <v>678</v>
      </c>
      <c r="D36" s="9" t="s">
        <v>8729</v>
      </c>
      <c r="E36" s="7" t="s">
        <v>7587</v>
      </c>
      <c r="F36" s="7" t="s">
        <v>2009</v>
      </c>
      <c r="G36" s="7" t="s">
        <v>45</v>
      </c>
      <c r="H36" s="7" t="s">
        <v>9246</v>
      </c>
      <c r="I36" s="7" t="s">
        <v>9197</v>
      </c>
      <c r="J36" s="11">
        <v>1102</v>
      </c>
      <c r="K36" s="11">
        <v>628</v>
      </c>
      <c r="M36" s="11">
        <f t="shared" si="0"/>
        <v>1730</v>
      </c>
      <c r="N36" s="7" t="s">
        <v>666</v>
      </c>
      <c r="O36" s="7" t="s">
        <v>66</v>
      </c>
      <c r="P36" s="7" t="s">
        <v>70</v>
      </c>
      <c r="Q36" s="7" t="s">
        <v>67</v>
      </c>
      <c r="R36" s="7" t="s">
        <v>67</v>
      </c>
    </row>
    <row r="37" spans="1:18" x14ac:dyDescent="0.2">
      <c r="A37" s="7" t="s">
        <v>8692</v>
      </c>
      <c r="B37" s="8" t="s">
        <v>678</v>
      </c>
      <c r="D37" s="9" t="s">
        <v>8730</v>
      </c>
      <c r="E37" s="7" t="s">
        <v>9214</v>
      </c>
      <c r="F37" s="7" t="s">
        <v>464</v>
      </c>
      <c r="G37" s="7" t="s">
        <v>45</v>
      </c>
      <c r="H37" s="7" t="s">
        <v>9215</v>
      </c>
      <c r="I37" s="7" t="s">
        <v>9197</v>
      </c>
      <c r="J37" s="11">
        <v>1720</v>
      </c>
      <c r="K37" s="11">
        <v>892</v>
      </c>
      <c r="M37" s="11">
        <f t="shared" si="0"/>
        <v>2612</v>
      </c>
      <c r="N37" s="7" t="s">
        <v>666</v>
      </c>
      <c r="O37" s="7" t="s">
        <v>66</v>
      </c>
      <c r="P37" s="7" t="s">
        <v>70</v>
      </c>
      <c r="Q37" s="7" t="s">
        <v>67</v>
      </c>
      <c r="R37" s="7" t="s">
        <v>67</v>
      </c>
    </row>
    <row r="38" spans="1:18" x14ac:dyDescent="0.2">
      <c r="A38" s="7" t="s">
        <v>8692</v>
      </c>
      <c r="B38" s="8" t="s">
        <v>678</v>
      </c>
      <c r="D38" s="9" t="s">
        <v>8731</v>
      </c>
      <c r="E38" s="7" t="s">
        <v>9247</v>
      </c>
      <c r="F38" s="7" t="s">
        <v>4154</v>
      </c>
      <c r="G38" s="7" t="s">
        <v>45</v>
      </c>
      <c r="H38" s="7" t="s">
        <v>9248</v>
      </c>
      <c r="I38" s="7" t="s">
        <v>9197</v>
      </c>
      <c r="J38" s="11">
        <v>52507</v>
      </c>
      <c r="K38" s="11">
        <v>40260</v>
      </c>
      <c r="M38" s="11">
        <f t="shared" si="0"/>
        <v>92767</v>
      </c>
      <c r="N38" s="7" t="s">
        <v>64</v>
      </c>
      <c r="O38" s="7" t="s">
        <v>66</v>
      </c>
      <c r="P38" s="7" t="s">
        <v>70</v>
      </c>
      <c r="Q38" s="7" t="s">
        <v>67</v>
      </c>
      <c r="R38" s="7" t="s">
        <v>67</v>
      </c>
    </row>
    <row r="39" spans="1:18" x14ac:dyDescent="0.2">
      <c r="A39" s="7" t="s">
        <v>8692</v>
      </c>
      <c r="B39" s="8" t="s">
        <v>678</v>
      </c>
      <c r="D39" s="9" t="s">
        <v>8732</v>
      </c>
      <c r="E39" s="7" t="s">
        <v>9249</v>
      </c>
      <c r="F39" s="7" t="s">
        <v>368</v>
      </c>
      <c r="G39" s="7" t="s">
        <v>354</v>
      </c>
      <c r="H39" s="7" t="s">
        <v>9250</v>
      </c>
      <c r="I39" s="7" t="s">
        <v>3269</v>
      </c>
      <c r="J39" s="11">
        <v>107</v>
      </c>
      <c r="K39" s="11">
        <v>177</v>
      </c>
      <c r="M39" s="11">
        <f t="shared" si="0"/>
        <v>284</v>
      </c>
      <c r="N39" s="7" t="s">
        <v>666</v>
      </c>
      <c r="O39" s="7" t="s">
        <v>66</v>
      </c>
      <c r="P39" s="7" t="s">
        <v>70</v>
      </c>
      <c r="Q39" s="7" t="s">
        <v>67</v>
      </c>
      <c r="R39" s="7" t="s">
        <v>67</v>
      </c>
    </row>
    <row r="40" spans="1:18" x14ac:dyDescent="0.2">
      <c r="A40" s="7" t="s">
        <v>8692</v>
      </c>
      <c r="B40" s="8" t="s">
        <v>678</v>
      </c>
      <c r="D40" s="9" t="s">
        <v>8733</v>
      </c>
      <c r="E40" s="7" t="s">
        <v>9251</v>
      </c>
      <c r="F40" s="7" t="s">
        <v>347</v>
      </c>
      <c r="G40" s="7" t="s">
        <v>45</v>
      </c>
      <c r="H40" s="7" t="s">
        <v>9252</v>
      </c>
      <c r="I40" s="7" t="s">
        <v>9197</v>
      </c>
      <c r="J40" s="11">
        <v>7197</v>
      </c>
      <c r="K40" s="11">
        <v>5434</v>
      </c>
      <c r="M40" s="11">
        <f t="shared" si="0"/>
        <v>12631</v>
      </c>
      <c r="N40" s="7" t="s">
        <v>64</v>
      </c>
      <c r="O40" s="7" t="s">
        <v>66</v>
      </c>
      <c r="P40" s="7" t="s">
        <v>70</v>
      </c>
      <c r="Q40" s="7" t="s">
        <v>67</v>
      </c>
      <c r="R40" s="7" t="s">
        <v>67</v>
      </c>
    </row>
    <row r="41" spans="1:18" x14ac:dyDescent="0.2">
      <c r="A41" s="7" t="s">
        <v>8692</v>
      </c>
      <c r="B41" s="8" t="s">
        <v>74</v>
      </c>
      <c r="D41" s="9" t="s">
        <v>8734</v>
      </c>
      <c r="E41" s="7" t="s">
        <v>9253</v>
      </c>
      <c r="F41" s="7" t="s">
        <v>350</v>
      </c>
      <c r="G41" s="7" t="s">
        <v>45</v>
      </c>
      <c r="H41" s="7" t="s">
        <v>9254</v>
      </c>
      <c r="I41" s="7" t="s">
        <v>9197</v>
      </c>
      <c r="J41" s="11">
        <v>1311</v>
      </c>
      <c r="K41" s="11">
        <v>4084</v>
      </c>
      <c r="M41" s="11">
        <f t="shared" si="0"/>
        <v>5395</v>
      </c>
      <c r="N41" s="7" t="s">
        <v>668</v>
      </c>
      <c r="O41" s="7" t="s">
        <v>66</v>
      </c>
      <c r="P41" s="7" t="s">
        <v>70</v>
      </c>
      <c r="Q41" s="7" t="s">
        <v>671</v>
      </c>
      <c r="R41" s="7" t="s">
        <v>671</v>
      </c>
    </row>
    <row r="42" spans="1:18" x14ac:dyDescent="0.2">
      <c r="A42" s="7" t="s">
        <v>8692</v>
      </c>
      <c r="B42" s="8" t="s">
        <v>74</v>
      </c>
      <c r="D42" s="9" t="s">
        <v>8735</v>
      </c>
      <c r="E42" s="7" t="s">
        <v>9255</v>
      </c>
      <c r="F42" s="7" t="s">
        <v>636</v>
      </c>
      <c r="G42" s="7" t="s">
        <v>45</v>
      </c>
      <c r="H42" s="7" t="s">
        <v>9256</v>
      </c>
      <c r="I42" s="7" t="s">
        <v>5238</v>
      </c>
      <c r="J42" s="11">
        <v>1300</v>
      </c>
      <c r="K42" s="11">
        <v>9355</v>
      </c>
      <c r="M42" s="11">
        <f t="shared" si="0"/>
        <v>10655</v>
      </c>
      <c r="N42" s="7" t="s">
        <v>668</v>
      </c>
      <c r="O42" s="7" t="s">
        <v>66</v>
      </c>
      <c r="P42" s="7" t="s">
        <v>70</v>
      </c>
      <c r="Q42" s="7" t="s">
        <v>671</v>
      </c>
      <c r="R42" s="7" t="s">
        <v>671</v>
      </c>
    </row>
    <row r="43" spans="1:18" x14ac:dyDescent="0.2">
      <c r="A43" s="7" t="s">
        <v>8692</v>
      </c>
      <c r="B43" s="8" t="s">
        <v>74</v>
      </c>
      <c r="D43" s="9" t="s">
        <v>8736</v>
      </c>
      <c r="E43" s="7" t="s">
        <v>9257</v>
      </c>
      <c r="F43" s="7" t="s">
        <v>395</v>
      </c>
      <c r="G43" s="7" t="s">
        <v>45</v>
      </c>
      <c r="H43" s="7" t="s">
        <v>9258</v>
      </c>
      <c r="I43" s="7" t="s">
        <v>9197</v>
      </c>
      <c r="J43" s="11">
        <v>487</v>
      </c>
      <c r="K43" s="11">
        <v>3426</v>
      </c>
      <c r="M43" s="11">
        <f t="shared" si="0"/>
        <v>3913</v>
      </c>
      <c r="N43" s="7" t="s">
        <v>668</v>
      </c>
      <c r="O43" s="7" t="s">
        <v>66</v>
      </c>
      <c r="P43" s="7" t="s">
        <v>70</v>
      </c>
      <c r="Q43" s="7" t="s">
        <v>671</v>
      </c>
      <c r="R43" s="7" t="s">
        <v>671</v>
      </c>
    </row>
    <row r="44" spans="1:18" x14ac:dyDescent="0.2">
      <c r="A44" s="7" t="s">
        <v>8692</v>
      </c>
      <c r="B44" s="8" t="s">
        <v>74</v>
      </c>
      <c r="D44" s="9" t="s">
        <v>8737</v>
      </c>
      <c r="E44" s="7" t="s">
        <v>9259</v>
      </c>
      <c r="F44" s="7" t="s">
        <v>1493</v>
      </c>
      <c r="G44" s="7" t="s">
        <v>45</v>
      </c>
      <c r="H44" s="7" t="s">
        <v>9260</v>
      </c>
      <c r="I44" s="7" t="s">
        <v>9197</v>
      </c>
      <c r="J44" s="11">
        <v>3271</v>
      </c>
      <c r="K44" s="11">
        <v>22436</v>
      </c>
      <c r="M44" s="11">
        <f t="shared" si="0"/>
        <v>25707</v>
      </c>
      <c r="N44" s="7" t="s">
        <v>668</v>
      </c>
      <c r="O44" s="7" t="s">
        <v>66</v>
      </c>
      <c r="P44" s="7" t="s">
        <v>70</v>
      </c>
      <c r="Q44" s="7" t="s">
        <v>671</v>
      </c>
      <c r="R44" s="7" t="s">
        <v>671</v>
      </c>
    </row>
    <row r="45" spans="1:18" x14ac:dyDescent="0.2">
      <c r="A45" s="7" t="s">
        <v>8692</v>
      </c>
      <c r="B45" s="8" t="s">
        <v>74</v>
      </c>
      <c r="D45" s="9" t="s">
        <v>8738</v>
      </c>
      <c r="E45" s="7" t="s">
        <v>9261</v>
      </c>
      <c r="F45" s="7" t="s">
        <v>395</v>
      </c>
      <c r="G45" s="7" t="s">
        <v>45</v>
      </c>
      <c r="H45" s="7" t="s">
        <v>9262</v>
      </c>
      <c r="I45" s="7" t="s">
        <v>9197</v>
      </c>
      <c r="J45" s="11">
        <v>506</v>
      </c>
      <c r="K45" s="11">
        <v>3486</v>
      </c>
      <c r="M45" s="11">
        <f t="shared" si="0"/>
        <v>3992</v>
      </c>
      <c r="N45" s="7" t="s">
        <v>668</v>
      </c>
      <c r="O45" s="7" t="s">
        <v>66</v>
      </c>
      <c r="P45" s="7" t="s">
        <v>70</v>
      </c>
      <c r="Q45" s="7" t="s">
        <v>671</v>
      </c>
      <c r="R45" s="7" t="s">
        <v>671</v>
      </c>
    </row>
    <row r="46" spans="1:18" x14ac:dyDescent="0.2">
      <c r="A46" s="7" t="s">
        <v>8692</v>
      </c>
      <c r="B46" s="8" t="s">
        <v>74</v>
      </c>
      <c r="D46" s="9" t="s">
        <v>8739</v>
      </c>
      <c r="E46" s="7" t="s">
        <v>5168</v>
      </c>
      <c r="F46" s="7" t="s">
        <v>395</v>
      </c>
      <c r="G46" s="7" t="s">
        <v>45</v>
      </c>
      <c r="H46" s="7" t="s">
        <v>9263</v>
      </c>
      <c r="I46" s="7" t="s">
        <v>9197</v>
      </c>
      <c r="J46" s="11">
        <v>1433</v>
      </c>
      <c r="K46" s="11">
        <v>8420</v>
      </c>
      <c r="M46" s="11">
        <f t="shared" si="0"/>
        <v>9853</v>
      </c>
      <c r="N46" s="7" t="s">
        <v>668</v>
      </c>
      <c r="O46" s="7" t="s">
        <v>66</v>
      </c>
      <c r="P46" s="7" t="s">
        <v>70</v>
      </c>
      <c r="Q46" s="7" t="s">
        <v>671</v>
      </c>
      <c r="R46" s="7" t="s">
        <v>671</v>
      </c>
    </row>
    <row r="47" spans="1:18" x14ac:dyDescent="0.2">
      <c r="A47" s="7" t="s">
        <v>8692</v>
      </c>
      <c r="B47" s="8" t="s">
        <v>74</v>
      </c>
      <c r="D47" s="9" t="s">
        <v>8740</v>
      </c>
      <c r="E47" s="7" t="s">
        <v>9264</v>
      </c>
      <c r="F47" s="7" t="s">
        <v>350</v>
      </c>
      <c r="G47" s="7" t="s">
        <v>45</v>
      </c>
      <c r="H47" s="7" t="s">
        <v>9265</v>
      </c>
      <c r="I47" s="7" t="s">
        <v>9197</v>
      </c>
      <c r="J47" s="11">
        <v>2266</v>
      </c>
      <c r="K47" s="11">
        <v>12722</v>
      </c>
      <c r="M47" s="11">
        <f t="shared" si="0"/>
        <v>14988</v>
      </c>
      <c r="N47" s="7" t="s">
        <v>668</v>
      </c>
      <c r="O47" s="7" t="s">
        <v>66</v>
      </c>
      <c r="P47" s="7" t="s">
        <v>70</v>
      </c>
      <c r="Q47" s="7" t="s">
        <v>671</v>
      </c>
      <c r="R47" s="7" t="s">
        <v>671</v>
      </c>
    </row>
    <row r="48" spans="1:18" x14ac:dyDescent="0.2">
      <c r="A48" s="7" t="s">
        <v>8692</v>
      </c>
      <c r="B48" s="8" t="s">
        <v>74</v>
      </c>
      <c r="D48" s="9" t="s">
        <v>8741</v>
      </c>
      <c r="E48" s="7" t="s">
        <v>9214</v>
      </c>
      <c r="F48" s="7" t="s">
        <v>44</v>
      </c>
      <c r="G48" s="7" t="s">
        <v>45</v>
      </c>
      <c r="H48" s="7" t="s">
        <v>9215</v>
      </c>
      <c r="I48" s="7" t="s">
        <v>9197</v>
      </c>
      <c r="J48" s="11">
        <v>1</v>
      </c>
      <c r="K48" s="11">
        <v>1</v>
      </c>
      <c r="M48" s="11">
        <f t="shared" si="0"/>
        <v>2</v>
      </c>
      <c r="N48" s="7" t="s">
        <v>669</v>
      </c>
      <c r="O48" s="7" t="s">
        <v>66</v>
      </c>
      <c r="P48" s="7" t="s">
        <v>672</v>
      </c>
      <c r="Q48" s="7" t="s">
        <v>671</v>
      </c>
      <c r="R48" s="7" t="s">
        <v>671</v>
      </c>
    </row>
    <row r="49" spans="1:18" x14ac:dyDescent="0.2">
      <c r="A49" s="7" t="s">
        <v>8692</v>
      </c>
      <c r="B49" s="8" t="s">
        <v>74</v>
      </c>
      <c r="D49" s="9" t="s">
        <v>8742</v>
      </c>
      <c r="E49" s="7" t="s">
        <v>9266</v>
      </c>
      <c r="F49" s="7" t="s">
        <v>2058</v>
      </c>
      <c r="G49" s="7" t="s">
        <v>45</v>
      </c>
      <c r="H49" s="7" t="s">
        <v>9267</v>
      </c>
      <c r="I49" s="7" t="s">
        <v>9197</v>
      </c>
      <c r="J49" s="11">
        <v>237</v>
      </c>
      <c r="K49" s="11">
        <v>1571</v>
      </c>
      <c r="M49" s="11">
        <f t="shared" si="0"/>
        <v>1808</v>
      </c>
      <c r="N49" s="7" t="s">
        <v>668</v>
      </c>
      <c r="O49" s="7" t="s">
        <v>66</v>
      </c>
      <c r="P49" s="7" t="s">
        <v>70</v>
      </c>
      <c r="Q49" s="7" t="s">
        <v>671</v>
      </c>
      <c r="R49" s="7" t="s">
        <v>671</v>
      </c>
    </row>
    <row r="50" spans="1:18" x14ac:dyDescent="0.2">
      <c r="A50" s="7" t="s">
        <v>8692</v>
      </c>
      <c r="B50" s="8" t="s">
        <v>74</v>
      </c>
      <c r="D50" s="9" t="s">
        <v>8743</v>
      </c>
      <c r="E50" s="7" t="s">
        <v>6960</v>
      </c>
      <c r="F50" s="7" t="s">
        <v>59</v>
      </c>
      <c r="G50" s="7" t="s">
        <v>45</v>
      </c>
      <c r="H50" s="7" t="s">
        <v>9268</v>
      </c>
      <c r="I50" s="7" t="s">
        <v>9197</v>
      </c>
      <c r="J50" s="11">
        <v>715</v>
      </c>
      <c r="K50" s="11">
        <v>4752</v>
      </c>
      <c r="M50" s="11">
        <f t="shared" si="0"/>
        <v>5467</v>
      </c>
      <c r="N50" s="7" t="s">
        <v>668</v>
      </c>
      <c r="O50" s="7" t="s">
        <v>66</v>
      </c>
      <c r="P50" s="7" t="s">
        <v>70</v>
      </c>
      <c r="Q50" s="7" t="s">
        <v>671</v>
      </c>
      <c r="R50" s="7" t="s">
        <v>671</v>
      </c>
    </row>
    <row r="51" spans="1:18" x14ac:dyDescent="0.2">
      <c r="A51" s="7" t="s">
        <v>8692</v>
      </c>
      <c r="B51" s="8" t="s">
        <v>74</v>
      </c>
      <c r="D51" s="9" t="s">
        <v>8744</v>
      </c>
      <c r="E51" s="7" t="s">
        <v>9269</v>
      </c>
      <c r="F51" s="7" t="s">
        <v>627</v>
      </c>
      <c r="G51" s="7" t="s">
        <v>45</v>
      </c>
      <c r="H51" s="7" t="s">
        <v>9270</v>
      </c>
      <c r="I51" s="7" t="s">
        <v>9197</v>
      </c>
      <c r="J51" s="11">
        <v>1846</v>
      </c>
      <c r="K51" s="11">
        <v>12173</v>
      </c>
      <c r="M51" s="11">
        <f t="shared" si="0"/>
        <v>14019</v>
      </c>
      <c r="N51" s="7" t="s">
        <v>668</v>
      </c>
      <c r="O51" s="7" t="s">
        <v>66</v>
      </c>
      <c r="P51" s="7" t="s">
        <v>70</v>
      </c>
      <c r="Q51" s="7" t="s">
        <v>671</v>
      </c>
      <c r="R51" s="7" t="s">
        <v>671</v>
      </c>
    </row>
    <row r="52" spans="1:18" x14ac:dyDescent="0.2">
      <c r="A52" s="7" t="s">
        <v>8692</v>
      </c>
      <c r="B52" s="8" t="s">
        <v>74</v>
      </c>
      <c r="D52" s="9" t="s">
        <v>8745</v>
      </c>
      <c r="E52" s="7" t="s">
        <v>9271</v>
      </c>
      <c r="F52" s="7" t="s">
        <v>347</v>
      </c>
      <c r="G52" s="7" t="s">
        <v>45</v>
      </c>
      <c r="H52" s="7" t="s">
        <v>9272</v>
      </c>
      <c r="I52" s="7" t="s">
        <v>3269</v>
      </c>
      <c r="J52" s="11">
        <v>291</v>
      </c>
      <c r="K52" s="11">
        <v>1593</v>
      </c>
      <c r="M52" s="11">
        <f t="shared" si="0"/>
        <v>1884</v>
      </c>
      <c r="N52" s="7" t="s">
        <v>668</v>
      </c>
      <c r="O52" s="7" t="s">
        <v>66</v>
      </c>
      <c r="P52" s="7" t="s">
        <v>70</v>
      </c>
      <c r="Q52" s="7" t="s">
        <v>671</v>
      </c>
      <c r="R52" s="7" t="s">
        <v>671</v>
      </c>
    </row>
    <row r="53" spans="1:18" x14ac:dyDescent="0.2">
      <c r="A53" s="7" t="s">
        <v>8692</v>
      </c>
      <c r="B53" s="8" t="s">
        <v>74</v>
      </c>
      <c r="D53" s="9" t="s">
        <v>8746</v>
      </c>
      <c r="E53" s="7" t="s">
        <v>9273</v>
      </c>
      <c r="F53" s="7" t="s">
        <v>375</v>
      </c>
      <c r="G53" s="7" t="s">
        <v>45</v>
      </c>
      <c r="H53" s="7" t="s">
        <v>9274</v>
      </c>
      <c r="I53" s="7" t="s">
        <v>9197</v>
      </c>
      <c r="J53" s="11">
        <v>469</v>
      </c>
      <c r="K53" s="11">
        <v>3056</v>
      </c>
      <c r="M53" s="11">
        <f t="shared" si="0"/>
        <v>3525</v>
      </c>
      <c r="N53" s="7" t="s">
        <v>668</v>
      </c>
      <c r="O53" s="7" t="s">
        <v>66</v>
      </c>
      <c r="P53" s="7" t="s">
        <v>70</v>
      </c>
      <c r="Q53" s="7" t="s">
        <v>671</v>
      </c>
      <c r="R53" s="7" t="s">
        <v>671</v>
      </c>
    </row>
    <row r="54" spans="1:18" x14ac:dyDescent="0.2">
      <c r="A54" s="7" t="s">
        <v>8692</v>
      </c>
      <c r="B54" s="8" t="s">
        <v>74</v>
      </c>
      <c r="D54" s="9" t="s">
        <v>8747</v>
      </c>
      <c r="E54" s="7" t="s">
        <v>9249</v>
      </c>
      <c r="F54" s="7" t="s">
        <v>655</v>
      </c>
      <c r="G54" s="7" t="s">
        <v>45</v>
      </c>
      <c r="H54" s="7" t="s">
        <v>9275</v>
      </c>
      <c r="I54" s="7" t="s">
        <v>3269</v>
      </c>
      <c r="J54" s="11">
        <v>148</v>
      </c>
      <c r="K54" s="11">
        <v>930</v>
      </c>
      <c r="M54" s="11">
        <f t="shared" si="0"/>
        <v>1078</v>
      </c>
      <c r="N54" s="7" t="s">
        <v>668</v>
      </c>
      <c r="O54" s="7" t="s">
        <v>66</v>
      </c>
      <c r="P54" s="7" t="s">
        <v>70</v>
      </c>
      <c r="Q54" s="7" t="s">
        <v>671</v>
      </c>
      <c r="R54" s="7" t="s">
        <v>671</v>
      </c>
    </row>
    <row r="55" spans="1:18" x14ac:dyDescent="0.2">
      <c r="A55" s="7" t="s">
        <v>8692</v>
      </c>
      <c r="B55" s="8" t="s">
        <v>74</v>
      </c>
      <c r="D55" s="9" t="s">
        <v>8748</v>
      </c>
      <c r="E55" s="7" t="s">
        <v>9276</v>
      </c>
      <c r="F55" s="7" t="s">
        <v>387</v>
      </c>
      <c r="G55" s="7" t="s">
        <v>45</v>
      </c>
      <c r="H55" s="7" t="s">
        <v>9277</v>
      </c>
      <c r="I55" s="7" t="s">
        <v>9197</v>
      </c>
      <c r="J55" s="11">
        <v>1095</v>
      </c>
      <c r="K55" s="11">
        <v>7139</v>
      </c>
      <c r="M55" s="11">
        <f t="shared" si="0"/>
        <v>8234</v>
      </c>
      <c r="N55" s="7" t="s">
        <v>668</v>
      </c>
      <c r="O55" s="7" t="s">
        <v>66</v>
      </c>
      <c r="P55" s="7" t="s">
        <v>70</v>
      </c>
      <c r="Q55" s="7" t="s">
        <v>671</v>
      </c>
      <c r="R55" s="7" t="s">
        <v>671</v>
      </c>
    </row>
    <row r="56" spans="1:18" x14ac:dyDescent="0.2">
      <c r="A56" s="7" t="s">
        <v>8692</v>
      </c>
      <c r="B56" s="8" t="s">
        <v>74</v>
      </c>
      <c r="D56" s="9" t="s">
        <v>8749</v>
      </c>
      <c r="E56" s="7" t="s">
        <v>9278</v>
      </c>
      <c r="F56" s="7" t="s">
        <v>44</v>
      </c>
      <c r="G56" s="7" t="s">
        <v>354</v>
      </c>
      <c r="H56" s="7" t="s">
        <v>9279</v>
      </c>
      <c r="I56" s="7" t="s">
        <v>9197</v>
      </c>
      <c r="J56" s="11">
        <v>1009</v>
      </c>
      <c r="K56" s="11">
        <v>6534</v>
      </c>
      <c r="M56" s="11">
        <f t="shared" si="0"/>
        <v>7543</v>
      </c>
      <c r="N56" s="7" t="s">
        <v>668</v>
      </c>
      <c r="O56" s="7" t="s">
        <v>66</v>
      </c>
      <c r="P56" s="7" t="s">
        <v>70</v>
      </c>
      <c r="Q56" s="7" t="s">
        <v>671</v>
      </c>
      <c r="R56" s="7" t="s">
        <v>671</v>
      </c>
    </row>
    <row r="57" spans="1:18" x14ac:dyDescent="0.2">
      <c r="A57" s="7" t="s">
        <v>8692</v>
      </c>
      <c r="B57" s="8" t="s">
        <v>74</v>
      </c>
      <c r="D57" s="9" t="s">
        <v>8750</v>
      </c>
      <c r="E57" s="7" t="s">
        <v>9280</v>
      </c>
      <c r="F57" s="7" t="s">
        <v>524</v>
      </c>
      <c r="G57" s="7" t="s">
        <v>45</v>
      </c>
      <c r="H57" s="7" t="s">
        <v>9281</v>
      </c>
      <c r="I57" s="7" t="s">
        <v>9197</v>
      </c>
      <c r="J57" s="11">
        <v>813</v>
      </c>
      <c r="K57" s="11">
        <v>5231</v>
      </c>
      <c r="M57" s="11">
        <f t="shared" si="0"/>
        <v>6044</v>
      </c>
      <c r="N57" s="7" t="s">
        <v>668</v>
      </c>
      <c r="O57" s="7" t="s">
        <v>66</v>
      </c>
      <c r="P57" s="7" t="s">
        <v>70</v>
      </c>
      <c r="Q57" s="7" t="s">
        <v>671</v>
      </c>
      <c r="R57" s="7" t="s">
        <v>671</v>
      </c>
    </row>
    <row r="58" spans="1:18" x14ac:dyDescent="0.2">
      <c r="A58" s="7" t="s">
        <v>8692</v>
      </c>
      <c r="B58" s="8" t="s">
        <v>74</v>
      </c>
      <c r="D58" s="9" t="s">
        <v>8751</v>
      </c>
      <c r="E58" s="7" t="s">
        <v>9282</v>
      </c>
      <c r="F58" s="7" t="s">
        <v>59</v>
      </c>
      <c r="G58" s="7" t="s">
        <v>45</v>
      </c>
      <c r="H58" s="7" t="s">
        <v>9283</v>
      </c>
      <c r="I58" s="7" t="s">
        <v>9197</v>
      </c>
      <c r="J58" s="11">
        <v>319</v>
      </c>
      <c r="K58" s="11">
        <v>1929</v>
      </c>
      <c r="M58" s="11">
        <f t="shared" si="0"/>
        <v>2248</v>
      </c>
      <c r="N58" s="7" t="s">
        <v>668</v>
      </c>
      <c r="O58" s="7" t="s">
        <v>66</v>
      </c>
      <c r="P58" s="7" t="s">
        <v>70</v>
      </c>
      <c r="Q58" s="7" t="s">
        <v>671</v>
      </c>
      <c r="R58" s="7" t="s">
        <v>671</v>
      </c>
    </row>
    <row r="59" spans="1:18" x14ac:dyDescent="0.2">
      <c r="A59" s="7" t="s">
        <v>8692</v>
      </c>
      <c r="B59" s="8" t="s">
        <v>74</v>
      </c>
      <c r="D59" s="9" t="s">
        <v>8752</v>
      </c>
      <c r="E59" s="7" t="s">
        <v>9284</v>
      </c>
      <c r="F59" s="7" t="s">
        <v>535</v>
      </c>
      <c r="G59" s="7" t="s">
        <v>45</v>
      </c>
      <c r="H59" s="7" t="s">
        <v>9285</v>
      </c>
      <c r="I59" s="7" t="s">
        <v>9197</v>
      </c>
      <c r="J59" s="11">
        <v>1980</v>
      </c>
      <c r="K59" s="11">
        <v>12654</v>
      </c>
      <c r="M59" s="11">
        <f t="shared" si="0"/>
        <v>14634</v>
      </c>
      <c r="N59" s="7" t="s">
        <v>668</v>
      </c>
      <c r="O59" s="7" t="s">
        <v>66</v>
      </c>
      <c r="P59" s="7" t="s">
        <v>70</v>
      </c>
      <c r="Q59" s="7" t="s">
        <v>671</v>
      </c>
      <c r="R59" s="7" t="s">
        <v>671</v>
      </c>
    </row>
    <row r="60" spans="1:18" x14ac:dyDescent="0.2">
      <c r="A60" s="7" t="s">
        <v>8692</v>
      </c>
      <c r="B60" s="8" t="s">
        <v>74</v>
      </c>
      <c r="D60" s="9" t="s">
        <v>8753</v>
      </c>
      <c r="E60" s="7" t="s">
        <v>9286</v>
      </c>
      <c r="F60" s="7" t="s">
        <v>420</v>
      </c>
      <c r="G60" s="7" t="s">
        <v>45</v>
      </c>
      <c r="H60" s="7" t="s">
        <v>9287</v>
      </c>
      <c r="I60" s="7" t="s">
        <v>9197</v>
      </c>
      <c r="J60" s="11">
        <v>1255</v>
      </c>
      <c r="K60" s="11">
        <v>8056</v>
      </c>
      <c r="L60" s="12"/>
      <c r="M60" s="11">
        <f t="shared" si="0"/>
        <v>9311</v>
      </c>
      <c r="N60" s="7" t="s">
        <v>668</v>
      </c>
      <c r="O60" s="7" t="s">
        <v>66</v>
      </c>
      <c r="P60" s="7" t="s">
        <v>70</v>
      </c>
      <c r="Q60" s="7" t="s">
        <v>671</v>
      </c>
      <c r="R60" s="7" t="s">
        <v>671</v>
      </c>
    </row>
    <row r="61" spans="1:18" x14ac:dyDescent="0.2">
      <c r="A61" s="7" t="s">
        <v>8692</v>
      </c>
      <c r="B61" s="8" t="s">
        <v>74</v>
      </c>
      <c r="D61" s="9" t="s">
        <v>8754</v>
      </c>
      <c r="E61" s="7" t="s">
        <v>9288</v>
      </c>
      <c r="F61" s="7" t="s">
        <v>449</v>
      </c>
      <c r="G61" s="7" t="s">
        <v>45</v>
      </c>
      <c r="H61" s="7" t="s">
        <v>9289</v>
      </c>
      <c r="I61" s="7" t="s">
        <v>9197</v>
      </c>
      <c r="J61" s="11">
        <v>504</v>
      </c>
      <c r="K61" s="11">
        <v>3326</v>
      </c>
      <c r="M61" s="11">
        <f t="shared" si="0"/>
        <v>3830</v>
      </c>
      <c r="N61" s="7" t="s">
        <v>668</v>
      </c>
      <c r="O61" s="7" t="s">
        <v>66</v>
      </c>
      <c r="P61" s="7" t="s">
        <v>70</v>
      </c>
      <c r="Q61" s="7" t="s">
        <v>671</v>
      </c>
      <c r="R61" s="7" t="s">
        <v>671</v>
      </c>
    </row>
    <row r="62" spans="1:18" x14ac:dyDescent="0.2">
      <c r="A62" s="7" t="s">
        <v>8692</v>
      </c>
      <c r="B62" s="8" t="s">
        <v>74</v>
      </c>
      <c r="D62" s="9" t="s">
        <v>8755</v>
      </c>
      <c r="E62" s="7" t="s">
        <v>9290</v>
      </c>
      <c r="F62" s="7" t="s">
        <v>464</v>
      </c>
      <c r="G62" s="7" t="s">
        <v>45</v>
      </c>
      <c r="H62" s="7" t="s">
        <v>9291</v>
      </c>
      <c r="I62" s="7" t="s">
        <v>9197</v>
      </c>
      <c r="J62" s="11">
        <v>2477</v>
      </c>
      <c r="K62" s="11">
        <v>15426</v>
      </c>
      <c r="M62" s="11">
        <f t="shared" si="0"/>
        <v>17903</v>
      </c>
      <c r="N62" s="7" t="s">
        <v>668</v>
      </c>
      <c r="O62" s="7" t="s">
        <v>66</v>
      </c>
      <c r="P62" s="7" t="s">
        <v>70</v>
      </c>
      <c r="Q62" s="7" t="s">
        <v>671</v>
      </c>
      <c r="R62" s="7" t="s">
        <v>671</v>
      </c>
    </row>
    <row r="63" spans="1:18" x14ac:dyDescent="0.2">
      <c r="A63" s="7" t="s">
        <v>8692</v>
      </c>
      <c r="B63" s="8" t="s">
        <v>74</v>
      </c>
      <c r="D63" s="9" t="s">
        <v>8756</v>
      </c>
      <c r="E63" s="7" t="s">
        <v>1478</v>
      </c>
      <c r="F63" s="7" t="s">
        <v>614</v>
      </c>
      <c r="G63" s="7" t="s">
        <v>45</v>
      </c>
      <c r="H63" s="7" t="s">
        <v>9292</v>
      </c>
      <c r="I63" s="7" t="s">
        <v>9197</v>
      </c>
      <c r="J63" s="11">
        <v>220</v>
      </c>
      <c r="K63" s="11">
        <v>1312</v>
      </c>
      <c r="M63" s="11">
        <f t="shared" si="0"/>
        <v>1532</v>
      </c>
      <c r="N63" s="7" t="s">
        <v>668</v>
      </c>
      <c r="O63" s="7" t="s">
        <v>66</v>
      </c>
      <c r="P63" s="7" t="s">
        <v>70</v>
      </c>
      <c r="Q63" s="7" t="s">
        <v>671</v>
      </c>
      <c r="R63" s="7" t="s">
        <v>671</v>
      </c>
    </row>
    <row r="64" spans="1:18" x14ac:dyDescent="0.2">
      <c r="A64" s="7" t="s">
        <v>8692</v>
      </c>
      <c r="B64" s="8" t="s">
        <v>74</v>
      </c>
      <c r="D64" s="9" t="s">
        <v>8757</v>
      </c>
      <c r="E64" s="7" t="s">
        <v>9293</v>
      </c>
      <c r="F64" s="7" t="s">
        <v>347</v>
      </c>
      <c r="G64" s="7" t="s">
        <v>45</v>
      </c>
      <c r="H64" s="7" t="s">
        <v>9294</v>
      </c>
      <c r="I64" s="7" t="s">
        <v>9197</v>
      </c>
      <c r="J64" s="11">
        <v>1268</v>
      </c>
      <c r="K64" s="11">
        <v>8333</v>
      </c>
      <c r="M64" s="11">
        <f t="shared" si="0"/>
        <v>9601</v>
      </c>
      <c r="N64" s="7" t="s">
        <v>668</v>
      </c>
      <c r="O64" s="7" t="s">
        <v>66</v>
      </c>
      <c r="P64" s="7" t="s">
        <v>70</v>
      </c>
      <c r="Q64" s="7" t="s">
        <v>671</v>
      </c>
      <c r="R64" s="7" t="s">
        <v>671</v>
      </c>
    </row>
    <row r="65" spans="1:18" x14ac:dyDescent="0.2">
      <c r="A65" s="7" t="s">
        <v>8692</v>
      </c>
      <c r="B65" s="8" t="s">
        <v>74</v>
      </c>
      <c r="D65" s="9" t="s">
        <v>8758</v>
      </c>
      <c r="E65" s="7" t="s">
        <v>9295</v>
      </c>
      <c r="F65" s="7" t="s">
        <v>395</v>
      </c>
      <c r="G65" s="7" t="s">
        <v>45</v>
      </c>
      <c r="H65" s="7" t="s">
        <v>9296</v>
      </c>
      <c r="I65" s="7" t="s">
        <v>9197</v>
      </c>
      <c r="J65" s="11">
        <v>1040</v>
      </c>
      <c r="K65" s="11">
        <v>6916</v>
      </c>
      <c r="M65" s="11">
        <f t="shared" si="0"/>
        <v>7956</v>
      </c>
      <c r="N65" s="7" t="s">
        <v>668</v>
      </c>
      <c r="O65" s="7" t="s">
        <v>66</v>
      </c>
      <c r="P65" s="7" t="s">
        <v>70</v>
      </c>
      <c r="Q65" s="7" t="s">
        <v>671</v>
      </c>
      <c r="R65" s="7" t="s">
        <v>671</v>
      </c>
    </row>
    <row r="66" spans="1:18" x14ac:dyDescent="0.2">
      <c r="A66" s="7" t="s">
        <v>8692</v>
      </c>
      <c r="B66" s="8" t="s">
        <v>74</v>
      </c>
      <c r="D66" s="9" t="s">
        <v>8759</v>
      </c>
      <c r="E66" s="7" t="s">
        <v>9297</v>
      </c>
      <c r="F66" s="7" t="s">
        <v>428</v>
      </c>
      <c r="G66" s="7" t="s">
        <v>45</v>
      </c>
      <c r="H66" s="7" t="s">
        <v>9298</v>
      </c>
      <c r="I66" s="7" t="s">
        <v>9197</v>
      </c>
      <c r="J66" s="11">
        <v>771</v>
      </c>
      <c r="K66" s="11">
        <v>5141</v>
      </c>
      <c r="M66" s="11">
        <f t="shared" ref="M66:M129" si="1">J66+K66+L66</f>
        <v>5912</v>
      </c>
      <c r="N66" s="7" t="s">
        <v>668</v>
      </c>
      <c r="O66" s="7" t="s">
        <v>66</v>
      </c>
      <c r="P66" s="7" t="s">
        <v>70</v>
      </c>
      <c r="Q66" s="7" t="s">
        <v>671</v>
      </c>
      <c r="R66" s="7" t="s">
        <v>671</v>
      </c>
    </row>
    <row r="67" spans="1:18" x14ac:dyDescent="0.2">
      <c r="A67" s="7" t="s">
        <v>8692</v>
      </c>
      <c r="B67" s="8" t="s">
        <v>74</v>
      </c>
      <c r="D67" s="9" t="s">
        <v>8760</v>
      </c>
      <c r="E67" s="7" t="s">
        <v>1391</v>
      </c>
      <c r="F67" s="7" t="s">
        <v>449</v>
      </c>
      <c r="G67" s="7" t="s">
        <v>45</v>
      </c>
      <c r="H67" s="7" t="s">
        <v>9299</v>
      </c>
      <c r="I67" s="7" t="s">
        <v>9197</v>
      </c>
      <c r="J67" s="11">
        <v>19</v>
      </c>
      <c r="K67" s="11">
        <v>87</v>
      </c>
      <c r="M67" s="11">
        <f t="shared" si="1"/>
        <v>106</v>
      </c>
      <c r="N67" s="7" t="s">
        <v>668</v>
      </c>
      <c r="O67" s="7" t="s">
        <v>66</v>
      </c>
      <c r="P67" s="7" t="s">
        <v>70</v>
      </c>
      <c r="Q67" s="7" t="s">
        <v>671</v>
      </c>
      <c r="R67" s="7" t="s">
        <v>671</v>
      </c>
    </row>
    <row r="68" spans="1:18" x14ac:dyDescent="0.2">
      <c r="A68" s="7" t="s">
        <v>8692</v>
      </c>
      <c r="B68" s="8" t="s">
        <v>74</v>
      </c>
      <c r="D68" s="9" t="s">
        <v>8761</v>
      </c>
      <c r="E68" s="7" t="s">
        <v>9300</v>
      </c>
      <c r="F68" s="7" t="s">
        <v>4244</v>
      </c>
      <c r="G68" s="7" t="s">
        <v>45</v>
      </c>
      <c r="H68" s="7" t="s">
        <v>9301</v>
      </c>
      <c r="I68" s="7" t="s">
        <v>9197</v>
      </c>
      <c r="J68" s="11">
        <v>961</v>
      </c>
      <c r="K68" s="11">
        <v>6392</v>
      </c>
      <c r="M68" s="11">
        <f t="shared" si="1"/>
        <v>7353</v>
      </c>
      <c r="N68" s="7" t="s">
        <v>668</v>
      </c>
      <c r="O68" s="7" t="s">
        <v>66</v>
      </c>
      <c r="P68" s="7" t="s">
        <v>70</v>
      </c>
      <c r="Q68" s="7" t="s">
        <v>671</v>
      </c>
      <c r="R68" s="7" t="s">
        <v>671</v>
      </c>
    </row>
    <row r="69" spans="1:18" x14ac:dyDescent="0.2">
      <c r="A69" s="7" t="s">
        <v>8692</v>
      </c>
      <c r="B69" s="8" t="s">
        <v>74</v>
      </c>
      <c r="D69" s="9" t="s">
        <v>8762</v>
      </c>
      <c r="E69" s="7" t="s">
        <v>9202</v>
      </c>
      <c r="F69" s="7" t="s">
        <v>535</v>
      </c>
      <c r="G69" s="7" t="s">
        <v>45</v>
      </c>
      <c r="H69" s="7" t="s">
        <v>9203</v>
      </c>
      <c r="I69" s="7" t="s">
        <v>9197</v>
      </c>
      <c r="J69" s="11">
        <v>1585</v>
      </c>
      <c r="K69" s="11">
        <v>7733</v>
      </c>
      <c r="M69" s="11">
        <f t="shared" si="1"/>
        <v>9318</v>
      </c>
      <c r="N69" s="7" t="s">
        <v>668</v>
      </c>
      <c r="O69" s="7" t="s">
        <v>66</v>
      </c>
      <c r="P69" s="7" t="s">
        <v>70</v>
      </c>
      <c r="Q69" s="7" t="s">
        <v>671</v>
      </c>
      <c r="R69" s="7" t="s">
        <v>671</v>
      </c>
    </row>
    <row r="70" spans="1:18" x14ac:dyDescent="0.2">
      <c r="A70" s="7" t="s">
        <v>8692</v>
      </c>
      <c r="B70" s="8" t="s">
        <v>74</v>
      </c>
      <c r="D70" s="9" t="s">
        <v>8763</v>
      </c>
      <c r="E70" s="7" t="s">
        <v>9302</v>
      </c>
      <c r="F70" s="7" t="s">
        <v>59</v>
      </c>
      <c r="G70" s="7" t="s">
        <v>45</v>
      </c>
      <c r="H70" s="7" t="s">
        <v>9303</v>
      </c>
      <c r="I70" s="7" t="s">
        <v>9197</v>
      </c>
      <c r="J70" s="11">
        <v>573</v>
      </c>
      <c r="K70" s="11">
        <v>3546</v>
      </c>
      <c r="M70" s="11">
        <f t="shared" si="1"/>
        <v>4119</v>
      </c>
      <c r="N70" s="7" t="s">
        <v>668</v>
      </c>
      <c r="O70" s="7" t="s">
        <v>66</v>
      </c>
      <c r="P70" s="7" t="s">
        <v>70</v>
      </c>
      <c r="Q70" s="7" t="s">
        <v>671</v>
      </c>
      <c r="R70" s="7" t="s">
        <v>671</v>
      </c>
    </row>
    <row r="71" spans="1:18" x14ac:dyDescent="0.2">
      <c r="A71" s="7" t="s">
        <v>8692</v>
      </c>
      <c r="B71" s="8" t="s">
        <v>74</v>
      </c>
      <c r="D71" s="9" t="s">
        <v>8764</v>
      </c>
      <c r="E71" s="7" t="s">
        <v>9304</v>
      </c>
      <c r="F71" s="7" t="s">
        <v>557</v>
      </c>
      <c r="G71" s="7" t="s">
        <v>354</v>
      </c>
      <c r="H71" s="7" t="s">
        <v>9305</v>
      </c>
      <c r="I71" s="7" t="s">
        <v>9197</v>
      </c>
      <c r="J71" s="11">
        <v>3178</v>
      </c>
      <c r="K71" s="11">
        <v>20706</v>
      </c>
      <c r="L71" s="12"/>
      <c r="M71" s="11">
        <f t="shared" si="1"/>
        <v>23884</v>
      </c>
      <c r="N71" s="7" t="s">
        <v>668</v>
      </c>
      <c r="O71" s="7" t="s">
        <v>66</v>
      </c>
      <c r="P71" s="7" t="s">
        <v>70</v>
      </c>
      <c r="Q71" s="7" t="s">
        <v>671</v>
      </c>
      <c r="R71" s="7" t="s">
        <v>671</v>
      </c>
    </row>
    <row r="72" spans="1:18" x14ac:dyDescent="0.2">
      <c r="A72" s="7" t="s">
        <v>8692</v>
      </c>
      <c r="B72" s="8" t="s">
        <v>74</v>
      </c>
      <c r="D72" s="9" t="s">
        <v>8765</v>
      </c>
      <c r="E72" s="7" t="s">
        <v>9306</v>
      </c>
      <c r="F72" s="7" t="s">
        <v>2203</v>
      </c>
      <c r="G72" s="7" t="s">
        <v>45</v>
      </c>
      <c r="H72" s="7" t="s">
        <v>9307</v>
      </c>
      <c r="I72" s="7" t="s">
        <v>9197</v>
      </c>
      <c r="J72" s="11">
        <v>1153</v>
      </c>
      <c r="K72" s="11">
        <v>7708</v>
      </c>
      <c r="M72" s="11">
        <f t="shared" si="1"/>
        <v>8861</v>
      </c>
      <c r="N72" s="7" t="s">
        <v>668</v>
      </c>
      <c r="O72" s="7" t="s">
        <v>66</v>
      </c>
      <c r="P72" s="7" t="s">
        <v>70</v>
      </c>
      <c r="Q72" s="7" t="s">
        <v>671</v>
      </c>
      <c r="R72" s="7" t="s">
        <v>671</v>
      </c>
    </row>
    <row r="73" spans="1:18" x14ac:dyDescent="0.2">
      <c r="A73" s="7" t="s">
        <v>8692</v>
      </c>
      <c r="B73" s="8" t="s">
        <v>74</v>
      </c>
      <c r="D73" s="9" t="s">
        <v>8766</v>
      </c>
      <c r="E73" s="7" t="s">
        <v>9308</v>
      </c>
      <c r="F73" s="7" t="s">
        <v>560</v>
      </c>
      <c r="G73" s="7" t="s">
        <v>45</v>
      </c>
      <c r="H73" s="7" t="s">
        <v>9309</v>
      </c>
      <c r="I73" s="7" t="s">
        <v>9197</v>
      </c>
      <c r="J73" s="11">
        <v>1455</v>
      </c>
      <c r="K73" s="11">
        <v>9799</v>
      </c>
      <c r="M73" s="11">
        <f t="shared" si="1"/>
        <v>11254</v>
      </c>
      <c r="N73" s="7" t="s">
        <v>668</v>
      </c>
      <c r="O73" s="7" t="s">
        <v>66</v>
      </c>
      <c r="P73" s="7" t="s">
        <v>70</v>
      </c>
      <c r="Q73" s="7" t="s">
        <v>671</v>
      </c>
      <c r="R73" s="7" t="s">
        <v>671</v>
      </c>
    </row>
    <row r="74" spans="1:18" x14ac:dyDescent="0.2">
      <c r="A74" s="7" t="s">
        <v>8692</v>
      </c>
      <c r="B74" s="8" t="s">
        <v>74</v>
      </c>
      <c r="D74" s="9" t="s">
        <v>8767</v>
      </c>
      <c r="E74" s="7" t="s">
        <v>9304</v>
      </c>
      <c r="F74" s="7" t="s">
        <v>1681</v>
      </c>
      <c r="G74" s="7" t="s">
        <v>45</v>
      </c>
      <c r="H74" s="7" t="s">
        <v>9310</v>
      </c>
      <c r="I74" s="7" t="s">
        <v>9197</v>
      </c>
      <c r="J74" s="11">
        <v>704</v>
      </c>
      <c r="K74" s="11">
        <v>4711</v>
      </c>
      <c r="M74" s="11">
        <f t="shared" si="1"/>
        <v>5415</v>
      </c>
      <c r="N74" s="7" t="s">
        <v>668</v>
      </c>
      <c r="O74" s="7" t="s">
        <v>66</v>
      </c>
      <c r="P74" s="7" t="s">
        <v>70</v>
      </c>
      <c r="Q74" s="7" t="s">
        <v>671</v>
      </c>
      <c r="R74" s="7" t="s">
        <v>671</v>
      </c>
    </row>
    <row r="75" spans="1:18" x14ac:dyDescent="0.2">
      <c r="A75" s="7" t="s">
        <v>8692</v>
      </c>
      <c r="B75" s="8" t="s">
        <v>74</v>
      </c>
      <c r="D75" s="9" t="s">
        <v>8768</v>
      </c>
      <c r="E75" s="7" t="s">
        <v>9311</v>
      </c>
      <c r="F75" s="7" t="s">
        <v>527</v>
      </c>
      <c r="G75" s="7" t="s">
        <v>45</v>
      </c>
      <c r="H75" s="7" t="s">
        <v>9312</v>
      </c>
      <c r="I75" s="7" t="s">
        <v>9197</v>
      </c>
      <c r="J75" s="11">
        <v>1034</v>
      </c>
      <c r="K75" s="11">
        <v>6868</v>
      </c>
      <c r="M75" s="11">
        <f t="shared" si="1"/>
        <v>7902</v>
      </c>
      <c r="N75" s="7" t="s">
        <v>668</v>
      </c>
      <c r="O75" s="7" t="s">
        <v>66</v>
      </c>
      <c r="P75" s="7" t="s">
        <v>70</v>
      </c>
      <c r="Q75" s="7" t="s">
        <v>671</v>
      </c>
      <c r="R75" s="7" t="s">
        <v>671</v>
      </c>
    </row>
    <row r="76" spans="1:18" x14ac:dyDescent="0.2">
      <c r="A76" s="7" t="s">
        <v>8692</v>
      </c>
      <c r="B76" s="8" t="s">
        <v>74</v>
      </c>
      <c r="D76" s="9" t="s">
        <v>8769</v>
      </c>
      <c r="E76" s="7" t="s">
        <v>9313</v>
      </c>
      <c r="F76" s="7" t="s">
        <v>59</v>
      </c>
      <c r="G76" s="7" t="s">
        <v>45</v>
      </c>
      <c r="H76" s="7" t="s">
        <v>9314</v>
      </c>
      <c r="I76" s="7" t="s">
        <v>9197</v>
      </c>
      <c r="J76" s="11">
        <v>1325</v>
      </c>
      <c r="K76" s="11">
        <v>7600</v>
      </c>
      <c r="M76" s="11">
        <f t="shared" si="1"/>
        <v>8925</v>
      </c>
      <c r="N76" s="7" t="s">
        <v>668</v>
      </c>
      <c r="O76" s="7" t="s">
        <v>66</v>
      </c>
      <c r="P76" s="7" t="s">
        <v>70</v>
      </c>
      <c r="Q76" s="7" t="s">
        <v>671</v>
      </c>
      <c r="R76" s="7" t="s">
        <v>671</v>
      </c>
    </row>
    <row r="77" spans="1:18" x14ac:dyDescent="0.2">
      <c r="A77" s="7" t="s">
        <v>8692</v>
      </c>
      <c r="B77" s="8" t="s">
        <v>74</v>
      </c>
      <c r="D77" s="9" t="s">
        <v>8770</v>
      </c>
      <c r="E77" s="7" t="s">
        <v>9315</v>
      </c>
      <c r="F77" s="7" t="s">
        <v>449</v>
      </c>
      <c r="G77" s="7" t="s">
        <v>45</v>
      </c>
      <c r="H77" s="7" t="s">
        <v>9316</v>
      </c>
      <c r="I77" s="7" t="s">
        <v>9197</v>
      </c>
      <c r="J77" s="11">
        <v>1494</v>
      </c>
      <c r="K77" s="11">
        <v>11938</v>
      </c>
      <c r="M77" s="11">
        <f t="shared" si="1"/>
        <v>13432</v>
      </c>
      <c r="N77" s="7" t="s">
        <v>668</v>
      </c>
      <c r="O77" s="7" t="s">
        <v>66</v>
      </c>
      <c r="P77" s="7" t="s">
        <v>70</v>
      </c>
      <c r="Q77" s="7" t="s">
        <v>671</v>
      </c>
      <c r="R77" s="7" t="s">
        <v>671</v>
      </c>
    </row>
    <row r="78" spans="1:18" x14ac:dyDescent="0.2">
      <c r="A78" s="7" t="s">
        <v>8692</v>
      </c>
      <c r="B78" s="8" t="s">
        <v>74</v>
      </c>
      <c r="D78" s="9" t="s">
        <v>8771</v>
      </c>
      <c r="E78" s="7" t="s">
        <v>9218</v>
      </c>
      <c r="F78" s="7" t="s">
        <v>358</v>
      </c>
      <c r="G78" s="7" t="s">
        <v>45</v>
      </c>
      <c r="H78" s="7" t="s">
        <v>9219</v>
      </c>
      <c r="I78" s="7" t="s">
        <v>9197</v>
      </c>
      <c r="J78" s="11">
        <v>1587</v>
      </c>
      <c r="K78" s="11">
        <v>9055</v>
      </c>
      <c r="M78" s="11">
        <f t="shared" si="1"/>
        <v>10642</v>
      </c>
      <c r="N78" s="7" t="s">
        <v>668</v>
      </c>
      <c r="O78" s="7" t="s">
        <v>66</v>
      </c>
      <c r="P78" s="7" t="s">
        <v>70</v>
      </c>
      <c r="Q78" s="7" t="s">
        <v>671</v>
      </c>
      <c r="R78" s="7" t="s">
        <v>671</v>
      </c>
    </row>
    <row r="79" spans="1:18" x14ac:dyDescent="0.2">
      <c r="A79" s="7" t="s">
        <v>8692</v>
      </c>
      <c r="B79" s="8" t="s">
        <v>74</v>
      </c>
      <c r="D79" s="9" t="s">
        <v>8772</v>
      </c>
      <c r="E79" s="7" t="s">
        <v>9317</v>
      </c>
      <c r="F79" s="7" t="s">
        <v>557</v>
      </c>
      <c r="G79" s="7" t="s">
        <v>45</v>
      </c>
      <c r="H79" s="7" t="s">
        <v>9318</v>
      </c>
      <c r="I79" s="7" t="s">
        <v>9197</v>
      </c>
      <c r="J79" s="11">
        <v>285</v>
      </c>
      <c r="K79" s="11">
        <v>1315</v>
      </c>
      <c r="M79" s="11">
        <f t="shared" si="1"/>
        <v>1600</v>
      </c>
      <c r="N79" s="7" t="s">
        <v>668</v>
      </c>
      <c r="O79" s="7" t="s">
        <v>66</v>
      </c>
      <c r="P79" s="7" t="s">
        <v>70</v>
      </c>
      <c r="Q79" s="7" t="s">
        <v>671</v>
      </c>
      <c r="R79" s="7" t="s">
        <v>671</v>
      </c>
    </row>
    <row r="80" spans="1:18" x14ac:dyDescent="0.2">
      <c r="A80" s="7" t="s">
        <v>8692</v>
      </c>
      <c r="B80" s="8" t="s">
        <v>74</v>
      </c>
      <c r="D80" s="9" t="s">
        <v>8773</v>
      </c>
      <c r="E80" s="7" t="s">
        <v>9319</v>
      </c>
      <c r="F80" s="7" t="s">
        <v>483</v>
      </c>
      <c r="G80" s="7" t="s">
        <v>45</v>
      </c>
      <c r="H80" s="7" t="s">
        <v>9320</v>
      </c>
      <c r="I80" s="7" t="s">
        <v>9197</v>
      </c>
      <c r="J80" s="11">
        <v>896</v>
      </c>
      <c r="K80" s="11">
        <v>5969</v>
      </c>
      <c r="M80" s="11">
        <f t="shared" si="1"/>
        <v>6865</v>
      </c>
      <c r="N80" s="7" t="s">
        <v>668</v>
      </c>
      <c r="O80" s="7" t="s">
        <v>66</v>
      </c>
      <c r="P80" s="7" t="s">
        <v>70</v>
      </c>
      <c r="Q80" s="7" t="s">
        <v>671</v>
      </c>
      <c r="R80" s="7" t="s">
        <v>671</v>
      </c>
    </row>
    <row r="81" spans="1:18" x14ac:dyDescent="0.2">
      <c r="A81" s="7" t="s">
        <v>8692</v>
      </c>
      <c r="B81" s="8" t="s">
        <v>74</v>
      </c>
      <c r="D81" s="9" t="s">
        <v>8774</v>
      </c>
      <c r="E81" s="7" t="s">
        <v>9321</v>
      </c>
      <c r="F81" s="7" t="s">
        <v>428</v>
      </c>
      <c r="G81" s="7" t="s">
        <v>45</v>
      </c>
      <c r="H81" s="7" t="s">
        <v>9322</v>
      </c>
      <c r="I81" s="7" t="s">
        <v>9197</v>
      </c>
      <c r="J81" s="11">
        <v>1817</v>
      </c>
      <c r="K81" s="11">
        <v>12029</v>
      </c>
      <c r="M81" s="11">
        <f t="shared" si="1"/>
        <v>13846</v>
      </c>
      <c r="N81" s="7" t="s">
        <v>668</v>
      </c>
      <c r="O81" s="7" t="s">
        <v>66</v>
      </c>
      <c r="P81" s="7" t="s">
        <v>70</v>
      </c>
      <c r="Q81" s="7" t="s">
        <v>671</v>
      </c>
      <c r="R81" s="7" t="s">
        <v>671</v>
      </c>
    </row>
    <row r="82" spans="1:18" x14ac:dyDescent="0.2">
      <c r="A82" s="7" t="s">
        <v>8692</v>
      </c>
      <c r="B82" s="8" t="s">
        <v>74</v>
      </c>
      <c r="D82" s="9" t="s">
        <v>8775</v>
      </c>
      <c r="E82" s="7" t="s">
        <v>9323</v>
      </c>
      <c r="F82" s="7" t="s">
        <v>532</v>
      </c>
      <c r="G82" s="7" t="s">
        <v>45</v>
      </c>
      <c r="H82" s="7" t="s">
        <v>9324</v>
      </c>
      <c r="I82" s="7" t="s">
        <v>9197</v>
      </c>
      <c r="J82" s="11">
        <v>1081</v>
      </c>
      <c r="K82" s="11">
        <v>7214</v>
      </c>
      <c r="M82" s="11">
        <f t="shared" si="1"/>
        <v>8295</v>
      </c>
      <c r="N82" s="7" t="s">
        <v>668</v>
      </c>
      <c r="O82" s="7" t="s">
        <v>66</v>
      </c>
      <c r="P82" s="7" t="s">
        <v>70</v>
      </c>
      <c r="Q82" s="7" t="s">
        <v>671</v>
      </c>
      <c r="R82" s="7" t="s">
        <v>671</v>
      </c>
    </row>
    <row r="83" spans="1:18" s="30" customFormat="1" x14ac:dyDescent="0.2">
      <c r="A83" s="7" t="s">
        <v>8692</v>
      </c>
      <c r="B83" s="8" t="s">
        <v>74</v>
      </c>
      <c r="C83" s="31"/>
      <c r="D83" s="32" t="s">
        <v>8776</v>
      </c>
      <c r="E83" s="30" t="s">
        <v>9222</v>
      </c>
      <c r="F83" s="30" t="s">
        <v>428</v>
      </c>
      <c r="G83" s="30" t="s">
        <v>45</v>
      </c>
      <c r="H83" s="30" t="s">
        <v>9244</v>
      </c>
      <c r="I83" s="30" t="s">
        <v>9197</v>
      </c>
      <c r="J83" s="33">
        <v>318</v>
      </c>
      <c r="K83" s="33">
        <v>2069</v>
      </c>
      <c r="L83" s="33"/>
      <c r="M83" s="11">
        <f t="shared" si="1"/>
        <v>2387</v>
      </c>
      <c r="N83" s="30" t="s">
        <v>668</v>
      </c>
      <c r="O83" s="30" t="s">
        <v>66</v>
      </c>
      <c r="P83" s="30" t="s">
        <v>70</v>
      </c>
      <c r="Q83" s="30" t="s">
        <v>671</v>
      </c>
      <c r="R83" s="30" t="s">
        <v>671</v>
      </c>
    </row>
    <row r="84" spans="1:18" s="30" customFormat="1" x14ac:dyDescent="0.2">
      <c r="A84" s="7" t="s">
        <v>8692</v>
      </c>
      <c r="B84" s="8" t="s">
        <v>74</v>
      </c>
      <c r="C84" s="31"/>
      <c r="D84" s="32" t="s">
        <v>8777</v>
      </c>
      <c r="E84" s="30" t="s">
        <v>9325</v>
      </c>
      <c r="F84" s="30" t="s">
        <v>558</v>
      </c>
      <c r="G84" s="30" t="s">
        <v>45</v>
      </c>
      <c r="H84" s="30" t="s">
        <v>9326</v>
      </c>
      <c r="I84" s="30" t="s">
        <v>5238</v>
      </c>
      <c r="J84" s="33">
        <v>297</v>
      </c>
      <c r="K84" s="33">
        <v>1948</v>
      </c>
      <c r="L84" s="33"/>
      <c r="M84" s="11">
        <f t="shared" si="1"/>
        <v>2245</v>
      </c>
      <c r="N84" s="30" t="s">
        <v>668</v>
      </c>
      <c r="O84" s="30" t="s">
        <v>66</v>
      </c>
      <c r="P84" s="30" t="s">
        <v>70</v>
      </c>
      <c r="Q84" s="30" t="s">
        <v>671</v>
      </c>
      <c r="R84" s="30" t="s">
        <v>671</v>
      </c>
    </row>
    <row r="85" spans="1:18" s="30" customFormat="1" x14ac:dyDescent="0.2">
      <c r="A85" s="7" t="s">
        <v>8692</v>
      </c>
      <c r="B85" s="8" t="s">
        <v>74</v>
      </c>
      <c r="C85" s="31"/>
      <c r="D85" s="32" t="s">
        <v>8778</v>
      </c>
      <c r="E85" s="30" t="s">
        <v>9327</v>
      </c>
      <c r="F85" s="30" t="s">
        <v>336</v>
      </c>
      <c r="G85" s="30" t="s">
        <v>45</v>
      </c>
      <c r="H85" s="30" t="s">
        <v>9328</v>
      </c>
      <c r="I85" s="30" t="s">
        <v>9197</v>
      </c>
      <c r="J85" s="33">
        <v>546</v>
      </c>
      <c r="K85" s="33">
        <v>3401</v>
      </c>
      <c r="L85" s="33"/>
      <c r="M85" s="11">
        <f t="shared" si="1"/>
        <v>3947</v>
      </c>
      <c r="N85" s="30" t="s">
        <v>668</v>
      </c>
      <c r="O85" s="30" t="s">
        <v>66</v>
      </c>
      <c r="P85" s="30" t="s">
        <v>70</v>
      </c>
      <c r="Q85" s="30" t="s">
        <v>671</v>
      </c>
      <c r="R85" s="30" t="s">
        <v>671</v>
      </c>
    </row>
    <row r="86" spans="1:18" x14ac:dyDescent="0.2">
      <c r="A86" s="7" t="s">
        <v>8692</v>
      </c>
      <c r="B86" s="8" t="s">
        <v>74</v>
      </c>
      <c r="D86" s="9" t="s">
        <v>8779</v>
      </c>
      <c r="E86" s="7" t="s">
        <v>469</v>
      </c>
      <c r="F86" s="7" t="s">
        <v>395</v>
      </c>
      <c r="G86" s="7" t="s">
        <v>45</v>
      </c>
      <c r="H86" s="7" t="s">
        <v>9329</v>
      </c>
      <c r="I86" s="7" t="s">
        <v>9197</v>
      </c>
      <c r="J86" s="11">
        <v>787</v>
      </c>
      <c r="K86" s="11">
        <v>5017</v>
      </c>
      <c r="M86" s="11">
        <f t="shared" si="1"/>
        <v>5804</v>
      </c>
      <c r="N86" s="7" t="s">
        <v>668</v>
      </c>
      <c r="O86" s="7" t="s">
        <v>66</v>
      </c>
      <c r="P86" s="7" t="s">
        <v>70</v>
      </c>
      <c r="Q86" s="7" t="s">
        <v>671</v>
      </c>
      <c r="R86" s="7" t="s">
        <v>671</v>
      </c>
    </row>
    <row r="87" spans="1:18" x14ac:dyDescent="0.2">
      <c r="A87" s="7" t="s">
        <v>8692</v>
      </c>
      <c r="B87" s="8" t="s">
        <v>74</v>
      </c>
      <c r="D87" s="9" t="s">
        <v>8780</v>
      </c>
      <c r="E87" s="7" t="s">
        <v>9330</v>
      </c>
      <c r="F87" s="7" t="s">
        <v>59</v>
      </c>
      <c r="G87" s="7" t="s">
        <v>45</v>
      </c>
      <c r="H87" s="7" t="s">
        <v>9331</v>
      </c>
      <c r="I87" s="7" t="s">
        <v>9197</v>
      </c>
      <c r="J87" s="11">
        <v>822</v>
      </c>
      <c r="K87" s="11">
        <v>5465</v>
      </c>
      <c r="M87" s="11">
        <f t="shared" si="1"/>
        <v>6287</v>
      </c>
      <c r="N87" s="7" t="s">
        <v>668</v>
      </c>
      <c r="O87" s="7" t="s">
        <v>66</v>
      </c>
      <c r="P87" s="7" t="s">
        <v>70</v>
      </c>
      <c r="Q87" s="7" t="s">
        <v>671</v>
      </c>
      <c r="R87" s="7" t="s">
        <v>671</v>
      </c>
    </row>
    <row r="88" spans="1:18" x14ac:dyDescent="0.2">
      <c r="A88" s="7" t="s">
        <v>8692</v>
      </c>
      <c r="B88" s="8" t="s">
        <v>74</v>
      </c>
      <c r="D88" s="9" t="s">
        <v>8781</v>
      </c>
      <c r="E88" s="7" t="s">
        <v>7091</v>
      </c>
      <c r="F88" s="7" t="s">
        <v>2093</v>
      </c>
      <c r="G88" s="7" t="s">
        <v>45</v>
      </c>
      <c r="H88" s="7" t="s">
        <v>9332</v>
      </c>
      <c r="I88" s="7" t="s">
        <v>9197</v>
      </c>
      <c r="J88" s="11">
        <v>911</v>
      </c>
      <c r="K88" s="11">
        <v>6026</v>
      </c>
      <c r="M88" s="11">
        <f t="shared" si="1"/>
        <v>6937</v>
      </c>
      <c r="N88" s="7" t="s">
        <v>668</v>
      </c>
      <c r="O88" s="7" t="s">
        <v>66</v>
      </c>
      <c r="P88" s="7" t="s">
        <v>70</v>
      </c>
      <c r="Q88" s="7" t="s">
        <v>671</v>
      </c>
      <c r="R88" s="7" t="s">
        <v>671</v>
      </c>
    </row>
    <row r="89" spans="1:18" x14ac:dyDescent="0.2">
      <c r="A89" s="7" t="s">
        <v>8692</v>
      </c>
      <c r="B89" s="8" t="s">
        <v>74</v>
      </c>
      <c r="D89" s="9" t="s">
        <v>8782</v>
      </c>
      <c r="E89" s="7" t="s">
        <v>9333</v>
      </c>
      <c r="F89" s="7" t="s">
        <v>44</v>
      </c>
      <c r="G89" s="7" t="s">
        <v>45</v>
      </c>
      <c r="H89" s="7" t="s">
        <v>9334</v>
      </c>
      <c r="I89" s="7" t="s">
        <v>9197</v>
      </c>
      <c r="J89" s="11">
        <v>996</v>
      </c>
      <c r="K89" s="11">
        <v>6460</v>
      </c>
      <c r="M89" s="11">
        <f t="shared" si="1"/>
        <v>7456</v>
      </c>
      <c r="N89" s="7" t="s">
        <v>668</v>
      </c>
      <c r="O89" s="7" t="s">
        <v>66</v>
      </c>
      <c r="P89" s="7" t="s">
        <v>70</v>
      </c>
      <c r="Q89" s="7" t="s">
        <v>671</v>
      </c>
      <c r="R89" s="7" t="s">
        <v>671</v>
      </c>
    </row>
    <row r="90" spans="1:18" x14ac:dyDescent="0.2">
      <c r="A90" s="7" t="s">
        <v>8692</v>
      </c>
      <c r="B90" s="8" t="s">
        <v>74</v>
      </c>
      <c r="D90" s="9" t="s">
        <v>8783</v>
      </c>
      <c r="E90" s="7" t="s">
        <v>9335</v>
      </c>
      <c r="F90" s="7" t="s">
        <v>52</v>
      </c>
      <c r="G90" s="7" t="s">
        <v>45</v>
      </c>
      <c r="H90" s="7" t="s">
        <v>9336</v>
      </c>
      <c r="I90" s="7" t="s">
        <v>9197</v>
      </c>
      <c r="J90" s="11">
        <v>1848</v>
      </c>
      <c r="K90" s="11">
        <v>10156</v>
      </c>
      <c r="M90" s="11">
        <f t="shared" si="1"/>
        <v>12004</v>
      </c>
      <c r="N90" s="7" t="s">
        <v>668</v>
      </c>
      <c r="O90" s="7" t="s">
        <v>66</v>
      </c>
      <c r="P90" s="7" t="s">
        <v>70</v>
      </c>
      <c r="Q90" s="7" t="s">
        <v>671</v>
      </c>
      <c r="R90" s="7" t="s">
        <v>671</v>
      </c>
    </row>
    <row r="91" spans="1:18" x14ac:dyDescent="0.2">
      <c r="A91" s="7" t="s">
        <v>8692</v>
      </c>
      <c r="B91" s="8" t="s">
        <v>74</v>
      </c>
      <c r="D91" s="9" t="s">
        <v>8784</v>
      </c>
      <c r="E91" s="7" t="s">
        <v>3946</v>
      </c>
      <c r="F91" s="7" t="s">
        <v>1998</v>
      </c>
      <c r="G91" s="7" t="s">
        <v>45</v>
      </c>
      <c r="H91" s="7" t="s">
        <v>9337</v>
      </c>
      <c r="I91" s="7" t="s">
        <v>9197</v>
      </c>
      <c r="J91" s="11">
        <v>1423</v>
      </c>
      <c r="K91" s="11">
        <v>9383</v>
      </c>
      <c r="M91" s="11">
        <f t="shared" si="1"/>
        <v>10806</v>
      </c>
      <c r="N91" s="7" t="s">
        <v>668</v>
      </c>
      <c r="O91" s="7" t="s">
        <v>66</v>
      </c>
      <c r="P91" s="7" t="s">
        <v>70</v>
      </c>
      <c r="Q91" s="7" t="s">
        <v>671</v>
      </c>
      <c r="R91" s="7" t="s">
        <v>671</v>
      </c>
    </row>
    <row r="92" spans="1:18" x14ac:dyDescent="0.2">
      <c r="A92" s="7" t="s">
        <v>8692</v>
      </c>
      <c r="B92" s="8" t="s">
        <v>74</v>
      </c>
      <c r="D92" s="9" t="s">
        <v>8785</v>
      </c>
      <c r="E92" s="7" t="s">
        <v>9338</v>
      </c>
      <c r="F92" s="7" t="s">
        <v>413</v>
      </c>
      <c r="G92" s="7" t="s">
        <v>45</v>
      </c>
      <c r="H92" s="7" t="s">
        <v>9339</v>
      </c>
      <c r="I92" s="7" t="s">
        <v>9205</v>
      </c>
      <c r="J92" s="11">
        <v>209</v>
      </c>
      <c r="K92" s="11">
        <v>989</v>
      </c>
      <c r="M92" s="11">
        <f t="shared" si="1"/>
        <v>1198</v>
      </c>
      <c r="N92" s="7" t="s">
        <v>668</v>
      </c>
      <c r="O92" s="7" t="s">
        <v>66</v>
      </c>
      <c r="P92" s="7" t="s">
        <v>70</v>
      </c>
      <c r="Q92" s="7" t="s">
        <v>671</v>
      </c>
      <c r="R92" s="7" t="s">
        <v>671</v>
      </c>
    </row>
    <row r="93" spans="1:18" x14ac:dyDescent="0.2">
      <c r="A93" s="7" t="s">
        <v>8692</v>
      </c>
      <c r="B93" s="8" t="s">
        <v>74</v>
      </c>
      <c r="D93" s="9" t="s">
        <v>8786</v>
      </c>
      <c r="E93" s="7" t="s">
        <v>9216</v>
      </c>
      <c r="F93" s="7" t="s">
        <v>9340</v>
      </c>
      <c r="G93" s="7" t="s">
        <v>45</v>
      </c>
      <c r="H93" s="7" t="s">
        <v>9341</v>
      </c>
      <c r="I93" s="7" t="s">
        <v>9197</v>
      </c>
      <c r="J93" s="11">
        <v>1344</v>
      </c>
      <c r="K93" s="11">
        <v>8751</v>
      </c>
      <c r="M93" s="11">
        <f t="shared" si="1"/>
        <v>10095</v>
      </c>
      <c r="N93" s="7" t="s">
        <v>668</v>
      </c>
      <c r="O93" s="7" t="s">
        <v>66</v>
      </c>
      <c r="P93" s="7" t="s">
        <v>70</v>
      </c>
      <c r="Q93" s="7" t="s">
        <v>671</v>
      </c>
      <c r="R93" s="7" t="s">
        <v>671</v>
      </c>
    </row>
    <row r="94" spans="1:18" x14ac:dyDescent="0.2">
      <c r="A94" s="7" t="s">
        <v>8692</v>
      </c>
      <c r="B94" s="8" t="s">
        <v>74</v>
      </c>
      <c r="D94" s="9" t="s">
        <v>8787</v>
      </c>
      <c r="E94" s="7" t="s">
        <v>9342</v>
      </c>
      <c r="F94" s="7" t="s">
        <v>535</v>
      </c>
      <c r="G94" s="7" t="s">
        <v>45</v>
      </c>
      <c r="H94" s="7" t="s">
        <v>9343</v>
      </c>
      <c r="I94" s="7" t="s">
        <v>9197</v>
      </c>
      <c r="J94" s="11">
        <v>1298</v>
      </c>
      <c r="K94" s="11">
        <v>8153</v>
      </c>
      <c r="M94" s="11">
        <f t="shared" si="1"/>
        <v>9451</v>
      </c>
      <c r="N94" s="7" t="s">
        <v>668</v>
      </c>
      <c r="O94" s="7" t="s">
        <v>66</v>
      </c>
      <c r="P94" s="7" t="s">
        <v>70</v>
      </c>
      <c r="Q94" s="7" t="s">
        <v>671</v>
      </c>
      <c r="R94" s="7" t="s">
        <v>671</v>
      </c>
    </row>
    <row r="95" spans="1:18" x14ac:dyDescent="0.2">
      <c r="A95" s="7" t="s">
        <v>8692</v>
      </c>
      <c r="B95" s="8" t="s">
        <v>74</v>
      </c>
      <c r="D95" s="9" t="s">
        <v>8788</v>
      </c>
      <c r="E95" s="7" t="s">
        <v>9220</v>
      </c>
      <c r="F95" s="7" t="s">
        <v>59</v>
      </c>
      <c r="G95" s="7" t="s">
        <v>45</v>
      </c>
      <c r="H95" s="7" t="s">
        <v>9344</v>
      </c>
      <c r="I95" s="7" t="s">
        <v>9197</v>
      </c>
      <c r="J95" s="11">
        <v>1113</v>
      </c>
      <c r="K95" s="11">
        <v>7178</v>
      </c>
      <c r="M95" s="11">
        <f t="shared" si="1"/>
        <v>8291</v>
      </c>
      <c r="N95" s="7" t="s">
        <v>668</v>
      </c>
      <c r="O95" s="7" t="s">
        <v>66</v>
      </c>
      <c r="P95" s="7" t="s">
        <v>70</v>
      </c>
      <c r="Q95" s="7" t="s">
        <v>671</v>
      </c>
      <c r="R95" s="7" t="s">
        <v>671</v>
      </c>
    </row>
    <row r="96" spans="1:18" ht="10.5" x14ac:dyDescent="0.25">
      <c r="A96" s="7" t="s">
        <v>8692</v>
      </c>
      <c r="B96" s="8" t="s">
        <v>74</v>
      </c>
      <c r="D96" s="7" t="s">
        <v>8789</v>
      </c>
      <c r="E96" s="7" t="s">
        <v>9345</v>
      </c>
      <c r="F96" s="8" t="s">
        <v>395</v>
      </c>
      <c r="G96" s="8" t="s">
        <v>45</v>
      </c>
      <c r="H96" s="8" t="s">
        <v>9346</v>
      </c>
      <c r="I96" s="7" t="s">
        <v>9197</v>
      </c>
      <c r="J96" s="13">
        <v>1319</v>
      </c>
      <c r="K96" s="13">
        <v>8741</v>
      </c>
      <c r="L96" s="13"/>
      <c r="M96" s="11">
        <f t="shared" si="1"/>
        <v>10060</v>
      </c>
      <c r="N96" s="7" t="s">
        <v>668</v>
      </c>
      <c r="O96" s="8" t="s">
        <v>66</v>
      </c>
      <c r="P96" s="7" t="s">
        <v>70</v>
      </c>
      <c r="Q96" s="8" t="s">
        <v>671</v>
      </c>
      <c r="R96" s="8" t="s">
        <v>671</v>
      </c>
    </row>
    <row r="97" spans="1:18" x14ac:dyDescent="0.2">
      <c r="A97" s="7" t="s">
        <v>8692</v>
      </c>
      <c r="B97" s="8" t="s">
        <v>74</v>
      </c>
      <c r="D97" s="7" t="s">
        <v>8790</v>
      </c>
      <c r="E97" s="7" t="s">
        <v>9347</v>
      </c>
      <c r="F97" s="8" t="s">
        <v>501</v>
      </c>
      <c r="G97" s="8" t="s">
        <v>45</v>
      </c>
      <c r="H97" s="8" t="s">
        <v>9348</v>
      </c>
      <c r="I97" s="7" t="s">
        <v>9197</v>
      </c>
      <c r="J97" s="11">
        <v>649</v>
      </c>
      <c r="K97" s="11">
        <v>4197</v>
      </c>
      <c r="M97" s="11">
        <f t="shared" si="1"/>
        <v>4846</v>
      </c>
      <c r="N97" s="7" t="s">
        <v>668</v>
      </c>
      <c r="O97" s="8" t="s">
        <v>66</v>
      </c>
      <c r="P97" s="7" t="s">
        <v>70</v>
      </c>
      <c r="Q97" s="8" t="s">
        <v>671</v>
      </c>
      <c r="R97" s="8" t="s">
        <v>671</v>
      </c>
    </row>
    <row r="98" spans="1:18" x14ac:dyDescent="0.2">
      <c r="A98" s="7" t="s">
        <v>8692</v>
      </c>
      <c r="B98" s="8" t="s">
        <v>74</v>
      </c>
      <c r="D98" s="7" t="s">
        <v>8791</v>
      </c>
      <c r="E98" s="7" t="s">
        <v>9349</v>
      </c>
      <c r="F98" s="8" t="s">
        <v>395</v>
      </c>
      <c r="G98" s="8" t="s">
        <v>45</v>
      </c>
      <c r="H98" s="8" t="s">
        <v>9350</v>
      </c>
      <c r="I98" s="7" t="s">
        <v>9197</v>
      </c>
      <c r="J98" s="11">
        <v>524</v>
      </c>
      <c r="K98" s="11">
        <v>3321</v>
      </c>
      <c r="M98" s="11">
        <f t="shared" si="1"/>
        <v>3845</v>
      </c>
      <c r="N98" s="7" t="s">
        <v>668</v>
      </c>
      <c r="O98" s="8" t="s">
        <v>66</v>
      </c>
      <c r="P98" s="7" t="s">
        <v>70</v>
      </c>
      <c r="Q98" s="8" t="s">
        <v>671</v>
      </c>
      <c r="R98" s="8" t="s">
        <v>671</v>
      </c>
    </row>
    <row r="99" spans="1:18" x14ac:dyDescent="0.2">
      <c r="A99" s="7" t="s">
        <v>8692</v>
      </c>
      <c r="B99" s="8" t="s">
        <v>74</v>
      </c>
      <c r="D99" s="7" t="s">
        <v>8792</v>
      </c>
      <c r="E99" s="7" t="s">
        <v>9351</v>
      </c>
      <c r="F99" s="8" t="s">
        <v>52</v>
      </c>
      <c r="G99" s="8" t="s">
        <v>45</v>
      </c>
      <c r="H99" s="8" t="s">
        <v>9352</v>
      </c>
      <c r="I99" s="7" t="s">
        <v>9197</v>
      </c>
      <c r="J99" s="11">
        <v>404</v>
      </c>
      <c r="K99" s="11">
        <v>2597</v>
      </c>
      <c r="M99" s="11">
        <f t="shared" si="1"/>
        <v>3001</v>
      </c>
      <c r="N99" s="7" t="s">
        <v>668</v>
      </c>
      <c r="O99" s="8" t="s">
        <v>66</v>
      </c>
      <c r="P99" s="7" t="s">
        <v>70</v>
      </c>
      <c r="Q99" s="8" t="s">
        <v>671</v>
      </c>
      <c r="R99" s="8" t="s">
        <v>671</v>
      </c>
    </row>
    <row r="100" spans="1:18" x14ac:dyDescent="0.2">
      <c r="A100" s="7" t="s">
        <v>8692</v>
      </c>
      <c r="B100" s="8" t="s">
        <v>74</v>
      </c>
      <c r="D100" s="7" t="s">
        <v>8793</v>
      </c>
      <c r="E100" s="7" t="s">
        <v>9353</v>
      </c>
      <c r="F100" s="8" t="s">
        <v>537</v>
      </c>
      <c r="G100" s="8" t="s">
        <v>45</v>
      </c>
      <c r="H100" s="8" t="s">
        <v>9354</v>
      </c>
      <c r="I100" s="7" t="s">
        <v>9197</v>
      </c>
      <c r="J100" s="11">
        <v>977</v>
      </c>
      <c r="K100" s="11">
        <v>6508</v>
      </c>
      <c r="M100" s="11">
        <f t="shared" si="1"/>
        <v>7485</v>
      </c>
      <c r="N100" s="7" t="s">
        <v>668</v>
      </c>
      <c r="O100" s="8" t="s">
        <v>66</v>
      </c>
      <c r="P100" s="7" t="s">
        <v>70</v>
      </c>
      <c r="Q100" s="8" t="s">
        <v>671</v>
      </c>
      <c r="R100" s="8" t="s">
        <v>671</v>
      </c>
    </row>
    <row r="101" spans="1:18" x14ac:dyDescent="0.2">
      <c r="A101" s="7" t="s">
        <v>8692</v>
      </c>
      <c r="B101" s="8" t="s">
        <v>74</v>
      </c>
      <c r="D101" s="7" t="s">
        <v>8794</v>
      </c>
      <c r="E101" s="7" t="s">
        <v>9355</v>
      </c>
      <c r="F101" s="8" t="s">
        <v>59</v>
      </c>
      <c r="G101" s="8" t="s">
        <v>45</v>
      </c>
      <c r="H101" s="8" t="s">
        <v>9356</v>
      </c>
      <c r="I101" s="7" t="s">
        <v>9197</v>
      </c>
      <c r="J101" s="11">
        <v>639</v>
      </c>
      <c r="K101" s="11">
        <v>4241</v>
      </c>
      <c r="M101" s="11">
        <f t="shared" si="1"/>
        <v>4880</v>
      </c>
      <c r="N101" s="7" t="s">
        <v>668</v>
      </c>
      <c r="O101" s="8" t="s">
        <v>66</v>
      </c>
      <c r="P101" s="7" t="s">
        <v>70</v>
      </c>
      <c r="Q101" s="8" t="s">
        <v>671</v>
      </c>
      <c r="R101" s="8" t="s">
        <v>671</v>
      </c>
    </row>
    <row r="102" spans="1:18" x14ac:dyDescent="0.2">
      <c r="A102" s="7" t="s">
        <v>8692</v>
      </c>
      <c r="B102" s="8" t="s">
        <v>74</v>
      </c>
      <c r="D102" s="7" t="s">
        <v>8795</v>
      </c>
      <c r="E102" s="7" t="s">
        <v>9357</v>
      </c>
      <c r="F102" s="8" t="s">
        <v>440</v>
      </c>
      <c r="G102" s="8" t="s">
        <v>45</v>
      </c>
      <c r="H102" s="8" t="s">
        <v>9358</v>
      </c>
      <c r="I102" s="7" t="s">
        <v>9197</v>
      </c>
      <c r="J102" s="11">
        <v>1408</v>
      </c>
      <c r="K102" s="11">
        <v>9338</v>
      </c>
      <c r="M102" s="11">
        <f t="shared" si="1"/>
        <v>10746</v>
      </c>
      <c r="N102" s="7" t="s">
        <v>668</v>
      </c>
      <c r="O102" s="8" t="s">
        <v>66</v>
      </c>
      <c r="P102" s="7" t="s">
        <v>70</v>
      </c>
      <c r="Q102" s="8" t="s">
        <v>671</v>
      </c>
      <c r="R102" s="8" t="s">
        <v>671</v>
      </c>
    </row>
    <row r="103" spans="1:18" x14ac:dyDescent="0.2">
      <c r="A103" s="7" t="s">
        <v>8692</v>
      </c>
      <c r="B103" s="8" t="s">
        <v>74</v>
      </c>
      <c r="D103" s="7" t="s">
        <v>8796</v>
      </c>
      <c r="E103" s="7" t="s">
        <v>9216</v>
      </c>
      <c r="F103" s="8" t="s">
        <v>440</v>
      </c>
      <c r="G103" s="8" t="s">
        <v>45</v>
      </c>
      <c r="H103" s="8" t="s">
        <v>9217</v>
      </c>
      <c r="I103" s="7" t="s">
        <v>9197</v>
      </c>
      <c r="J103" s="11">
        <v>226</v>
      </c>
      <c r="K103" s="11">
        <v>1211</v>
      </c>
      <c r="M103" s="11">
        <f t="shared" si="1"/>
        <v>1437</v>
      </c>
      <c r="N103" s="7" t="s">
        <v>668</v>
      </c>
      <c r="O103" s="8" t="s">
        <v>66</v>
      </c>
      <c r="P103" s="7" t="s">
        <v>70</v>
      </c>
      <c r="Q103" s="8" t="s">
        <v>671</v>
      </c>
      <c r="R103" s="8" t="s">
        <v>671</v>
      </c>
    </row>
    <row r="104" spans="1:18" x14ac:dyDescent="0.2">
      <c r="A104" s="7" t="s">
        <v>8692</v>
      </c>
      <c r="B104" s="8" t="s">
        <v>74</v>
      </c>
      <c r="D104" s="7" t="s">
        <v>8797</v>
      </c>
      <c r="E104" s="7" t="s">
        <v>3981</v>
      </c>
      <c r="F104" s="8" t="s">
        <v>440</v>
      </c>
      <c r="G104" s="8" t="s">
        <v>45</v>
      </c>
      <c r="H104" s="8" t="s">
        <v>9359</v>
      </c>
      <c r="I104" s="7" t="s">
        <v>9197</v>
      </c>
      <c r="J104" s="11">
        <v>1447</v>
      </c>
      <c r="K104" s="11">
        <v>9316</v>
      </c>
      <c r="M104" s="11">
        <f t="shared" si="1"/>
        <v>10763</v>
      </c>
      <c r="N104" s="7" t="s">
        <v>668</v>
      </c>
      <c r="O104" s="8" t="s">
        <v>66</v>
      </c>
      <c r="P104" s="7" t="s">
        <v>70</v>
      </c>
      <c r="Q104" s="8" t="s">
        <v>671</v>
      </c>
      <c r="R104" s="8" t="s">
        <v>671</v>
      </c>
    </row>
    <row r="105" spans="1:18" x14ac:dyDescent="0.2">
      <c r="A105" s="7" t="s">
        <v>8692</v>
      </c>
      <c r="B105" s="8" t="s">
        <v>74</v>
      </c>
      <c r="D105" s="7" t="s">
        <v>8798</v>
      </c>
      <c r="E105" s="7" t="s">
        <v>9360</v>
      </c>
      <c r="F105" s="8" t="s">
        <v>52</v>
      </c>
      <c r="G105" s="8" t="s">
        <v>45</v>
      </c>
      <c r="H105" s="8" t="s">
        <v>9361</v>
      </c>
      <c r="I105" s="7" t="s">
        <v>9197</v>
      </c>
      <c r="J105" s="11">
        <v>778</v>
      </c>
      <c r="K105" s="11">
        <v>4705</v>
      </c>
      <c r="M105" s="11">
        <f t="shared" si="1"/>
        <v>5483</v>
      </c>
      <c r="N105" s="7" t="s">
        <v>668</v>
      </c>
      <c r="O105" s="8" t="s">
        <v>66</v>
      </c>
      <c r="P105" s="7" t="s">
        <v>70</v>
      </c>
      <c r="Q105" s="8" t="s">
        <v>671</v>
      </c>
      <c r="R105" s="8" t="s">
        <v>671</v>
      </c>
    </row>
    <row r="106" spans="1:18" x14ac:dyDescent="0.2">
      <c r="A106" s="7" t="s">
        <v>8692</v>
      </c>
      <c r="B106" s="8" t="s">
        <v>74</v>
      </c>
      <c r="D106" s="7" t="s">
        <v>8799</v>
      </c>
      <c r="E106" s="7" t="s">
        <v>9362</v>
      </c>
      <c r="F106" s="8" t="s">
        <v>490</v>
      </c>
      <c r="G106" s="8" t="s">
        <v>45</v>
      </c>
      <c r="H106" s="8" t="s">
        <v>9363</v>
      </c>
      <c r="I106" s="7" t="s">
        <v>9197</v>
      </c>
      <c r="J106" s="11">
        <v>1324</v>
      </c>
      <c r="K106" s="11">
        <v>8659</v>
      </c>
      <c r="M106" s="11">
        <f t="shared" si="1"/>
        <v>9983</v>
      </c>
      <c r="N106" s="7" t="s">
        <v>668</v>
      </c>
      <c r="O106" s="8" t="s">
        <v>66</v>
      </c>
      <c r="P106" s="7" t="s">
        <v>70</v>
      </c>
      <c r="Q106" s="8" t="s">
        <v>671</v>
      </c>
      <c r="R106" s="8" t="s">
        <v>671</v>
      </c>
    </row>
    <row r="107" spans="1:18" x14ac:dyDescent="0.2">
      <c r="A107" s="7" t="s">
        <v>8692</v>
      </c>
      <c r="B107" s="8" t="s">
        <v>74</v>
      </c>
      <c r="D107" s="7" t="s">
        <v>8800</v>
      </c>
      <c r="E107" s="7" t="s">
        <v>9364</v>
      </c>
      <c r="F107" s="8" t="s">
        <v>420</v>
      </c>
      <c r="G107" s="8" t="s">
        <v>45</v>
      </c>
      <c r="H107" s="8" t="s">
        <v>9365</v>
      </c>
      <c r="I107" s="7" t="s">
        <v>9197</v>
      </c>
      <c r="J107" s="11">
        <v>1492</v>
      </c>
      <c r="K107" s="11">
        <v>9930</v>
      </c>
      <c r="M107" s="11">
        <f t="shared" si="1"/>
        <v>11422</v>
      </c>
      <c r="N107" s="7" t="s">
        <v>668</v>
      </c>
      <c r="O107" s="8" t="s">
        <v>66</v>
      </c>
      <c r="P107" s="7" t="s">
        <v>70</v>
      </c>
      <c r="Q107" s="8" t="s">
        <v>671</v>
      </c>
      <c r="R107" s="8" t="s">
        <v>671</v>
      </c>
    </row>
    <row r="108" spans="1:18" x14ac:dyDescent="0.2">
      <c r="A108" s="7" t="s">
        <v>8692</v>
      </c>
      <c r="B108" s="8" t="s">
        <v>74</v>
      </c>
      <c r="D108" s="7" t="s">
        <v>8801</v>
      </c>
      <c r="E108" s="7" t="s">
        <v>9366</v>
      </c>
      <c r="F108" s="8" t="s">
        <v>1998</v>
      </c>
      <c r="G108" s="8" t="s">
        <v>45</v>
      </c>
      <c r="H108" s="8" t="s">
        <v>9367</v>
      </c>
      <c r="I108" s="7" t="s">
        <v>9197</v>
      </c>
      <c r="J108" s="11">
        <v>2087</v>
      </c>
      <c r="K108" s="11">
        <v>12878</v>
      </c>
      <c r="M108" s="11">
        <f t="shared" si="1"/>
        <v>14965</v>
      </c>
      <c r="N108" s="7" t="s">
        <v>668</v>
      </c>
      <c r="O108" s="8" t="s">
        <v>66</v>
      </c>
      <c r="P108" s="7" t="s">
        <v>70</v>
      </c>
      <c r="Q108" s="8" t="s">
        <v>671</v>
      </c>
      <c r="R108" s="8" t="s">
        <v>671</v>
      </c>
    </row>
    <row r="109" spans="1:18" x14ac:dyDescent="0.2">
      <c r="A109" s="7" t="s">
        <v>8692</v>
      </c>
      <c r="B109" s="8" t="s">
        <v>74</v>
      </c>
      <c r="D109" s="7" t="s">
        <v>8802</v>
      </c>
      <c r="E109" s="7" t="s">
        <v>9214</v>
      </c>
      <c r="F109" s="8" t="s">
        <v>9368</v>
      </c>
      <c r="G109" s="8" t="s">
        <v>45</v>
      </c>
      <c r="H109" s="8" t="s">
        <v>9215</v>
      </c>
      <c r="I109" s="7" t="s">
        <v>9197</v>
      </c>
      <c r="J109" s="11">
        <v>1882</v>
      </c>
      <c r="K109" s="11">
        <v>11945</v>
      </c>
      <c r="M109" s="11">
        <f t="shared" si="1"/>
        <v>13827</v>
      </c>
      <c r="N109" s="7" t="s">
        <v>668</v>
      </c>
      <c r="O109" s="8" t="s">
        <v>66</v>
      </c>
      <c r="P109" s="7" t="s">
        <v>70</v>
      </c>
      <c r="Q109" s="8" t="s">
        <v>671</v>
      </c>
      <c r="R109" s="8" t="s">
        <v>671</v>
      </c>
    </row>
    <row r="110" spans="1:18" x14ac:dyDescent="0.2">
      <c r="A110" s="7" t="s">
        <v>8692</v>
      </c>
      <c r="B110" s="8" t="s">
        <v>74</v>
      </c>
      <c r="D110" s="7" t="s">
        <v>8803</v>
      </c>
      <c r="E110" s="7" t="s">
        <v>9369</v>
      </c>
      <c r="F110" s="8" t="s">
        <v>9370</v>
      </c>
      <c r="G110" s="8" t="s">
        <v>45</v>
      </c>
      <c r="H110" s="8" t="s">
        <v>9371</v>
      </c>
      <c r="I110" s="7" t="s">
        <v>9205</v>
      </c>
      <c r="J110" s="11">
        <v>854</v>
      </c>
      <c r="K110" s="11">
        <v>4885</v>
      </c>
      <c r="M110" s="11">
        <f t="shared" si="1"/>
        <v>5739</v>
      </c>
      <c r="N110" s="7" t="s">
        <v>668</v>
      </c>
      <c r="O110" s="8" t="s">
        <v>66</v>
      </c>
      <c r="P110" s="7" t="s">
        <v>70</v>
      </c>
      <c r="Q110" s="8" t="s">
        <v>671</v>
      </c>
      <c r="R110" s="8" t="s">
        <v>671</v>
      </c>
    </row>
    <row r="111" spans="1:18" x14ac:dyDescent="0.2">
      <c r="A111" s="7" t="s">
        <v>8692</v>
      </c>
      <c r="B111" s="8" t="s">
        <v>74</v>
      </c>
      <c r="D111" s="7" t="s">
        <v>8804</v>
      </c>
      <c r="E111" s="7" t="s">
        <v>9372</v>
      </c>
      <c r="F111" s="8" t="s">
        <v>52</v>
      </c>
      <c r="G111" s="8" t="s">
        <v>45</v>
      </c>
      <c r="H111" s="8" t="s">
        <v>9373</v>
      </c>
      <c r="I111" s="7" t="s">
        <v>9197</v>
      </c>
      <c r="J111" s="11">
        <v>1972</v>
      </c>
      <c r="K111" s="11">
        <v>12796</v>
      </c>
      <c r="M111" s="11">
        <f t="shared" si="1"/>
        <v>14768</v>
      </c>
      <c r="N111" s="7" t="s">
        <v>668</v>
      </c>
      <c r="O111" s="8" t="s">
        <v>66</v>
      </c>
      <c r="P111" s="7" t="s">
        <v>70</v>
      </c>
      <c r="Q111" s="8" t="s">
        <v>671</v>
      </c>
      <c r="R111" s="8" t="s">
        <v>671</v>
      </c>
    </row>
    <row r="112" spans="1:18" x14ac:dyDescent="0.2">
      <c r="A112" s="7" t="s">
        <v>8692</v>
      </c>
      <c r="B112" s="8" t="s">
        <v>74</v>
      </c>
      <c r="D112" s="7" t="s">
        <v>8805</v>
      </c>
      <c r="E112" s="7" t="s">
        <v>9374</v>
      </c>
      <c r="F112" s="8" t="s">
        <v>44</v>
      </c>
      <c r="G112" s="8" t="s">
        <v>45</v>
      </c>
      <c r="H112" s="8" t="s">
        <v>9375</v>
      </c>
      <c r="I112" s="7" t="s">
        <v>9197</v>
      </c>
      <c r="J112" s="11">
        <v>1300</v>
      </c>
      <c r="K112" s="11">
        <v>9355</v>
      </c>
      <c r="M112" s="11">
        <f t="shared" si="1"/>
        <v>10655</v>
      </c>
      <c r="N112" s="7" t="s">
        <v>668</v>
      </c>
      <c r="O112" s="8" t="s">
        <v>66</v>
      </c>
      <c r="P112" s="7" t="s">
        <v>70</v>
      </c>
      <c r="Q112" s="8" t="s">
        <v>671</v>
      </c>
      <c r="R112" s="8" t="s">
        <v>671</v>
      </c>
    </row>
    <row r="113" spans="1:18" x14ac:dyDescent="0.2">
      <c r="A113" s="7" t="s">
        <v>8692</v>
      </c>
      <c r="B113" s="8" t="s">
        <v>74</v>
      </c>
      <c r="D113" s="7" t="s">
        <v>8806</v>
      </c>
      <c r="E113" s="7" t="s">
        <v>9376</v>
      </c>
      <c r="F113" s="8" t="s">
        <v>501</v>
      </c>
      <c r="G113" s="8" t="s">
        <v>45</v>
      </c>
      <c r="H113" s="8" t="s">
        <v>9377</v>
      </c>
      <c r="I113" s="7" t="s">
        <v>9197</v>
      </c>
      <c r="J113" s="11">
        <v>679</v>
      </c>
      <c r="K113" s="11">
        <v>4459</v>
      </c>
      <c r="M113" s="11">
        <f t="shared" si="1"/>
        <v>5138</v>
      </c>
      <c r="N113" s="7" t="s">
        <v>668</v>
      </c>
      <c r="O113" s="8" t="s">
        <v>66</v>
      </c>
      <c r="P113" s="7" t="s">
        <v>70</v>
      </c>
      <c r="Q113" s="8" t="s">
        <v>671</v>
      </c>
      <c r="R113" s="8" t="s">
        <v>671</v>
      </c>
    </row>
    <row r="114" spans="1:18" x14ac:dyDescent="0.2">
      <c r="A114" s="7" t="s">
        <v>8692</v>
      </c>
      <c r="B114" s="8" t="s">
        <v>74</v>
      </c>
      <c r="D114" s="7" t="s">
        <v>8807</v>
      </c>
      <c r="E114" s="7" t="s">
        <v>9378</v>
      </c>
      <c r="F114" s="8" t="s">
        <v>7181</v>
      </c>
      <c r="G114" s="8" t="s">
        <v>45</v>
      </c>
      <c r="H114" s="8" t="s">
        <v>9379</v>
      </c>
      <c r="I114" s="7" t="s">
        <v>9197</v>
      </c>
      <c r="J114" s="11">
        <v>2754</v>
      </c>
      <c r="K114" s="11">
        <v>12822</v>
      </c>
      <c r="M114" s="11">
        <f t="shared" si="1"/>
        <v>15576</v>
      </c>
      <c r="N114" s="7" t="s">
        <v>668</v>
      </c>
      <c r="O114" s="8" t="s">
        <v>66</v>
      </c>
      <c r="P114" s="7" t="s">
        <v>70</v>
      </c>
      <c r="Q114" s="8" t="s">
        <v>671</v>
      </c>
      <c r="R114" s="8" t="s">
        <v>671</v>
      </c>
    </row>
    <row r="115" spans="1:18" x14ac:dyDescent="0.2">
      <c r="A115" s="7" t="s">
        <v>8692</v>
      </c>
      <c r="B115" s="8" t="s">
        <v>74</v>
      </c>
      <c r="D115" s="7" t="s">
        <v>8808</v>
      </c>
      <c r="E115" s="7" t="s">
        <v>9380</v>
      </c>
      <c r="F115" s="8" t="s">
        <v>565</v>
      </c>
      <c r="G115" s="8" t="s">
        <v>45</v>
      </c>
      <c r="H115" s="8" t="s">
        <v>9381</v>
      </c>
      <c r="I115" s="7" t="s">
        <v>9197</v>
      </c>
      <c r="J115" s="11">
        <v>1308</v>
      </c>
      <c r="K115" s="11">
        <v>8435</v>
      </c>
      <c r="M115" s="11">
        <f t="shared" si="1"/>
        <v>9743</v>
      </c>
      <c r="N115" s="7" t="s">
        <v>668</v>
      </c>
      <c r="O115" s="8" t="s">
        <v>66</v>
      </c>
      <c r="P115" s="7" t="s">
        <v>70</v>
      </c>
      <c r="Q115" s="8" t="s">
        <v>671</v>
      </c>
      <c r="R115" s="8" t="s">
        <v>671</v>
      </c>
    </row>
    <row r="116" spans="1:18" x14ac:dyDescent="0.2">
      <c r="A116" s="7" t="s">
        <v>8692</v>
      </c>
      <c r="B116" s="8" t="s">
        <v>74</v>
      </c>
      <c r="D116" s="7" t="s">
        <v>8809</v>
      </c>
      <c r="E116" s="7" t="s">
        <v>469</v>
      </c>
      <c r="F116" s="8" t="s">
        <v>1523</v>
      </c>
      <c r="G116" s="8" t="s">
        <v>45</v>
      </c>
      <c r="H116" s="8" t="s">
        <v>9329</v>
      </c>
      <c r="I116" s="7" t="s">
        <v>9197</v>
      </c>
      <c r="J116" s="11">
        <v>1300</v>
      </c>
      <c r="K116" s="11">
        <v>9355</v>
      </c>
      <c r="M116" s="11">
        <f t="shared" si="1"/>
        <v>10655</v>
      </c>
      <c r="N116" s="7" t="s">
        <v>668</v>
      </c>
      <c r="O116" s="8" t="s">
        <v>66</v>
      </c>
      <c r="P116" s="7" t="s">
        <v>70</v>
      </c>
      <c r="Q116" s="8" t="s">
        <v>671</v>
      </c>
      <c r="R116" s="8" t="s">
        <v>671</v>
      </c>
    </row>
    <row r="117" spans="1:18" x14ac:dyDescent="0.2">
      <c r="A117" s="7" t="s">
        <v>8692</v>
      </c>
      <c r="B117" s="8" t="s">
        <v>74</v>
      </c>
      <c r="D117" s="7" t="s">
        <v>8810</v>
      </c>
      <c r="E117" s="7" t="s">
        <v>9382</v>
      </c>
      <c r="F117" s="8" t="s">
        <v>464</v>
      </c>
      <c r="G117" s="8" t="s">
        <v>45</v>
      </c>
      <c r="H117" s="8" t="s">
        <v>9383</v>
      </c>
      <c r="I117" s="7" t="s">
        <v>9197</v>
      </c>
      <c r="J117" s="11">
        <v>736</v>
      </c>
      <c r="K117" s="11">
        <v>4776</v>
      </c>
      <c r="M117" s="11">
        <f t="shared" si="1"/>
        <v>5512</v>
      </c>
      <c r="N117" s="7" t="s">
        <v>668</v>
      </c>
      <c r="O117" s="8" t="s">
        <v>66</v>
      </c>
      <c r="P117" s="7" t="s">
        <v>70</v>
      </c>
      <c r="Q117" s="8" t="s">
        <v>671</v>
      </c>
      <c r="R117" s="8" t="s">
        <v>671</v>
      </c>
    </row>
    <row r="118" spans="1:18" x14ac:dyDescent="0.2">
      <c r="A118" s="7" t="s">
        <v>8692</v>
      </c>
      <c r="B118" s="8" t="s">
        <v>74</v>
      </c>
      <c r="D118" s="7" t="s">
        <v>8811</v>
      </c>
      <c r="E118" s="7" t="s">
        <v>9384</v>
      </c>
      <c r="F118" s="8" t="s">
        <v>4244</v>
      </c>
      <c r="G118" s="8" t="s">
        <v>45</v>
      </c>
      <c r="H118" s="8" t="s">
        <v>9385</v>
      </c>
      <c r="I118" s="7" t="s">
        <v>9197</v>
      </c>
      <c r="J118" s="11">
        <v>848</v>
      </c>
      <c r="K118" s="11">
        <v>5594</v>
      </c>
      <c r="M118" s="11">
        <f t="shared" si="1"/>
        <v>6442</v>
      </c>
      <c r="N118" s="7" t="s">
        <v>668</v>
      </c>
      <c r="O118" s="8" t="s">
        <v>66</v>
      </c>
      <c r="P118" s="7" t="s">
        <v>70</v>
      </c>
      <c r="Q118" s="8" t="s">
        <v>671</v>
      </c>
      <c r="R118" s="8" t="s">
        <v>671</v>
      </c>
    </row>
    <row r="119" spans="1:18" x14ac:dyDescent="0.2">
      <c r="A119" s="7" t="s">
        <v>8692</v>
      </c>
      <c r="B119" s="8" t="s">
        <v>74</v>
      </c>
      <c r="D119" s="7" t="s">
        <v>8812</v>
      </c>
      <c r="E119" s="7" t="s">
        <v>9384</v>
      </c>
      <c r="F119" s="8" t="s">
        <v>637</v>
      </c>
      <c r="G119" s="8" t="s">
        <v>45</v>
      </c>
      <c r="H119" s="8" t="s">
        <v>9385</v>
      </c>
      <c r="I119" s="7" t="s">
        <v>9197</v>
      </c>
      <c r="J119" s="11">
        <v>375</v>
      </c>
      <c r="K119" s="11">
        <v>2343</v>
      </c>
      <c r="M119" s="11">
        <f t="shared" si="1"/>
        <v>2718</v>
      </c>
      <c r="N119" s="7" t="s">
        <v>668</v>
      </c>
      <c r="O119" s="8" t="s">
        <v>66</v>
      </c>
      <c r="P119" s="7" t="s">
        <v>70</v>
      </c>
      <c r="Q119" s="8" t="s">
        <v>671</v>
      </c>
      <c r="R119" s="8" t="s">
        <v>671</v>
      </c>
    </row>
    <row r="120" spans="1:18" x14ac:dyDescent="0.2">
      <c r="A120" s="7" t="s">
        <v>8692</v>
      </c>
      <c r="B120" s="8" t="s">
        <v>74</v>
      </c>
      <c r="D120" s="7" t="s">
        <v>8813</v>
      </c>
      <c r="E120" s="7" t="s">
        <v>9311</v>
      </c>
      <c r="F120" s="8" t="s">
        <v>395</v>
      </c>
      <c r="G120" s="8" t="s">
        <v>45</v>
      </c>
      <c r="H120" s="8" t="s">
        <v>9312</v>
      </c>
      <c r="I120" s="7" t="s">
        <v>9197</v>
      </c>
      <c r="J120" s="11">
        <v>1413</v>
      </c>
      <c r="K120" s="11">
        <v>7150</v>
      </c>
      <c r="M120" s="11">
        <f t="shared" si="1"/>
        <v>8563</v>
      </c>
      <c r="N120" s="7" t="s">
        <v>668</v>
      </c>
      <c r="O120" s="8" t="s">
        <v>66</v>
      </c>
      <c r="P120" s="7" t="s">
        <v>70</v>
      </c>
      <c r="Q120" s="8" t="s">
        <v>671</v>
      </c>
      <c r="R120" s="8" t="s">
        <v>671</v>
      </c>
    </row>
    <row r="121" spans="1:18" x14ac:dyDescent="0.2">
      <c r="A121" s="7" t="s">
        <v>8692</v>
      </c>
      <c r="B121" s="8" t="s">
        <v>74</v>
      </c>
      <c r="D121" s="7" t="s">
        <v>8814</v>
      </c>
      <c r="E121" s="7" t="s">
        <v>9386</v>
      </c>
      <c r="F121" s="8" t="s">
        <v>464</v>
      </c>
      <c r="G121" s="8" t="s">
        <v>45</v>
      </c>
      <c r="H121" s="8" t="s">
        <v>9387</v>
      </c>
      <c r="I121" s="7" t="s">
        <v>9197</v>
      </c>
      <c r="J121" s="11">
        <v>1825</v>
      </c>
      <c r="K121" s="11">
        <v>9719</v>
      </c>
      <c r="M121" s="11">
        <f t="shared" si="1"/>
        <v>11544</v>
      </c>
      <c r="N121" s="7" t="s">
        <v>668</v>
      </c>
      <c r="O121" s="8" t="s">
        <v>66</v>
      </c>
      <c r="P121" s="7" t="s">
        <v>70</v>
      </c>
      <c r="Q121" s="8" t="s">
        <v>671</v>
      </c>
      <c r="R121" s="8" t="s">
        <v>671</v>
      </c>
    </row>
    <row r="122" spans="1:18" x14ac:dyDescent="0.2">
      <c r="A122" s="7" t="s">
        <v>8692</v>
      </c>
      <c r="B122" s="8" t="s">
        <v>74</v>
      </c>
      <c r="D122" s="7" t="s">
        <v>8815</v>
      </c>
      <c r="E122" s="7" t="s">
        <v>9388</v>
      </c>
      <c r="F122" s="8" t="s">
        <v>4341</v>
      </c>
      <c r="G122" s="8" t="s">
        <v>45</v>
      </c>
      <c r="H122" s="8" t="s">
        <v>9389</v>
      </c>
      <c r="I122" s="7" t="s">
        <v>9197</v>
      </c>
      <c r="J122" s="11">
        <v>1300</v>
      </c>
      <c r="K122" s="11">
        <v>9355</v>
      </c>
      <c r="M122" s="11">
        <f t="shared" si="1"/>
        <v>10655</v>
      </c>
      <c r="N122" s="7" t="s">
        <v>668</v>
      </c>
      <c r="O122" s="8" t="s">
        <v>66</v>
      </c>
      <c r="P122" s="7" t="s">
        <v>70</v>
      </c>
      <c r="Q122" s="8" t="s">
        <v>671</v>
      </c>
      <c r="R122" s="8" t="s">
        <v>671</v>
      </c>
    </row>
    <row r="123" spans="1:18" x14ac:dyDescent="0.2">
      <c r="A123" s="7" t="s">
        <v>8692</v>
      </c>
      <c r="B123" s="8" t="s">
        <v>74</v>
      </c>
      <c r="D123" s="7" t="s">
        <v>8816</v>
      </c>
      <c r="E123" s="7" t="s">
        <v>9247</v>
      </c>
      <c r="F123" s="8" t="s">
        <v>44</v>
      </c>
      <c r="G123" s="8" t="s">
        <v>45</v>
      </c>
      <c r="H123" s="8" t="s">
        <v>9390</v>
      </c>
      <c r="I123" s="7" t="s">
        <v>9197</v>
      </c>
      <c r="J123" s="11">
        <v>3344</v>
      </c>
      <c r="K123" s="11">
        <v>20174</v>
      </c>
      <c r="M123" s="11">
        <f t="shared" si="1"/>
        <v>23518</v>
      </c>
      <c r="N123" s="7" t="s">
        <v>668</v>
      </c>
      <c r="O123" s="8" t="s">
        <v>66</v>
      </c>
      <c r="P123" s="7" t="s">
        <v>70</v>
      </c>
      <c r="Q123" s="8" t="s">
        <v>671</v>
      </c>
      <c r="R123" s="8" t="s">
        <v>671</v>
      </c>
    </row>
    <row r="124" spans="1:18" x14ac:dyDescent="0.2">
      <c r="A124" s="7" t="s">
        <v>8692</v>
      </c>
      <c r="B124" s="8" t="s">
        <v>74</v>
      </c>
      <c r="D124" s="7" t="s">
        <v>8817</v>
      </c>
      <c r="E124" s="7" t="s">
        <v>9391</v>
      </c>
      <c r="F124" s="8" t="s">
        <v>395</v>
      </c>
      <c r="G124" s="8" t="s">
        <v>45</v>
      </c>
      <c r="H124" s="8" t="s">
        <v>9392</v>
      </c>
      <c r="I124" s="7" t="s">
        <v>9197</v>
      </c>
      <c r="J124" s="11">
        <v>3370</v>
      </c>
      <c r="K124" s="11">
        <v>17549</v>
      </c>
      <c r="M124" s="11">
        <f t="shared" si="1"/>
        <v>20919</v>
      </c>
      <c r="N124" s="7" t="s">
        <v>668</v>
      </c>
      <c r="O124" s="8" t="s">
        <v>66</v>
      </c>
      <c r="P124" s="7" t="s">
        <v>70</v>
      </c>
      <c r="Q124" s="8" t="s">
        <v>671</v>
      </c>
      <c r="R124" s="8" t="s">
        <v>671</v>
      </c>
    </row>
    <row r="125" spans="1:18" x14ac:dyDescent="0.2">
      <c r="A125" s="7" t="s">
        <v>8692</v>
      </c>
      <c r="B125" s="8" t="s">
        <v>74</v>
      </c>
      <c r="D125" s="7" t="s">
        <v>8818</v>
      </c>
      <c r="E125" s="7" t="s">
        <v>7091</v>
      </c>
      <c r="F125" s="8" t="s">
        <v>6044</v>
      </c>
      <c r="G125" s="8" t="s">
        <v>45</v>
      </c>
      <c r="H125" s="8" t="s">
        <v>9393</v>
      </c>
      <c r="I125" s="7" t="s">
        <v>9197</v>
      </c>
      <c r="J125" s="11">
        <v>1533</v>
      </c>
      <c r="K125" s="11">
        <v>8725</v>
      </c>
      <c r="M125" s="11">
        <f t="shared" si="1"/>
        <v>10258</v>
      </c>
      <c r="N125" s="7" t="s">
        <v>668</v>
      </c>
      <c r="O125" s="8" t="s">
        <v>66</v>
      </c>
      <c r="P125" s="7" t="s">
        <v>70</v>
      </c>
      <c r="Q125" s="8" t="s">
        <v>671</v>
      </c>
      <c r="R125" s="8" t="s">
        <v>671</v>
      </c>
    </row>
    <row r="126" spans="1:18" x14ac:dyDescent="0.2">
      <c r="A126" s="7" t="s">
        <v>8692</v>
      </c>
      <c r="B126" s="8" t="s">
        <v>74</v>
      </c>
      <c r="D126" s="7" t="s">
        <v>8819</v>
      </c>
      <c r="E126" s="7" t="s">
        <v>7053</v>
      </c>
      <c r="F126" s="8" t="s">
        <v>358</v>
      </c>
      <c r="G126" s="8" t="s">
        <v>45</v>
      </c>
      <c r="H126" s="8" t="s">
        <v>9394</v>
      </c>
      <c r="I126" s="7" t="s">
        <v>9197</v>
      </c>
      <c r="J126" s="11">
        <v>2700</v>
      </c>
      <c r="K126" s="11">
        <v>17493</v>
      </c>
      <c r="M126" s="11">
        <f t="shared" si="1"/>
        <v>20193</v>
      </c>
      <c r="N126" s="7" t="s">
        <v>668</v>
      </c>
      <c r="O126" s="8" t="s">
        <v>66</v>
      </c>
      <c r="P126" s="7" t="s">
        <v>70</v>
      </c>
      <c r="Q126" s="8" t="s">
        <v>671</v>
      </c>
      <c r="R126" s="8" t="s">
        <v>671</v>
      </c>
    </row>
    <row r="127" spans="1:18" x14ac:dyDescent="0.2">
      <c r="A127" s="7" t="s">
        <v>8692</v>
      </c>
      <c r="B127" s="8" t="s">
        <v>74</v>
      </c>
      <c r="D127" s="7" t="s">
        <v>8820</v>
      </c>
      <c r="E127" s="7" t="s">
        <v>5761</v>
      </c>
      <c r="F127" s="8" t="s">
        <v>44</v>
      </c>
      <c r="G127" s="8" t="s">
        <v>45</v>
      </c>
      <c r="H127" s="8" t="s">
        <v>9395</v>
      </c>
      <c r="I127" s="7" t="s">
        <v>9197</v>
      </c>
      <c r="J127" s="11">
        <v>2690</v>
      </c>
      <c r="K127" s="11">
        <v>17942</v>
      </c>
      <c r="M127" s="11">
        <f t="shared" si="1"/>
        <v>20632</v>
      </c>
      <c r="N127" s="7" t="s">
        <v>668</v>
      </c>
      <c r="O127" s="8" t="s">
        <v>66</v>
      </c>
      <c r="P127" s="7" t="s">
        <v>70</v>
      </c>
      <c r="Q127" s="8" t="s">
        <v>671</v>
      </c>
      <c r="R127" s="8" t="s">
        <v>671</v>
      </c>
    </row>
    <row r="128" spans="1:18" x14ac:dyDescent="0.2">
      <c r="A128" s="7" t="s">
        <v>8692</v>
      </c>
      <c r="B128" s="8" t="s">
        <v>74</v>
      </c>
      <c r="D128" s="7" t="s">
        <v>8821</v>
      </c>
      <c r="E128" s="7" t="s">
        <v>2301</v>
      </c>
      <c r="F128" s="8" t="s">
        <v>395</v>
      </c>
      <c r="G128" s="8" t="s">
        <v>45</v>
      </c>
      <c r="H128" s="8" t="s">
        <v>9396</v>
      </c>
      <c r="I128" s="7" t="s">
        <v>9197</v>
      </c>
      <c r="J128" s="11">
        <v>1408</v>
      </c>
      <c r="K128" s="11">
        <v>8252</v>
      </c>
      <c r="M128" s="11">
        <f t="shared" si="1"/>
        <v>9660</v>
      </c>
      <c r="N128" s="7" t="s">
        <v>668</v>
      </c>
      <c r="O128" s="8" t="s">
        <v>66</v>
      </c>
      <c r="P128" s="7" t="s">
        <v>70</v>
      </c>
      <c r="Q128" s="8" t="s">
        <v>671</v>
      </c>
      <c r="R128" s="8" t="s">
        <v>671</v>
      </c>
    </row>
    <row r="129" spans="1:18" x14ac:dyDescent="0.2">
      <c r="A129" s="7" t="s">
        <v>8692</v>
      </c>
      <c r="B129" s="8" t="s">
        <v>74</v>
      </c>
      <c r="D129" s="7" t="s">
        <v>8822</v>
      </c>
      <c r="E129" s="7" t="s">
        <v>9397</v>
      </c>
      <c r="F129" s="8" t="s">
        <v>464</v>
      </c>
      <c r="G129" s="8" t="s">
        <v>45</v>
      </c>
      <c r="H129" s="8" t="s">
        <v>9398</v>
      </c>
      <c r="I129" s="7" t="s">
        <v>3269</v>
      </c>
      <c r="J129" s="11">
        <v>112</v>
      </c>
      <c r="K129" s="11">
        <v>748</v>
      </c>
      <c r="M129" s="11">
        <f t="shared" si="1"/>
        <v>860</v>
      </c>
      <c r="N129" s="7" t="s">
        <v>668</v>
      </c>
      <c r="O129" s="8" t="s">
        <v>66</v>
      </c>
      <c r="P129" s="7" t="s">
        <v>70</v>
      </c>
      <c r="Q129" s="8" t="s">
        <v>671</v>
      </c>
      <c r="R129" s="8" t="s">
        <v>671</v>
      </c>
    </row>
    <row r="130" spans="1:18" x14ac:dyDescent="0.2">
      <c r="A130" s="7" t="s">
        <v>8692</v>
      </c>
      <c r="B130" s="8" t="s">
        <v>74</v>
      </c>
      <c r="D130" s="7" t="s">
        <v>8823</v>
      </c>
      <c r="E130" s="7" t="s">
        <v>9399</v>
      </c>
      <c r="F130" s="8" t="s">
        <v>535</v>
      </c>
      <c r="G130" s="8" t="s">
        <v>45</v>
      </c>
      <c r="H130" s="8" t="s">
        <v>9400</v>
      </c>
      <c r="I130" s="7" t="s">
        <v>3269</v>
      </c>
      <c r="J130" s="11">
        <v>461</v>
      </c>
      <c r="K130" s="11">
        <v>2268</v>
      </c>
      <c r="M130" s="11">
        <f t="shared" ref="M130:M193" si="2">J130+K130+L130</f>
        <v>2729</v>
      </c>
      <c r="N130" s="7" t="s">
        <v>668</v>
      </c>
      <c r="O130" s="8" t="s">
        <v>66</v>
      </c>
      <c r="P130" s="7" t="s">
        <v>70</v>
      </c>
      <c r="Q130" s="8" t="s">
        <v>671</v>
      </c>
      <c r="R130" s="8" t="s">
        <v>671</v>
      </c>
    </row>
    <row r="131" spans="1:18" x14ac:dyDescent="0.2">
      <c r="A131" s="7" t="s">
        <v>8692</v>
      </c>
      <c r="B131" s="8" t="s">
        <v>74</v>
      </c>
      <c r="D131" s="7" t="s">
        <v>8824</v>
      </c>
      <c r="E131" s="7" t="s">
        <v>9401</v>
      </c>
      <c r="F131" s="8" t="s">
        <v>8631</v>
      </c>
      <c r="G131" s="8" t="s">
        <v>45</v>
      </c>
      <c r="H131" s="8" t="s">
        <v>9402</v>
      </c>
      <c r="I131" s="7" t="s">
        <v>9205</v>
      </c>
      <c r="J131" s="11">
        <v>1202</v>
      </c>
      <c r="K131" s="11">
        <v>7175</v>
      </c>
      <c r="M131" s="11">
        <f t="shared" si="2"/>
        <v>8377</v>
      </c>
      <c r="N131" s="7" t="s">
        <v>668</v>
      </c>
      <c r="O131" s="8" t="s">
        <v>66</v>
      </c>
      <c r="P131" s="7" t="s">
        <v>70</v>
      </c>
      <c r="Q131" s="8" t="s">
        <v>671</v>
      </c>
      <c r="R131" s="8" t="s">
        <v>671</v>
      </c>
    </row>
    <row r="132" spans="1:18" x14ac:dyDescent="0.2">
      <c r="A132" s="7" t="s">
        <v>8692</v>
      </c>
      <c r="B132" s="8" t="s">
        <v>74</v>
      </c>
      <c r="D132" s="7" t="s">
        <v>8825</v>
      </c>
      <c r="E132" s="7" t="s">
        <v>9403</v>
      </c>
      <c r="F132" s="8" t="s">
        <v>612</v>
      </c>
      <c r="G132" s="8" t="s">
        <v>45</v>
      </c>
      <c r="H132" s="8" t="s">
        <v>9404</v>
      </c>
      <c r="I132" s="7" t="s">
        <v>9197</v>
      </c>
      <c r="J132" s="11">
        <v>1438</v>
      </c>
      <c r="K132" s="11">
        <v>8631</v>
      </c>
      <c r="M132" s="11">
        <f t="shared" si="2"/>
        <v>10069</v>
      </c>
      <c r="N132" s="7" t="s">
        <v>668</v>
      </c>
      <c r="O132" s="8" t="s">
        <v>66</v>
      </c>
      <c r="P132" s="7" t="s">
        <v>70</v>
      </c>
      <c r="Q132" s="8" t="s">
        <v>671</v>
      </c>
      <c r="R132" s="8" t="s">
        <v>671</v>
      </c>
    </row>
    <row r="133" spans="1:18" x14ac:dyDescent="0.2">
      <c r="A133" s="7" t="s">
        <v>8692</v>
      </c>
      <c r="B133" s="8" t="s">
        <v>74</v>
      </c>
      <c r="D133" s="7" t="s">
        <v>8826</v>
      </c>
      <c r="E133" s="7" t="s">
        <v>9405</v>
      </c>
      <c r="F133" s="8" t="s">
        <v>428</v>
      </c>
      <c r="G133" s="8" t="s">
        <v>45</v>
      </c>
      <c r="H133" s="8" t="s">
        <v>9406</v>
      </c>
      <c r="I133" s="7" t="s">
        <v>9197</v>
      </c>
      <c r="J133" s="11">
        <v>1331</v>
      </c>
      <c r="K133" s="11">
        <v>12093</v>
      </c>
      <c r="M133" s="11">
        <f t="shared" si="2"/>
        <v>13424</v>
      </c>
      <c r="N133" s="7" t="s">
        <v>668</v>
      </c>
      <c r="O133" s="8" t="s">
        <v>66</v>
      </c>
      <c r="P133" s="7" t="s">
        <v>70</v>
      </c>
      <c r="Q133" s="8" t="s">
        <v>671</v>
      </c>
      <c r="R133" s="8" t="s">
        <v>671</v>
      </c>
    </row>
    <row r="134" spans="1:18" x14ac:dyDescent="0.2">
      <c r="A134" s="7" t="s">
        <v>8692</v>
      </c>
      <c r="B134" s="8" t="s">
        <v>74</v>
      </c>
      <c r="D134" s="7" t="s">
        <v>8827</v>
      </c>
      <c r="E134" s="7" t="s">
        <v>4227</v>
      </c>
      <c r="F134" s="8" t="s">
        <v>2009</v>
      </c>
      <c r="G134" s="8" t="s">
        <v>45</v>
      </c>
      <c r="H134" s="8" t="s">
        <v>9407</v>
      </c>
      <c r="I134" s="7" t="s">
        <v>9197</v>
      </c>
      <c r="J134" s="11">
        <v>1091</v>
      </c>
      <c r="K134" s="11">
        <v>7078</v>
      </c>
      <c r="M134" s="11">
        <f t="shared" si="2"/>
        <v>8169</v>
      </c>
      <c r="N134" s="7" t="s">
        <v>668</v>
      </c>
      <c r="O134" s="8" t="s">
        <v>66</v>
      </c>
      <c r="P134" s="7" t="s">
        <v>70</v>
      </c>
      <c r="Q134" s="8" t="s">
        <v>671</v>
      </c>
      <c r="R134" s="8" t="s">
        <v>671</v>
      </c>
    </row>
    <row r="135" spans="1:18" x14ac:dyDescent="0.2">
      <c r="A135" s="7" t="s">
        <v>8692</v>
      </c>
      <c r="B135" s="8" t="s">
        <v>74</v>
      </c>
      <c r="D135" s="7" t="s">
        <v>8828</v>
      </c>
      <c r="E135" s="7" t="s">
        <v>9408</v>
      </c>
      <c r="F135" s="8" t="s">
        <v>3205</v>
      </c>
      <c r="G135" s="8" t="s">
        <v>45</v>
      </c>
      <c r="H135" s="8" t="s">
        <v>9409</v>
      </c>
      <c r="I135" s="7" t="s">
        <v>9197</v>
      </c>
      <c r="J135" s="11">
        <v>745</v>
      </c>
      <c r="K135" s="11">
        <v>4232</v>
      </c>
      <c r="M135" s="11">
        <f t="shared" si="2"/>
        <v>4977</v>
      </c>
      <c r="N135" s="7" t="s">
        <v>668</v>
      </c>
      <c r="O135" s="8" t="s">
        <v>66</v>
      </c>
      <c r="P135" s="7" t="s">
        <v>70</v>
      </c>
      <c r="Q135" s="8" t="s">
        <v>671</v>
      </c>
      <c r="R135" s="8" t="s">
        <v>671</v>
      </c>
    </row>
    <row r="136" spans="1:18" x14ac:dyDescent="0.2">
      <c r="A136" s="7" t="s">
        <v>8692</v>
      </c>
      <c r="B136" s="8" t="s">
        <v>74</v>
      </c>
      <c r="D136" s="7" t="s">
        <v>8829</v>
      </c>
      <c r="E136" s="7" t="s">
        <v>9410</v>
      </c>
      <c r="F136" s="8" t="s">
        <v>2313</v>
      </c>
      <c r="G136" s="8" t="s">
        <v>45</v>
      </c>
      <c r="H136" s="8" t="s">
        <v>9411</v>
      </c>
      <c r="I136" s="7" t="s">
        <v>9197</v>
      </c>
      <c r="J136" s="11">
        <v>3166</v>
      </c>
      <c r="K136" s="11">
        <v>20292</v>
      </c>
      <c r="M136" s="11">
        <f t="shared" si="2"/>
        <v>23458</v>
      </c>
      <c r="N136" s="7" t="s">
        <v>668</v>
      </c>
      <c r="O136" s="8" t="s">
        <v>66</v>
      </c>
      <c r="P136" s="7" t="s">
        <v>70</v>
      </c>
      <c r="Q136" s="8" t="s">
        <v>671</v>
      </c>
      <c r="R136" s="8" t="s">
        <v>671</v>
      </c>
    </row>
    <row r="137" spans="1:18" x14ac:dyDescent="0.2">
      <c r="A137" s="7" t="s">
        <v>8692</v>
      </c>
      <c r="B137" s="8" t="s">
        <v>74</v>
      </c>
      <c r="D137" s="7" t="s">
        <v>8830</v>
      </c>
      <c r="E137" s="7" t="s">
        <v>9317</v>
      </c>
      <c r="F137" s="8" t="s">
        <v>627</v>
      </c>
      <c r="G137" s="8" t="s">
        <v>45</v>
      </c>
      <c r="H137" s="8" t="s">
        <v>9318</v>
      </c>
      <c r="I137" s="7" t="s">
        <v>9197</v>
      </c>
      <c r="J137" s="11">
        <v>520</v>
      </c>
      <c r="K137" s="11">
        <v>2565</v>
      </c>
      <c r="M137" s="11">
        <f t="shared" si="2"/>
        <v>3085</v>
      </c>
      <c r="N137" s="7" t="s">
        <v>668</v>
      </c>
      <c r="O137" s="8" t="s">
        <v>66</v>
      </c>
      <c r="P137" s="7" t="s">
        <v>70</v>
      </c>
      <c r="Q137" s="8" t="s">
        <v>671</v>
      </c>
      <c r="R137" s="8" t="s">
        <v>671</v>
      </c>
    </row>
    <row r="138" spans="1:18" x14ac:dyDescent="0.2">
      <c r="A138" s="7" t="s">
        <v>8692</v>
      </c>
      <c r="B138" s="8" t="s">
        <v>74</v>
      </c>
      <c r="D138" s="7" t="s">
        <v>8831</v>
      </c>
      <c r="E138" s="7" t="s">
        <v>9412</v>
      </c>
      <c r="F138" s="8" t="s">
        <v>535</v>
      </c>
      <c r="G138" s="8" t="s">
        <v>9413</v>
      </c>
      <c r="H138" s="8" t="s">
        <v>9414</v>
      </c>
      <c r="I138" s="7" t="s">
        <v>9197</v>
      </c>
      <c r="J138" s="11">
        <v>1313</v>
      </c>
      <c r="K138" s="11">
        <v>8293</v>
      </c>
      <c r="M138" s="11">
        <f t="shared" si="2"/>
        <v>9606</v>
      </c>
      <c r="N138" s="7" t="s">
        <v>668</v>
      </c>
      <c r="O138" s="8" t="s">
        <v>66</v>
      </c>
      <c r="P138" s="7" t="s">
        <v>70</v>
      </c>
      <c r="Q138" s="8" t="s">
        <v>671</v>
      </c>
      <c r="R138" s="8" t="s">
        <v>671</v>
      </c>
    </row>
    <row r="139" spans="1:18" x14ac:dyDescent="0.2">
      <c r="A139" s="7" t="s">
        <v>8692</v>
      </c>
      <c r="B139" s="8" t="s">
        <v>74</v>
      </c>
      <c r="D139" s="7" t="s">
        <v>8832</v>
      </c>
      <c r="E139" s="7" t="s">
        <v>9415</v>
      </c>
      <c r="F139" s="8" t="s">
        <v>535</v>
      </c>
      <c r="G139" s="8" t="s">
        <v>45</v>
      </c>
      <c r="H139" s="8" t="s">
        <v>9416</v>
      </c>
      <c r="I139" s="7" t="s">
        <v>5238</v>
      </c>
      <c r="J139" s="11">
        <v>1655</v>
      </c>
      <c r="K139" s="11">
        <v>10392</v>
      </c>
      <c r="M139" s="11">
        <f t="shared" si="2"/>
        <v>12047</v>
      </c>
      <c r="N139" s="7" t="s">
        <v>668</v>
      </c>
      <c r="O139" s="8" t="s">
        <v>66</v>
      </c>
      <c r="P139" s="7" t="s">
        <v>70</v>
      </c>
      <c r="Q139" s="8" t="s">
        <v>671</v>
      </c>
      <c r="R139" s="8" t="s">
        <v>671</v>
      </c>
    </row>
    <row r="140" spans="1:18" x14ac:dyDescent="0.2">
      <c r="A140" s="7" t="s">
        <v>8692</v>
      </c>
      <c r="B140" s="8" t="s">
        <v>74</v>
      </c>
      <c r="D140" s="7" t="s">
        <v>8833</v>
      </c>
      <c r="E140" s="7" t="s">
        <v>9417</v>
      </c>
      <c r="F140" s="8" t="s">
        <v>428</v>
      </c>
      <c r="G140" s="8" t="s">
        <v>45</v>
      </c>
      <c r="H140" s="8" t="s">
        <v>9418</v>
      </c>
      <c r="I140" s="7" t="s">
        <v>9197</v>
      </c>
      <c r="J140" s="11">
        <v>1616</v>
      </c>
      <c r="K140" s="11">
        <v>9767</v>
      </c>
      <c r="M140" s="11">
        <f t="shared" si="2"/>
        <v>11383</v>
      </c>
      <c r="N140" s="7" t="s">
        <v>668</v>
      </c>
      <c r="O140" s="8" t="s">
        <v>66</v>
      </c>
      <c r="P140" s="7" t="s">
        <v>70</v>
      </c>
      <c r="Q140" s="8" t="s">
        <v>671</v>
      </c>
      <c r="R140" s="8" t="s">
        <v>671</v>
      </c>
    </row>
    <row r="141" spans="1:18" x14ac:dyDescent="0.2">
      <c r="A141" s="7" t="s">
        <v>8692</v>
      </c>
      <c r="B141" s="8" t="s">
        <v>74</v>
      </c>
      <c r="D141" s="7" t="s">
        <v>8834</v>
      </c>
      <c r="E141" s="7" t="s">
        <v>486</v>
      </c>
      <c r="F141" s="8" t="s">
        <v>2066</v>
      </c>
      <c r="G141" s="8" t="s">
        <v>45</v>
      </c>
      <c r="H141" s="8" t="s">
        <v>9229</v>
      </c>
      <c r="I141" s="7" t="s">
        <v>9197</v>
      </c>
      <c r="J141" s="11">
        <v>1283</v>
      </c>
      <c r="K141" s="11">
        <v>8016</v>
      </c>
      <c r="M141" s="11">
        <f t="shared" si="2"/>
        <v>9299</v>
      </c>
      <c r="N141" s="7" t="s">
        <v>668</v>
      </c>
      <c r="O141" s="8" t="s">
        <v>66</v>
      </c>
      <c r="P141" s="7" t="s">
        <v>70</v>
      </c>
      <c r="Q141" s="8" t="s">
        <v>671</v>
      </c>
      <c r="R141" s="8" t="s">
        <v>671</v>
      </c>
    </row>
    <row r="142" spans="1:18" x14ac:dyDescent="0.2">
      <c r="A142" s="7" t="s">
        <v>8692</v>
      </c>
      <c r="B142" s="8" t="s">
        <v>74</v>
      </c>
      <c r="D142" s="7" t="s">
        <v>8835</v>
      </c>
      <c r="E142" s="7" t="s">
        <v>9419</v>
      </c>
      <c r="F142" s="8" t="s">
        <v>1533</v>
      </c>
      <c r="G142" s="8" t="s">
        <v>45</v>
      </c>
      <c r="H142" s="8" t="s">
        <v>9420</v>
      </c>
      <c r="I142" s="7" t="s">
        <v>9197</v>
      </c>
      <c r="J142" s="11">
        <v>526</v>
      </c>
      <c r="K142" s="11">
        <v>3240</v>
      </c>
      <c r="M142" s="11">
        <f t="shared" si="2"/>
        <v>3766</v>
      </c>
      <c r="N142" s="7" t="s">
        <v>668</v>
      </c>
      <c r="O142" s="8" t="s">
        <v>66</v>
      </c>
      <c r="P142" s="7" t="s">
        <v>70</v>
      </c>
      <c r="Q142" s="8" t="s">
        <v>671</v>
      </c>
      <c r="R142" s="8" t="s">
        <v>671</v>
      </c>
    </row>
    <row r="143" spans="1:18" x14ac:dyDescent="0.2">
      <c r="A143" s="7" t="s">
        <v>8692</v>
      </c>
      <c r="B143" s="8" t="s">
        <v>74</v>
      </c>
      <c r="D143" s="7" t="s">
        <v>8836</v>
      </c>
      <c r="E143" s="7" t="s">
        <v>9421</v>
      </c>
      <c r="F143" s="8" t="s">
        <v>395</v>
      </c>
      <c r="G143" s="8" t="s">
        <v>45</v>
      </c>
      <c r="H143" s="8" t="s">
        <v>9422</v>
      </c>
      <c r="I143" s="7" t="s">
        <v>9197</v>
      </c>
      <c r="J143" s="11">
        <v>751</v>
      </c>
      <c r="K143" s="11">
        <v>4686</v>
      </c>
      <c r="M143" s="11">
        <f t="shared" si="2"/>
        <v>5437</v>
      </c>
      <c r="N143" s="7" t="s">
        <v>668</v>
      </c>
      <c r="O143" s="8" t="s">
        <v>66</v>
      </c>
      <c r="P143" s="7" t="s">
        <v>70</v>
      </c>
      <c r="Q143" s="8" t="s">
        <v>671</v>
      </c>
      <c r="R143" s="8" t="s">
        <v>671</v>
      </c>
    </row>
    <row r="144" spans="1:18" x14ac:dyDescent="0.2">
      <c r="A144" s="7" t="s">
        <v>8692</v>
      </c>
      <c r="B144" s="8" t="s">
        <v>74</v>
      </c>
      <c r="D144" s="7" t="s">
        <v>8837</v>
      </c>
      <c r="E144" s="7" t="s">
        <v>9194</v>
      </c>
      <c r="F144" s="8" t="s">
        <v>44</v>
      </c>
      <c r="G144" s="8" t="s">
        <v>45</v>
      </c>
      <c r="H144" s="8" t="s">
        <v>9423</v>
      </c>
      <c r="I144" s="7" t="s">
        <v>9197</v>
      </c>
      <c r="J144" s="11">
        <v>1622</v>
      </c>
      <c r="K144" s="11">
        <v>10695</v>
      </c>
      <c r="M144" s="11">
        <f t="shared" si="2"/>
        <v>12317</v>
      </c>
      <c r="N144" s="7" t="s">
        <v>668</v>
      </c>
      <c r="O144" s="8" t="s">
        <v>66</v>
      </c>
      <c r="P144" s="7" t="s">
        <v>70</v>
      </c>
      <c r="Q144" s="8" t="s">
        <v>671</v>
      </c>
      <c r="R144" s="8" t="s">
        <v>671</v>
      </c>
    </row>
    <row r="145" spans="1:18" x14ac:dyDescent="0.2">
      <c r="A145" s="7" t="s">
        <v>8692</v>
      </c>
      <c r="B145" s="8" t="s">
        <v>74</v>
      </c>
      <c r="D145" s="7" t="s">
        <v>8838</v>
      </c>
      <c r="E145" s="7" t="s">
        <v>9424</v>
      </c>
      <c r="F145" s="8" t="s">
        <v>395</v>
      </c>
      <c r="G145" s="8" t="s">
        <v>45</v>
      </c>
      <c r="H145" s="8" t="s">
        <v>9425</v>
      </c>
      <c r="I145" s="7" t="s">
        <v>9197</v>
      </c>
      <c r="J145" s="11">
        <v>1767</v>
      </c>
      <c r="K145" s="11">
        <v>11384</v>
      </c>
      <c r="M145" s="11">
        <f t="shared" si="2"/>
        <v>13151</v>
      </c>
      <c r="N145" s="7" t="s">
        <v>668</v>
      </c>
      <c r="O145" s="8" t="s">
        <v>66</v>
      </c>
      <c r="P145" s="7" t="s">
        <v>70</v>
      </c>
      <c r="Q145" s="8" t="s">
        <v>671</v>
      </c>
      <c r="R145" s="8" t="s">
        <v>671</v>
      </c>
    </row>
    <row r="146" spans="1:18" x14ac:dyDescent="0.2">
      <c r="A146" s="7" t="s">
        <v>8692</v>
      </c>
      <c r="B146" s="8" t="s">
        <v>74</v>
      </c>
      <c r="D146" s="7" t="s">
        <v>8839</v>
      </c>
      <c r="E146" s="7" t="s">
        <v>9426</v>
      </c>
      <c r="F146" s="8" t="s">
        <v>395</v>
      </c>
      <c r="G146" s="8" t="s">
        <v>45</v>
      </c>
      <c r="H146" s="8" t="s">
        <v>9427</v>
      </c>
      <c r="I146" s="7" t="s">
        <v>9197</v>
      </c>
      <c r="J146" s="11">
        <v>1257</v>
      </c>
      <c r="K146" s="11">
        <v>7727</v>
      </c>
      <c r="M146" s="11">
        <f t="shared" si="2"/>
        <v>8984</v>
      </c>
      <c r="N146" s="7" t="s">
        <v>668</v>
      </c>
      <c r="O146" s="8" t="s">
        <v>66</v>
      </c>
      <c r="P146" s="7" t="s">
        <v>70</v>
      </c>
      <c r="Q146" s="8" t="s">
        <v>671</v>
      </c>
      <c r="R146" s="8" t="s">
        <v>671</v>
      </c>
    </row>
    <row r="147" spans="1:18" x14ac:dyDescent="0.2">
      <c r="A147" s="7" t="s">
        <v>8692</v>
      </c>
      <c r="B147" s="8" t="s">
        <v>74</v>
      </c>
      <c r="D147" s="7" t="s">
        <v>8840</v>
      </c>
      <c r="E147" s="7" t="s">
        <v>9247</v>
      </c>
      <c r="F147" s="8" t="s">
        <v>44</v>
      </c>
      <c r="G147" s="8" t="s">
        <v>45</v>
      </c>
      <c r="H147" s="8" t="s">
        <v>9390</v>
      </c>
      <c r="I147" s="7" t="s">
        <v>9197</v>
      </c>
      <c r="J147" s="11">
        <v>2538</v>
      </c>
      <c r="K147" s="11">
        <v>14988</v>
      </c>
      <c r="M147" s="11">
        <f t="shared" si="2"/>
        <v>17526</v>
      </c>
      <c r="N147" s="7" t="s">
        <v>668</v>
      </c>
      <c r="O147" s="8" t="s">
        <v>66</v>
      </c>
      <c r="P147" s="7" t="s">
        <v>70</v>
      </c>
      <c r="Q147" s="8" t="s">
        <v>671</v>
      </c>
      <c r="R147" s="8" t="s">
        <v>671</v>
      </c>
    </row>
    <row r="148" spans="1:18" x14ac:dyDescent="0.2">
      <c r="A148" s="7" t="s">
        <v>8692</v>
      </c>
      <c r="B148" s="8" t="s">
        <v>74</v>
      </c>
      <c r="D148" s="7" t="s">
        <v>8841</v>
      </c>
      <c r="E148" s="7" t="s">
        <v>6960</v>
      </c>
      <c r="F148" s="8" t="s">
        <v>560</v>
      </c>
      <c r="G148" s="8" t="s">
        <v>45</v>
      </c>
      <c r="H148" s="8" t="s">
        <v>9268</v>
      </c>
      <c r="I148" s="7" t="s">
        <v>9197</v>
      </c>
      <c r="J148" s="11">
        <v>1410</v>
      </c>
      <c r="K148" s="11">
        <v>8619</v>
      </c>
      <c r="M148" s="11">
        <f t="shared" si="2"/>
        <v>10029</v>
      </c>
      <c r="N148" s="7" t="s">
        <v>668</v>
      </c>
      <c r="O148" s="8" t="s">
        <v>66</v>
      </c>
      <c r="P148" s="7" t="s">
        <v>70</v>
      </c>
      <c r="Q148" s="8" t="s">
        <v>671</v>
      </c>
      <c r="R148" s="8" t="s">
        <v>671</v>
      </c>
    </row>
    <row r="149" spans="1:18" x14ac:dyDescent="0.2">
      <c r="A149" s="7" t="s">
        <v>8692</v>
      </c>
      <c r="B149" s="8" t="s">
        <v>74</v>
      </c>
      <c r="D149" s="7" t="s">
        <v>8842</v>
      </c>
      <c r="E149" s="7" t="s">
        <v>9428</v>
      </c>
      <c r="F149" s="8" t="s">
        <v>347</v>
      </c>
      <c r="G149" s="8" t="s">
        <v>45</v>
      </c>
      <c r="H149" s="8" t="s">
        <v>9429</v>
      </c>
      <c r="I149" s="7" t="s">
        <v>9197</v>
      </c>
      <c r="J149" s="11">
        <v>754</v>
      </c>
      <c r="K149" s="11">
        <v>5007</v>
      </c>
      <c r="M149" s="11">
        <f t="shared" si="2"/>
        <v>5761</v>
      </c>
      <c r="N149" s="7" t="s">
        <v>668</v>
      </c>
      <c r="O149" s="8" t="s">
        <v>66</v>
      </c>
      <c r="P149" s="7" t="s">
        <v>70</v>
      </c>
      <c r="Q149" s="8" t="s">
        <v>671</v>
      </c>
      <c r="R149" s="8" t="s">
        <v>671</v>
      </c>
    </row>
    <row r="150" spans="1:18" x14ac:dyDescent="0.2">
      <c r="A150" s="7" t="s">
        <v>8692</v>
      </c>
      <c r="B150" s="8" t="s">
        <v>74</v>
      </c>
      <c r="D150" s="7" t="s">
        <v>8843</v>
      </c>
      <c r="E150" s="7" t="s">
        <v>9430</v>
      </c>
      <c r="F150" s="8" t="s">
        <v>59</v>
      </c>
      <c r="G150" s="8" t="s">
        <v>45</v>
      </c>
      <c r="H150" s="8" t="s">
        <v>9431</v>
      </c>
      <c r="I150" s="7" t="s">
        <v>9197</v>
      </c>
      <c r="J150" s="11">
        <v>2100</v>
      </c>
      <c r="K150" s="11">
        <v>12790</v>
      </c>
      <c r="M150" s="11">
        <f t="shared" si="2"/>
        <v>14890</v>
      </c>
      <c r="N150" s="7" t="s">
        <v>668</v>
      </c>
      <c r="O150" s="8" t="s">
        <v>66</v>
      </c>
      <c r="P150" s="7" t="s">
        <v>70</v>
      </c>
      <c r="Q150" s="8" t="s">
        <v>671</v>
      </c>
      <c r="R150" s="8" t="s">
        <v>671</v>
      </c>
    </row>
    <row r="151" spans="1:18" x14ac:dyDescent="0.2">
      <c r="A151" s="7" t="s">
        <v>8692</v>
      </c>
      <c r="B151" s="8" t="s">
        <v>74</v>
      </c>
      <c r="D151" s="7" t="s">
        <v>8844</v>
      </c>
      <c r="E151" s="7" t="s">
        <v>3133</v>
      </c>
      <c r="F151" s="8" t="s">
        <v>1416</v>
      </c>
      <c r="G151" s="8" t="s">
        <v>45</v>
      </c>
      <c r="H151" s="8" t="s">
        <v>9432</v>
      </c>
      <c r="I151" s="7" t="s">
        <v>9197</v>
      </c>
      <c r="J151" s="11">
        <v>4282</v>
      </c>
      <c r="K151" s="11">
        <v>6980</v>
      </c>
      <c r="M151" s="11">
        <f t="shared" si="2"/>
        <v>11262</v>
      </c>
      <c r="N151" s="7" t="s">
        <v>668</v>
      </c>
      <c r="O151" s="8" t="s">
        <v>66</v>
      </c>
      <c r="P151" s="7" t="s">
        <v>70</v>
      </c>
      <c r="Q151" s="8" t="s">
        <v>671</v>
      </c>
      <c r="R151" s="8" t="s">
        <v>671</v>
      </c>
    </row>
    <row r="152" spans="1:18" x14ac:dyDescent="0.2">
      <c r="A152" s="7" t="s">
        <v>8692</v>
      </c>
      <c r="B152" s="8" t="s">
        <v>74</v>
      </c>
      <c r="D152" s="7" t="s">
        <v>8845</v>
      </c>
      <c r="E152" s="7" t="s">
        <v>3133</v>
      </c>
      <c r="F152" s="8" t="s">
        <v>2222</v>
      </c>
      <c r="G152" s="8" t="s">
        <v>45</v>
      </c>
      <c r="H152" s="8" t="s">
        <v>9432</v>
      </c>
      <c r="I152" s="7" t="s">
        <v>9197</v>
      </c>
      <c r="J152" s="11">
        <v>1300</v>
      </c>
      <c r="K152" s="11">
        <v>9355</v>
      </c>
      <c r="M152" s="11">
        <f t="shared" si="2"/>
        <v>10655</v>
      </c>
      <c r="N152" s="7" t="s">
        <v>668</v>
      </c>
      <c r="O152" s="8" t="s">
        <v>66</v>
      </c>
      <c r="P152" s="7" t="s">
        <v>70</v>
      </c>
      <c r="Q152" s="8" t="s">
        <v>671</v>
      </c>
      <c r="R152" s="8" t="s">
        <v>671</v>
      </c>
    </row>
    <row r="153" spans="1:18" x14ac:dyDescent="0.2">
      <c r="A153" s="7" t="s">
        <v>8692</v>
      </c>
      <c r="B153" s="8" t="s">
        <v>74</v>
      </c>
      <c r="D153" s="7" t="s">
        <v>8846</v>
      </c>
      <c r="E153" s="7" t="s">
        <v>9433</v>
      </c>
      <c r="F153" s="8" t="s">
        <v>2009</v>
      </c>
      <c r="G153" s="8" t="s">
        <v>45</v>
      </c>
      <c r="H153" s="8" t="s">
        <v>9434</v>
      </c>
      <c r="I153" s="7" t="s">
        <v>9197</v>
      </c>
      <c r="J153" s="11">
        <v>1848</v>
      </c>
      <c r="K153" s="11">
        <v>10868</v>
      </c>
      <c r="M153" s="11">
        <f t="shared" si="2"/>
        <v>12716</v>
      </c>
      <c r="N153" s="7" t="s">
        <v>668</v>
      </c>
      <c r="O153" s="8" t="s">
        <v>66</v>
      </c>
      <c r="P153" s="7" t="s">
        <v>70</v>
      </c>
      <c r="Q153" s="8" t="s">
        <v>671</v>
      </c>
      <c r="R153" s="8" t="s">
        <v>671</v>
      </c>
    </row>
    <row r="154" spans="1:18" x14ac:dyDescent="0.2">
      <c r="A154" s="7" t="s">
        <v>8692</v>
      </c>
      <c r="B154" s="8" t="s">
        <v>74</v>
      </c>
      <c r="D154" s="7" t="s">
        <v>8847</v>
      </c>
      <c r="E154" s="7" t="s">
        <v>9435</v>
      </c>
      <c r="F154" s="8" t="s">
        <v>483</v>
      </c>
      <c r="G154" s="8" t="s">
        <v>45</v>
      </c>
      <c r="H154" s="8" t="s">
        <v>9436</v>
      </c>
      <c r="I154" s="7" t="s">
        <v>9197</v>
      </c>
      <c r="J154" s="11">
        <v>1348</v>
      </c>
      <c r="K154" s="11">
        <v>7666</v>
      </c>
      <c r="M154" s="11">
        <f t="shared" si="2"/>
        <v>9014</v>
      </c>
      <c r="N154" s="7" t="s">
        <v>668</v>
      </c>
      <c r="O154" s="8" t="s">
        <v>66</v>
      </c>
      <c r="P154" s="7" t="s">
        <v>70</v>
      </c>
      <c r="Q154" s="8" t="s">
        <v>671</v>
      </c>
      <c r="R154" s="8" t="s">
        <v>671</v>
      </c>
    </row>
    <row r="155" spans="1:18" x14ac:dyDescent="0.2">
      <c r="A155" s="7" t="s">
        <v>8692</v>
      </c>
      <c r="B155" s="8" t="s">
        <v>74</v>
      </c>
      <c r="D155" s="7" t="s">
        <v>8848</v>
      </c>
      <c r="E155" s="7" t="s">
        <v>9437</v>
      </c>
      <c r="F155" s="8" t="s">
        <v>375</v>
      </c>
      <c r="G155" s="8" t="s">
        <v>45</v>
      </c>
      <c r="H155" s="8" t="s">
        <v>9438</v>
      </c>
      <c r="I155" s="7" t="s">
        <v>9197</v>
      </c>
      <c r="J155" s="11">
        <v>1679</v>
      </c>
      <c r="K155" s="11">
        <v>8986</v>
      </c>
      <c r="M155" s="11">
        <f t="shared" si="2"/>
        <v>10665</v>
      </c>
      <c r="N155" s="7" t="s">
        <v>668</v>
      </c>
      <c r="O155" s="8" t="s">
        <v>66</v>
      </c>
      <c r="P155" s="7" t="s">
        <v>70</v>
      </c>
      <c r="Q155" s="8" t="s">
        <v>671</v>
      </c>
      <c r="R155" s="8" t="s">
        <v>671</v>
      </c>
    </row>
    <row r="156" spans="1:18" x14ac:dyDescent="0.2">
      <c r="A156" s="7" t="s">
        <v>8692</v>
      </c>
      <c r="B156" s="8" t="s">
        <v>74</v>
      </c>
      <c r="D156" s="7" t="s">
        <v>8849</v>
      </c>
      <c r="E156" s="7" t="s">
        <v>9257</v>
      </c>
      <c r="F156" s="8" t="s">
        <v>44</v>
      </c>
      <c r="G156" s="8" t="s">
        <v>45</v>
      </c>
      <c r="H156" s="8" t="s">
        <v>9258</v>
      </c>
      <c r="I156" s="7" t="s">
        <v>9197</v>
      </c>
      <c r="J156" s="11">
        <v>1095</v>
      </c>
      <c r="K156" s="11">
        <v>7358</v>
      </c>
      <c r="M156" s="11">
        <f t="shared" si="2"/>
        <v>8453</v>
      </c>
      <c r="N156" s="7" t="s">
        <v>668</v>
      </c>
      <c r="O156" s="8" t="s">
        <v>66</v>
      </c>
      <c r="P156" s="7" t="s">
        <v>70</v>
      </c>
      <c r="Q156" s="8" t="s">
        <v>671</v>
      </c>
      <c r="R156" s="8" t="s">
        <v>671</v>
      </c>
    </row>
    <row r="157" spans="1:18" x14ac:dyDescent="0.2">
      <c r="A157" s="7" t="s">
        <v>8692</v>
      </c>
      <c r="B157" s="8" t="s">
        <v>74</v>
      </c>
      <c r="D157" s="7" t="s">
        <v>8850</v>
      </c>
      <c r="E157" s="7" t="s">
        <v>9439</v>
      </c>
      <c r="F157" s="8" t="s">
        <v>562</v>
      </c>
      <c r="G157" s="8" t="s">
        <v>45</v>
      </c>
      <c r="H157" s="8" t="s">
        <v>9440</v>
      </c>
      <c r="I157" s="7" t="s">
        <v>9197</v>
      </c>
      <c r="J157" s="11">
        <v>4906</v>
      </c>
      <c r="K157" s="11">
        <v>26538</v>
      </c>
      <c r="M157" s="11">
        <f t="shared" si="2"/>
        <v>31444</v>
      </c>
      <c r="N157" s="7" t="s">
        <v>668</v>
      </c>
      <c r="O157" s="8" t="s">
        <v>66</v>
      </c>
      <c r="P157" s="7" t="s">
        <v>70</v>
      </c>
      <c r="Q157" s="8" t="s">
        <v>671</v>
      </c>
      <c r="R157" s="8" t="s">
        <v>671</v>
      </c>
    </row>
    <row r="158" spans="1:18" x14ac:dyDescent="0.2">
      <c r="A158" s="7" t="s">
        <v>8692</v>
      </c>
      <c r="B158" s="8" t="s">
        <v>74</v>
      </c>
      <c r="D158" s="7" t="s">
        <v>8851</v>
      </c>
      <c r="E158" s="7" t="s">
        <v>486</v>
      </c>
      <c r="F158" s="8" t="s">
        <v>4202</v>
      </c>
      <c r="G158" s="8" t="s">
        <v>45</v>
      </c>
      <c r="H158" s="8" t="s">
        <v>9229</v>
      </c>
      <c r="I158" s="7" t="s">
        <v>9197</v>
      </c>
      <c r="J158" s="11">
        <v>716</v>
      </c>
      <c r="K158" s="11">
        <v>3760</v>
      </c>
      <c r="M158" s="11">
        <f t="shared" si="2"/>
        <v>4476</v>
      </c>
      <c r="N158" s="7" t="s">
        <v>668</v>
      </c>
      <c r="O158" s="8" t="s">
        <v>66</v>
      </c>
      <c r="P158" s="7" t="s">
        <v>70</v>
      </c>
      <c r="Q158" s="8" t="s">
        <v>671</v>
      </c>
      <c r="R158" s="8" t="s">
        <v>671</v>
      </c>
    </row>
    <row r="159" spans="1:18" x14ac:dyDescent="0.2">
      <c r="A159" s="7" t="s">
        <v>8692</v>
      </c>
      <c r="B159" s="8" t="s">
        <v>74</v>
      </c>
      <c r="D159" s="7" t="s">
        <v>8852</v>
      </c>
      <c r="E159" s="7" t="s">
        <v>9441</v>
      </c>
      <c r="F159" s="8" t="s">
        <v>440</v>
      </c>
      <c r="G159" s="8" t="s">
        <v>45</v>
      </c>
      <c r="H159" s="8" t="s">
        <v>9442</v>
      </c>
      <c r="I159" s="7" t="s">
        <v>9197</v>
      </c>
      <c r="J159" s="11">
        <v>2912</v>
      </c>
      <c r="K159" s="11">
        <v>19316</v>
      </c>
      <c r="M159" s="11">
        <f t="shared" si="2"/>
        <v>22228</v>
      </c>
      <c r="N159" s="7" t="s">
        <v>668</v>
      </c>
      <c r="O159" s="8" t="s">
        <v>66</v>
      </c>
      <c r="P159" s="7" t="s">
        <v>70</v>
      </c>
      <c r="Q159" s="8" t="s">
        <v>671</v>
      </c>
      <c r="R159" s="8" t="s">
        <v>671</v>
      </c>
    </row>
    <row r="160" spans="1:18" x14ac:dyDescent="0.2">
      <c r="A160" s="7" t="s">
        <v>8692</v>
      </c>
      <c r="B160" s="8" t="s">
        <v>74</v>
      </c>
      <c r="D160" s="7" t="s">
        <v>8853</v>
      </c>
      <c r="E160" s="7" t="s">
        <v>9443</v>
      </c>
      <c r="F160" s="8" t="s">
        <v>428</v>
      </c>
      <c r="G160" s="8" t="s">
        <v>45</v>
      </c>
      <c r="H160" s="8" t="s">
        <v>9444</v>
      </c>
      <c r="I160" s="7" t="s">
        <v>9197</v>
      </c>
      <c r="J160" s="11">
        <v>2553</v>
      </c>
      <c r="K160" s="11">
        <v>16880</v>
      </c>
      <c r="M160" s="11">
        <f t="shared" si="2"/>
        <v>19433</v>
      </c>
      <c r="N160" s="7" t="s">
        <v>668</v>
      </c>
      <c r="O160" s="8" t="s">
        <v>66</v>
      </c>
      <c r="P160" s="7" t="s">
        <v>70</v>
      </c>
      <c r="Q160" s="8" t="s">
        <v>671</v>
      </c>
      <c r="R160" s="8" t="s">
        <v>671</v>
      </c>
    </row>
    <row r="161" spans="1:18" x14ac:dyDescent="0.2">
      <c r="A161" s="7" t="s">
        <v>8692</v>
      </c>
      <c r="B161" s="8" t="s">
        <v>74</v>
      </c>
      <c r="D161" s="7" t="s">
        <v>8854</v>
      </c>
      <c r="E161" s="7" t="s">
        <v>9445</v>
      </c>
      <c r="F161" s="8" t="s">
        <v>2006</v>
      </c>
      <c r="G161" s="8" t="s">
        <v>45</v>
      </c>
      <c r="H161" s="8" t="s">
        <v>9446</v>
      </c>
      <c r="I161" s="7" t="s">
        <v>9197</v>
      </c>
      <c r="J161" s="11">
        <v>2064</v>
      </c>
      <c r="K161" s="11">
        <v>13622</v>
      </c>
      <c r="M161" s="11">
        <f t="shared" si="2"/>
        <v>15686</v>
      </c>
      <c r="N161" s="7" t="s">
        <v>668</v>
      </c>
      <c r="O161" s="8" t="s">
        <v>66</v>
      </c>
      <c r="P161" s="7" t="s">
        <v>70</v>
      </c>
      <c r="Q161" s="8" t="s">
        <v>671</v>
      </c>
      <c r="R161" s="8" t="s">
        <v>671</v>
      </c>
    </row>
    <row r="162" spans="1:18" x14ac:dyDescent="0.2">
      <c r="A162" s="7" t="s">
        <v>8692</v>
      </c>
      <c r="B162" s="8" t="s">
        <v>74</v>
      </c>
      <c r="D162" s="7" t="s">
        <v>8855</v>
      </c>
      <c r="E162" s="7" t="s">
        <v>9253</v>
      </c>
      <c r="F162" s="8" t="s">
        <v>59</v>
      </c>
      <c r="G162" s="8" t="s">
        <v>45</v>
      </c>
      <c r="H162" s="8" t="s">
        <v>9254</v>
      </c>
      <c r="I162" s="7" t="s">
        <v>9197</v>
      </c>
      <c r="J162" s="11">
        <v>326</v>
      </c>
      <c r="K162" s="11">
        <v>1945</v>
      </c>
      <c r="M162" s="11">
        <f t="shared" si="2"/>
        <v>2271</v>
      </c>
      <c r="N162" s="7" t="s">
        <v>668</v>
      </c>
      <c r="O162" s="8" t="s">
        <v>66</v>
      </c>
      <c r="P162" s="7" t="s">
        <v>70</v>
      </c>
      <c r="Q162" s="8" t="s">
        <v>671</v>
      </c>
      <c r="R162" s="8" t="s">
        <v>671</v>
      </c>
    </row>
    <row r="163" spans="1:18" x14ac:dyDescent="0.2">
      <c r="A163" s="7" t="s">
        <v>8692</v>
      </c>
      <c r="B163" s="8" t="s">
        <v>74</v>
      </c>
      <c r="D163" s="7" t="s">
        <v>8856</v>
      </c>
      <c r="E163" s="7" t="s">
        <v>9447</v>
      </c>
      <c r="F163" s="8" t="s">
        <v>557</v>
      </c>
      <c r="G163" s="8" t="s">
        <v>45</v>
      </c>
      <c r="H163" s="8" t="s">
        <v>9448</v>
      </c>
      <c r="I163" s="7" t="s">
        <v>9197</v>
      </c>
      <c r="J163" s="11">
        <v>514</v>
      </c>
      <c r="K163" s="11">
        <v>3486</v>
      </c>
      <c r="M163" s="11">
        <f t="shared" si="2"/>
        <v>4000</v>
      </c>
      <c r="N163" s="7" t="s">
        <v>668</v>
      </c>
      <c r="O163" s="8" t="s">
        <v>66</v>
      </c>
      <c r="P163" s="7" t="s">
        <v>70</v>
      </c>
      <c r="Q163" s="8" t="s">
        <v>671</v>
      </c>
      <c r="R163" s="8" t="s">
        <v>671</v>
      </c>
    </row>
    <row r="164" spans="1:18" x14ac:dyDescent="0.2">
      <c r="A164" s="7" t="s">
        <v>8692</v>
      </c>
      <c r="B164" s="8" t="s">
        <v>74</v>
      </c>
      <c r="D164" s="7" t="s">
        <v>8857</v>
      </c>
      <c r="E164" s="7" t="s">
        <v>4000</v>
      </c>
      <c r="F164" s="8" t="s">
        <v>44</v>
      </c>
      <c r="G164" s="8" t="s">
        <v>45</v>
      </c>
      <c r="H164" s="8" t="s">
        <v>9449</v>
      </c>
      <c r="I164" s="7" t="s">
        <v>9197</v>
      </c>
      <c r="J164" s="11">
        <v>88</v>
      </c>
      <c r="K164" s="11">
        <v>567</v>
      </c>
      <c r="M164" s="11">
        <f t="shared" si="2"/>
        <v>655</v>
      </c>
      <c r="N164" s="7" t="s">
        <v>668</v>
      </c>
      <c r="O164" s="8" t="s">
        <v>66</v>
      </c>
      <c r="P164" s="7" t="s">
        <v>70</v>
      </c>
      <c r="Q164" s="8" t="s">
        <v>671</v>
      </c>
      <c r="R164" s="8" t="s">
        <v>671</v>
      </c>
    </row>
    <row r="165" spans="1:18" x14ac:dyDescent="0.2">
      <c r="A165" s="7" t="s">
        <v>8692</v>
      </c>
      <c r="B165" s="8" t="s">
        <v>74</v>
      </c>
      <c r="D165" s="7" t="s">
        <v>8858</v>
      </c>
      <c r="E165" s="7" t="s">
        <v>2035</v>
      </c>
      <c r="F165" s="8" t="s">
        <v>559</v>
      </c>
      <c r="G165" s="8" t="s">
        <v>45</v>
      </c>
      <c r="H165" s="8" t="s">
        <v>9450</v>
      </c>
      <c r="I165" s="7" t="s">
        <v>5238</v>
      </c>
      <c r="J165" s="11">
        <v>143</v>
      </c>
      <c r="K165" s="11">
        <v>916</v>
      </c>
      <c r="M165" s="11">
        <f t="shared" si="2"/>
        <v>1059</v>
      </c>
      <c r="N165" s="7" t="s">
        <v>668</v>
      </c>
      <c r="O165" s="8" t="s">
        <v>66</v>
      </c>
      <c r="P165" s="7" t="s">
        <v>70</v>
      </c>
      <c r="Q165" s="8" t="s">
        <v>671</v>
      </c>
      <c r="R165" s="8" t="s">
        <v>671</v>
      </c>
    </row>
    <row r="166" spans="1:18" x14ac:dyDescent="0.2">
      <c r="A166" s="7" t="s">
        <v>8692</v>
      </c>
      <c r="B166" s="8" t="s">
        <v>74</v>
      </c>
      <c r="D166" s="7" t="s">
        <v>8859</v>
      </c>
      <c r="E166" s="7" t="s">
        <v>9451</v>
      </c>
      <c r="F166" s="8" t="s">
        <v>565</v>
      </c>
      <c r="G166" s="8" t="s">
        <v>45</v>
      </c>
      <c r="H166" s="8" t="s">
        <v>9452</v>
      </c>
      <c r="I166" s="7" t="s">
        <v>9197</v>
      </c>
      <c r="J166" s="11">
        <v>1090</v>
      </c>
      <c r="K166" s="11">
        <v>5992</v>
      </c>
      <c r="M166" s="11">
        <f t="shared" si="2"/>
        <v>7082</v>
      </c>
      <c r="N166" s="7" t="s">
        <v>668</v>
      </c>
      <c r="O166" s="8" t="s">
        <v>66</v>
      </c>
      <c r="P166" s="7" t="s">
        <v>70</v>
      </c>
      <c r="Q166" s="8" t="s">
        <v>671</v>
      </c>
      <c r="R166" s="8" t="s">
        <v>671</v>
      </c>
    </row>
    <row r="167" spans="1:18" x14ac:dyDescent="0.2">
      <c r="A167" s="7" t="s">
        <v>8692</v>
      </c>
      <c r="B167" s="8" t="s">
        <v>74</v>
      </c>
      <c r="D167" s="7" t="s">
        <v>8860</v>
      </c>
      <c r="E167" s="7" t="s">
        <v>9451</v>
      </c>
      <c r="F167" s="8" t="s">
        <v>565</v>
      </c>
      <c r="G167" s="8" t="s">
        <v>45</v>
      </c>
      <c r="H167" s="8" t="s">
        <v>9452</v>
      </c>
      <c r="I167" s="7" t="s">
        <v>9197</v>
      </c>
      <c r="J167" s="11">
        <v>1104</v>
      </c>
      <c r="K167" s="11">
        <v>6736</v>
      </c>
      <c r="M167" s="11">
        <f t="shared" si="2"/>
        <v>7840</v>
      </c>
      <c r="N167" s="7" t="s">
        <v>668</v>
      </c>
      <c r="O167" s="8" t="s">
        <v>66</v>
      </c>
      <c r="P167" s="7" t="s">
        <v>70</v>
      </c>
      <c r="Q167" s="8" t="s">
        <v>671</v>
      </c>
      <c r="R167" s="8" t="s">
        <v>671</v>
      </c>
    </row>
    <row r="168" spans="1:18" x14ac:dyDescent="0.2">
      <c r="A168" s="7" t="s">
        <v>8692</v>
      </c>
      <c r="B168" s="8" t="s">
        <v>74</v>
      </c>
      <c r="D168" s="7" t="s">
        <v>8861</v>
      </c>
      <c r="E168" s="7" t="s">
        <v>9453</v>
      </c>
      <c r="F168" s="8" t="s">
        <v>395</v>
      </c>
      <c r="G168" s="8" t="s">
        <v>45</v>
      </c>
      <c r="H168" s="8" t="s">
        <v>9454</v>
      </c>
      <c r="I168" s="7" t="s">
        <v>5238</v>
      </c>
      <c r="J168" s="11">
        <v>104</v>
      </c>
      <c r="K168" s="11">
        <v>586</v>
      </c>
      <c r="M168" s="11">
        <f t="shared" si="2"/>
        <v>690</v>
      </c>
      <c r="N168" s="7" t="s">
        <v>668</v>
      </c>
      <c r="O168" s="8" t="s">
        <v>66</v>
      </c>
      <c r="P168" s="7" t="s">
        <v>70</v>
      </c>
      <c r="Q168" s="8" t="s">
        <v>671</v>
      </c>
      <c r="R168" s="8" t="s">
        <v>671</v>
      </c>
    </row>
    <row r="169" spans="1:18" x14ac:dyDescent="0.2">
      <c r="A169" s="7" t="s">
        <v>8692</v>
      </c>
      <c r="B169" s="8" t="s">
        <v>74</v>
      </c>
      <c r="D169" s="7" t="s">
        <v>8862</v>
      </c>
      <c r="E169" s="7" t="s">
        <v>9451</v>
      </c>
      <c r="F169" s="8" t="s">
        <v>558</v>
      </c>
      <c r="G169" s="8" t="s">
        <v>45</v>
      </c>
      <c r="H169" s="8" t="s">
        <v>9452</v>
      </c>
      <c r="I169" s="7" t="s">
        <v>9197</v>
      </c>
      <c r="J169" s="11">
        <v>872</v>
      </c>
      <c r="K169" s="11">
        <v>5924</v>
      </c>
      <c r="M169" s="11">
        <f t="shared" si="2"/>
        <v>6796</v>
      </c>
      <c r="N169" s="7" t="s">
        <v>668</v>
      </c>
      <c r="O169" s="8" t="s">
        <v>66</v>
      </c>
      <c r="P169" s="7" t="s">
        <v>70</v>
      </c>
      <c r="Q169" s="8" t="s">
        <v>671</v>
      </c>
      <c r="R169" s="8" t="s">
        <v>671</v>
      </c>
    </row>
    <row r="170" spans="1:18" x14ac:dyDescent="0.2">
      <c r="A170" s="7" t="s">
        <v>8692</v>
      </c>
      <c r="B170" s="8" t="s">
        <v>74</v>
      </c>
      <c r="D170" s="7" t="s">
        <v>8863</v>
      </c>
      <c r="E170" s="7" t="s">
        <v>9455</v>
      </c>
      <c r="F170" s="8" t="s">
        <v>457</v>
      </c>
      <c r="G170" s="8" t="s">
        <v>45</v>
      </c>
      <c r="H170" s="8" t="s">
        <v>9456</v>
      </c>
      <c r="I170" s="7" t="s">
        <v>9197</v>
      </c>
      <c r="J170" s="11">
        <v>932</v>
      </c>
      <c r="K170" s="11">
        <v>5219</v>
      </c>
      <c r="M170" s="11">
        <f t="shared" si="2"/>
        <v>6151</v>
      </c>
      <c r="N170" s="7" t="s">
        <v>668</v>
      </c>
      <c r="O170" s="8" t="s">
        <v>66</v>
      </c>
      <c r="P170" s="7" t="s">
        <v>70</v>
      </c>
      <c r="Q170" s="8" t="s">
        <v>671</v>
      </c>
      <c r="R170" s="8" t="s">
        <v>671</v>
      </c>
    </row>
    <row r="171" spans="1:18" x14ac:dyDescent="0.2">
      <c r="A171" s="7" t="s">
        <v>8692</v>
      </c>
      <c r="B171" s="8" t="s">
        <v>74</v>
      </c>
      <c r="D171" s="7" t="s">
        <v>8864</v>
      </c>
      <c r="E171" s="7" t="s">
        <v>9457</v>
      </c>
      <c r="F171" s="8" t="s">
        <v>562</v>
      </c>
      <c r="G171" s="8" t="s">
        <v>45</v>
      </c>
      <c r="H171" s="8" t="s">
        <v>9458</v>
      </c>
      <c r="I171" s="7" t="s">
        <v>9197</v>
      </c>
      <c r="J171" s="11">
        <v>2329</v>
      </c>
      <c r="K171" s="11">
        <v>13991</v>
      </c>
      <c r="M171" s="11">
        <f t="shared" si="2"/>
        <v>16320</v>
      </c>
      <c r="N171" s="7" t="s">
        <v>668</v>
      </c>
      <c r="O171" s="8" t="s">
        <v>66</v>
      </c>
      <c r="P171" s="7" t="s">
        <v>70</v>
      </c>
      <c r="Q171" s="8" t="s">
        <v>671</v>
      </c>
      <c r="R171" s="8" t="s">
        <v>671</v>
      </c>
    </row>
    <row r="172" spans="1:18" x14ac:dyDescent="0.2">
      <c r="A172" s="7" t="s">
        <v>8692</v>
      </c>
      <c r="B172" s="8" t="s">
        <v>74</v>
      </c>
      <c r="D172" s="7" t="s">
        <v>8865</v>
      </c>
      <c r="E172" s="7" t="s">
        <v>9459</v>
      </c>
      <c r="F172" s="8" t="s">
        <v>464</v>
      </c>
      <c r="G172" s="8" t="s">
        <v>45</v>
      </c>
      <c r="H172" s="8" t="s">
        <v>9460</v>
      </c>
      <c r="I172" s="7" t="s">
        <v>3269</v>
      </c>
      <c r="J172" s="11">
        <v>531</v>
      </c>
      <c r="K172" s="11">
        <v>2691</v>
      </c>
      <c r="M172" s="11">
        <f t="shared" si="2"/>
        <v>3222</v>
      </c>
      <c r="N172" s="7" t="s">
        <v>668</v>
      </c>
      <c r="O172" s="8" t="s">
        <v>66</v>
      </c>
      <c r="P172" s="7" t="s">
        <v>70</v>
      </c>
      <c r="Q172" s="8" t="s">
        <v>671</v>
      </c>
      <c r="R172" s="8" t="s">
        <v>671</v>
      </c>
    </row>
    <row r="173" spans="1:18" x14ac:dyDescent="0.2">
      <c r="A173" s="7" t="s">
        <v>8692</v>
      </c>
      <c r="B173" s="8" t="s">
        <v>74</v>
      </c>
      <c r="D173" s="7" t="s">
        <v>8866</v>
      </c>
      <c r="E173" s="7" t="s">
        <v>9461</v>
      </c>
      <c r="F173" s="8" t="s">
        <v>464</v>
      </c>
      <c r="G173" s="8" t="s">
        <v>45</v>
      </c>
      <c r="H173" s="8" t="s">
        <v>9462</v>
      </c>
      <c r="I173" s="7" t="s">
        <v>9197</v>
      </c>
      <c r="J173" s="11">
        <v>1037</v>
      </c>
      <c r="K173" s="11">
        <v>6203</v>
      </c>
      <c r="M173" s="11">
        <f t="shared" si="2"/>
        <v>7240</v>
      </c>
      <c r="N173" s="7" t="s">
        <v>668</v>
      </c>
      <c r="O173" s="8" t="s">
        <v>66</v>
      </c>
      <c r="P173" s="7" t="s">
        <v>70</v>
      </c>
      <c r="Q173" s="8" t="s">
        <v>671</v>
      </c>
      <c r="R173" s="8" t="s">
        <v>671</v>
      </c>
    </row>
    <row r="174" spans="1:18" x14ac:dyDescent="0.2">
      <c r="A174" s="7" t="s">
        <v>8692</v>
      </c>
      <c r="B174" s="8" t="s">
        <v>74</v>
      </c>
      <c r="D174" s="7" t="s">
        <v>8867</v>
      </c>
      <c r="E174" s="7" t="s">
        <v>9463</v>
      </c>
      <c r="F174" s="8" t="s">
        <v>353</v>
      </c>
      <c r="G174" s="8" t="s">
        <v>45</v>
      </c>
      <c r="H174" s="8" t="s">
        <v>9464</v>
      </c>
      <c r="I174" s="7" t="s">
        <v>9197</v>
      </c>
      <c r="J174" s="11">
        <v>1071</v>
      </c>
      <c r="K174" s="11">
        <v>7057</v>
      </c>
      <c r="M174" s="11">
        <f t="shared" si="2"/>
        <v>8128</v>
      </c>
      <c r="N174" s="7" t="s">
        <v>668</v>
      </c>
      <c r="O174" s="8" t="s">
        <v>66</v>
      </c>
      <c r="P174" s="7" t="s">
        <v>70</v>
      </c>
      <c r="Q174" s="8" t="s">
        <v>671</v>
      </c>
      <c r="R174" s="8" t="s">
        <v>671</v>
      </c>
    </row>
    <row r="175" spans="1:18" x14ac:dyDescent="0.2">
      <c r="A175" s="7" t="s">
        <v>8692</v>
      </c>
      <c r="B175" s="8" t="s">
        <v>74</v>
      </c>
      <c r="D175" s="7" t="s">
        <v>8868</v>
      </c>
      <c r="E175" s="7" t="s">
        <v>9465</v>
      </c>
      <c r="F175" s="8" t="s">
        <v>375</v>
      </c>
      <c r="G175" s="8" t="s">
        <v>45</v>
      </c>
      <c r="H175" s="8" t="s">
        <v>9466</v>
      </c>
      <c r="I175" s="7" t="s">
        <v>9197</v>
      </c>
      <c r="J175" s="11">
        <v>1094</v>
      </c>
      <c r="K175" s="11">
        <v>7197</v>
      </c>
      <c r="M175" s="11">
        <f t="shared" si="2"/>
        <v>8291</v>
      </c>
      <c r="N175" s="7" t="s">
        <v>668</v>
      </c>
      <c r="O175" s="8" t="s">
        <v>66</v>
      </c>
      <c r="P175" s="7" t="s">
        <v>70</v>
      </c>
      <c r="Q175" s="8" t="s">
        <v>671</v>
      </c>
      <c r="R175" s="8" t="s">
        <v>671</v>
      </c>
    </row>
    <row r="176" spans="1:18" x14ac:dyDescent="0.2">
      <c r="A176" s="7" t="s">
        <v>8692</v>
      </c>
      <c r="B176" s="8" t="s">
        <v>74</v>
      </c>
      <c r="D176" s="7" t="s">
        <v>8869</v>
      </c>
      <c r="E176" s="7" t="s">
        <v>9467</v>
      </c>
      <c r="F176" s="8" t="s">
        <v>353</v>
      </c>
      <c r="G176" s="8" t="s">
        <v>45</v>
      </c>
      <c r="H176" s="8" t="s">
        <v>9468</v>
      </c>
      <c r="I176" s="7" t="s">
        <v>9197</v>
      </c>
      <c r="J176" s="11">
        <v>2694</v>
      </c>
      <c r="K176" s="11">
        <v>17098</v>
      </c>
      <c r="M176" s="11">
        <f t="shared" si="2"/>
        <v>19792</v>
      </c>
      <c r="N176" s="7" t="s">
        <v>668</v>
      </c>
      <c r="O176" s="8" t="s">
        <v>66</v>
      </c>
      <c r="P176" s="7" t="s">
        <v>70</v>
      </c>
      <c r="Q176" s="8" t="s">
        <v>671</v>
      </c>
      <c r="R176" s="8" t="s">
        <v>671</v>
      </c>
    </row>
    <row r="177" spans="1:18" x14ac:dyDescent="0.2">
      <c r="A177" s="7" t="s">
        <v>8692</v>
      </c>
      <c r="B177" s="8" t="s">
        <v>74</v>
      </c>
      <c r="D177" s="7" t="s">
        <v>8870</v>
      </c>
      <c r="E177" s="7" t="s">
        <v>9469</v>
      </c>
      <c r="F177" s="8" t="s">
        <v>52</v>
      </c>
      <c r="G177" s="8" t="s">
        <v>45</v>
      </c>
      <c r="H177" s="8" t="s">
        <v>9470</v>
      </c>
      <c r="I177" s="7" t="s">
        <v>3269</v>
      </c>
      <c r="J177" s="11">
        <v>1077</v>
      </c>
      <c r="K177" s="11">
        <v>7155</v>
      </c>
      <c r="M177" s="11">
        <f t="shared" si="2"/>
        <v>8232</v>
      </c>
      <c r="N177" s="7" t="s">
        <v>668</v>
      </c>
      <c r="O177" s="8" t="s">
        <v>66</v>
      </c>
      <c r="P177" s="7" t="s">
        <v>70</v>
      </c>
      <c r="Q177" s="8" t="s">
        <v>671</v>
      </c>
      <c r="R177" s="8" t="s">
        <v>671</v>
      </c>
    </row>
    <row r="178" spans="1:18" x14ac:dyDescent="0.2">
      <c r="A178" s="7" t="s">
        <v>8692</v>
      </c>
      <c r="B178" s="8" t="s">
        <v>74</v>
      </c>
      <c r="D178" s="7" t="s">
        <v>8871</v>
      </c>
      <c r="E178" s="7" t="s">
        <v>5168</v>
      </c>
      <c r="F178" s="8" t="s">
        <v>1431</v>
      </c>
      <c r="G178" s="8" t="s">
        <v>45</v>
      </c>
      <c r="H178" s="8" t="s">
        <v>9471</v>
      </c>
      <c r="I178" s="7" t="s">
        <v>9197</v>
      </c>
      <c r="J178" s="11">
        <v>1300</v>
      </c>
      <c r="K178" s="11">
        <v>9355</v>
      </c>
      <c r="M178" s="11">
        <f t="shared" si="2"/>
        <v>10655</v>
      </c>
      <c r="N178" s="7" t="s">
        <v>668</v>
      </c>
      <c r="O178" s="8" t="s">
        <v>66</v>
      </c>
      <c r="P178" s="7" t="s">
        <v>70</v>
      </c>
      <c r="Q178" s="8" t="s">
        <v>671</v>
      </c>
      <c r="R178" s="8" t="s">
        <v>671</v>
      </c>
    </row>
    <row r="179" spans="1:18" x14ac:dyDescent="0.2">
      <c r="A179" s="7" t="s">
        <v>8692</v>
      </c>
      <c r="B179" s="8" t="s">
        <v>74</v>
      </c>
      <c r="D179" s="7" t="s">
        <v>8872</v>
      </c>
      <c r="E179" s="7" t="s">
        <v>486</v>
      </c>
      <c r="F179" s="8" t="s">
        <v>2139</v>
      </c>
      <c r="G179" s="8" t="s">
        <v>354</v>
      </c>
      <c r="H179" s="8" t="s">
        <v>9229</v>
      </c>
      <c r="I179" s="7" t="s">
        <v>9197</v>
      </c>
      <c r="J179" s="11">
        <v>2284</v>
      </c>
      <c r="K179" s="11">
        <v>14799</v>
      </c>
      <c r="M179" s="11">
        <f t="shared" si="2"/>
        <v>17083</v>
      </c>
      <c r="N179" s="7" t="s">
        <v>668</v>
      </c>
      <c r="O179" s="8" t="s">
        <v>66</v>
      </c>
      <c r="P179" s="7" t="s">
        <v>70</v>
      </c>
      <c r="Q179" s="8" t="s">
        <v>671</v>
      </c>
      <c r="R179" s="8" t="s">
        <v>671</v>
      </c>
    </row>
    <row r="180" spans="1:18" x14ac:dyDescent="0.2">
      <c r="A180" s="7" t="s">
        <v>8692</v>
      </c>
      <c r="B180" s="8" t="s">
        <v>74</v>
      </c>
      <c r="D180" s="7" t="s">
        <v>8873</v>
      </c>
      <c r="E180" s="7" t="s">
        <v>9472</v>
      </c>
      <c r="F180" s="8" t="s">
        <v>368</v>
      </c>
      <c r="G180" s="8" t="s">
        <v>45</v>
      </c>
      <c r="H180" s="8" t="s">
        <v>9473</v>
      </c>
      <c r="I180" s="7" t="s">
        <v>5238</v>
      </c>
      <c r="J180" s="11">
        <v>1300</v>
      </c>
      <c r="K180" s="11">
        <v>9355</v>
      </c>
      <c r="M180" s="11">
        <f t="shared" si="2"/>
        <v>10655</v>
      </c>
      <c r="N180" s="7" t="s">
        <v>668</v>
      </c>
      <c r="O180" s="8" t="s">
        <v>66</v>
      </c>
      <c r="P180" s="7" t="s">
        <v>70</v>
      </c>
      <c r="Q180" s="8" t="s">
        <v>671</v>
      </c>
      <c r="R180" s="8" t="s">
        <v>671</v>
      </c>
    </row>
    <row r="181" spans="1:18" x14ac:dyDescent="0.2">
      <c r="A181" s="7" t="s">
        <v>8692</v>
      </c>
      <c r="B181" s="8" t="s">
        <v>74</v>
      </c>
      <c r="D181" s="7" t="s">
        <v>8874</v>
      </c>
      <c r="E181" s="7" t="s">
        <v>9474</v>
      </c>
      <c r="F181" s="8" t="s">
        <v>457</v>
      </c>
      <c r="G181" s="8" t="s">
        <v>45</v>
      </c>
      <c r="H181" s="8" t="s">
        <v>9475</v>
      </c>
      <c r="I181" s="7" t="s">
        <v>9197</v>
      </c>
      <c r="J181" s="11">
        <v>1317</v>
      </c>
      <c r="K181" s="11">
        <v>8523</v>
      </c>
      <c r="M181" s="11">
        <f t="shared" si="2"/>
        <v>9840</v>
      </c>
      <c r="N181" s="7" t="s">
        <v>668</v>
      </c>
      <c r="O181" s="8" t="s">
        <v>66</v>
      </c>
      <c r="P181" s="7" t="s">
        <v>70</v>
      </c>
      <c r="Q181" s="8" t="s">
        <v>671</v>
      </c>
      <c r="R181" s="8" t="s">
        <v>671</v>
      </c>
    </row>
    <row r="182" spans="1:18" x14ac:dyDescent="0.2">
      <c r="A182" s="7" t="s">
        <v>8692</v>
      </c>
      <c r="B182" s="8" t="s">
        <v>74</v>
      </c>
      <c r="D182" s="7" t="s">
        <v>8875</v>
      </c>
      <c r="E182" s="7" t="s">
        <v>9476</v>
      </c>
      <c r="F182" s="8" t="s">
        <v>3154</v>
      </c>
      <c r="G182" s="8" t="s">
        <v>45</v>
      </c>
      <c r="H182" s="8" t="s">
        <v>9477</v>
      </c>
      <c r="I182" s="7" t="s">
        <v>9197</v>
      </c>
      <c r="J182" s="11">
        <v>1110</v>
      </c>
      <c r="K182" s="11">
        <v>7118</v>
      </c>
      <c r="M182" s="11">
        <f t="shared" si="2"/>
        <v>8228</v>
      </c>
      <c r="N182" s="7" t="s">
        <v>668</v>
      </c>
      <c r="O182" s="8" t="s">
        <v>66</v>
      </c>
      <c r="P182" s="7" t="s">
        <v>70</v>
      </c>
      <c r="Q182" s="8" t="s">
        <v>671</v>
      </c>
      <c r="R182" s="8" t="s">
        <v>671</v>
      </c>
    </row>
    <row r="183" spans="1:18" x14ac:dyDescent="0.2">
      <c r="A183" s="7" t="s">
        <v>8692</v>
      </c>
      <c r="B183" s="8" t="s">
        <v>74</v>
      </c>
      <c r="D183" s="7" t="s">
        <v>8876</v>
      </c>
      <c r="E183" s="7" t="s">
        <v>9478</v>
      </c>
      <c r="F183" s="8" t="s">
        <v>44</v>
      </c>
      <c r="G183" s="8" t="s">
        <v>45</v>
      </c>
      <c r="H183" s="8" t="s">
        <v>9479</v>
      </c>
      <c r="I183" s="7" t="s">
        <v>9197</v>
      </c>
      <c r="J183" s="11">
        <v>2007</v>
      </c>
      <c r="K183" s="11">
        <v>12747</v>
      </c>
      <c r="M183" s="11">
        <f t="shared" si="2"/>
        <v>14754</v>
      </c>
      <c r="N183" s="7" t="s">
        <v>668</v>
      </c>
      <c r="O183" s="8" t="s">
        <v>66</v>
      </c>
      <c r="P183" s="7" t="s">
        <v>70</v>
      </c>
      <c r="Q183" s="8" t="s">
        <v>671</v>
      </c>
      <c r="R183" s="8" t="s">
        <v>671</v>
      </c>
    </row>
    <row r="184" spans="1:18" x14ac:dyDescent="0.2">
      <c r="A184" s="7" t="s">
        <v>8692</v>
      </c>
      <c r="B184" s="8" t="s">
        <v>74</v>
      </c>
      <c r="D184" s="7" t="s">
        <v>8877</v>
      </c>
      <c r="E184" s="7" t="s">
        <v>9401</v>
      </c>
      <c r="F184" s="8" t="s">
        <v>7197</v>
      </c>
      <c r="G184" s="8" t="s">
        <v>45</v>
      </c>
      <c r="H184" s="8" t="s">
        <v>9480</v>
      </c>
      <c r="I184" s="7" t="s">
        <v>9205</v>
      </c>
      <c r="J184" s="11">
        <v>657</v>
      </c>
      <c r="K184" s="11">
        <v>3510</v>
      </c>
      <c r="M184" s="11">
        <f t="shared" si="2"/>
        <v>4167</v>
      </c>
      <c r="N184" s="7" t="s">
        <v>668</v>
      </c>
      <c r="O184" s="8" t="s">
        <v>66</v>
      </c>
      <c r="P184" s="7" t="s">
        <v>70</v>
      </c>
      <c r="Q184" s="8" t="s">
        <v>671</v>
      </c>
      <c r="R184" s="8" t="s">
        <v>671</v>
      </c>
    </row>
    <row r="185" spans="1:18" x14ac:dyDescent="0.2">
      <c r="A185" s="7" t="s">
        <v>8692</v>
      </c>
      <c r="B185" s="8" t="s">
        <v>74</v>
      </c>
      <c r="D185" s="7" t="s">
        <v>8878</v>
      </c>
      <c r="E185" s="7" t="s">
        <v>9481</v>
      </c>
      <c r="F185" s="8" t="s">
        <v>59</v>
      </c>
      <c r="G185" s="8" t="s">
        <v>45</v>
      </c>
      <c r="H185" s="8" t="s">
        <v>9482</v>
      </c>
      <c r="I185" s="7" t="s">
        <v>9197</v>
      </c>
      <c r="J185" s="11">
        <v>713</v>
      </c>
      <c r="K185" s="11">
        <v>4003</v>
      </c>
      <c r="M185" s="11">
        <f t="shared" si="2"/>
        <v>4716</v>
      </c>
      <c r="N185" s="7" t="s">
        <v>668</v>
      </c>
      <c r="O185" s="8" t="s">
        <v>66</v>
      </c>
      <c r="P185" s="7" t="s">
        <v>70</v>
      </c>
      <c r="Q185" s="8" t="s">
        <v>671</v>
      </c>
      <c r="R185" s="8" t="s">
        <v>671</v>
      </c>
    </row>
    <row r="186" spans="1:18" x14ac:dyDescent="0.2">
      <c r="A186" s="7" t="s">
        <v>8692</v>
      </c>
      <c r="B186" s="8" t="s">
        <v>74</v>
      </c>
      <c r="D186" s="7" t="s">
        <v>8879</v>
      </c>
      <c r="E186" s="7" t="s">
        <v>9327</v>
      </c>
      <c r="F186" s="8" t="s">
        <v>44</v>
      </c>
      <c r="G186" s="8" t="s">
        <v>45</v>
      </c>
      <c r="H186" s="8" t="s">
        <v>9328</v>
      </c>
      <c r="I186" s="7" t="s">
        <v>9197</v>
      </c>
      <c r="J186" s="11">
        <v>890</v>
      </c>
      <c r="K186" s="11">
        <v>5371</v>
      </c>
      <c r="M186" s="11">
        <f t="shared" si="2"/>
        <v>6261</v>
      </c>
      <c r="N186" s="7" t="s">
        <v>668</v>
      </c>
      <c r="O186" s="8" t="s">
        <v>66</v>
      </c>
      <c r="P186" s="7" t="s">
        <v>70</v>
      </c>
      <c r="Q186" s="8" t="s">
        <v>671</v>
      </c>
      <c r="R186" s="8" t="s">
        <v>671</v>
      </c>
    </row>
    <row r="187" spans="1:18" x14ac:dyDescent="0.2">
      <c r="A187" s="7" t="s">
        <v>8692</v>
      </c>
      <c r="B187" s="8" t="s">
        <v>74</v>
      </c>
      <c r="D187" s="7" t="s">
        <v>8880</v>
      </c>
      <c r="E187" s="7" t="s">
        <v>9483</v>
      </c>
      <c r="F187" s="8" t="s">
        <v>428</v>
      </c>
      <c r="G187" s="8" t="s">
        <v>45</v>
      </c>
      <c r="H187" s="8" t="s">
        <v>9484</v>
      </c>
      <c r="I187" s="7" t="s">
        <v>9197</v>
      </c>
      <c r="J187" s="11">
        <v>110</v>
      </c>
      <c r="K187" s="11">
        <v>7622</v>
      </c>
      <c r="M187" s="11">
        <f t="shared" si="2"/>
        <v>7732</v>
      </c>
      <c r="N187" s="7" t="s">
        <v>668</v>
      </c>
      <c r="O187" s="8" t="s">
        <v>66</v>
      </c>
      <c r="P187" s="7" t="s">
        <v>70</v>
      </c>
      <c r="Q187" s="8" t="s">
        <v>671</v>
      </c>
      <c r="R187" s="8" t="s">
        <v>671</v>
      </c>
    </row>
    <row r="188" spans="1:18" x14ac:dyDescent="0.2">
      <c r="A188" s="7" t="s">
        <v>8692</v>
      </c>
      <c r="B188" s="8" t="s">
        <v>74</v>
      </c>
      <c r="D188" s="7" t="s">
        <v>8881</v>
      </c>
      <c r="E188" s="7" t="s">
        <v>9485</v>
      </c>
      <c r="F188" s="8" t="s">
        <v>2086</v>
      </c>
      <c r="G188" s="8" t="s">
        <v>45</v>
      </c>
      <c r="H188" s="8" t="s">
        <v>9486</v>
      </c>
      <c r="I188" s="7" t="s">
        <v>9197</v>
      </c>
      <c r="J188" s="11">
        <v>144</v>
      </c>
      <c r="K188" s="11">
        <v>759</v>
      </c>
      <c r="M188" s="11">
        <f t="shared" si="2"/>
        <v>903</v>
      </c>
      <c r="N188" s="7" t="s">
        <v>668</v>
      </c>
      <c r="O188" s="8" t="s">
        <v>66</v>
      </c>
      <c r="P188" s="7" t="s">
        <v>70</v>
      </c>
      <c r="Q188" s="8" t="s">
        <v>671</v>
      </c>
      <c r="R188" s="8" t="s">
        <v>671</v>
      </c>
    </row>
    <row r="189" spans="1:18" x14ac:dyDescent="0.2">
      <c r="A189" s="7" t="s">
        <v>8692</v>
      </c>
      <c r="B189" s="8" t="s">
        <v>74</v>
      </c>
      <c r="D189" s="7" t="s">
        <v>8882</v>
      </c>
      <c r="E189" s="7" t="s">
        <v>9222</v>
      </c>
      <c r="F189" s="8" t="s">
        <v>4273</v>
      </c>
      <c r="G189" s="8" t="s">
        <v>45</v>
      </c>
      <c r="H189" s="8" t="s">
        <v>9487</v>
      </c>
      <c r="I189" s="7" t="s">
        <v>9197</v>
      </c>
      <c r="J189" s="11">
        <v>1529</v>
      </c>
      <c r="K189" s="11">
        <v>9996</v>
      </c>
      <c r="M189" s="11">
        <f t="shared" si="2"/>
        <v>11525</v>
      </c>
      <c r="N189" s="7" t="s">
        <v>668</v>
      </c>
      <c r="O189" s="8" t="s">
        <v>66</v>
      </c>
      <c r="P189" s="7" t="s">
        <v>70</v>
      </c>
      <c r="Q189" s="8" t="s">
        <v>671</v>
      </c>
      <c r="R189" s="8" t="s">
        <v>671</v>
      </c>
    </row>
    <row r="190" spans="1:18" x14ac:dyDescent="0.2">
      <c r="A190" s="7" t="s">
        <v>8692</v>
      </c>
      <c r="B190" s="8" t="s">
        <v>74</v>
      </c>
      <c r="D190" s="7" t="s">
        <v>8883</v>
      </c>
      <c r="E190" s="7" t="s">
        <v>9488</v>
      </c>
      <c r="F190" s="8" t="s">
        <v>558</v>
      </c>
      <c r="G190" s="8" t="s">
        <v>45</v>
      </c>
      <c r="H190" s="8" t="s">
        <v>9489</v>
      </c>
      <c r="I190" s="7" t="s">
        <v>5238</v>
      </c>
      <c r="J190" s="11">
        <v>845</v>
      </c>
      <c r="K190" s="11">
        <v>4793</v>
      </c>
      <c r="M190" s="11">
        <f t="shared" si="2"/>
        <v>5638</v>
      </c>
      <c r="N190" s="7" t="s">
        <v>668</v>
      </c>
      <c r="O190" s="8" t="s">
        <v>66</v>
      </c>
      <c r="P190" s="7" t="s">
        <v>70</v>
      </c>
      <c r="Q190" s="8" t="s">
        <v>671</v>
      </c>
      <c r="R190" s="8" t="s">
        <v>671</v>
      </c>
    </row>
    <row r="191" spans="1:18" x14ac:dyDescent="0.2">
      <c r="A191" s="7" t="s">
        <v>8692</v>
      </c>
      <c r="B191" s="8" t="s">
        <v>74</v>
      </c>
      <c r="D191" s="7" t="s">
        <v>8884</v>
      </c>
      <c r="E191" s="7" t="s">
        <v>9490</v>
      </c>
      <c r="F191" s="8" t="s">
        <v>413</v>
      </c>
      <c r="G191" s="8" t="s">
        <v>45</v>
      </c>
      <c r="H191" s="8" t="s">
        <v>9491</v>
      </c>
      <c r="I191" s="7" t="s">
        <v>9197</v>
      </c>
      <c r="J191" s="11">
        <v>1398</v>
      </c>
      <c r="K191" s="11">
        <v>8460</v>
      </c>
      <c r="M191" s="11">
        <f t="shared" si="2"/>
        <v>9858</v>
      </c>
      <c r="N191" s="7" t="s">
        <v>668</v>
      </c>
      <c r="O191" s="8" t="s">
        <v>66</v>
      </c>
      <c r="P191" s="7" t="s">
        <v>70</v>
      </c>
      <c r="Q191" s="8" t="s">
        <v>671</v>
      </c>
      <c r="R191" s="8" t="s">
        <v>671</v>
      </c>
    </row>
    <row r="192" spans="1:18" x14ac:dyDescent="0.2">
      <c r="A192" s="7" t="s">
        <v>8692</v>
      </c>
      <c r="B192" s="8" t="s">
        <v>74</v>
      </c>
      <c r="D192" s="7" t="s">
        <v>8885</v>
      </c>
      <c r="E192" s="7" t="s">
        <v>9492</v>
      </c>
      <c r="F192" s="8" t="s">
        <v>395</v>
      </c>
      <c r="G192" s="8" t="s">
        <v>45</v>
      </c>
      <c r="H192" s="8" t="s">
        <v>9493</v>
      </c>
      <c r="I192" s="7" t="s">
        <v>9197</v>
      </c>
      <c r="J192" s="11">
        <v>829</v>
      </c>
      <c r="K192" s="11">
        <v>4995</v>
      </c>
      <c r="M192" s="11">
        <f t="shared" si="2"/>
        <v>5824</v>
      </c>
      <c r="N192" s="7" t="s">
        <v>668</v>
      </c>
      <c r="O192" s="8" t="s">
        <v>66</v>
      </c>
      <c r="P192" s="7" t="s">
        <v>70</v>
      </c>
      <c r="Q192" s="8" t="s">
        <v>671</v>
      </c>
      <c r="R192" s="8" t="s">
        <v>671</v>
      </c>
    </row>
    <row r="193" spans="1:18" x14ac:dyDescent="0.2">
      <c r="A193" s="7" t="s">
        <v>8692</v>
      </c>
      <c r="B193" s="8" t="s">
        <v>74</v>
      </c>
      <c r="D193" s="7" t="s">
        <v>8886</v>
      </c>
      <c r="E193" s="7" t="s">
        <v>9494</v>
      </c>
      <c r="F193" s="8" t="s">
        <v>387</v>
      </c>
      <c r="G193" s="8" t="s">
        <v>45</v>
      </c>
      <c r="H193" s="8" t="s">
        <v>9495</v>
      </c>
      <c r="I193" s="7" t="s">
        <v>9197</v>
      </c>
      <c r="J193" s="11">
        <v>729</v>
      </c>
      <c r="K193" s="11">
        <v>4307</v>
      </c>
      <c r="M193" s="11">
        <f t="shared" si="2"/>
        <v>5036</v>
      </c>
      <c r="N193" s="7" t="s">
        <v>668</v>
      </c>
      <c r="O193" s="8" t="s">
        <v>66</v>
      </c>
      <c r="P193" s="7" t="s">
        <v>70</v>
      </c>
      <c r="Q193" s="8" t="s">
        <v>671</v>
      </c>
      <c r="R193" s="8" t="s">
        <v>671</v>
      </c>
    </row>
    <row r="194" spans="1:18" x14ac:dyDescent="0.2">
      <c r="A194" s="7" t="s">
        <v>8692</v>
      </c>
      <c r="B194" s="8" t="s">
        <v>74</v>
      </c>
      <c r="D194" s="7" t="s">
        <v>8887</v>
      </c>
      <c r="E194" s="7" t="s">
        <v>9496</v>
      </c>
      <c r="F194" s="8" t="s">
        <v>2222</v>
      </c>
      <c r="G194" s="8" t="s">
        <v>45</v>
      </c>
      <c r="H194" s="8" t="s">
        <v>9497</v>
      </c>
      <c r="I194" s="7" t="s">
        <v>9197</v>
      </c>
      <c r="J194" s="11">
        <v>618</v>
      </c>
      <c r="K194" s="11">
        <v>4083</v>
      </c>
      <c r="M194" s="11">
        <f t="shared" ref="M194:M257" si="3">J194+K194+L194</f>
        <v>4701</v>
      </c>
      <c r="N194" s="7" t="s">
        <v>668</v>
      </c>
      <c r="O194" s="8" t="s">
        <v>66</v>
      </c>
      <c r="P194" s="7" t="s">
        <v>70</v>
      </c>
      <c r="Q194" s="8" t="s">
        <v>671</v>
      </c>
      <c r="R194" s="8" t="s">
        <v>671</v>
      </c>
    </row>
    <row r="195" spans="1:18" x14ac:dyDescent="0.2">
      <c r="A195" s="7" t="s">
        <v>8692</v>
      </c>
      <c r="B195" s="8" t="s">
        <v>74</v>
      </c>
      <c r="D195" s="7" t="s">
        <v>8888</v>
      </c>
      <c r="E195" s="7" t="s">
        <v>9264</v>
      </c>
      <c r="F195" s="8" t="s">
        <v>350</v>
      </c>
      <c r="G195" s="8" t="s">
        <v>45</v>
      </c>
      <c r="H195" s="8" t="s">
        <v>9265</v>
      </c>
      <c r="I195" s="7" t="s">
        <v>9197</v>
      </c>
      <c r="J195" s="11">
        <v>474</v>
      </c>
      <c r="K195" s="11">
        <v>3080</v>
      </c>
      <c r="M195" s="11">
        <f t="shared" si="3"/>
        <v>3554</v>
      </c>
      <c r="N195" s="7" t="s">
        <v>668</v>
      </c>
      <c r="O195" s="8" t="s">
        <v>66</v>
      </c>
      <c r="P195" s="7" t="s">
        <v>70</v>
      </c>
      <c r="Q195" s="8" t="s">
        <v>670</v>
      </c>
      <c r="R195" s="8" t="s">
        <v>670</v>
      </c>
    </row>
    <row r="196" spans="1:18" x14ac:dyDescent="0.2">
      <c r="A196" s="7" t="s">
        <v>8692</v>
      </c>
      <c r="B196" s="8" t="s">
        <v>74</v>
      </c>
      <c r="D196" s="7" t="s">
        <v>8889</v>
      </c>
      <c r="E196" s="7" t="s">
        <v>9498</v>
      </c>
      <c r="F196" s="8" t="s">
        <v>550</v>
      </c>
      <c r="G196" s="8" t="s">
        <v>45</v>
      </c>
      <c r="H196" s="8" t="s">
        <v>9499</v>
      </c>
      <c r="I196" s="7" t="s">
        <v>9197</v>
      </c>
      <c r="J196" s="11">
        <v>826</v>
      </c>
      <c r="K196" s="11">
        <v>5326</v>
      </c>
      <c r="M196" s="11">
        <f t="shared" si="3"/>
        <v>6152</v>
      </c>
      <c r="N196" s="7" t="s">
        <v>668</v>
      </c>
      <c r="O196" s="8" t="s">
        <v>66</v>
      </c>
      <c r="P196" s="7" t="s">
        <v>70</v>
      </c>
      <c r="Q196" s="8" t="s">
        <v>671</v>
      </c>
      <c r="R196" s="8" t="s">
        <v>671</v>
      </c>
    </row>
    <row r="197" spans="1:18" x14ac:dyDescent="0.2">
      <c r="A197" s="7" t="s">
        <v>8692</v>
      </c>
      <c r="B197" s="8" t="s">
        <v>74</v>
      </c>
      <c r="D197" s="7" t="s">
        <v>8890</v>
      </c>
      <c r="E197" s="7" t="s">
        <v>3133</v>
      </c>
      <c r="F197" s="8" t="s">
        <v>614</v>
      </c>
      <c r="G197" s="8" t="s">
        <v>45</v>
      </c>
      <c r="H197" s="8" t="s">
        <v>9500</v>
      </c>
      <c r="I197" s="7" t="s">
        <v>9197</v>
      </c>
      <c r="J197" s="11">
        <v>1705</v>
      </c>
      <c r="K197" s="11">
        <v>11197</v>
      </c>
      <c r="M197" s="11">
        <f t="shared" si="3"/>
        <v>12902</v>
      </c>
      <c r="N197" s="7" t="s">
        <v>668</v>
      </c>
      <c r="O197" s="8" t="s">
        <v>66</v>
      </c>
      <c r="P197" s="7" t="s">
        <v>70</v>
      </c>
      <c r="Q197" s="8" t="s">
        <v>671</v>
      </c>
      <c r="R197" s="8" t="s">
        <v>671</v>
      </c>
    </row>
    <row r="198" spans="1:18" x14ac:dyDescent="0.2">
      <c r="A198" s="7" t="s">
        <v>8692</v>
      </c>
      <c r="B198" s="8" t="s">
        <v>74</v>
      </c>
      <c r="D198" s="7" t="s">
        <v>8891</v>
      </c>
      <c r="E198" s="7" t="s">
        <v>9501</v>
      </c>
      <c r="F198" s="8" t="s">
        <v>3286</v>
      </c>
      <c r="G198" s="8" t="s">
        <v>45</v>
      </c>
      <c r="H198" s="8" t="s">
        <v>9502</v>
      </c>
      <c r="I198" s="7" t="s">
        <v>5238</v>
      </c>
      <c r="J198" s="11">
        <v>318</v>
      </c>
      <c r="K198" s="11">
        <v>1935</v>
      </c>
      <c r="M198" s="11">
        <f t="shared" si="3"/>
        <v>2253</v>
      </c>
      <c r="N198" s="7" t="s">
        <v>668</v>
      </c>
      <c r="O198" s="8" t="s">
        <v>66</v>
      </c>
      <c r="P198" s="7" t="s">
        <v>70</v>
      </c>
      <c r="Q198" s="8" t="s">
        <v>671</v>
      </c>
      <c r="R198" s="8" t="s">
        <v>671</v>
      </c>
    </row>
    <row r="199" spans="1:18" x14ac:dyDescent="0.2">
      <c r="A199" s="7" t="s">
        <v>8692</v>
      </c>
      <c r="B199" s="8" t="s">
        <v>74</v>
      </c>
      <c r="D199" s="7" t="s">
        <v>8892</v>
      </c>
      <c r="E199" s="7" t="s">
        <v>9503</v>
      </c>
      <c r="F199" s="8" t="s">
        <v>527</v>
      </c>
      <c r="G199" s="8" t="s">
        <v>45</v>
      </c>
      <c r="H199" s="8" t="s">
        <v>9504</v>
      </c>
      <c r="I199" s="7" t="s">
        <v>9205</v>
      </c>
      <c r="J199" s="11">
        <v>482</v>
      </c>
      <c r="K199" s="11">
        <v>3182</v>
      </c>
      <c r="M199" s="11">
        <f t="shared" si="3"/>
        <v>3664</v>
      </c>
      <c r="N199" s="7" t="s">
        <v>668</v>
      </c>
      <c r="O199" s="8" t="s">
        <v>66</v>
      </c>
      <c r="P199" s="7" t="s">
        <v>70</v>
      </c>
      <c r="Q199" s="8" t="s">
        <v>671</v>
      </c>
      <c r="R199" s="8" t="s">
        <v>671</v>
      </c>
    </row>
    <row r="200" spans="1:18" x14ac:dyDescent="0.2">
      <c r="A200" s="7" t="s">
        <v>8692</v>
      </c>
      <c r="B200" s="8" t="s">
        <v>74</v>
      </c>
      <c r="D200" s="7" t="s">
        <v>8893</v>
      </c>
      <c r="E200" s="7" t="s">
        <v>5272</v>
      </c>
      <c r="F200" s="8" t="s">
        <v>557</v>
      </c>
      <c r="G200" s="8" t="s">
        <v>45</v>
      </c>
      <c r="H200" s="8" t="s">
        <v>9505</v>
      </c>
      <c r="I200" s="7" t="s">
        <v>3269</v>
      </c>
      <c r="J200" s="11">
        <v>206</v>
      </c>
      <c r="K200" s="11">
        <v>1365</v>
      </c>
      <c r="M200" s="11">
        <f t="shared" si="3"/>
        <v>1571</v>
      </c>
      <c r="N200" s="7" t="s">
        <v>668</v>
      </c>
      <c r="O200" s="8" t="s">
        <v>66</v>
      </c>
      <c r="P200" s="7" t="s">
        <v>70</v>
      </c>
      <c r="Q200" s="8" t="s">
        <v>671</v>
      </c>
      <c r="R200" s="8" t="s">
        <v>671</v>
      </c>
    </row>
    <row r="201" spans="1:18" x14ac:dyDescent="0.2">
      <c r="A201" s="7" t="s">
        <v>8692</v>
      </c>
      <c r="B201" s="8" t="s">
        <v>74</v>
      </c>
      <c r="D201" s="7" t="s">
        <v>8894</v>
      </c>
      <c r="E201" s="7" t="s">
        <v>9433</v>
      </c>
      <c r="F201" s="8" t="s">
        <v>440</v>
      </c>
      <c r="G201" s="8" t="s">
        <v>354</v>
      </c>
      <c r="H201" s="8" t="s">
        <v>9506</v>
      </c>
      <c r="I201" s="7" t="s">
        <v>9197</v>
      </c>
      <c r="J201" s="11">
        <v>1060</v>
      </c>
      <c r="K201" s="11">
        <v>6996</v>
      </c>
      <c r="M201" s="11">
        <f t="shared" si="3"/>
        <v>8056</v>
      </c>
      <c r="N201" s="7" t="s">
        <v>668</v>
      </c>
      <c r="O201" s="8" t="s">
        <v>66</v>
      </c>
      <c r="P201" s="7" t="s">
        <v>70</v>
      </c>
      <c r="Q201" s="8" t="s">
        <v>671</v>
      </c>
      <c r="R201" s="8" t="s">
        <v>671</v>
      </c>
    </row>
    <row r="202" spans="1:18" x14ac:dyDescent="0.2">
      <c r="A202" s="7" t="s">
        <v>8692</v>
      </c>
      <c r="B202" s="8" t="s">
        <v>74</v>
      </c>
      <c r="D202" s="7" t="s">
        <v>8895</v>
      </c>
      <c r="E202" s="7" t="s">
        <v>9507</v>
      </c>
      <c r="F202" s="8" t="s">
        <v>347</v>
      </c>
      <c r="G202" s="8" t="s">
        <v>45</v>
      </c>
      <c r="H202" s="8" t="s">
        <v>9508</v>
      </c>
      <c r="I202" s="7" t="s">
        <v>9197</v>
      </c>
      <c r="J202" s="11">
        <v>1732</v>
      </c>
      <c r="K202" s="11">
        <v>11419</v>
      </c>
      <c r="M202" s="11">
        <f t="shared" si="3"/>
        <v>13151</v>
      </c>
      <c r="N202" s="7" t="s">
        <v>668</v>
      </c>
      <c r="O202" s="8" t="s">
        <v>66</v>
      </c>
      <c r="P202" s="7" t="s">
        <v>70</v>
      </c>
      <c r="Q202" s="8" t="s">
        <v>671</v>
      </c>
      <c r="R202" s="8" t="s">
        <v>671</v>
      </c>
    </row>
    <row r="203" spans="1:18" x14ac:dyDescent="0.2">
      <c r="A203" s="7" t="s">
        <v>8692</v>
      </c>
      <c r="B203" s="8" t="s">
        <v>74</v>
      </c>
      <c r="D203" s="7" t="s">
        <v>8896</v>
      </c>
      <c r="E203" s="7" t="s">
        <v>582</v>
      </c>
      <c r="F203" s="8" t="s">
        <v>464</v>
      </c>
      <c r="G203" s="8" t="s">
        <v>45</v>
      </c>
      <c r="H203" s="8" t="s">
        <v>9509</v>
      </c>
      <c r="I203" s="7" t="s">
        <v>9205</v>
      </c>
      <c r="J203" s="11">
        <v>1300</v>
      </c>
      <c r="K203" s="11">
        <v>9355</v>
      </c>
      <c r="M203" s="11">
        <f t="shared" si="3"/>
        <v>10655</v>
      </c>
      <c r="N203" s="7" t="s">
        <v>668</v>
      </c>
      <c r="O203" s="8" t="s">
        <v>66</v>
      </c>
      <c r="P203" s="7" t="s">
        <v>70</v>
      </c>
      <c r="Q203" s="8" t="s">
        <v>671</v>
      </c>
      <c r="R203" s="8" t="s">
        <v>671</v>
      </c>
    </row>
    <row r="204" spans="1:18" x14ac:dyDescent="0.2">
      <c r="A204" s="7" t="s">
        <v>8692</v>
      </c>
      <c r="B204" s="8" t="s">
        <v>74</v>
      </c>
      <c r="D204" s="7" t="s">
        <v>8897</v>
      </c>
      <c r="E204" s="7" t="s">
        <v>9510</v>
      </c>
      <c r="F204" s="8" t="s">
        <v>410</v>
      </c>
      <c r="G204" s="8" t="s">
        <v>45</v>
      </c>
      <c r="H204" s="8" t="s">
        <v>9511</v>
      </c>
      <c r="I204" s="7" t="s">
        <v>9197</v>
      </c>
      <c r="J204" s="11">
        <v>798</v>
      </c>
      <c r="K204" s="11">
        <v>5277</v>
      </c>
      <c r="M204" s="11">
        <f t="shared" si="3"/>
        <v>6075</v>
      </c>
      <c r="N204" s="7" t="s">
        <v>668</v>
      </c>
      <c r="O204" s="8" t="s">
        <v>66</v>
      </c>
      <c r="P204" s="7" t="s">
        <v>70</v>
      </c>
      <c r="Q204" s="8" t="s">
        <v>671</v>
      </c>
      <c r="R204" s="8" t="s">
        <v>671</v>
      </c>
    </row>
    <row r="205" spans="1:18" x14ac:dyDescent="0.2">
      <c r="A205" s="7" t="s">
        <v>8692</v>
      </c>
      <c r="B205" s="8" t="s">
        <v>74</v>
      </c>
      <c r="D205" s="7" t="s">
        <v>8898</v>
      </c>
      <c r="E205" s="7" t="s">
        <v>9512</v>
      </c>
      <c r="F205" s="8" t="s">
        <v>8167</v>
      </c>
      <c r="G205" s="8" t="s">
        <v>45</v>
      </c>
      <c r="H205" s="8" t="s">
        <v>9513</v>
      </c>
      <c r="I205" s="7" t="s">
        <v>9197</v>
      </c>
      <c r="J205" s="11">
        <v>243</v>
      </c>
      <c r="K205" s="11">
        <v>1563</v>
      </c>
      <c r="M205" s="11">
        <f t="shared" si="3"/>
        <v>1806</v>
      </c>
      <c r="N205" s="7" t="s">
        <v>668</v>
      </c>
      <c r="O205" s="8" t="s">
        <v>66</v>
      </c>
      <c r="P205" s="7" t="s">
        <v>70</v>
      </c>
      <c r="Q205" s="8" t="s">
        <v>671</v>
      </c>
      <c r="R205" s="8" t="s">
        <v>671</v>
      </c>
    </row>
    <row r="206" spans="1:18" x14ac:dyDescent="0.2">
      <c r="A206" s="7" t="s">
        <v>8692</v>
      </c>
      <c r="B206" s="8" t="s">
        <v>74</v>
      </c>
      <c r="D206" s="7" t="s">
        <v>8899</v>
      </c>
      <c r="E206" s="7" t="s">
        <v>9514</v>
      </c>
      <c r="F206" s="8" t="s">
        <v>464</v>
      </c>
      <c r="G206" s="8" t="s">
        <v>45</v>
      </c>
      <c r="H206" s="8" t="s">
        <v>9515</v>
      </c>
      <c r="I206" s="7" t="s">
        <v>9197</v>
      </c>
      <c r="J206" s="11">
        <v>565</v>
      </c>
      <c r="K206" s="11">
        <v>3579</v>
      </c>
      <c r="M206" s="11">
        <f t="shared" si="3"/>
        <v>4144</v>
      </c>
      <c r="N206" s="7" t="s">
        <v>668</v>
      </c>
      <c r="O206" s="8" t="s">
        <v>66</v>
      </c>
      <c r="P206" s="7" t="s">
        <v>70</v>
      </c>
      <c r="Q206" s="8" t="s">
        <v>671</v>
      </c>
      <c r="R206" s="8" t="s">
        <v>671</v>
      </c>
    </row>
    <row r="207" spans="1:18" x14ac:dyDescent="0.2">
      <c r="A207" s="7" t="s">
        <v>8692</v>
      </c>
      <c r="B207" s="8" t="s">
        <v>74</v>
      </c>
      <c r="D207" s="7" t="s">
        <v>8900</v>
      </c>
      <c r="E207" s="7" t="s">
        <v>9516</v>
      </c>
      <c r="F207" s="8" t="s">
        <v>52</v>
      </c>
      <c r="G207" s="8" t="s">
        <v>45</v>
      </c>
      <c r="H207" s="8" t="s">
        <v>9517</v>
      </c>
      <c r="I207" s="7" t="s">
        <v>9197</v>
      </c>
      <c r="J207" s="11">
        <v>1014</v>
      </c>
      <c r="K207" s="11">
        <v>6394</v>
      </c>
      <c r="M207" s="11">
        <f t="shared" si="3"/>
        <v>7408</v>
      </c>
      <c r="N207" s="7" t="s">
        <v>668</v>
      </c>
      <c r="O207" s="8" t="s">
        <v>66</v>
      </c>
      <c r="P207" s="7" t="s">
        <v>70</v>
      </c>
      <c r="Q207" s="8" t="s">
        <v>671</v>
      </c>
      <c r="R207" s="8" t="s">
        <v>671</v>
      </c>
    </row>
    <row r="208" spans="1:18" x14ac:dyDescent="0.2">
      <c r="A208" s="7" t="s">
        <v>8692</v>
      </c>
      <c r="B208" s="8" t="s">
        <v>74</v>
      </c>
      <c r="D208" s="7" t="s">
        <v>8901</v>
      </c>
      <c r="E208" s="7" t="s">
        <v>9518</v>
      </c>
      <c r="F208" s="8" t="s">
        <v>387</v>
      </c>
      <c r="G208" s="8" t="s">
        <v>45</v>
      </c>
      <c r="H208" s="8" t="s">
        <v>9519</v>
      </c>
      <c r="I208" s="7" t="s">
        <v>9197</v>
      </c>
      <c r="J208" s="11">
        <v>798</v>
      </c>
      <c r="K208" s="11">
        <v>7649</v>
      </c>
      <c r="M208" s="11">
        <f t="shared" si="3"/>
        <v>8447</v>
      </c>
      <c r="N208" s="7" t="s">
        <v>668</v>
      </c>
      <c r="O208" s="8" t="s">
        <v>66</v>
      </c>
      <c r="P208" s="7" t="s">
        <v>70</v>
      </c>
      <c r="Q208" s="8" t="s">
        <v>671</v>
      </c>
      <c r="R208" s="8" t="s">
        <v>671</v>
      </c>
    </row>
    <row r="209" spans="1:18" x14ac:dyDescent="0.2">
      <c r="A209" s="7" t="s">
        <v>8692</v>
      </c>
      <c r="B209" s="8" t="s">
        <v>74</v>
      </c>
      <c r="D209" s="7" t="s">
        <v>8902</v>
      </c>
      <c r="E209" s="7" t="s">
        <v>3117</v>
      </c>
      <c r="F209" s="8" t="s">
        <v>1998</v>
      </c>
      <c r="G209" s="8" t="s">
        <v>45</v>
      </c>
      <c r="H209" s="8" t="s">
        <v>9520</v>
      </c>
      <c r="I209" s="7" t="s">
        <v>9205</v>
      </c>
      <c r="J209" s="11">
        <v>178</v>
      </c>
      <c r="K209" s="11">
        <v>1080</v>
      </c>
      <c r="M209" s="11">
        <f t="shared" si="3"/>
        <v>1258</v>
      </c>
      <c r="N209" s="7" t="s">
        <v>668</v>
      </c>
      <c r="O209" s="8" t="s">
        <v>66</v>
      </c>
      <c r="P209" s="7" t="s">
        <v>70</v>
      </c>
      <c r="Q209" s="8" t="s">
        <v>671</v>
      </c>
      <c r="R209" s="8" t="s">
        <v>671</v>
      </c>
    </row>
    <row r="210" spans="1:18" x14ac:dyDescent="0.2">
      <c r="A210" s="7" t="s">
        <v>8692</v>
      </c>
      <c r="B210" s="8" t="s">
        <v>74</v>
      </c>
      <c r="D210" s="7" t="s">
        <v>8903</v>
      </c>
      <c r="E210" s="7" t="s">
        <v>9521</v>
      </c>
      <c r="F210" s="8" t="s">
        <v>44</v>
      </c>
      <c r="G210" s="8" t="s">
        <v>45</v>
      </c>
      <c r="H210" s="8" t="s">
        <v>9522</v>
      </c>
      <c r="I210" s="7" t="s">
        <v>9197</v>
      </c>
      <c r="J210" s="11">
        <v>1922</v>
      </c>
      <c r="K210" s="11">
        <v>11416</v>
      </c>
      <c r="M210" s="11">
        <f t="shared" si="3"/>
        <v>13338</v>
      </c>
      <c r="N210" s="7" t="s">
        <v>668</v>
      </c>
      <c r="O210" s="8" t="s">
        <v>66</v>
      </c>
      <c r="P210" s="7" t="s">
        <v>70</v>
      </c>
      <c r="Q210" s="8" t="s">
        <v>671</v>
      </c>
      <c r="R210" s="8" t="s">
        <v>671</v>
      </c>
    </row>
    <row r="211" spans="1:18" x14ac:dyDescent="0.2">
      <c r="A211" s="7" t="s">
        <v>8692</v>
      </c>
      <c r="B211" s="8" t="s">
        <v>74</v>
      </c>
      <c r="D211" s="7" t="s">
        <v>8904</v>
      </c>
      <c r="E211" s="7" t="s">
        <v>9208</v>
      </c>
      <c r="F211" s="8" t="s">
        <v>522</v>
      </c>
      <c r="G211" s="8" t="s">
        <v>45</v>
      </c>
      <c r="H211" s="8" t="s">
        <v>9209</v>
      </c>
      <c r="I211" s="7" t="s">
        <v>5238</v>
      </c>
      <c r="J211" s="11">
        <v>990</v>
      </c>
      <c r="K211" s="11">
        <v>6347</v>
      </c>
      <c r="M211" s="11">
        <f t="shared" si="3"/>
        <v>7337</v>
      </c>
      <c r="N211" s="7" t="s">
        <v>668</v>
      </c>
      <c r="O211" s="8" t="s">
        <v>66</v>
      </c>
      <c r="P211" s="7" t="s">
        <v>70</v>
      </c>
      <c r="Q211" s="8" t="s">
        <v>671</v>
      </c>
      <c r="R211" s="8" t="s">
        <v>671</v>
      </c>
    </row>
    <row r="212" spans="1:18" x14ac:dyDescent="0.2">
      <c r="A212" s="7" t="s">
        <v>8692</v>
      </c>
      <c r="B212" s="8" t="s">
        <v>74</v>
      </c>
      <c r="D212" s="7" t="s">
        <v>8905</v>
      </c>
      <c r="E212" s="7" t="s">
        <v>9523</v>
      </c>
      <c r="F212" s="8" t="s">
        <v>4619</v>
      </c>
      <c r="G212" s="8" t="s">
        <v>45</v>
      </c>
      <c r="H212" s="8" t="s">
        <v>9524</v>
      </c>
      <c r="I212" s="7" t="s">
        <v>9197</v>
      </c>
      <c r="J212" s="11">
        <v>1910</v>
      </c>
      <c r="K212" s="11">
        <v>12167</v>
      </c>
      <c r="M212" s="11">
        <f t="shared" si="3"/>
        <v>14077</v>
      </c>
      <c r="N212" s="7" t="s">
        <v>668</v>
      </c>
      <c r="O212" s="8" t="s">
        <v>66</v>
      </c>
      <c r="P212" s="7" t="s">
        <v>70</v>
      </c>
      <c r="Q212" s="8" t="s">
        <v>671</v>
      </c>
      <c r="R212" s="8" t="s">
        <v>671</v>
      </c>
    </row>
    <row r="213" spans="1:18" x14ac:dyDescent="0.2">
      <c r="A213" s="7" t="s">
        <v>8692</v>
      </c>
      <c r="B213" s="8" t="s">
        <v>74</v>
      </c>
      <c r="D213" s="7" t="s">
        <v>8906</v>
      </c>
      <c r="E213" s="7" t="s">
        <v>9525</v>
      </c>
      <c r="F213" s="8" t="s">
        <v>1431</v>
      </c>
      <c r="G213" s="8" t="s">
        <v>45</v>
      </c>
      <c r="H213" s="8" t="s">
        <v>9526</v>
      </c>
      <c r="I213" s="7" t="s">
        <v>9197</v>
      </c>
      <c r="J213" s="11">
        <v>2633</v>
      </c>
      <c r="K213" s="11">
        <v>16703</v>
      </c>
      <c r="M213" s="11">
        <f t="shared" si="3"/>
        <v>19336</v>
      </c>
      <c r="N213" s="7" t="s">
        <v>668</v>
      </c>
      <c r="O213" s="8" t="s">
        <v>66</v>
      </c>
      <c r="P213" s="7" t="s">
        <v>70</v>
      </c>
      <c r="Q213" s="8" t="s">
        <v>671</v>
      </c>
      <c r="R213" s="8" t="s">
        <v>671</v>
      </c>
    </row>
    <row r="214" spans="1:18" x14ac:dyDescent="0.2">
      <c r="A214" s="7" t="s">
        <v>8692</v>
      </c>
      <c r="B214" s="8" t="s">
        <v>74</v>
      </c>
      <c r="D214" s="7" t="s">
        <v>8907</v>
      </c>
      <c r="E214" s="7" t="s">
        <v>2649</v>
      </c>
      <c r="F214" s="8" t="s">
        <v>3221</v>
      </c>
      <c r="G214" s="8" t="s">
        <v>45</v>
      </c>
      <c r="H214" s="8" t="s">
        <v>9527</v>
      </c>
      <c r="I214" s="7" t="s">
        <v>9205</v>
      </c>
      <c r="J214" s="11">
        <v>1813</v>
      </c>
      <c r="K214" s="11">
        <v>11290</v>
      </c>
      <c r="M214" s="11">
        <f t="shared" si="3"/>
        <v>13103</v>
      </c>
      <c r="N214" s="7" t="s">
        <v>668</v>
      </c>
      <c r="O214" s="8" t="s">
        <v>66</v>
      </c>
      <c r="P214" s="7" t="s">
        <v>70</v>
      </c>
      <c r="Q214" s="8" t="s">
        <v>671</v>
      </c>
      <c r="R214" s="8" t="s">
        <v>671</v>
      </c>
    </row>
    <row r="215" spans="1:18" x14ac:dyDescent="0.2">
      <c r="A215" s="7" t="s">
        <v>8692</v>
      </c>
      <c r="B215" s="8" t="s">
        <v>74</v>
      </c>
      <c r="D215" s="7" t="s">
        <v>8908</v>
      </c>
      <c r="E215" s="7" t="s">
        <v>9403</v>
      </c>
      <c r="F215" s="8" t="s">
        <v>1998</v>
      </c>
      <c r="G215" s="8" t="s">
        <v>45</v>
      </c>
      <c r="H215" s="8" t="s">
        <v>9528</v>
      </c>
      <c r="I215" s="7" t="s">
        <v>9197</v>
      </c>
      <c r="J215" s="11">
        <v>1010</v>
      </c>
      <c r="K215" s="11">
        <v>6718</v>
      </c>
      <c r="M215" s="11">
        <f t="shared" si="3"/>
        <v>7728</v>
      </c>
      <c r="N215" s="7" t="s">
        <v>668</v>
      </c>
      <c r="O215" s="8" t="s">
        <v>66</v>
      </c>
      <c r="P215" s="7" t="s">
        <v>70</v>
      </c>
      <c r="Q215" s="8" t="s">
        <v>671</v>
      </c>
      <c r="R215" s="8" t="s">
        <v>671</v>
      </c>
    </row>
    <row r="216" spans="1:18" x14ac:dyDescent="0.2">
      <c r="A216" s="7" t="s">
        <v>8692</v>
      </c>
      <c r="B216" s="8" t="s">
        <v>74</v>
      </c>
      <c r="D216" s="7" t="s">
        <v>8909</v>
      </c>
      <c r="E216" s="7" t="s">
        <v>9529</v>
      </c>
      <c r="F216" s="8" t="s">
        <v>420</v>
      </c>
      <c r="G216" s="8" t="s">
        <v>45</v>
      </c>
      <c r="H216" s="8" t="s">
        <v>9530</v>
      </c>
      <c r="I216" s="7" t="s">
        <v>9197</v>
      </c>
      <c r="J216" s="11">
        <v>2681</v>
      </c>
      <c r="K216" s="11">
        <v>17508</v>
      </c>
      <c r="M216" s="11">
        <f t="shared" si="3"/>
        <v>20189</v>
      </c>
      <c r="N216" s="7" t="s">
        <v>668</v>
      </c>
      <c r="O216" s="8" t="s">
        <v>66</v>
      </c>
      <c r="P216" s="7" t="s">
        <v>70</v>
      </c>
      <c r="Q216" s="8" t="s">
        <v>671</v>
      </c>
      <c r="R216" s="8" t="s">
        <v>671</v>
      </c>
    </row>
    <row r="217" spans="1:18" x14ac:dyDescent="0.2">
      <c r="A217" s="7" t="s">
        <v>8692</v>
      </c>
      <c r="B217" s="8" t="s">
        <v>74</v>
      </c>
      <c r="D217" s="7" t="s">
        <v>8910</v>
      </c>
      <c r="E217" s="7" t="s">
        <v>5236</v>
      </c>
      <c r="F217" s="8" t="s">
        <v>9531</v>
      </c>
      <c r="G217" s="8" t="s">
        <v>45</v>
      </c>
      <c r="H217" s="8" t="s">
        <v>9532</v>
      </c>
      <c r="I217" s="7" t="s">
        <v>5238</v>
      </c>
      <c r="J217" s="11">
        <v>341</v>
      </c>
      <c r="K217" s="11">
        <v>2203</v>
      </c>
      <c r="M217" s="11">
        <f t="shared" si="3"/>
        <v>2544</v>
      </c>
      <c r="N217" s="7" t="s">
        <v>668</v>
      </c>
      <c r="O217" s="8" t="s">
        <v>66</v>
      </c>
      <c r="P217" s="7" t="s">
        <v>70</v>
      </c>
      <c r="Q217" s="8" t="s">
        <v>671</v>
      </c>
      <c r="R217" s="8" t="s">
        <v>671</v>
      </c>
    </row>
    <row r="218" spans="1:18" x14ac:dyDescent="0.2">
      <c r="A218" s="7" t="s">
        <v>8692</v>
      </c>
      <c r="B218" s="8" t="s">
        <v>74</v>
      </c>
      <c r="D218" s="7" t="s">
        <v>8911</v>
      </c>
      <c r="E218" s="7" t="s">
        <v>9533</v>
      </c>
      <c r="F218" s="8" t="s">
        <v>368</v>
      </c>
      <c r="G218" s="8" t="s">
        <v>45</v>
      </c>
      <c r="H218" s="8" t="s">
        <v>9534</v>
      </c>
      <c r="I218" s="7" t="s">
        <v>9197</v>
      </c>
      <c r="J218" s="11">
        <v>1753</v>
      </c>
      <c r="K218" s="11">
        <v>11364</v>
      </c>
      <c r="M218" s="11">
        <f t="shared" si="3"/>
        <v>13117</v>
      </c>
      <c r="N218" s="7" t="s">
        <v>668</v>
      </c>
      <c r="O218" s="8" t="s">
        <v>66</v>
      </c>
      <c r="P218" s="7" t="s">
        <v>70</v>
      </c>
      <c r="Q218" s="8" t="s">
        <v>671</v>
      </c>
      <c r="R218" s="8" t="s">
        <v>671</v>
      </c>
    </row>
    <row r="219" spans="1:18" x14ac:dyDescent="0.2">
      <c r="A219" s="7" t="s">
        <v>8692</v>
      </c>
      <c r="B219" s="8" t="s">
        <v>74</v>
      </c>
      <c r="D219" s="7" t="s">
        <v>8912</v>
      </c>
      <c r="E219" s="7" t="s">
        <v>9535</v>
      </c>
      <c r="F219" s="8" t="s">
        <v>347</v>
      </c>
      <c r="G219" s="8" t="s">
        <v>45</v>
      </c>
      <c r="H219" s="8" t="s">
        <v>9536</v>
      </c>
      <c r="I219" s="7" t="s">
        <v>9197</v>
      </c>
      <c r="J219" s="11">
        <v>3316</v>
      </c>
      <c r="K219" s="11">
        <v>20802</v>
      </c>
      <c r="M219" s="11">
        <f t="shared" si="3"/>
        <v>24118</v>
      </c>
      <c r="N219" s="7" t="s">
        <v>668</v>
      </c>
      <c r="O219" s="8" t="s">
        <v>66</v>
      </c>
      <c r="P219" s="7" t="s">
        <v>70</v>
      </c>
      <c r="Q219" s="8" t="s">
        <v>671</v>
      </c>
      <c r="R219" s="8" t="s">
        <v>671</v>
      </c>
    </row>
    <row r="220" spans="1:18" x14ac:dyDescent="0.2">
      <c r="A220" s="7" t="s">
        <v>8692</v>
      </c>
      <c r="B220" s="8" t="s">
        <v>74</v>
      </c>
      <c r="D220" s="7" t="s">
        <v>8913</v>
      </c>
      <c r="E220" s="7" t="s">
        <v>9537</v>
      </c>
      <c r="F220" s="8" t="s">
        <v>59</v>
      </c>
      <c r="G220" s="8" t="s">
        <v>45</v>
      </c>
      <c r="H220" s="8" t="s">
        <v>9538</v>
      </c>
      <c r="I220" s="7" t="s">
        <v>9197</v>
      </c>
      <c r="J220" s="11">
        <v>755</v>
      </c>
      <c r="K220" s="11">
        <v>5023</v>
      </c>
      <c r="M220" s="11">
        <f t="shared" si="3"/>
        <v>5778</v>
      </c>
      <c r="N220" s="7" t="s">
        <v>668</v>
      </c>
      <c r="O220" s="8" t="s">
        <v>66</v>
      </c>
      <c r="P220" s="7" t="s">
        <v>70</v>
      </c>
      <c r="Q220" s="8" t="s">
        <v>671</v>
      </c>
      <c r="R220" s="8" t="s">
        <v>671</v>
      </c>
    </row>
    <row r="221" spans="1:18" x14ac:dyDescent="0.2">
      <c r="A221" s="7" t="s">
        <v>8692</v>
      </c>
      <c r="B221" s="8" t="s">
        <v>74</v>
      </c>
      <c r="D221" s="7" t="s">
        <v>8914</v>
      </c>
      <c r="E221" s="7" t="s">
        <v>9300</v>
      </c>
      <c r="F221" s="8" t="s">
        <v>464</v>
      </c>
      <c r="G221" s="8" t="s">
        <v>45</v>
      </c>
      <c r="H221" s="8" t="s">
        <v>9539</v>
      </c>
      <c r="I221" s="7" t="s">
        <v>9197</v>
      </c>
      <c r="J221" s="11">
        <v>1027</v>
      </c>
      <c r="K221" s="11">
        <v>6835</v>
      </c>
      <c r="M221" s="11">
        <f t="shared" si="3"/>
        <v>7862</v>
      </c>
      <c r="N221" s="7" t="s">
        <v>668</v>
      </c>
      <c r="O221" s="8" t="s">
        <v>66</v>
      </c>
      <c r="P221" s="7" t="s">
        <v>70</v>
      </c>
      <c r="Q221" s="8" t="s">
        <v>671</v>
      </c>
      <c r="R221" s="8" t="s">
        <v>671</v>
      </c>
    </row>
    <row r="222" spans="1:18" x14ac:dyDescent="0.2">
      <c r="A222" s="7" t="s">
        <v>8692</v>
      </c>
      <c r="B222" s="8" t="s">
        <v>74</v>
      </c>
      <c r="D222" s="7" t="s">
        <v>8915</v>
      </c>
      <c r="E222" s="7" t="s">
        <v>9540</v>
      </c>
      <c r="F222" s="8" t="s">
        <v>395</v>
      </c>
      <c r="G222" s="8" t="s">
        <v>45</v>
      </c>
      <c r="H222" s="8" t="s">
        <v>9541</v>
      </c>
      <c r="I222" s="7" t="s">
        <v>9197</v>
      </c>
      <c r="J222" s="11">
        <v>946</v>
      </c>
      <c r="K222" s="11">
        <v>6068</v>
      </c>
      <c r="M222" s="11">
        <f t="shared" si="3"/>
        <v>7014</v>
      </c>
      <c r="N222" s="7" t="s">
        <v>668</v>
      </c>
      <c r="O222" s="8" t="s">
        <v>66</v>
      </c>
      <c r="P222" s="7" t="s">
        <v>70</v>
      </c>
      <c r="Q222" s="8" t="s">
        <v>671</v>
      </c>
      <c r="R222" s="8" t="s">
        <v>671</v>
      </c>
    </row>
    <row r="223" spans="1:18" x14ac:dyDescent="0.2">
      <c r="A223" s="7" t="s">
        <v>8692</v>
      </c>
      <c r="B223" s="8" t="s">
        <v>74</v>
      </c>
      <c r="D223" s="7" t="s">
        <v>8916</v>
      </c>
      <c r="E223" s="7" t="s">
        <v>9222</v>
      </c>
      <c r="F223" s="8" t="s">
        <v>428</v>
      </c>
      <c r="G223" s="8" t="s">
        <v>45</v>
      </c>
      <c r="H223" s="8" t="s">
        <v>9244</v>
      </c>
      <c r="I223" s="7" t="s">
        <v>9197</v>
      </c>
      <c r="J223" s="11">
        <v>296</v>
      </c>
      <c r="K223" s="11">
        <v>1951</v>
      </c>
      <c r="M223" s="11">
        <f t="shared" si="3"/>
        <v>2247</v>
      </c>
      <c r="N223" s="7" t="s">
        <v>668</v>
      </c>
      <c r="O223" s="8" t="s">
        <v>66</v>
      </c>
      <c r="P223" s="7" t="s">
        <v>70</v>
      </c>
      <c r="Q223" s="8" t="s">
        <v>671</v>
      </c>
      <c r="R223" s="8" t="s">
        <v>671</v>
      </c>
    </row>
    <row r="224" spans="1:18" x14ac:dyDescent="0.2">
      <c r="A224" s="7" t="s">
        <v>8692</v>
      </c>
      <c r="B224" s="8" t="s">
        <v>74</v>
      </c>
      <c r="D224" s="7" t="s">
        <v>8917</v>
      </c>
      <c r="E224" s="7" t="s">
        <v>9542</v>
      </c>
      <c r="F224" s="8" t="s">
        <v>347</v>
      </c>
      <c r="G224" s="8" t="s">
        <v>45</v>
      </c>
      <c r="H224" s="8" t="s">
        <v>9543</v>
      </c>
      <c r="I224" s="7" t="s">
        <v>9197</v>
      </c>
      <c r="J224" s="11">
        <v>918</v>
      </c>
      <c r="K224" s="11">
        <v>5470</v>
      </c>
      <c r="M224" s="11">
        <f t="shared" si="3"/>
        <v>6388</v>
      </c>
      <c r="N224" s="7" t="s">
        <v>668</v>
      </c>
      <c r="O224" s="8" t="s">
        <v>66</v>
      </c>
      <c r="P224" s="7" t="s">
        <v>70</v>
      </c>
      <c r="Q224" s="8" t="s">
        <v>671</v>
      </c>
      <c r="R224" s="8" t="s">
        <v>671</v>
      </c>
    </row>
    <row r="225" spans="1:18" x14ac:dyDescent="0.2">
      <c r="A225" s="7" t="s">
        <v>8692</v>
      </c>
      <c r="B225" s="8" t="s">
        <v>74</v>
      </c>
      <c r="D225" s="7" t="s">
        <v>8918</v>
      </c>
      <c r="E225" s="7" t="s">
        <v>9222</v>
      </c>
      <c r="F225" s="8" t="s">
        <v>9544</v>
      </c>
      <c r="G225" s="8" t="s">
        <v>45</v>
      </c>
      <c r="H225" s="8" t="s">
        <v>9223</v>
      </c>
      <c r="I225" s="7" t="s">
        <v>9197</v>
      </c>
      <c r="J225" s="11">
        <v>589</v>
      </c>
      <c r="K225" s="11">
        <v>3738</v>
      </c>
      <c r="M225" s="11">
        <f t="shared" si="3"/>
        <v>4327</v>
      </c>
      <c r="N225" s="7" t="s">
        <v>668</v>
      </c>
      <c r="O225" s="8" t="s">
        <v>66</v>
      </c>
      <c r="P225" s="7" t="s">
        <v>70</v>
      </c>
      <c r="Q225" s="8" t="s">
        <v>671</v>
      </c>
      <c r="R225" s="8" t="s">
        <v>671</v>
      </c>
    </row>
    <row r="226" spans="1:18" x14ac:dyDescent="0.2">
      <c r="A226" s="7" t="s">
        <v>8692</v>
      </c>
      <c r="B226" s="8" t="s">
        <v>74</v>
      </c>
      <c r="D226" s="7" t="s">
        <v>8919</v>
      </c>
      <c r="E226" s="7" t="s">
        <v>9545</v>
      </c>
      <c r="F226" s="8" t="s">
        <v>651</v>
      </c>
      <c r="G226" s="8" t="s">
        <v>45</v>
      </c>
      <c r="H226" s="8" t="s">
        <v>9546</v>
      </c>
      <c r="I226" s="7" t="s">
        <v>9197</v>
      </c>
      <c r="J226" s="11">
        <v>2583</v>
      </c>
      <c r="K226" s="11">
        <v>13985</v>
      </c>
      <c r="M226" s="11">
        <f t="shared" si="3"/>
        <v>16568</v>
      </c>
      <c r="N226" s="7" t="s">
        <v>668</v>
      </c>
      <c r="O226" s="8" t="s">
        <v>66</v>
      </c>
      <c r="P226" s="7" t="s">
        <v>70</v>
      </c>
      <c r="Q226" s="8" t="s">
        <v>671</v>
      </c>
      <c r="R226" s="8" t="s">
        <v>671</v>
      </c>
    </row>
    <row r="227" spans="1:18" x14ac:dyDescent="0.2">
      <c r="A227" s="7" t="s">
        <v>8692</v>
      </c>
      <c r="B227" s="8" t="s">
        <v>74</v>
      </c>
      <c r="D227" s="7" t="s">
        <v>8920</v>
      </c>
      <c r="E227" s="7" t="s">
        <v>9547</v>
      </c>
      <c r="F227" s="8" t="s">
        <v>565</v>
      </c>
      <c r="G227" s="8" t="s">
        <v>45</v>
      </c>
      <c r="H227" s="8" t="s">
        <v>9548</v>
      </c>
      <c r="I227" s="7" t="s">
        <v>9197</v>
      </c>
      <c r="J227" s="11">
        <v>465</v>
      </c>
      <c r="K227" s="11">
        <v>3051</v>
      </c>
      <c r="M227" s="11">
        <f t="shared" si="3"/>
        <v>3516</v>
      </c>
      <c r="N227" s="7" t="s">
        <v>668</v>
      </c>
      <c r="O227" s="8" t="s">
        <v>66</v>
      </c>
      <c r="P227" s="7" t="s">
        <v>70</v>
      </c>
      <c r="Q227" s="8" t="s">
        <v>671</v>
      </c>
      <c r="R227" s="8" t="s">
        <v>671</v>
      </c>
    </row>
    <row r="228" spans="1:18" x14ac:dyDescent="0.2">
      <c r="A228" s="7" t="s">
        <v>8692</v>
      </c>
      <c r="B228" s="8" t="s">
        <v>74</v>
      </c>
      <c r="D228" s="7" t="s">
        <v>8921</v>
      </c>
      <c r="E228" s="7" t="s">
        <v>9549</v>
      </c>
      <c r="F228" s="8" t="s">
        <v>59</v>
      </c>
      <c r="G228" s="8" t="s">
        <v>45</v>
      </c>
      <c r="H228" s="8" t="s">
        <v>9550</v>
      </c>
      <c r="I228" s="7" t="s">
        <v>9197</v>
      </c>
      <c r="J228" s="11">
        <v>370</v>
      </c>
      <c r="K228" s="11">
        <v>2381</v>
      </c>
      <c r="M228" s="11">
        <f t="shared" si="3"/>
        <v>2751</v>
      </c>
      <c r="N228" s="7" t="s">
        <v>668</v>
      </c>
      <c r="O228" s="8" t="s">
        <v>66</v>
      </c>
      <c r="P228" s="7" t="s">
        <v>70</v>
      </c>
      <c r="Q228" s="8" t="s">
        <v>671</v>
      </c>
      <c r="R228" s="8" t="s">
        <v>671</v>
      </c>
    </row>
    <row r="229" spans="1:18" x14ac:dyDescent="0.2">
      <c r="A229" s="7" t="s">
        <v>8692</v>
      </c>
      <c r="B229" s="8" t="s">
        <v>74</v>
      </c>
      <c r="D229" s="7" t="s">
        <v>8922</v>
      </c>
      <c r="E229" s="7" t="s">
        <v>9551</v>
      </c>
      <c r="F229" s="8" t="s">
        <v>535</v>
      </c>
      <c r="G229" s="8" t="s">
        <v>45</v>
      </c>
      <c r="H229" s="8" t="s">
        <v>9552</v>
      </c>
      <c r="I229" s="7" t="s">
        <v>9197</v>
      </c>
      <c r="J229" s="11">
        <v>558</v>
      </c>
      <c r="K229" s="11">
        <v>3705</v>
      </c>
      <c r="M229" s="11">
        <f t="shared" si="3"/>
        <v>4263</v>
      </c>
      <c r="N229" s="7" t="s">
        <v>668</v>
      </c>
      <c r="O229" s="8" t="s">
        <v>66</v>
      </c>
      <c r="P229" s="7" t="s">
        <v>70</v>
      </c>
      <c r="Q229" s="8" t="s">
        <v>671</v>
      </c>
      <c r="R229" s="8" t="s">
        <v>671</v>
      </c>
    </row>
    <row r="230" spans="1:18" x14ac:dyDescent="0.2">
      <c r="A230" s="7" t="s">
        <v>8692</v>
      </c>
      <c r="B230" s="8" t="s">
        <v>74</v>
      </c>
      <c r="D230" s="7" t="s">
        <v>8923</v>
      </c>
      <c r="E230" s="7" t="s">
        <v>9553</v>
      </c>
      <c r="F230" s="8" t="s">
        <v>375</v>
      </c>
      <c r="G230" s="8" t="s">
        <v>350</v>
      </c>
      <c r="H230" s="8" t="s">
        <v>9554</v>
      </c>
      <c r="I230" s="7" t="s">
        <v>9197</v>
      </c>
      <c r="J230" s="11">
        <v>513</v>
      </c>
      <c r="K230" s="11">
        <v>3343</v>
      </c>
      <c r="M230" s="11">
        <f t="shared" si="3"/>
        <v>3856</v>
      </c>
      <c r="N230" s="7" t="s">
        <v>668</v>
      </c>
      <c r="O230" s="8" t="s">
        <v>66</v>
      </c>
      <c r="P230" s="7" t="s">
        <v>70</v>
      </c>
      <c r="Q230" s="8" t="s">
        <v>671</v>
      </c>
      <c r="R230" s="8" t="s">
        <v>671</v>
      </c>
    </row>
    <row r="231" spans="1:18" x14ac:dyDescent="0.2">
      <c r="A231" s="7" t="s">
        <v>8692</v>
      </c>
      <c r="B231" s="8" t="s">
        <v>74</v>
      </c>
      <c r="D231" s="7" t="s">
        <v>8924</v>
      </c>
      <c r="E231" s="7" t="s">
        <v>9555</v>
      </c>
      <c r="F231" s="8" t="s">
        <v>44</v>
      </c>
      <c r="G231" s="8" t="s">
        <v>45</v>
      </c>
      <c r="H231" s="8" t="s">
        <v>9556</v>
      </c>
      <c r="I231" s="7" t="s">
        <v>9197</v>
      </c>
      <c r="J231" s="11">
        <v>744</v>
      </c>
      <c r="K231" s="11">
        <v>4603</v>
      </c>
      <c r="M231" s="11">
        <f t="shared" si="3"/>
        <v>5347</v>
      </c>
      <c r="N231" s="7" t="s">
        <v>668</v>
      </c>
      <c r="O231" s="8" t="s">
        <v>66</v>
      </c>
      <c r="P231" s="7" t="s">
        <v>70</v>
      </c>
      <c r="Q231" s="8" t="s">
        <v>671</v>
      </c>
      <c r="R231" s="8" t="s">
        <v>671</v>
      </c>
    </row>
    <row r="232" spans="1:18" x14ac:dyDescent="0.2">
      <c r="A232" s="7" t="s">
        <v>8692</v>
      </c>
      <c r="B232" s="8" t="s">
        <v>74</v>
      </c>
      <c r="D232" s="7" t="s">
        <v>8925</v>
      </c>
      <c r="E232" s="7" t="s">
        <v>9557</v>
      </c>
      <c r="F232" s="8" t="s">
        <v>449</v>
      </c>
      <c r="G232" s="8" t="s">
        <v>45</v>
      </c>
      <c r="H232" s="8" t="s">
        <v>9558</v>
      </c>
      <c r="I232" s="7" t="s">
        <v>9197</v>
      </c>
      <c r="J232" s="11">
        <v>2030</v>
      </c>
      <c r="K232" s="11">
        <v>13385</v>
      </c>
      <c r="M232" s="11">
        <f t="shared" si="3"/>
        <v>15415</v>
      </c>
      <c r="N232" s="7" t="s">
        <v>668</v>
      </c>
      <c r="O232" s="8" t="s">
        <v>66</v>
      </c>
      <c r="P232" s="7" t="s">
        <v>70</v>
      </c>
      <c r="Q232" s="8" t="s">
        <v>671</v>
      </c>
      <c r="R232" s="8" t="s">
        <v>671</v>
      </c>
    </row>
    <row r="233" spans="1:18" x14ac:dyDescent="0.2">
      <c r="A233" s="7" t="s">
        <v>8692</v>
      </c>
      <c r="B233" s="8" t="s">
        <v>74</v>
      </c>
      <c r="D233" s="7" t="s">
        <v>8926</v>
      </c>
      <c r="E233" s="7" t="s">
        <v>9559</v>
      </c>
      <c r="F233" s="8" t="s">
        <v>347</v>
      </c>
      <c r="G233" s="8" t="s">
        <v>45</v>
      </c>
      <c r="H233" s="8" t="s">
        <v>9560</v>
      </c>
      <c r="I233" s="7" t="s">
        <v>9197</v>
      </c>
      <c r="J233" s="11">
        <v>1121</v>
      </c>
      <c r="K233" s="11">
        <v>7468</v>
      </c>
      <c r="M233" s="11">
        <f t="shared" si="3"/>
        <v>8589</v>
      </c>
      <c r="N233" s="7" t="s">
        <v>668</v>
      </c>
      <c r="O233" s="8" t="s">
        <v>66</v>
      </c>
      <c r="P233" s="7" t="s">
        <v>70</v>
      </c>
      <c r="Q233" s="8" t="s">
        <v>671</v>
      </c>
      <c r="R233" s="8" t="s">
        <v>671</v>
      </c>
    </row>
    <row r="234" spans="1:18" x14ac:dyDescent="0.2">
      <c r="A234" s="7" t="s">
        <v>8692</v>
      </c>
      <c r="B234" s="8" t="s">
        <v>74</v>
      </c>
      <c r="D234" s="7" t="s">
        <v>8927</v>
      </c>
      <c r="E234" s="7" t="s">
        <v>9483</v>
      </c>
      <c r="F234" s="8" t="s">
        <v>9561</v>
      </c>
      <c r="G234" s="8" t="s">
        <v>45</v>
      </c>
      <c r="H234" s="8" t="s">
        <v>9484</v>
      </c>
      <c r="I234" s="7" t="s">
        <v>9197</v>
      </c>
      <c r="J234" s="11">
        <v>397</v>
      </c>
      <c r="K234" s="11">
        <v>2626</v>
      </c>
      <c r="M234" s="11">
        <f t="shared" si="3"/>
        <v>3023</v>
      </c>
      <c r="N234" s="7" t="s">
        <v>668</v>
      </c>
      <c r="O234" s="8" t="s">
        <v>66</v>
      </c>
      <c r="P234" s="7" t="s">
        <v>70</v>
      </c>
      <c r="Q234" s="8" t="s">
        <v>671</v>
      </c>
      <c r="R234" s="8" t="s">
        <v>671</v>
      </c>
    </row>
    <row r="235" spans="1:18" x14ac:dyDescent="0.2">
      <c r="A235" s="7" t="s">
        <v>8692</v>
      </c>
      <c r="B235" s="8" t="s">
        <v>74</v>
      </c>
      <c r="D235" s="7" t="s">
        <v>8928</v>
      </c>
      <c r="E235" s="7" t="s">
        <v>9251</v>
      </c>
      <c r="F235" s="8" t="s">
        <v>2626</v>
      </c>
      <c r="G235" s="8" t="s">
        <v>45</v>
      </c>
      <c r="H235" s="8" t="s">
        <v>9562</v>
      </c>
      <c r="I235" s="7" t="s">
        <v>9197</v>
      </c>
      <c r="J235" s="11">
        <v>871</v>
      </c>
      <c r="K235" s="11">
        <v>5832</v>
      </c>
      <c r="M235" s="11">
        <f t="shared" si="3"/>
        <v>6703</v>
      </c>
      <c r="N235" s="7" t="s">
        <v>668</v>
      </c>
      <c r="O235" s="8" t="s">
        <v>66</v>
      </c>
      <c r="P235" s="7" t="s">
        <v>70</v>
      </c>
      <c r="Q235" s="8" t="s">
        <v>671</v>
      </c>
      <c r="R235" s="8" t="s">
        <v>671</v>
      </c>
    </row>
    <row r="236" spans="1:18" x14ac:dyDescent="0.2">
      <c r="A236" s="7" t="s">
        <v>8692</v>
      </c>
      <c r="B236" s="8" t="s">
        <v>74</v>
      </c>
      <c r="D236" s="7" t="s">
        <v>8929</v>
      </c>
      <c r="E236" s="7" t="s">
        <v>9563</v>
      </c>
      <c r="F236" s="8" t="s">
        <v>562</v>
      </c>
      <c r="G236" s="8" t="s">
        <v>354</v>
      </c>
      <c r="H236" s="8" t="s">
        <v>9564</v>
      </c>
      <c r="I236" s="7" t="s">
        <v>9197</v>
      </c>
      <c r="J236" s="11">
        <v>1110</v>
      </c>
      <c r="K236" s="11">
        <v>7260</v>
      </c>
      <c r="M236" s="11">
        <f t="shared" si="3"/>
        <v>8370</v>
      </c>
      <c r="N236" s="7" t="s">
        <v>668</v>
      </c>
      <c r="O236" s="8" t="s">
        <v>66</v>
      </c>
      <c r="P236" s="7" t="s">
        <v>70</v>
      </c>
      <c r="Q236" s="8" t="s">
        <v>671</v>
      </c>
      <c r="R236" s="8" t="s">
        <v>671</v>
      </c>
    </row>
    <row r="237" spans="1:18" x14ac:dyDescent="0.2">
      <c r="A237" s="7" t="s">
        <v>8692</v>
      </c>
      <c r="B237" s="8" t="s">
        <v>74</v>
      </c>
      <c r="D237" s="7" t="s">
        <v>8930</v>
      </c>
      <c r="E237" s="7" t="s">
        <v>5761</v>
      </c>
      <c r="F237" s="8" t="s">
        <v>413</v>
      </c>
      <c r="G237" s="8" t="s">
        <v>45</v>
      </c>
      <c r="H237" s="8" t="s">
        <v>9395</v>
      </c>
      <c r="I237" s="7" t="s">
        <v>9197</v>
      </c>
      <c r="J237" s="11">
        <v>236</v>
      </c>
      <c r="K237" s="11">
        <v>1700</v>
      </c>
      <c r="M237" s="11">
        <f t="shared" si="3"/>
        <v>1936</v>
      </c>
      <c r="N237" s="7" t="s">
        <v>668</v>
      </c>
      <c r="O237" s="8" t="s">
        <v>66</v>
      </c>
      <c r="P237" s="7" t="s">
        <v>70</v>
      </c>
      <c r="Q237" s="8" t="s">
        <v>671</v>
      </c>
      <c r="R237" s="8" t="s">
        <v>671</v>
      </c>
    </row>
    <row r="238" spans="1:18" x14ac:dyDescent="0.2">
      <c r="A238" s="7" t="s">
        <v>8692</v>
      </c>
      <c r="B238" s="8" t="s">
        <v>74</v>
      </c>
      <c r="D238" s="7" t="s">
        <v>8931</v>
      </c>
      <c r="E238" s="7" t="s">
        <v>9565</v>
      </c>
      <c r="F238" s="8" t="s">
        <v>449</v>
      </c>
      <c r="G238" s="8" t="s">
        <v>45</v>
      </c>
      <c r="H238" s="8" t="s">
        <v>9566</v>
      </c>
      <c r="I238" s="7" t="s">
        <v>9197</v>
      </c>
      <c r="J238" s="11">
        <v>224</v>
      </c>
      <c r="K238" s="11">
        <v>1296</v>
      </c>
      <c r="M238" s="11">
        <f t="shared" si="3"/>
        <v>1520</v>
      </c>
      <c r="N238" s="7" t="s">
        <v>668</v>
      </c>
      <c r="O238" s="8" t="s">
        <v>66</v>
      </c>
      <c r="P238" s="7" t="s">
        <v>70</v>
      </c>
      <c r="Q238" s="8" t="s">
        <v>671</v>
      </c>
      <c r="R238" s="8" t="s">
        <v>671</v>
      </c>
    </row>
    <row r="239" spans="1:18" x14ac:dyDescent="0.2">
      <c r="A239" s="7" t="s">
        <v>8692</v>
      </c>
      <c r="B239" s="8" t="s">
        <v>74</v>
      </c>
      <c r="D239" s="7" t="s">
        <v>8932</v>
      </c>
      <c r="E239" s="7" t="s">
        <v>9567</v>
      </c>
      <c r="F239" s="8" t="s">
        <v>637</v>
      </c>
      <c r="G239" s="8" t="s">
        <v>45</v>
      </c>
      <c r="H239" s="8" t="s">
        <v>9568</v>
      </c>
      <c r="I239" s="7" t="s">
        <v>9197</v>
      </c>
      <c r="J239" s="11">
        <v>646</v>
      </c>
      <c r="K239" s="11">
        <v>4369</v>
      </c>
      <c r="M239" s="11">
        <f t="shared" si="3"/>
        <v>5015</v>
      </c>
      <c r="N239" s="7" t="s">
        <v>668</v>
      </c>
      <c r="O239" s="8" t="s">
        <v>66</v>
      </c>
      <c r="P239" s="7" t="s">
        <v>70</v>
      </c>
      <c r="Q239" s="8" t="s">
        <v>671</v>
      </c>
      <c r="R239" s="8" t="s">
        <v>671</v>
      </c>
    </row>
    <row r="240" spans="1:18" x14ac:dyDescent="0.2">
      <c r="A240" s="7" t="s">
        <v>8692</v>
      </c>
      <c r="B240" s="8" t="s">
        <v>74</v>
      </c>
      <c r="D240" s="7" t="s">
        <v>8933</v>
      </c>
      <c r="E240" s="7" t="s">
        <v>9569</v>
      </c>
      <c r="F240" s="8" t="s">
        <v>59</v>
      </c>
      <c r="G240" s="8" t="s">
        <v>45</v>
      </c>
      <c r="H240" s="8" t="s">
        <v>9570</v>
      </c>
      <c r="I240" s="7" t="s">
        <v>5238</v>
      </c>
      <c r="J240" s="11">
        <v>1518</v>
      </c>
      <c r="K240" s="11">
        <v>8470</v>
      </c>
      <c r="M240" s="11">
        <f t="shared" si="3"/>
        <v>9988</v>
      </c>
      <c r="N240" s="7" t="s">
        <v>668</v>
      </c>
      <c r="O240" s="8" t="s">
        <v>66</v>
      </c>
      <c r="P240" s="7" t="s">
        <v>70</v>
      </c>
      <c r="Q240" s="8" t="s">
        <v>671</v>
      </c>
      <c r="R240" s="8" t="s">
        <v>671</v>
      </c>
    </row>
    <row r="241" spans="1:18" x14ac:dyDescent="0.2">
      <c r="A241" s="7" t="s">
        <v>8692</v>
      </c>
      <c r="B241" s="8" t="s">
        <v>74</v>
      </c>
      <c r="D241" s="7" t="s">
        <v>8934</v>
      </c>
      <c r="E241" s="7" t="s">
        <v>9571</v>
      </c>
      <c r="F241" s="8" t="s">
        <v>52</v>
      </c>
      <c r="G241" s="8" t="s">
        <v>45</v>
      </c>
      <c r="H241" s="8" t="s">
        <v>9572</v>
      </c>
      <c r="I241" s="7" t="s">
        <v>3269</v>
      </c>
      <c r="J241" s="11">
        <v>69</v>
      </c>
      <c r="K241" s="11">
        <v>446</v>
      </c>
      <c r="M241" s="11">
        <f t="shared" si="3"/>
        <v>515</v>
      </c>
      <c r="N241" s="7" t="s">
        <v>668</v>
      </c>
      <c r="O241" s="8" t="s">
        <v>66</v>
      </c>
      <c r="P241" s="7" t="s">
        <v>70</v>
      </c>
      <c r="Q241" s="8" t="s">
        <v>671</v>
      </c>
      <c r="R241" s="8" t="s">
        <v>671</v>
      </c>
    </row>
    <row r="242" spans="1:18" x14ac:dyDescent="0.2">
      <c r="A242" s="7" t="s">
        <v>8692</v>
      </c>
      <c r="B242" s="8" t="s">
        <v>74</v>
      </c>
      <c r="D242" s="7" t="s">
        <v>8935</v>
      </c>
      <c r="E242" s="7" t="s">
        <v>9573</v>
      </c>
      <c r="F242" s="8" t="s">
        <v>2025</v>
      </c>
      <c r="G242" s="8" t="s">
        <v>45</v>
      </c>
      <c r="H242" s="8" t="s">
        <v>9574</v>
      </c>
      <c r="I242" s="7" t="s">
        <v>9197</v>
      </c>
      <c r="J242" s="11">
        <v>1065</v>
      </c>
      <c r="K242" s="11">
        <v>6830</v>
      </c>
      <c r="M242" s="11">
        <f t="shared" si="3"/>
        <v>7895</v>
      </c>
      <c r="N242" s="7" t="s">
        <v>668</v>
      </c>
      <c r="O242" s="8" t="s">
        <v>66</v>
      </c>
      <c r="P242" s="7" t="s">
        <v>70</v>
      </c>
      <c r="Q242" s="8" t="s">
        <v>671</v>
      </c>
      <c r="R242" s="8" t="s">
        <v>671</v>
      </c>
    </row>
    <row r="243" spans="1:18" x14ac:dyDescent="0.2">
      <c r="A243" s="7" t="s">
        <v>8692</v>
      </c>
      <c r="B243" s="8" t="s">
        <v>74</v>
      </c>
      <c r="D243" s="7" t="s">
        <v>8936</v>
      </c>
      <c r="E243" s="7" t="s">
        <v>9575</v>
      </c>
      <c r="F243" s="8" t="s">
        <v>347</v>
      </c>
      <c r="G243" s="8" t="s">
        <v>45</v>
      </c>
      <c r="H243" s="8" t="s">
        <v>9576</v>
      </c>
      <c r="I243" s="7" t="s">
        <v>9197</v>
      </c>
      <c r="J243" s="11">
        <v>1724</v>
      </c>
      <c r="K243" s="11">
        <v>11432</v>
      </c>
      <c r="M243" s="11">
        <f t="shared" si="3"/>
        <v>13156</v>
      </c>
      <c r="N243" s="7" t="s">
        <v>668</v>
      </c>
      <c r="O243" s="8" t="s">
        <v>66</v>
      </c>
      <c r="P243" s="7" t="s">
        <v>70</v>
      </c>
      <c r="Q243" s="8" t="s">
        <v>671</v>
      </c>
      <c r="R243" s="8" t="s">
        <v>671</v>
      </c>
    </row>
    <row r="244" spans="1:18" x14ac:dyDescent="0.2">
      <c r="A244" s="7" t="s">
        <v>8692</v>
      </c>
      <c r="B244" s="8" t="s">
        <v>74</v>
      </c>
      <c r="D244" s="7" t="s">
        <v>8937</v>
      </c>
      <c r="E244" s="7" t="s">
        <v>51</v>
      </c>
      <c r="F244" s="8" t="s">
        <v>1493</v>
      </c>
      <c r="G244" s="8" t="s">
        <v>45</v>
      </c>
      <c r="H244" s="8" t="s">
        <v>9577</v>
      </c>
      <c r="I244" s="7" t="s">
        <v>9197</v>
      </c>
      <c r="J244" s="11">
        <v>345</v>
      </c>
      <c r="K244" s="11">
        <v>1746</v>
      </c>
      <c r="M244" s="11">
        <f t="shared" si="3"/>
        <v>2091</v>
      </c>
      <c r="N244" s="7" t="s">
        <v>668</v>
      </c>
      <c r="O244" s="8" t="s">
        <v>66</v>
      </c>
      <c r="P244" s="7" t="s">
        <v>70</v>
      </c>
      <c r="Q244" s="8" t="s">
        <v>671</v>
      </c>
      <c r="R244" s="8" t="s">
        <v>671</v>
      </c>
    </row>
    <row r="245" spans="1:18" x14ac:dyDescent="0.2">
      <c r="A245" s="7" t="s">
        <v>8692</v>
      </c>
      <c r="B245" s="8" t="s">
        <v>74</v>
      </c>
      <c r="D245" s="7" t="s">
        <v>8938</v>
      </c>
      <c r="E245" s="7" t="s">
        <v>4019</v>
      </c>
      <c r="F245" s="8" t="s">
        <v>440</v>
      </c>
      <c r="G245" s="8" t="s">
        <v>45</v>
      </c>
      <c r="H245" s="8" t="s">
        <v>9578</v>
      </c>
      <c r="I245" s="7" t="s">
        <v>9197</v>
      </c>
      <c r="J245" s="11">
        <v>425</v>
      </c>
      <c r="K245" s="11">
        <v>1787</v>
      </c>
      <c r="M245" s="11">
        <f t="shared" si="3"/>
        <v>2212</v>
      </c>
      <c r="N245" s="7" t="s">
        <v>668</v>
      </c>
      <c r="O245" s="8" t="s">
        <v>66</v>
      </c>
      <c r="P245" s="7" t="s">
        <v>70</v>
      </c>
      <c r="Q245" s="8" t="s">
        <v>671</v>
      </c>
      <c r="R245" s="8" t="s">
        <v>671</v>
      </c>
    </row>
    <row r="246" spans="1:18" x14ac:dyDescent="0.2">
      <c r="A246" s="7" t="s">
        <v>8692</v>
      </c>
      <c r="B246" s="8" t="s">
        <v>74</v>
      </c>
      <c r="D246" s="7" t="s">
        <v>8939</v>
      </c>
      <c r="E246" s="7" t="s">
        <v>9579</v>
      </c>
      <c r="F246" s="8" t="s">
        <v>4308</v>
      </c>
      <c r="G246" s="8" t="s">
        <v>45</v>
      </c>
      <c r="H246" s="8" t="s">
        <v>9580</v>
      </c>
      <c r="I246" s="7" t="s">
        <v>9197</v>
      </c>
      <c r="J246" s="11">
        <v>128</v>
      </c>
      <c r="K246" s="11">
        <v>648</v>
      </c>
      <c r="M246" s="11">
        <f t="shared" si="3"/>
        <v>776</v>
      </c>
      <c r="N246" s="7" t="s">
        <v>668</v>
      </c>
      <c r="O246" s="8" t="s">
        <v>66</v>
      </c>
      <c r="P246" s="7" t="s">
        <v>70</v>
      </c>
      <c r="Q246" s="8" t="s">
        <v>671</v>
      </c>
      <c r="R246" s="8" t="s">
        <v>671</v>
      </c>
    </row>
    <row r="247" spans="1:18" x14ac:dyDescent="0.2">
      <c r="A247" s="7" t="s">
        <v>8692</v>
      </c>
      <c r="B247" s="8" t="s">
        <v>74</v>
      </c>
      <c r="D247" s="7" t="s">
        <v>8940</v>
      </c>
      <c r="E247" s="7" t="s">
        <v>9581</v>
      </c>
      <c r="F247" s="8" t="s">
        <v>395</v>
      </c>
      <c r="G247" s="8" t="s">
        <v>45</v>
      </c>
      <c r="H247" s="8" t="s">
        <v>9582</v>
      </c>
      <c r="I247" s="7" t="s">
        <v>3269</v>
      </c>
      <c r="J247" s="11">
        <v>221</v>
      </c>
      <c r="K247" s="11">
        <v>1262</v>
      </c>
      <c r="M247" s="11">
        <f t="shared" si="3"/>
        <v>1483</v>
      </c>
      <c r="N247" s="7" t="s">
        <v>668</v>
      </c>
      <c r="O247" s="8" t="s">
        <v>66</v>
      </c>
      <c r="P247" s="7" t="s">
        <v>70</v>
      </c>
      <c r="Q247" s="8" t="s">
        <v>671</v>
      </c>
      <c r="R247" s="8" t="s">
        <v>671</v>
      </c>
    </row>
    <row r="248" spans="1:18" x14ac:dyDescent="0.2">
      <c r="A248" s="7" t="s">
        <v>8692</v>
      </c>
      <c r="B248" s="8" t="s">
        <v>74</v>
      </c>
      <c r="D248" s="7" t="s">
        <v>8941</v>
      </c>
      <c r="E248" s="7" t="s">
        <v>9488</v>
      </c>
      <c r="F248" s="8" t="s">
        <v>535</v>
      </c>
      <c r="G248" s="8" t="s">
        <v>45</v>
      </c>
      <c r="H248" s="8" t="s">
        <v>9489</v>
      </c>
      <c r="I248" s="7" t="s">
        <v>5238</v>
      </c>
      <c r="J248" s="11">
        <v>505</v>
      </c>
      <c r="K248" s="11">
        <v>2450</v>
      </c>
      <c r="M248" s="11">
        <f t="shared" si="3"/>
        <v>2955</v>
      </c>
      <c r="N248" s="7" t="s">
        <v>668</v>
      </c>
      <c r="O248" s="8" t="s">
        <v>66</v>
      </c>
      <c r="P248" s="7" t="s">
        <v>70</v>
      </c>
      <c r="Q248" s="8" t="s">
        <v>671</v>
      </c>
      <c r="R248" s="8" t="s">
        <v>671</v>
      </c>
    </row>
    <row r="249" spans="1:18" x14ac:dyDescent="0.2">
      <c r="A249" s="7" t="s">
        <v>8692</v>
      </c>
      <c r="B249" s="8" t="s">
        <v>74</v>
      </c>
      <c r="D249" s="7" t="s">
        <v>8942</v>
      </c>
      <c r="E249" s="7" t="s">
        <v>9583</v>
      </c>
      <c r="F249" s="8" t="s">
        <v>501</v>
      </c>
      <c r="G249" s="8" t="s">
        <v>45</v>
      </c>
      <c r="H249" s="8" t="s">
        <v>9584</v>
      </c>
      <c r="I249" s="7" t="s">
        <v>9197</v>
      </c>
      <c r="J249" s="11">
        <v>1151</v>
      </c>
      <c r="K249" s="11">
        <v>7286</v>
      </c>
      <c r="M249" s="11">
        <f t="shared" si="3"/>
        <v>8437</v>
      </c>
      <c r="N249" s="7" t="s">
        <v>668</v>
      </c>
      <c r="O249" s="8" t="s">
        <v>66</v>
      </c>
      <c r="P249" s="7" t="s">
        <v>70</v>
      </c>
      <c r="Q249" s="8" t="s">
        <v>671</v>
      </c>
      <c r="R249" s="8" t="s">
        <v>671</v>
      </c>
    </row>
    <row r="250" spans="1:18" x14ac:dyDescent="0.2">
      <c r="A250" s="7" t="s">
        <v>8692</v>
      </c>
      <c r="B250" s="8" t="s">
        <v>74</v>
      </c>
      <c r="D250" s="7" t="s">
        <v>8943</v>
      </c>
      <c r="E250" s="7" t="s">
        <v>9483</v>
      </c>
      <c r="F250" s="8" t="s">
        <v>562</v>
      </c>
      <c r="G250" s="8" t="s">
        <v>45</v>
      </c>
      <c r="H250" s="8" t="s">
        <v>9484</v>
      </c>
      <c r="I250" s="7" t="s">
        <v>9197</v>
      </c>
      <c r="J250" s="11">
        <v>135</v>
      </c>
      <c r="K250" s="11">
        <v>863</v>
      </c>
      <c r="M250" s="11">
        <f t="shared" si="3"/>
        <v>998</v>
      </c>
      <c r="N250" s="7" t="s">
        <v>668</v>
      </c>
      <c r="O250" s="8" t="s">
        <v>66</v>
      </c>
      <c r="P250" s="7" t="s">
        <v>70</v>
      </c>
      <c r="Q250" s="8" t="s">
        <v>671</v>
      </c>
      <c r="R250" s="8" t="s">
        <v>671</v>
      </c>
    </row>
    <row r="251" spans="1:18" x14ac:dyDescent="0.2">
      <c r="A251" s="7" t="s">
        <v>8692</v>
      </c>
      <c r="B251" s="8" t="s">
        <v>74</v>
      </c>
      <c r="D251" s="7" t="s">
        <v>8944</v>
      </c>
      <c r="E251" s="7" t="s">
        <v>486</v>
      </c>
      <c r="F251" s="8" t="s">
        <v>8258</v>
      </c>
      <c r="G251" s="8" t="s">
        <v>45</v>
      </c>
      <c r="H251" s="8" t="s">
        <v>9239</v>
      </c>
      <c r="I251" s="7" t="s">
        <v>9197</v>
      </c>
      <c r="J251" s="11">
        <v>786</v>
      </c>
      <c r="K251" s="11">
        <v>5173</v>
      </c>
      <c r="M251" s="11">
        <f t="shared" si="3"/>
        <v>5959</v>
      </c>
      <c r="N251" s="7" t="s">
        <v>668</v>
      </c>
      <c r="O251" s="8" t="s">
        <v>66</v>
      </c>
      <c r="P251" s="7" t="s">
        <v>70</v>
      </c>
      <c r="Q251" s="8" t="s">
        <v>671</v>
      </c>
      <c r="R251" s="8" t="s">
        <v>671</v>
      </c>
    </row>
    <row r="252" spans="1:18" x14ac:dyDescent="0.2">
      <c r="A252" s="7" t="s">
        <v>8692</v>
      </c>
      <c r="B252" s="8" t="s">
        <v>74</v>
      </c>
      <c r="D252" s="7" t="s">
        <v>8945</v>
      </c>
      <c r="E252" s="7" t="s">
        <v>9415</v>
      </c>
      <c r="F252" s="8" t="s">
        <v>537</v>
      </c>
      <c r="G252" s="8" t="s">
        <v>45</v>
      </c>
      <c r="H252" s="8" t="s">
        <v>9416</v>
      </c>
      <c r="I252" s="7" t="s">
        <v>5238</v>
      </c>
      <c r="J252" s="11">
        <v>57</v>
      </c>
      <c r="K252" s="11">
        <v>393</v>
      </c>
      <c r="M252" s="11">
        <f t="shared" si="3"/>
        <v>450</v>
      </c>
      <c r="N252" s="7" t="s">
        <v>668</v>
      </c>
      <c r="O252" s="8" t="s">
        <v>66</v>
      </c>
      <c r="P252" s="7" t="s">
        <v>70</v>
      </c>
      <c r="Q252" s="8" t="s">
        <v>671</v>
      </c>
      <c r="R252" s="8" t="s">
        <v>671</v>
      </c>
    </row>
    <row r="253" spans="1:18" x14ac:dyDescent="0.2">
      <c r="A253" s="7" t="s">
        <v>8692</v>
      </c>
      <c r="B253" s="8" t="s">
        <v>74</v>
      </c>
      <c r="D253" s="7" t="s">
        <v>8946</v>
      </c>
      <c r="E253" s="7" t="s">
        <v>1935</v>
      </c>
      <c r="F253" s="8" t="s">
        <v>336</v>
      </c>
      <c r="G253" s="8" t="s">
        <v>45</v>
      </c>
      <c r="H253" s="8" t="s">
        <v>9585</v>
      </c>
      <c r="I253" s="7" t="s">
        <v>9197</v>
      </c>
      <c r="J253" s="11">
        <v>254</v>
      </c>
      <c r="K253" s="11">
        <v>324</v>
      </c>
      <c r="M253" s="11">
        <f t="shared" si="3"/>
        <v>578</v>
      </c>
      <c r="N253" s="7" t="s">
        <v>666</v>
      </c>
      <c r="O253" s="8" t="s">
        <v>66</v>
      </c>
      <c r="P253" s="7" t="s">
        <v>69</v>
      </c>
      <c r="Q253" s="8" t="s">
        <v>671</v>
      </c>
      <c r="R253" s="8" t="s">
        <v>671</v>
      </c>
    </row>
    <row r="254" spans="1:18" x14ac:dyDescent="0.2">
      <c r="A254" s="7" t="s">
        <v>8692</v>
      </c>
      <c r="B254" s="8" t="s">
        <v>74</v>
      </c>
      <c r="D254" s="7" t="s">
        <v>8947</v>
      </c>
      <c r="E254" s="7" t="s">
        <v>9586</v>
      </c>
      <c r="F254" s="8" t="s">
        <v>614</v>
      </c>
      <c r="G254" s="8" t="s">
        <v>45</v>
      </c>
      <c r="H254" s="8" t="s">
        <v>9587</v>
      </c>
      <c r="I254" s="7" t="s">
        <v>9197</v>
      </c>
      <c r="J254" s="11">
        <v>254</v>
      </c>
      <c r="K254" s="11">
        <v>324</v>
      </c>
      <c r="M254" s="11">
        <f t="shared" si="3"/>
        <v>578</v>
      </c>
      <c r="N254" s="7" t="s">
        <v>666</v>
      </c>
      <c r="O254" s="8" t="s">
        <v>66</v>
      </c>
      <c r="P254" s="7" t="s">
        <v>69</v>
      </c>
      <c r="Q254" s="8" t="s">
        <v>671</v>
      </c>
      <c r="R254" s="8" t="s">
        <v>671</v>
      </c>
    </row>
    <row r="255" spans="1:18" x14ac:dyDescent="0.2">
      <c r="A255" s="7" t="s">
        <v>8692</v>
      </c>
      <c r="B255" s="8" t="s">
        <v>74</v>
      </c>
      <c r="D255" s="7" t="s">
        <v>8948</v>
      </c>
      <c r="E255" s="7" t="s">
        <v>9588</v>
      </c>
      <c r="F255" s="8" t="s">
        <v>559</v>
      </c>
      <c r="G255" s="8" t="s">
        <v>45</v>
      </c>
      <c r="H255" s="8" t="s">
        <v>9589</v>
      </c>
      <c r="I255" s="7" t="s">
        <v>9197</v>
      </c>
      <c r="J255" s="11">
        <v>254</v>
      </c>
      <c r="K255" s="11">
        <v>324</v>
      </c>
      <c r="M255" s="11">
        <f t="shared" si="3"/>
        <v>578</v>
      </c>
      <c r="N255" s="7" t="s">
        <v>666</v>
      </c>
      <c r="O255" s="8" t="s">
        <v>66</v>
      </c>
      <c r="P255" s="7" t="s">
        <v>69</v>
      </c>
      <c r="Q255" s="8" t="s">
        <v>671</v>
      </c>
      <c r="R255" s="8" t="s">
        <v>671</v>
      </c>
    </row>
    <row r="256" spans="1:18" x14ac:dyDescent="0.2">
      <c r="A256" s="7" t="s">
        <v>8692</v>
      </c>
      <c r="B256" s="8" t="s">
        <v>74</v>
      </c>
      <c r="D256" s="7" t="s">
        <v>8949</v>
      </c>
      <c r="E256" s="7" t="s">
        <v>9590</v>
      </c>
      <c r="F256" s="8" t="s">
        <v>1538</v>
      </c>
      <c r="G256" s="8" t="s">
        <v>9413</v>
      </c>
      <c r="H256" s="8" t="s">
        <v>9591</v>
      </c>
      <c r="I256" s="7" t="s">
        <v>9197</v>
      </c>
      <c r="J256" s="11">
        <v>254</v>
      </c>
      <c r="K256" s="11">
        <v>324</v>
      </c>
      <c r="M256" s="11">
        <f t="shared" si="3"/>
        <v>578</v>
      </c>
      <c r="N256" s="7" t="s">
        <v>666</v>
      </c>
      <c r="O256" s="8" t="s">
        <v>66</v>
      </c>
      <c r="P256" s="7" t="s">
        <v>69</v>
      </c>
      <c r="Q256" s="8" t="s">
        <v>671</v>
      </c>
      <c r="R256" s="8" t="s">
        <v>671</v>
      </c>
    </row>
    <row r="257" spans="1:18" x14ac:dyDescent="0.2">
      <c r="A257" s="7" t="s">
        <v>8692</v>
      </c>
      <c r="B257" s="8" t="s">
        <v>74</v>
      </c>
      <c r="D257" s="7" t="s">
        <v>8950</v>
      </c>
      <c r="E257" s="7" t="s">
        <v>9592</v>
      </c>
      <c r="F257" s="8" t="s">
        <v>395</v>
      </c>
      <c r="G257" s="8" t="s">
        <v>45</v>
      </c>
      <c r="H257" s="8" t="s">
        <v>9593</v>
      </c>
      <c r="I257" s="7" t="s">
        <v>3269</v>
      </c>
      <c r="J257" s="11">
        <v>254</v>
      </c>
      <c r="K257" s="11">
        <v>324</v>
      </c>
      <c r="M257" s="11">
        <f t="shared" si="3"/>
        <v>578</v>
      </c>
      <c r="N257" s="7" t="s">
        <v>666</v>
      </c>
      <c r="O257" s="8" t="s">
        <v>66</v>
      </c>
      <c r="P257" s="7" t="s">
        <v>69</v>
      </c>
      <c r="Q257" s="8" t="s">
        <v>671</v>
      </c>
      <c r="R257" s="8" t="s">
        <v>671</v>
      </c>
    </row>
    <row r="258" spans="1:18" x14ac:dyDescent="0.2">
      <c r="A258" s="7" t="s">
        <v>8692</v>
      </c>
      <c r="B258" s="8" t="s">
        <v>74</v>
      </c>
      <c r="D258" s="7" t="s">
        <v>8951</v>
      </c>
      <c r="E258" s="7" t="s">
        <v>7053</v>
      </c>
      <c r="F258" s="8" t="s">
        <v>387</v>
      </c>
      <c r="G258" s="8" t="s">
        <v>45</v>
      </c>
      <c r="H258" s="8" t="s">
        <v>9394</v>
      </c>
      <c r="I258" s="7" t="s">
        <v>9197</v>
      </c>
      <c r="J258" s="11">
        <v>254</v>
      </c>
      <c r="K258" s="11">
        <v>324</v>
      </c>
      <c r="M258" s="11">
        <f t="shared" ref="M258:M321" si="4">J258+K258+L258</f>
        <v>578</v>
      </c>
      <c r="N258" s="7" t="s">
        <v>666</v>
      </c>
      <c r="O258" s="8" t="s">
        <v>66</v>
      </c>
      <c r="P258" s="7" t="s">
        <v>69</v>
      </c>
      <c r="Q258" s="8" t="s">
        <v>671</v>
      </c>
      <c r="R258" s="8" t="s">
        <v>671</v>
      </c>
    </row>
    <row r="259" spans="1:18" x14ac:dyDescent="0.2">
      <c r="A259" s="7" t="s">
        <v>8692</v>
      </c>
      <c r="B259" s="8" t="s">
        <v>74</v>
      </c>
      <c r="D259" s="7" t="s">
        <v>8952</v>
      </c>
      <c r="E259" s="7" t="s">
        <v>3133</v>
      </c>
      <c r="F259" s="8" t="s">
        <v>9594</v>
      </c>
      <c r="G259" s="8" t="s">
        <v>45</v>
      </c>
      <c r="H259" s="8" t="s">
        <v>9595</v>
      </c>
      <c r="I259" s="7" t="s">
        <v>9197</v>
      </c>
      <c r="J259" s="11">
        <v>1200</v>
      </c>
      <c r="K259" s="11">
        <v>1800</v>
      </c>
      <c r="M259" s="11">
        <f t="shared" si="4"/>
        <v>3000</v>
      </c>
      <c r="N259" s="7" t="s">
        <v>666</v>
      </c>
      <c r="O259" s="8" t="s">
        <v>66</v>
      </c>
      <c r="P259" s="7" t="s">
        <v>69</v>
      </c>
      <c r="Q259" s="8" t="s">
        <v>45</v>
      </c>
      <c r="R259" s="8" t="s">
        <v>45</v>
      </c>
    </row>
    <row r="260" spans="1:18" x14ac:dyDescent="0.2">
      <c r="A260" s="7" t="s">
        <v>8692</v>
      </c>
      <c r="B260" s="8" t="s">
        <v>74</v>
      </c>
      <c r="D260" s="7" t="s">
        <v>8953</v>
      </c>
      <c r="E260" s="7" t="s">
        <v>1391</v>
      </c>
      <c r="F260" s="8" t="s">
        <v>413</v>
      </c>
      <c r="G260" s="8" t="s">
        <v>45</v>
      </c>
      <c r="H260" s="8" t="s">
        <v>9596</v>
      </c>
      <c r="I260" s="7" t="s">
        <v>9197</v>
      </c>
      <c r="J260" s="11">
        <v>892</v>
      </c>
      <c r="K260" s="11">
        <v>3155</v>
      </c>
      <c r="M260" s="11">
        <f t="shared" si="4"/>
        <v>4047</v>
      </c>
      <c r="N260" s="7" t="s">
        <v>64</v>
      </c>
      <c r="O260" s="8" t="s">
        <v>66</v>
      </c>
      <c r="P260" s="7" t="s">
        <v>70</v>
      </c>
      <c r="Q260" s="8" t="s">
        <v>45</v>
      </c>
      <c r="R260" s="8" t="s">
        <v>45</v>
      </c>
    </row>
    <row r="261" spans="1:18" x14ac:dyDescent="0.2">
      <c r="A261" s="7" t="s">
        <v>8692</v>
      </c>
      <c r="B261" s="8" t="s">
        <v>74</v>
      </c>
      <c r="D261" s="7" t="s">
        <v>8954</v>
      </c>
      <c r="E261" s="7" t="s">
        <v>1971</v>
      </c>
      <c r="F261" s="8" t="s">
        <v>59</v>
      </c>
      <c r="G261" s="8" t="s">
        <v>45</v>
      </c>
      <c r="H261" s="8" t="s">
        <v>9597</v>
      </c>
      <c r="I261" s="7" t="s">
        <v>9197</v>
      </c>
      <c r="J261" s="11">
        <v>807</v>
      </c>
      <c r="K261" s="11">
        <v>2783</v>
      </c>
      <c r="M261" s="11">
        <f t="shared" si="4"/>
        <v>3590</v>
      </c>
      <c r="N261" s="7" t="s">
        <v>64</v>
      </c>
      <c r="O261" s="8" t="s">
        <v>66</v>
      </c>
      <c r="P261" s="7" t="s">
        <v>70</v>
      </c>
      <c r="Q261" s="8" t="s">
        <v>45</v>
      </c>
      <c r="R261" s="8" t="s">
        <v>45</v>
      </c>
    </row>
    <row r="262" spans="1:18" x14ac:dyDescent="0.2">
      <c r="A262" s="7" t="s">
        <v>8692</v>
      </c>
      <c r="B262" s="8" t="s">
        <v>74</v>
      </c>
      <c r="D262" s="7" t="s">
        <v>8955</v>
      </c>
      <c r="E262" s="7" t="s">
        <v>9598</v>
      </c>
      <c r="F262" s="8" t="s">
        <v>2313</v>
      </c>
      <c r="G262" s="8" t="s">
        <v>45</v>
      </c>
      <c r="H262" s="8" t="s">
        <v>9599</v>
      </c>
      <c r="I262" s="7" t="s">
        <v>9197</v>
      </c>
      <c r="J262" s="11">
        <v>1422</v>
      </c>
      <c r="K262" s="11">
        <v>2015</v>
      </c>
      <c r="M262" s="11">
        <f t="shared" si="4"/>
        <v>3437</v>
      </c>
      <c r="N262" s="7" t="s">
        <v>666</v>
      </c>
      <c r="O262" s="8" t="s">
        <v>66</v>
      </c>
      <c r="P262" s="7" t="s">
        <v>70</v>
      </c>
      <c r="Q262" s="8" t="s">
        <v>45</v>
      </c>
      <c r="R262" s="8" t="s">
        <v>45</v>
      </c>
    </row>
    <row r="263" spans="1:18" x14ac:dyDescent="0.2">
      <c r="A263" s="7" t="s">
        <v>8692</v>
      </c>
      <c r="B263" s="8" t="s">
        <v>74</v>
      </c>
      <c r="D263" s="7" t="s">
        <v>8956</v>
      </c>
      <c r="E263" s="7" t="s">
        <v>9226</v>
      </c>
      <c r="F263" s="8" t="s">
        <v>3271</v>
      </c>
      <c r="G263" s="8" t="s">
        <v>45</v>
      </c>
      <c r="H263" s="8" t="s">
        <v>9228</v>
      </c>
      <c r="I263" s="7" t="s">
        <v>9197</v>
      </c>
      <c r="J263" s="11">
        <v>132</v>
      </c>
      <c r="K263" s="11">
        <v>800</v>
      </c>
      <c r="M263" s="11">
        <f t="shared" si="4"/>
        <v>932</v>
      </c>
      <c r="N263" s="7" t="s">
        <v>64</v>
      </c>
      <c r="O263" s="8" t="s">
        <v>66</v>
      </c>
      <c r="P263" s="7" t="s">
        <v>70</v>
      </c>
      <c r="Q263" s="8" t="s">
        <v>670</v>
      </c>
      <c r="R263" s="8" t="s">
        <v>670</v>
      </c>
    </row>
    <row r="264" spans="1:18" x14ac:dyDescent="0.2">
      <c r="A264" s="7" t="s">
        <v>8692</v>
      </c>
      <c r="B264" s="8" t="s">
        <v>3378</v>
      </c>
      <c r="D264" s="7" t="s">
        <v>8957</v>
      </c>
      <c r="E264" s="7" t="s">
        <v>9537</v>
      </c>
      <c r="F264" s="8" t="s">
        <v>2222</v>
      </c>
      <c r="G264" s="8" t="s">
        <v>45</v>
      </c>
      <c r="H264" s="8" t="s">
        <v>9538</v>
      </c>
      <c r="I264" s="7" t="s">
        <v>9197</v>
      </c>
      <c r="J264" s="11">
        <v>6000</v>
      </c>
      <c r="K264" s="11">
        <v>9000</v>
      </c>
      <c r="M264" s="11">
        <f t="shared" si="4"/>
        <v>15000</v>
      </c>
      <c r="N264" s="7" t="s">
        <v>64</v>
      </c>
      <c r="O264" s="8" t="s">
        <v>66</v>
      </c>
      <c r="P264" s="7" t="s">
        <v>70</v>
      </c>
      <c r="Q264" s="8" t="s">
        <v>670</v>
      </c>
      <c r="R264" s="8" t="s">
        <v>670</v>
      </c>
    </row>
    <row r="265" spans="1:18" x14ac:dyDescent="0.2">
      <c r="A265" s="7" t="s">
        <v>8692</v>
      </c>
      <c r="B265" s="8" t="s">
        <v>3378</v>
      </c>
      <c r="D265" s="7" t="s">
        <v>8958</v>
      </c>
      <c r="E265" s="7" t="s">
        <v>9537</v>
      </c>
      <c r="F265" s="8" t="s">
        <v>2093</v>
      </c>
      <c r="G265" s="8" t="s">
        <v>45</v>
      </c>
      <c r="H265" s="8" t="s">
        <v>9538</v>
      </c>
      <c r="I265" s="7" t="s">
        <v>9197</v>
      </c>
      <c r="J265" s="11">
        <v>6000</v>
      </c>
      <c r="K265" s="11">
        <v>9000</v>
      </c>
      <c r="M265" s="11">
        <f t="shared" si="4"/>
        <v>15000</v>
      </c>
      <c r="N265" s="7" t="s">
        <v>64</v>
      </c>
      <c r="O265" s="8" t="s">
        <v>66</v>
      </c>
      <c r="P265" s="7" t="s">
        <v>70</v>
      </c>
      <c r="Q265" s="8" t="s">
        <v>670</v>
      </c>
      <c r="R265" s="8" t="s">
        <v>670</v>
      </c>
    </row>
    <row r="266" spans="1:18" x14ac:dyDescent="0.2">
      <c r="A266" s="7" t="s">
        <v>8692</v>
      </c>
      <c r="B266" s="8" t="s">
        <v>3378</v>
      </c>
      <c r="D266" s="7" t="s">
        <v>8959</v>
      </c>
      <c r="E266" s="7" t="s">
        <v>9537</v>
      </c>
      <c r="F266" s="8" t="s">
        <v>499</v>
      </c>
      <c r="G266" s="8" t="s">
        <v>45</v>
      </c>
      <c r="H266" s="8" t="s">
        <v>9538</v>
      </c>
      <c r="I266" s="7" t="s">
        <v>9197</v>
      </c>
      <c r="J266" s="11">
        <v>6000</v>
      </c>
      <c r="K266" s="11">
        <v>9000</v>
      </c>
      <c r="M266" s="11">
        <f t="shared" si="4"/>
        <v>15000</v>
      </c>
      <c r="N266" s="7" t="s">
        <v>64</v>
      </c>
      <c r="O266" s="8" t="s">
        <v>66</v>
      </c>
      <c r="P266" s="7" t="s">
        <v>70</v>
      </c>
      <c r="Q266" s="8" t="s">
        <v>670</v>
      </c>
      <c r="R266" s="8" t="s">
        <v>670</v>
      </c>
    </row>
    <row r="267" spans="1:18" x14ac:dyDescent="0.2">
      <c r="A267" s="7" t="s">
        <v>8692</v>
      </c>
      <c r="B267" s="8" t="s">
        <v>3378</v>
      </c>
      <c r="D267" s="7" t="s">
        <v>8960</v>
      </c>
      <c r="E267" s="7" t="s">
        <v>9537</v>
      </c>
      <c r="F267" s="8" t="s">
        <v>428</v>
      </c>
      <c r="G267" s="8" t="s">
        <v>45</v>
      </c>
      <c r="H267" s="8" t="s">
        <v>9538</v>
      </c>
      <c r="I267" s="7" t="s">
        <v>9197</v>
      </c>
      <c r="J267" s="11">
        <v>6000</v>
      </c>
      <c r="K267" s="11">
        <v>9000</v>
      </c>
      <c r="M267" s="11">
        <f t="shared" si="4"/>
        <v>15000</v>
      </c>
      <c r="N267" s="7" t="s">
        <v>64</v>
      </c>
      <c r="O267" s="8" t="s">
        <v>66</v>
      </c>
      <c r="P267" s="7" t="s">
        <v>70</v>
      </c>
      <c r="Q267" s="8" t="s">
        <v>670</v>
      </c>
      <c r="R267" s="8" t="s">
        <v>670</v>
      </c>
    </row>
    <row r="268" spans="1:18" x14ac:dyDescent="0.2">
      <c r="A268" s="7" t="s">
        <v>8692</v>
      </c>
      <c r="B268" s="8" t="s">
        <v>3378</v>
      </c>
      <c r="D268" s="7" t="s">
        <v>8961</v>
      </c>
      <c r="E268" s="7" t="s">
        <v>9430</v>
      </c>
      <c r="F268" s="8" t="s">
        <v>59</v>
      </c>
      <c r="G268" s="8" t="s">
        <v>45</v>
      </c>
      <c r="H268" s="8" t="s">
        <v>9431</v>
      </c>
      <c r="I268" s="7" t="s">
        <v>9197</v>
      </c>
      <c r="J268" s="11">
        <v>3557</v>
      </c>
      <c r="K268" s="11">
        <v>3730</v>
      </c>
      <c r="M268" s="11">
        <f t="shared" si="4"/>
        <v>7287</v>
      </c>
      <c r="N268" s="7" t="s">
        <v>666</v>
      </c>
      <c r="O268" s="8" t="s">
        <v>66</v>
      </c>
      <c r="P268" s="7" t="s">
        <v>70</v>
      </c>
      <c r="Q268" s="8" t="s">
        <v>670</v>
      </c>
      <c r="R268" s="8" t="s">
        <v>670</v>
      </c>
    </row>
    <row r="269" spans="1:18" x14ac:dyDescent="0.2">
      <c r="A269" s="7" t="s">
        <v>8692</v>
      </c>
      <c r="B269" s="8" t="s">
        <v>3378</v>
      </c>
      <c r="D269" s="7" t="s">
        <v>8962</v>
      </c>
      <c r="E269" s="7" t="s">
        <v>3851</v>
      </c>
      <c r="F269" s="8" t="s">
        <v>477</v>
      </c>
      <c r="G269" s="8" t="s">
        <v>45</v>
      </c>
      <c r="H269" s="8" t="s">
        <v>9600</v>
      </c>
      <c r="I269" s="7" t="s">
        <v>9601</v>
      </c>
      <c r="J269" s="11">
        <v>526</v>
      </c>
      <c r="K269" s="11">
        <v>526</v>
      </c>
      <c r="M269" s="11">
        <f t="shared" si="4"/>
        <v>1052</v>
      </c>
      <c r="N269" s="7" t="s">
        <v>666</v>
      </c>
      <c r="O269" s="8" t="s">
        <v>66</v>
      </c>
      <c r="P269" s="7" t="s">
        <v>672</v>
      </c>
      <c r="Q269" s="8" t="s">
        <v>45</v>
      </c>
      <c r="R269" s="8" t="s">
        <v>45</v>
      </c>
    </row>
    <row r="270" spans="1:18" x14ac:dyDescent="0.2">
      <c r="A270" s="7" t="s">
        <v>8692</v>
      </c>
      <c r="B270" s="8" t="s">
        <v>3378</v>
      </c>
      <c r="D270" s="7" t="s">
        <v>8963</v>
      </c>
      <c r="E270" s="7" t="s">
        <v>6984</v>
      </c>
      <c r="F270" s="8" t="s">
        <v>558</v>
      </c>
      <c r="G270" s="8" t="s">
        <v>45</v>
      </c>
      <c r="H270" s="8" t="s">
        <v>9602</v>
      </c>
      <c r="I270" s="7" t="s">
        <v>9601</v>
      </c>
      <c r="J270" s="11">
        <v>254</v>
      </c>
      <c r="K270" s="11">
        <v>324</v>
      </c>
      <c r="M270" s="11">
        <f t="shared" si="4"/>
        <v>578</v>
      </c>
      <c r="N270" s="7" t="s">
        <v>666</v>
      </c>
      <c r="O270" s="8" t="s">
        <v>66</v>
      </c>
      <c r="P270" s="7" t="s">
        <v>672</v>
      </c>
      <c r="Q270" s="8" t="s">
        <v>45</v>
      </c>
      <c r="R270" s="8" t="s">
        <v>45</v>
      </c>
    </row>
    <row r="271" spans="1:18" x14ac:dyDescent="0.2">
      <c r="A271" s="7" t="s">
        <v>8692</v>
      </c>
      <c r="B271" s="8" t="s">
        <v>3378</v>
      </c>
      <c r="D271" s="7" t="s">
        <v>8964</v>
      </c>
      <c r="E271" s="7" t="s">
        <v>6984</v>
      </c>
      <c r="F271" s="8" t="s">
        <v>565</v>
      </c>
      <c r="G271" s="8" t="s">
        <v>45</v>
      </c>
      <c r="H271" s="8" t="s">
        <v>9602</v>
      </c>
      <c r="I271" s="7" t="s">
        <v>9197</v>
      </c>
      <c r="J271" s="11">
        <v>704</v>
      </c>
      <c r="K271" s="11">
        <v>1063</v>
      </c>
      <c r="M271" s="11">
        <f t="shared" si="4"/>
        <v>1767</v>
      </c>
      <c r="N271" s="7" t="s">
        <v>666</v>
      </c>
      <c r="O271" s="8" t="s">
        <v>66</v>
      </c>
      <c r="P271" s="7" t="s">
        <v>70</v>
      </c>
      <c r="Q271" s="8" t="s">
        <v>45</v>
      </c>
      <c r="R271" s="8" t="s">
        <v>45</v>
      </c>
    </row>
    <row r="272" spans="1:18" x14ac:dyDescent="0.2">
      <c r="A272" s="7" t="s">
        <v>8692</v>
      </c>
      <c r="B272" s="8" t="s">
        <v>3378</v>
      </c>
      <c r="D272" s="7" t="s">
        <v>8965</v>
      </c>
      <c r="E272" s="7" t="s">
        <v>9259</v>
      </c>
      <c r="F272" s="8" t="s">
        <v>413</v>
      </c>
      <c r="G272" s="8" t="s">
        <v>45</v>
      </c>
      <c r="H272" s="8" t="s">
        <v>9603</v>
      </c>
      <c r="I272" s="7" t="s">
        <v>9601</v>
      </c>
      <c r="J272" s="11">
        <v>525</v>
      </c>
      <c r="K272" s="11">
        <v>526</v>
      </c>
      <c r="M272" s="11">
        <f t="shared" si="4"/>
        <v>1051</v>
      </c>
      <c r="N272" s="7" t="s">
        <v>666</v>
      </c>
      <c r="O272" s="8" t="s">
        <v>66</v>
      </c>
      <c r="P272" s="7" t="s">
        <v>672</v>
      </c>
      <c r="Q272" s="8" t="s">
        <v>45</v>
      </c>
      <c r="R272" s="8" t="s">
        <v>45</v>
      </c>
    </row>
    <row r="273" spans="1:18" x14ac:dyDescent="0.2">
      <c r="A273" s="7" t="s">
        <v>8692</v>
      </c>
      <c r="B273" s="8" t="s">
        <v>3378</v>
      </c>
      <c r="D273" s="7" t="s">
        <v>8966</v>
      </c>
      <c r="E273" s="7" t="s">
        <v>9604</v>
      </c>
      <c r="F273" s="8" t="s">
        <v>559</v>
      </c>
      <c r="G273" s="8" t="s">
        <v>45</v>
      </c>
      <c r="H273" s="8" t="s">
        <v>9605</v>
      </c>
      <c r="I273" s="7" t="s">
        <v>9197</v>
      </c>
      <c r="J273" s="11">
        <v>525</v>
      </c>
      <c r="K273" s="11">
        <v>526</v>
      </c>
      <c r="M273" s="11">
        <f t="shared" si="4"/>
        <v>1051</v>
      </c>
      <c r="N273" s="7" t="s">
        <v>666</v>
      </c>
      <c r="O273" s="8" t="s">
        <v>66</v>
      </c>
      <c r="P273" s="7" t="s">
        <v>672</v>
      </c>
      <c r="Q273" s="8" t="s">
        <v>45</v>
      </c>
      <c r="R273" s="8" t="s">
        <v>45</v>
      </c>
    </row>
    <row r="274" spans="1:18" x14ac:dyDescent="0.2">
      <c r="A274" s="7" t="s">
        <v>8692</v>
      </c>
      <c r="B274" s="8" t="s">
        <v>3378</v>
      </c>
      <c r="D274" s="7" t="s">
        <v>8967</v>
      </c>
      <c r="E274" s="7" t="s">
        <v>5168</v>
      </c>
      <c r="F274" s="8" t="s">
        <v>535</v>
      </c>
      <c r="G274" s="8" t="s">
        <v>45</v>
      </c>
      <c r="H274" s="8" t="s">
        <v>9471</v>
      </c>
      <c r="I274" s="7" t="s">
        <v>9601</v>
      </c>
      <c r="J274" s="11">
        <v>60</v>
      </c>
      <c r="K274" s="11">
        <v>60</v>
      </c>
      <c r="M274" s="11">
        <f t="shared" si="4"/>
        <v>120</v>
      </c>
      <c r="N274" s="7" t="s">
        <v>666</v>
      </c>
      <c r="O274" s="8" t="s">
        <v>66</v>
      </c>
      <c r="P274" s="7" t="s">
        <v>672</v>
      </c>
      <c r="Q274" s="8" t="s">
        <v>45</v>
      </c>
      <c r="R274" s="8" t="s">
        <v>45</v>
      </c>
    </row>
    <row r="275" spans="1:18" x14ac:dyDescent="0.2">
      <c r="A275" s="7" t="s">
        <v>8692</v>
      </c>
      <c r="B275" s="8" t="s">
        <v>3378</v>
      </c>
      <c r="D275" s="7" t="s">
        <v>8968</v>
      </c>
      <c r="E275" s="7" t="s">
        <v>9606</v>
      </c>
      <c r="F275" s="8" t="s">
        <v>557</v>
      </c>
      <c r="G275" s="8" t="s">
        <v>45</v>
      </c>
      <c r="H275" s="8" t="s">
        <v>9607</v>
      </c>
      <c r="I275" s="7" t="s">
        <v>9601</v>
      </c>
      <c r="J275" s="11">
        <v>525</v>
      </c>
      <c r="K275" s="11">
        <v>526</v>
      </c>
      <c r="M275" s="11">
        <f t="shared" si="4"/>
        <v>1051</v>
      </c>
      <c r="N275" s="7" t="s">
        <v>666</v>
      </c>
      <c r="O275" s="8" t="s">
        <v>66</v>
      </c>
      <c r="P275" s="7" t="s">
        <v>672</v>
      </c>
      <c r="Q275" s="8" t="s">
        <v>45</v>
      </c>
      <c r="R275" s="8" t="s">
        <v>45</v>
      </c>
    </row>
    <row r="276" spans="1:18" x14ac:dyDescent="0.2">
      <c r="A276" s="7" t="s">
        <v>8692</v>
      </c>
      <c r="B276" s="8" t="s">
        <v>3378</v>
      </c>
      <c r="D276" s="7" t="s">
        <v>8969</v>
      </c>
      <c r="E276" s="7" t="s">
        <v>486</v>
      </c>
      <c r="F276" s="8" t="s">
        <v>655</v>
      </c>
      <c r="G276" s="8" t="s">
        <v>45</v>
      </c>
      <c r="H276" s="8" t="s">
        <v>9608</v>
      </c>
      <c r="I276" s="7" t="s">
        <v>9601</v>
      </c>
      <c r="J276" s="11">
        <v>525</v>
      </c>
      <c r="K276" s="11">
        <v>526</v>
      </c>
      <c r="M276" s="11">
        <f t="shared" si="4"/>
        <v>1051</v>
      </c>
      <c r="N276" s="7" t="s">
        <v>666</v>
      </c>
      <c r="O276" s="8" t="s">
        <v>66</v>
      </c>
      <c r="P276" s="7" t="s">
        <v>672</v>
      </c>
      <c r="Q276" s="8" t="s">
        <v>45</v>
      </c>
      <c r="R276" s="8" t="s">
        <v>45</v>
      </c>
    </row>
    <row r="277" spans="1:18" x14ac:dyDescent="0.2">
      <c r="A277" s="7" t="s">
        <v>8692</v>
      </c>
      <c r="B277" s="8" t="s">
        <v>3378</v>
      </c>
      <c r="D277" s="7" t="s">
        <v>8970</v>
      </c>
      <c r="E277" s="7" t="s">
        <v>9609</v>
      </c>
      <c r="F277" s="8" t="s">
        <v>477</v>
      </c>
      <c r="G277" s="8" t="s">
        <v>45</v>
      </c>
      <c r="H277" s="8" t="s">
        <v>9610</v>
      </c>
      <c r="I277" s="7" t="s">
        <v>9601</v>
      </c>
      <c r="J277" s="11">
        <v>254</v>
      </c>
      <c r="K277" s="11">
        <v>324</v>
      </c>
      <c r="M277" s="11">
        <f t="shared" si="4"/>
        <v>578</v>
      </c>
      <c r="N277" s="7" t="s">
        <v>666</v>
      </c>
      <c r="O277" s="8" t="s">
        <v>66</v>
      </c>
      <c r="P277" s="7" t="s">
        <v>672</v>
      </c>
      <c r="Q277" s="8" t="s">
        <v>45</v>
      </c>
      <c r="R277" s="8" t="s">
        <v>45</v>
      </c>
    </row>
    <row r="278" spans="1:18" x14ac:dyDescent="0.2">
      <c r="A278" s="7" t="s">
        <v>8692</v>
      </c>
      <c r="B278" s="8" t="s">
        <v>3378</v>
      </c>
      <c r="D278" s="7" t="s">
        <v>8971</v>
      </c>
      <c r="E278" s="7" t="s">
        <v>9257</v>
      </c>
      <c r="F278" s="8" t="s">
        <v>347</v>
      </c>
      <c r="G278" s="8" t="s">
        <v>45</v>
      </c>
      <c r="H278" s="8" t="s">
        <v>9258</v>
      </c>
      <c r="I278" s="7" t="s">
        <v>9601</v>
      </c>
      <c r="J278" s="11">
        <v>60</v>
      </c>
      <c r="K278" s="11">
        <v>60</v>
      </c>
      <c r="M278" s="11">
        <f t="shared" si="4"/>
        <v>120</v>
      </c>
      <c r="N278" s="7" t="s">
        <v>666</v>
      </c>
      <c r="O278" s="8" t="s">
        <v>66</v>
      </c>
      <c r="P278" s="7" t="s">
        <v>672</v>
      </c>
      <c r="Q278" s="8" t="s">
        <v>45</v>
      </c>
      <c r="R278" s="8" t="s">
        <v>45</v>
      </c>
    </row>
    <row r="279" spans="1:18" x14ac:dyDescent="0.2">
      <c r="A279" s="7" t="s">
        <v>8692</v>
      </c>
      <c r="B279" s="8" t="s">
        <v>3378</v>
      </c>
      <c r="D279" s="7" t="s">
        <v>8972</v>
      </c>
      <c r="E279" s="7" t="s">
        <v>2659</v>
      </c>
      <c r="F279" s="8" t="s">
        <v>532</v>
      </c>
      <c r="G279" s="8" t="s">
        <v>45</v>
      </c>
      <c r="H279" s="8" t="s">
        <v>9611</v>
      </c>
      <c r="I279" s="7" t="s">
        <v>9601</v>
      </c>
      <c r="J279" s="11">
        <v>525</v>
      </c>
      <c r="K279" s="11">
        <v>526</v>
      </c>
      <c r="M279" s="11">
        <f t="shared" si="4"/>
        <v>1051</v>
      </c>
      <c r="N279" s="7" t="s">
        <v>666</v>
      </c>
      <c r="O279" s="8" t="s">
        <v>66</v>
      </c>
      <c r="P279" s="7" t="s">
        <v>672</v>
      </c>
      <c r="Q279" s="8" t="s">
        <v>45</v>
      </c>
      <c r="R279" s="8" t="s">
        <v>45</v>
      </c>
    </row>
    <row r="280" spans="1:18" x14ac:dyDescent="0.2">
      <c r="A280" s="7" t="s">
        <v>8692</v>
      </c>
      <c r="B280" s="8" t="s">
        <v>3378</v>
      </c>
      <c r="D280" s="7" t="s">
        <v>8973</v>
      </c>
      <c r="E280" s="7" t="s">
        <v>9612</v>
      </c>
      <c r="F280" s="8" t="s">
        <v>395</v>
      </c>
      <c r="G280" s="8" t="s">
        <v>45</v>
      </c>
      <c r="H280" s="8" t="s">
        <v>9613</v>
      </c>
      <c r="I280" s="7" t="s">
        <v>9601</v>
      </c>
      <c r="J280" s="11">
        <v>1500</v>
      </c>
      <c r="K280" s="11">
        <v>1500</v>
      </c>
      <c r="M280" s="11">
        <f t="shared" si="4"/>
        <v>3000</v>
      </c>
      <c r="N280" s="7" t="s">
        <v>666</v>
      </c>
      <c r="O280" s="8" t="s">
        <v>66</v>
      </c>
      <c r="P280" s="7" t="s">
        <v>672</v>
      </c>
      <c r="Q280" s="8" t="s">
        <v>45</v>
      </c>
      <c r="R280" s="8" t="s">
        <v>45</v>
      </c>
    </row>
    <row r="281" spans="1:18" x14ac:dyDescent="0.2">
      <c r="A281" s="7" t="s">
        <v>8692</v>
      </c>
      <c r="B281" s="8" t="s">
        <v>3378</v>
      </c>
      <c r="D281" s="7" t="s">
        <v>8974</v>
      </c>
      <c r="E281" s="7" t="s">
        <v>9614</v>
      </c>
      <c r="F281" s="8" t="s">
        <v>420</v>
      </c>
      <c r="G281" s="8" t="s">
        <v>45</v>
      </c>
      <c r="H281" s="8" t="s">
        <v>9615</v>
      </c>
      <c r="I281" s="7" t="s">
        <v>9197</v>
      </c>
      <c r="J281" s="11">
        <v>3346</v>
      </c>
      <c r="K281" s="11">
        <v>3406</v>
      </c>
      <c r="M281" s="11">
        <f t="shared" si="4"/>
        <v>6752</v>
      </c>
      <c r="N281" s="7" t="s">
        <v>666</v>
      </c>
      <c r="O281" s="8" t="s">
        <v>66</v>
      </c>
      <c r="P281" s="7" t="s">
        <v>70</v>
      </c>
      <c r="Q281" s="8" t="s">
        <v>45</v>
      </c>
      <c r="R281" s="8" t="s">
        <v>45</v>
      </c>
    </row>
    <row r="282" spans="1:18" x14ac:dyDescent="0.2">
      <c r="A282" s="7" t="s">
        <v>8692</v>
      </c>
      <c r="B282" s="8" t="s">
        <v>3378</v>
      </c>
      <c r="D282" s="7" t="s">
        <v>8975</v>
      </c>
      <c r="E282" s="7" t="s">
        <v>9259</v>
      </c>
      <c r="F282" s="8" t="s">
        <v>557</v>
      </c>
      <c r="G282" s="8" t="s">
        <v>45</v>
      </c>
      <c r="H282" s="8" t="s">
        <v>9260</v>
      </c>
      <c r="I282" s="7" t="s">
        <v>9197</v>
      </c>
      <c r="J282" s="11">
        <v>2963</v>
      </c>
      <c r="K282" s="11">
        <v>3026</v>
      </c>
      <c r="M282" s="11">
        <f t="shared" si="4"/>
        <v>5989</v>
      </c>
      <c r="N282" s="7" t="s">
        <v>666</v>
      </c>
      <c r="O282" s="8" t="s">
        <v>66</v>
      </c>
      <c r="P282" s="7" t="s">
        <v>70</v>
      </c>
      <c r="Q282" s="8" t="s">
        <v>45</v>
      </c>
      <c r="R282" s="8" t="s">
        <v>45</v>
      </c>
    </row>
    <row r="283" spans="1:18" x14ac:dyDescent="0.2">
      <c r="A283" s="7" t="s">
        <v>8692</v>
      </c>
      <c r="B283" s="8" t="s">
        <v>3378</v>
      </c>
      <c r="D283" s="7" t="s">
        <v>8976</v>
      </c>
      <c r="E283" s="7" t="s">
        <v>9467</v>
      </c>
      <c r="F283" s="8" t="s">
        <v>501</v>
      </c>
      <c r="G283" s="8" t="s">
        <v>45</v>
      </c>
      <c r="H283" s="8" t="s">
        <v>9468</v>
      </c>
      <c r="I283" s="7" t="s">
        <v>9601</v>
      </c>
      <c r="J283" s="11">
        <v>254</v>
      </c>
      <c r="K283" s="11">
        <v>324</v>
      </c>
      <c r="M283" s="11">
        <f t="shared" si="4"/>
        <v>578</v>
      </c>
      <c r="N283" s="7" t="s">
        <v>666</v>
      </c>
      <c r="O283" s="8" t="s">
        <v>66</v>
      </c>
      <c r="P283" s="7" t="s">
        <v>672</v>
      </c>
      <c r="Q283" s="8" t="s">
        <v>45</v>
      </c>
      <c r="R283" s="8" t="s">
        <v>45</v>
      </c>
    </row>
    <row r="284" spans="1:18" x14ac:dyDescent="0.2">
      <c r="A284" s="7" t="s">
        <v>8692</v>
      </c>
      <c r="B284" s="8" t="s">
        <v>3378</v>
      </c>
      <c r="D284" s="7" t="s">
        <v>8977</v>
      </c>
      <c r="E284" s="7" t="s">
        <v>9220</v>
      </c>
      <c r="F284" s="8" t="s">
        <v>4151</v>
      </c>
      <c r="G284" s="8" t="s">
        <v>45</v>
      </c>
      <c r="H284" s="8" t="s">
        <v>9616</v>
      </c>
      <c r="I284" s="7" t="s">
        <v>9197</v>
      </c>
      <c r="J284" s="11">
        <v>301</v>
      </c>
      <c r="K284" s="11">
        <v>356</v>
      </c>
      <c r="M284" s="11">
        <f t="shared" si="4"/>
        <v>657</v>
      </c>
      <c r="N284" s="7" t="s">
        <v>666</v>
      </c>
      <c r="O284" s="8" t="s">
        <v>66</v>
      </c>
      <c r="P284" s="7" t="s">
        <v>70</v>
      </c>
      <c r="Q284" s="8" t="s">
        <v>45</v>
      </c>
      <c r="R284" s="8" t="s">
        <v>45</v>
      </c>
    </row>
    <row r="285" spans="1:18" x14ac:dyDescent="0.2">
      <c r="A285" s="7" t="s">
        <v>8692</v>
      </c>
      <c r="B285" s="8" t="s">
        <v>3378</v>
      </c>
      <c r="D285" s="7" t="s">
        <v>8978</v>
      </c>
      <c r="E285" s="7" t="s">
        <v>486</v>
      </c>
      <c r="F285" s="8" t="s">
        <v>4295</v>
      </c>
      <c r="G285" s="8" t="s">
        <v>45</v>
      </c>
      <c r="H285" s="8" t="s">
        <v>9229</v>
      </c>
      <c r="I285" s="7" t="s">
        <v>9197</v>
      </c>
      <c r="J285" s="11">
        <v>3349</v>
      </c>
      <c r="K285" s="11">
        <v>3324</v>
      </c>
      <c r="M285" s="11">
        <f t="shared" si="4"/>
        <v>6673</v>
      </c>
      <c r="N285" s="7" t="s">
        <v>666</v>
      </c>
      <c r="O285" s="8" t="s">
        <v>66</v>
      </c>
      <c r="P285" s="7" t="s">
        <v>69</v>
      </c>
      <c r="Q285" s="8" t="s">
        <v>670</v>
      </c>
      <c r="R285" s="8" t="s">
        <v>670</v>
      </c>
    </row>
    <row r="286" spans="1:18" x14ac:dyDescent="0.2">
      <c r="A286" s="7" t="s">
        <v>8692</v>
      </c>
      <c r="B286" s="8" t="s">
        <v>3378</v>
      </c>
      <c r="D286" s="7" t="s">
        <v>8979</v>
      </c>
      <c r="E286" s="7" t="s">
        <v>9617</v>
      </c>
      <c r="F286" s="8" t="s">
        <v>347</v>
      </c>
      <c r="G286" s="8" t="s">
        <v>45</v>
      </c>
      <c r="H286" s="8" t="s">
        <v>9618</v>
      </c>
      <c r="I286" s="7" t="s">
        <v>9601</v>
      </c>
      <c r="J286" s="11">
        <v>254</v>
      </c>
      <c r="K286" s="11">
        <v>324</v>
      </c>
      <c r="M286" s="11">
        <f t="shared" si="4"/>
        <v>578</v>
      </c>
      <c r="N286" s="7" t="s">
        <v>666</v>
      </c>
      <c r="O286" s="8" t="s">
        <v>66</v>
      </c>
      <c r="P286" s="7" t="s">
        <v>672</v>
      </c>
      <c r="Q286" s="8" t="s">
        <v>45</v>
      </c>
      <c r="R286" s="8" t="s">
        <v>45</v>
      </c>
    </row>
    <row r="287" spans="1:18" x14ac:dyDescent="0.2">
      <c r="A287" s="7" t="s">
        <v>8692</v>
      </c>
      <c r="B287" s="8" t="s">
        <v>3378</v>
      </c>
      <c r="D287" s="7" t="s">
        <v>8980</v>
      </c>
      <c r="E287" s="7" t="s">
        <v>9251</v>
      </c>
      <c r="F287" s="8" t="s">
        <v>2143</v>
      </c>
      <c r="G287" s="8" t="s">
        <v>45</v>
      </c>
      <c r="H287" s="8" t="s">
        <v>9562</v>
      </c>
      <c r="I287" s="7" t="s">
        <v>9197</v>
      </c>
      <c r="J287" s="11">
        <v>9</v>
      </c>
      <c r="K287" s="11">
        <v>14</v>
      </c>
      <c r="M287" s="11">
        <f t="shared" si="4"/>
        <v>23</v>
      </c>
      <c r="N287" s="7" t="s">
        <v>666</v>
      </c>
      <c r="O287" s="8" t="s">
        <v>66</v>
      </c>
      <c r="P287" s="7" t="s">
        <v>70</v>
      </c>
      <c r="Q287" s="8" t="s">
        <v>45</v>
      </c>
      <c r="R287" s="8" t="s">
        <v>45</v>
      </c>
    </row>
    <row r="288" spans="1:18" x14ac:dyDescent="0.2">
      <c r="A288" s="7" t="s">
        <v>8692</v>
      </c>
      <c r="B288" s="8" t="s">
        <v>3378</v>
      </c>
      <c r="D288" s="7" t="s">
        <v>8981</v>
      </c>
      <c r="E288" s="7" t="s">
        <v>9619</v>
      </c>
      <c r="F288" s="8" t="s">
        <v>5136</v>
      </c>
      <c r="G288" s="8" t="s">
        <v>45</v>
      </c>
      <c r="H288" s="8" t="s">
        <v>9620</v>
      </c>
      <c r="I288" s="7" t="s">
        <v>9197</v>
      </c>
      <c r="J288" s="11">
        <v>295</v>
      </c>
      <c r="K288" s="11">
        <v>589</v>
      </c>
      <c r="M288" s="11">
        <f t="shared" si="4"/>
        <v>884</v>
      </c>
      <c r="N288" s="7" t="s">
        <v>666</v>
      </c>
      <c r="O288" s="8" t="s">
        <v>66</v>
      </c>
      <c r="P288" s="7" t="s">
        <v>672</v>
      </c>
      <c r="Q288" s="8" t="s">
        <v>45</v>
      </c>
      <c r="R288" s="8" t="s">
        <v>45</v>
      </c>
    </row>
    <row r="289" spans="1:18" x14ac:dyDescent="0.2">
      <c r="A289" s="7" t="s">
        <v>8692</v>
      </c>
      <c r="B289" s="8" t="s">
        <v>3378</v>
      </c>
      <c r="D289" s="7" t="s">
        <v>8982</v>
      </c>
      <c r="E289" s="7" t="s">
        <v>9273</v>
      </c>
      <c r="F289" s="8" t="s">
        <v>565</v>
      </c>
      <c r="G289" s="8" t="s">
        <v>45</v>
      </c>
      <c r="H289" s="8" t="s">
        <v>9274</v>
      </c>
      <c r="I289" s="7" t="s">
        <v>9197</v>
      </c>
      <c r="J289" s="11">
        <v>100</v>
      </c>
      <c r="K289" s="11">
        <v>100</v>
      </c>
      <c r="M289" s="11">
        <f t="shared" si="4"/>
        <v>200</v>
      </c>
      <c r="N289" s="7" t="s">
        <v>666</v>
      </c>
      <c r="O289" s="8" t="s">
        <v>66</v>
      </c>
      <c r="P289" s="7" t="s">
        <v>672</v>
      </c>
      <c r="Q289" s="8" t="s">
        <v>45</v>
      </c>
      <c r="R289" s="8" t="s">
        <v>45</v>
      </c>
    </row>
    <row r="290" spans="1:18" x14ac:dyDescent="0.2">
      <c r="A290" s="7" t="s">
        <v>8692</v>
      </c>
      <c r="B290" s="8" t="s">
        <v>3378</v>
      </c>
      <c r="D290" s="7" t="s">
        <v>8983</v>
      </c>
      <c r="E290" s="7" t="s">
        <v>9621</v>
      </c>
      <c r="F290" s="8" t="s">
        <v>395</v>
      </c>
      <c r="G290" s="8" t="s">
        <v>45</v>
      </c>
      <c r="H290" s="8" t="s">
        <v>9622</v>
      </c>
      <c r="I290" s="7" t="s">
        <v>9197</v>
      </c>
      <c r="J290" s="11">
        <v>479</v>
      </c>
      <c r="K290" s="11">
        <v>707</v>
      </c>
      <c r="M290" s="11">
        <f t="shared" si="4"/>
        <v>1186</v>
      </c>
      <c r="N290" s="7" t="s">
        <v>666</v>
      </c>
      <c r="O290" s="8" t="s">
        <v>66</v>
      </c>
      <c r="P290" s="7" t="s">
        <v>70</v>
      </c>
      <c r="Q290" s="8" t="s">
        <v>45</v>
      </c>
      <c r="R290" s="8" t="s">
        <v>45</v>
      </c>
    </row>
    <row r="291" spans="1:18" x14ac:dyDescent="0.2">
      <c r="A291" s="7" t="s">
        <v>8692</v>
      </c>
      <c r="B291" s="8" t="s">
        <v>3378</v>
      </c>
      <c r="D291" s="7" t="s">
        <v>8984</v>
      </c>
      <c r="E291" s="7" t="s">
        <v>9401</v>
      </c>
      <c r="F291" s="8" t="s">
        <v>4244</v>
      </c>
      <c r="G291" s="8" t="s">
        <v>45</v>
      </c>
      <c r="H291" s="8" t="s">
        <v>9623</v>
      </c>
      <c r="I291" s="7" t="s">
        <v>9205</v>
      </c>
      <c r="J291" s="11">
        <v>235</v>
      </c>
      <c r="K291" s="11">
        <v>244</v>
      </c>
      <c r="M291" s="11">
        <f t="shared" si="4"/>
        <v>479</v>
      </c>
      <c r="N291" s="7" t="s">
        <v>666</v>
      </c>
      <c r="O291" s="8" t="s">
        <v>66</v>
      </c>
      <c r="P291" s="7" t="s">
        <v>70</v>
      </c>
      <c r="Q291" s="8" t="s">
        <v>670</v>
      </c>
      <c r="R291" s="8" t="s">
        <v>670</v>
      </c>
    </row>
    <row r="292" spans="1:18" x14ac:dyDescent="0.2">
      <c r="A292" s="7" t="s">
        <v>8692</v>
      </c>
      <c r="B292" s="8" t="s">
        <v>3378</v>
      </c>
      <c r="D292" s="7" t="s">
        <v>8985</v>
      </c>
      <c r="E292" s="7" t="s">
        <v>9624</v>
      </c>
      <c r="F292" s="8" t="s">
        <v>4575</v>
      </c>
      <c r="G292" s="8" t="s">
        <v>9625</v>
      </c>
      <c r="H292" s="8" t="s">
        <v>9626</v>
      </c>
      <c r="I292" s="7" t="s">
        <v>9197</v>
      </c>
      <c r="J292" s="11">
        <v>2926</v>
      </c>
      <c r="K292" s="11">
        <v>1285</v>
      </c>
      <c r="M292" s="11">
        <f t="shared" si="4"/>
        <v>4211</v>
      </c>
      <c r="N292" s="7" t="s">
        <v>666</v>
      </c>
      <c r="O292" s="8" t="s">
        <v>66</v>
      </c>
      <c r="P292" s="7" t="s">
        <v>70</v>
      </c>
      <c r="Q292" s="8" t="s">
        <v>67</v>
      </c>
      <c r="R292" s="8" t="s">
        <v>67</v>
      </c>
    </row>
    <row r="293" spans="1:18" x14ac:dyDescent="0.2">
      <c r="A293" s="7" t="s">
        <v>8692</v>
      </c>
      <c r="B293" s="8" t="s">
        <v>3378</v>
      </c>
      <c r="D293" s="7" t="s">
        <v>8986</v>
      </c>
      <c r="E293" s="7" t="s">
        <v>9273</v>
      </c>
      <c r="F293" s="8" t="s">
        <v>562</v>
      </c>
      <c r="G293" s="8" t="s">
        <v>9627</v>
      </c>
      <c r="H293" s="8" t="s">
        <v>9274</v>
      </c>
      <c r="I293" s="7" t="s">
        <v>9197</v>
      </c>
      <c r="J293" s="11">
        <v>497</v>
      </c>
      <c r="K293" s="11">
        <v>745</v>
      </c>
      <c r="M293" s="11">
        <f t="shared" si="4"/>
        <v>1242</v>
      </c>
      <c r="N293" s="7" t="s">
        <v>666</v>
      </c>
      <c r="O293" s="8" t="s">
        <v>66</v>
      </c>
      <c r="P293" s="7" t="s">
        <v>70</v>
      </c>
      <c r="Q293" s="8" t="s">
        <v>670</v>
      </c>
      <c r="R293" s="8" t="s">
        <v>670</v>
      </c>
    </row>
    <row r="294" spans="1:18" x14ac:dyDescent="0.2">
      <c r="A294" s="7" t="s">
        <v>8692</v>
      </c>
      <c r="B294" s="8" t="s">
        <v>3378</v>
      </c>
      <c r="D294" s="7" t="s">
        <v>8987</v>
      </c>
      <c r="E294" s="7" t="s">
        <v>9628</v>
      </c>
      <c r="F294" s="8" t="s">
        <v>588</v>
      </c>
      <c r="G294" s="8" t="s">
        <v>5229</v>
      </c>
      <c r="H294" s="8" t="s">
        <v>9629</v>
      </c>
      <c r="I294" s="7" t="s">
        <v>9197</v>
      </c>
      <c r="J294" s="11">
        <v>825</v>
      </c>
      <c r="K294" s="11">
        <v>1243</v>
      </c>
      <c r="M294" s="11">
        <f t="shared" si="4"/>
        <v>2068</v>
      </c>
      <c r="N294" s="7" t="s">
        <v>666</v>
      </c>
      <c r="O294" s="8" t="s">
        <v>66</v>
      </c>
      <c r="P294" s="7" t="s">
        <v>70</v>
      </c>
      <c r="Q294" s="8" t="s">
        <v>670</v>
      </c>
      <c r="R294" s="8" t="s">
        <v>670</v>
      </c>
    </row>
    <row r="295" spans="1:18" x14ac:dyDescent="0.2">
      <c r="A295" s="7" t="s">
        <v>8692</v>
      </c>
      <c r="B295" s="8" t="s">
        <v>3378</v>
      </c>
      <c r="D295" s="7" t="s">
        <v>8988</v>
      </c>
      <c r="E295" s="7" t="s">
        <v>9630</v>
      </c>
      <c r="F295" s="8" t="s">
        <v>483</v>
      </c>
      <c r="G295" s="8" t="s">
        <v>5229</v>
      </c>
      <c r="H295" s="8" t="s">
        <v>9631</v>
      </c>
      <c r="I295" s="7" t="s">
        <v>9197</v>
      </c>
      <c r="J295" s="11">
        <v>811</v>
      </c>
      <c r="K295" s="11">
        <v>1203</v>
      </c>
      <c r="M295" s="11">
        <f t="shared" si="4"/>
        <v>2014</v>
      </c>
      <c r="N295" s="7" t="s">
        <v>666</v>
      </c>
      <c r="O295" s="8" t="s">
        <v>66</v>
      </c>
      <c r="P295" s="7" t="s">
        <v>70</v>
      </c>
      <c r="Q295" s="8" t="s">
        <v>670</v>
      </c>
      <c r="R295" s="8" t="s">
        <v>670</v>
      </c>
    </row>
    <row r="296" spans="1:18" x14ac:dyDescent="0.2">
      <c r="A296" s="7" t="s">
        <v>8692</v>
      </c>
      <c r="B296" s="8" t="s">
        <v>3378</v>
      </c>
      <c r="D296" s="7" t="s">
        <v>8989</v>
      </c>
      <c r="E296" s="7" t="s">
        <v>6984</v>
      </c>
      <c r="F296" s="8" t="s">
        <v>347</v>
      </c>
      <c r="G296" s="8" t="s">
        <v>45</v>
      </c>
      <c r="H296" s="8" t="s">
        <v>9602</v>
      </c>
      <c r="I296" s="7" t="s">
        <v>9197</v>
      </c>
      <c r="J296" s="11">
        <v>0</v>
      </c>
      <c r="K296" s="11">
        <v>0</v>
      </c>
      <c r="M296" s="11">
        <f t="shared" si="4"/>
        <v>0</v>
      </c>
      <c r="N296" s="7" t="s">
        <v>666</v>
      </c>
      <c r="O296" s="8" t="s">
        <v>66</v>
      </c>
      <c r="P296" s="7" t="s">
        <v>70</v>
      </c>
      <c r="Q296" s="8" t="s">
        <v>670</v>
      </c>
      <c r="R296" s="8" t="s">
        <v>670</v>
      </c>
    </row>
    <row r="297" spans="1:18" x14ac:dyDescent="0.2">
      <c r="A297" s="7" t="s">
        <v>8692</v>
      </c>
      <c r="B297" s="8" t="s">
        <v>3378</v>
      </c>
      <c r="D297" s="7" t="s">
        <v>8990</v>
      </c>
      <c r="E297" s="7" t="s">
        <v>9200</v>
      </c>
      <c r="F297" s="8" t="s">
        <v>59</v>
      </c>
      <c r="G297" s="8" t="s">
        <v>45</v>
      </c>
      <c r="H297" s="8" t="s">
        <v>9632</v>
      </c>
      <c r="I297" s="7" t="s">
        <v>9197</v>
      </c>
      <c r="J297" s="11">
        <v>254</v>
      </c>
      <c r="K297" s="11">
        <v>407</v>
      </c>
      <c r="M297" s="11">
        <f t="shared" si="4"/>
        <v>661</v>
      </c>
      <c r="N297" s="7" t="s">
        <v>666</v>
      </c>
      <c r="O297" s="8" t="s">
        <v>66</v>
      </c>
      <c r="P297" s="7" t="s">
        <v>70</v>
      </c>
      <c r="Q297" s="8" t="s">
        <v>670</v>
      </c>
      <c r="R297" s="8" t="s">
        <v>670</v>
      </c>
    </row>
    <row r="298" spans="1:18" x14ac:dyDescent="0.2">
      <c r="A298" s="7" t="s">
        <v>8692</v>
      </c>
      <c r="B298" s="8" t="s">
        <v>3378</v>
      </c>
      <c r="D298" s="7" t="s">
        <v>8991</v>
      </c>
      <c r="E298" s="7" t="s">
        <v>3851</v>
      </c>
      <c r="F298" s="8" t="s">
        <v>494</v>
      </c>
      <c r="G298" s="8" t="s">
        <v>45</v>
      </c>
      <c r="H298" s="8" t="s">
        <v>9633</v>
      </c>
      <c r="I298" s="7" t="s">
        <v>9197</v>
      </c>
      <c r="J298" s="11">
        <v>119</v>
      </c>
      <c r="K298" s="11">
        <v>165</v>
      </c>
      <c r="M298" s="11">
        <f t="shared" si="4"/>
        <v>284</v>
      </c>
      <c r="N298" s="7" t="s">
        <v>666</v>
      </c>
      <c r="O298" s="8" t="s">
        <v>66</v>
      </c>
      <c r="P298" s="7" t="s">
        <v>70</v>
      </c>
      <c r="Q298" s="8" t="s">
        <v>670</v>
      </c>
      <c r="R298" s="8" t="s">
        <v>670</v>
      </c>
    </row>
    <row r="299" spans="1:18" x14ac:dyDescent="0.2">
      <c r="A299" s="7" t="s">
        <v>8692</v>
      </c>
      <c r="B299" s="8" t="s">
        <v>3378</v>
      </c>
      <c r="D299" s="7" t="s">
        <v>8992</v>
      </c>
      <c r="E299" s="7" t="s">
        <v>486</v>
      </c>
      <c r="F299" s="8" t="s">
        <v>551</v>
      </c>
      <c r="G299" s="8" t="s">
        <v>45</v>
      </c>
      <c r="H299" s="8" t="s">
        <v>9634</v>
      </c>
      <c r="I299" s="7" t="s">
        <v>9197</v>
      </c>
      <c r="J299" s="11">
        <v>135</v>
      </c>
      <c r="K299" s="11">
        <v>175</v>
      </c>
      <c r="M299" s="11">
        <f t="shared" si="4"/>
        <v>310</v>
      </c>
      <c r="N299" s="7" t="s">
        <v>666</v>
      </c>
      <c r="O299" s="8" t="s">
        <v>66</v>
      </c>
      <c r="P299" s="7" t="s">
        <v>70</v>
      </c>
      <c r="Q299" s="8" t="s">
        <v>670</v>
      </c>
      <c r="R299" s="8" t="s">
        <v>670</v>
      </c>
    </row>
    <row r="300" spans="1:18" x14ac:dyDescent="0.2">
      <c r="A300" s="7" t="s">
        <v>8692</v>
      </c>
      <c r="B300" s="8" t="s">
        <v>3378</v>
      </c>
      <c r="D300" s="7" t="s">
        <v>8993</v>
      </c>
      <c r="E300" s="7" t="s">
        <v>9635</v>
      </c>
      <c r="F300" s="8" t="s">
        <v>651</v>
      </c>
      <c r="G300" s="8" t="s">
        <v>45</v>
      </c>
      <c r="H300" s="8" t="s">
        <v>9636</v>
      </c>
      <c r="I300" s="7" t="s">
        <v>9197</v>
      </c>
      <c r="J300" s="11">
        <v>102</v>
      </c>
      <c r="K300" s="11">
        <v>136</v>
      </c>
      <c r="M300" s="11">
        <f t="shared" si="4"/>
        <v>238</v>
      </c>
      <c r="N300" s="7" t="s">
        <v>666</v>
      </c>
      <c r="O300" s="8" t="s">
        <v>66</v>
      </c>
      <c r="P300" s="7" t="s">
        <v>70</v>
      </c>
      <c r="Q300" s="8" t="s">
        <v>670</v>
      </c>
      <c r="R300" s="8" t="s">
        <v>670</v>
      </c>
    </row>
    <row r="301" spans="1:18" x14ac:dyDescent="0.2">
      <c r="A301" s="7" t="s">
        <v>8692</v>
      </c>
      <c r="B301" s="8" t="s">
        <v>3378</v>
      </c>
      <c r="D301" s="7" t="s">
        <v>8994</v>
      </c>
      <c r="E301" s="7" t="s">
        <v>9342</v>
      </c>
      <c r="F301" s="8" t="s">
        <v>378</v>
      </c>
      <c r="G301" s="8" t="s">
        <v>45</v>
      </c>
      <c r="H301" s="8" t="s">
        <v>9637</v>
      </c>
      <c r="I301" s="7" t="s">
        <v>9197</v>
      </c>
      <c r="J301" s="11">
        <v>1100</v>
      </c>
      <c r="K301" s="11">
        <v>1779</v>
      </c>
      <c r="M301" s="11">
        <f t="shared" si="4"/>
        <v>2879</v>
      </c>
      <c r="N301" s="7" t="s">
        <v>666</v>
      </c>
      <c r="O301" s="8" t="s">
        <v>66</v>
      </c>
      <c r="P301" s="7" t="s">
        <v>70</v>
      </c>
      <c r="Q301" s="8" t="s">
        <v>670</v>
      </c>
      <c r="R301" s="8" t="s">
        <v>670</v>
      </c>
    </row>
    <row r="302" spans="1:18" x14ac:dyDescent="0.2">
      <c r="A302" s="7" t="s">
        <v>8692</v>
      </c>
      <c r="B302" s="8" t="s">
        <v>8694</v>
      </c>
      <c r="D302" s="7" t="s">
        <v>8995</v>
      </c>
      <c r="E302" s="7" t="s">
        <v>9638</v>
      </c>
      <c r="F302" s="8" t="s">
        <v>336</v>
      </c>
      <c r="G302" s="8" t="s">
        <v>354</v>
      </c>
      <c r="H302" s="8" t="s">
        <v>9274</v>
      </c>
      <c r="I302" s="7" t="s">
        <v>9197</v>
      </c>
      <c r="J302" s="11">
        <v>440</v>
      </c>
      <c r="K302" s="11">
        <v>660</v>
      </c>
      <c r="M302" s="11">
        <f t="shared" si="4"/>
        <v>1100</v>
      </c>
      <c r="N302" s="7" t="s">
        <v>666</v>
      </c>
      <c r="O302" s="8" t="s">
        <v>66</v>
      </c>
      <c r="P302" s="7" t="s">
        <v>45</v>
      </c>
      <c r="Q302" s="8" t="s">
        <v>670</v>
      </c>
      <c r="R302" s="8" t="s">
        <v>670</v>
      </c>
    </row>
    <row r="303" spans="1:18" x14ac:dyDescent="0.2">
      <c r="A303" s="7" t="s">
        <v>8692</v>
      </c>
      <c r="B303" s="8" t="s">
        <v>8694</v>
      </c>
      <c r="D303" s="7" t="s">
        <v>8996</v>
      </c>
      <c r="E303" s="7" t="s">
        <v>9639</v>
      </c>
      <c r="F303" s="8" t="s">
        <v>4308</v>
      </c>
      <c r="G303" s="8" t="s">
        <v>45</v>
      </c>
      <c r="H303" s="8" t="s">
        <v>9640</v>
      </c>
      <c r="I303" s="7" t="s">
        <v>9197</v>
      </c>
      <c r="J303" s="11">
        <v>440</v>
      </c>
      <c r="K303" s="11">
        <v>660</v>
      </c>
      <c r="M303" s="11">
        <f t="shared" si="4"/>
        <v>1100</v>
      </c>
      <c r="N303" s="7" t="s">
        <v>666</v>
      </c>
      <c r="O303" s="8" t="s">
        <v>66</v>
      </c>
      <c r="P303" s="7" t="s">
        <v>45</v>
      </c>
      <c r="Q303" s="8" t="s">
        <v>670</v>
      </c>
      <c r="R303" s="8" t="s">
        <v>670</v>
      </c>
    </row>
    <row r="304" spans="1:18" x14ac:dyDescent="0.2">
      <c r="A304" s="7" t="s">
        <v>8692</v>
      </c>
      <c r="B304" s="8" t="s">
        <v>8694</v>
      </c>
      <c r="D304" s="7" t="s">
        <v>8997</v>
      </c>
      <c r="E304" s="7" t="s">
        <v>9273</v>
      </c>
      <c r="F304" s="8" t="s">
        <v>437</v>
      </c>
      <c r="G304" s="8" t="s">
        <v>45</v>
      </c>
      <c r="H304" s="8" t="s">
        <v>9274</v>
      </c>
      <c r="I304" s="7" t="s">
        <v>9197</v>
      </c>
      <c r="J304" s="11">
        <v>440</v>
      </c>
      <c r="K304" s="11">
        <v>660</v>
      </c>
      <c r="M304" s="11">
        <f t="shared" si="4"/>
        <v>1100</v>
      </c>
      <c r="N304" s="7" t="s">
        <v>666</v>
      </c>
      <c r="O304" s="8" t="s">
        <v>66</v>
      </c>
      <c r="P304" s="7" t="s">
        <v>45</v>
      </c>
      <c r="Q304" s="8" t="s">
        <v>670</v>
      </c>
      <c r="R304" s="8" t="s">
        <v>670</v>
      </c>
    </row>
    <row r="305" spans="1:18" x14ac:dyDescent="0.2">
      <c r="A305" s="7" t="s">
        <v>8692</v>
      </c>
      <c r="B305" s="8" t="s">
        <v>8694</v>
      </c>
      <c r="D305" s="7" t="s">
        <v>8998</v>
      </c>
      <c r="E305" s="7" t="s">
        <v>9641</v>
      </c>
      <c r="F305" s="8" t="s">
        <v>2222</v>
      </c>
      <c r="G305" s="8" t="s">
        <v>45</v>
      </c>
      <c r="H305" s="8" t="s">
        <v>9244</v>
      </c>
      <c r="I305" s="7" t="s">
        <v>9197</v>
      </c>
      <c r="J305" s="11">
        <v>440</v>
      </c>
      <c r="K305" s="11">
        <v>660</v>
      </c>
      <c r="M305" s="11">
        <f t="shared" si="4"/>
        <v>1100</v>
      </c>
      <c r="N305" s="7" t="s">
        <v>666</v>
      </c>
      <c r="O305" s="8" t="s">
        <v>66</v>
      </c>
      <c r="P305" s="7" t="s">
        <v>45</v>
      </c>
      <c r="Q305" s="8" t="s">
        <v>670</v>
      </c>
      <c r="R305" s="8" t="s">
        <v>670</v>
      </c>
    </row>
    <row r="306" spans="1:18" x14ac:dyDescent="0.2">
      <c r="A306" s="7" t="s">
        <v>8692</v>
      </c>
      <c r="B306" s="8" t="s">
        <v>8694</v>
      </c>
      <c r="D306" s="7" t="s">
        <v>8999</v>
      </c>
      <c r="E306" s="7" t="s">
        <v>9410</v>
      </c>
      <c r="F306" s="8" t="s">
        <v>522</v>
      </c>
      <c r="G306" s="8" t="s">
        <v>45</v>
      </c>
      <c r="H306" s="8" t="s">
        <v>9642</v>
      </c>
      <c r="I306" s="7" t="s">
        <v>9197</v>
      </c>
      <c r="J306" s="11">
        <v>440</v>
      </c>
      <c r="K306" s="11">
        <v>660</v>
      </c>
      <c r="M306" s="11">
        <f t="shared" si="4"/>
        <v>1100</v>
      </c>
      <c r="N306" s="7" t="s">
        <v>666</v>
      </c>
      <c r="O306" s="8" t="s">
        <v>66</v>
      </c>
      <c r="P306" s="7" t="s">
        <v>45</v>
      </c>
      <c r="Q306" s="8" t="s">
        <v>670</v>
      </c>
      <c r="R306" s="8" t="s">
        <v>670</v>
      </c>
    </row>
    <row r="307" spans="1:18" x14ac:dyDescent="0.2">
      <c r="A307" s="7" t="s">
        <v>8692</v>
      </c>
      <c r="B307" s="8" t="s">
        <v>8694</v>
      </c>
      <c r="D307" s="7" t="s">
        <v>9000</v>
      </c>
      <c r="E307" s="7" t="s">
        <v>9200</v>
      </c>
      <c r="F307" s="8" t="s">
        <v>619</v>
      </c>
      <c r="G307" s="8" t="s">
        <v>45</v>
      </c>
      <c r="H307" s="8" t="s">
        <v>9643</v>
      </c>
      <c r="I307" s="7" t="s">
        <v>9197</v>
      </c>
      <c r="J307" s="11">
        <v>498</v>
      </c>
      <c r="K307" s="11">
        <v>618</v>
      </c>
      <c r="M307" s="11">
        <f t="shared" si="4"/>
        <v>1116</v>
      </c>
      <c r="N307" s="7" t="s">
        <v>666</v>
      </c>
      <c r="O307" s="8" t="s">
        <v>66</v>
      </c>
      <c r="P307" s="7" t="s">
        <v>45</v>
      </c>
      <c r="Q307" s="8" t="s">
        <v>670</v>
      </c>
      <c r="R307" s="8" t="s">
        <v>670</v>
      </c>
    </row>
    <row r="308" spans="1:18" x14ac:dyDescent="0.2">
      <c r="A308" s="7" t="s">
        <v>8692</v>
      </c>
      <c r="B308" s="8" t="s">
        <v>8694</v>
      </c>
      <c r="D308" s="7" t="s">
        <v>9001</v>
      </c>
      <c r="E308" s="7" t="s">
        <v>9644</v>
      </c>
      <c r="F308" s="8" t="s">
        <v>59</v>
      </c>
      <c r="G308" s="8" t="s">
        <v>45</v>
      </c>
      <c r="H308" s="8" t="s">
        <v>9645</v>
      </c>
      <c r="I308" s="7" t="s">
        <v>9197</v>
      </c>
      <c r="J308" s="11">
        <v>5832</v>
      </c>
      <c r="K308" s="11">
        <v>5666</v>
      </c>
      <c r="M308" s="11">
        <f t="shared" si="4"/>
        <v>11498</v>
      </c>
      <c r="N308" s="7" t="s">
        <v>64</v>
      </c>
      <c r="O308" s="8" t="s">
        <v>66</v>
      </c>
      <c r="P308" s="7" t="s">
        <v>70</v>
      </c>
      <c r="Q308" s="8" t="s">
        <v>671</v>
      </c>
      <c r="R308" s="8" t="s">
        <v>671</v>
      </c>
    </row>
    <row r="309" spans="1:18" x14ac:dyDescent="0.2">
      <c r="A309" s="7" t="s">
        <v>8692</v>
      </c>
      <c r="B309" s="8" t="s">
        <v>8694</v>
      </c>
      <c r="D309" s="7" t="s">
        <v>9002</v>
      </c>
      <c r="E309" s="7" t="s">
        <v>9200</v>
      </c>
      <c r="F309" s="8" t="s">
        <v>483</v>
      </c>
      <c r="G309" s="8" t="s">
        <v>45</v>
      </c>
      <c r="H309" s="8" t="s">
        <v>9632</v>
      </c>
      <c r="I309" s="7" t="s">
        <v>9197</v>
      </c>
      <c r="J309" s="11">
        <v>1200</v>
      </c>
      <c r="K309" s="11">
        <v>1800</v>
      </c>
      <c r="M309" s="11">
        <f t="shared" si="4"/>
        <v>3000</v>
      </c>
      <c r="N309" s="7" t="s">
        <v>666</v>
      </c>
      <c r="O309" s="8" t="s">
        <v>66</v>
      </c>
      <c r="P309" s="7" t="s">
        <v>69</v>
      </c>
      <c r="Q309" s="8" t="s">
        <v>45</v>
      </c>
      <c r="R309" s="8" t="s">
        <v>45</v>
      </c>
    </row>
    <row r="310" spans="1:18" x14ac:dyDescent="0.2">
      <c r="A310" s="7" t="s">
        <v>8692</v>
      </c>
      <c r="B310" s="8" t="s">
        <v>8694</v>
      </c>
      <c r="D310" s="7" t="s">
        <v>9003</v>
      </c>
      <c r="E310" s="7" t="s">
        <v>9202</v>
      </c>
      <c r="F310" s="8" t="s">
        <v>608</v>
      </c>
      <c r="G310" s="8" t="s">
        <v>45</v>
      </c>
      <c r="H310" s="8" t="s">
        <v>9646</v>
      </c>
      <c r="I310" s="7" t="s">
        <v>9197</v>
      </c>
      <c r="J310" s="11">
        <v>600</v>
      </c>
      <c r="K310" s="11">
        <v>300</v>
      </c>
      <c r="M310" s="11">
        <f t="shared" si="4"/>
        <v>900</v>
      </c>
      <c r="N310" s="7" t="s">
        <v>666</v>
      </c>
      <c r="O310" s="8" t="s">
        <v>66</v>
      </c>
      <c r="P310" s="7" t="s">
        <v>672</v>
      </c>
      <c r="Q310" s="8" t="s">
        <v>670</v>
      </c>
      <c r="R310" s="8" t="s">
        <v>670</v>
      </c>
    </row>
    <row r="311" spans="1:18" x14ac:dyDescent="0.2">
      <c r="A311" s="7" t="s">
        <v>8692</v>
      </c>
      <c r="B311" s="8" t="s">
        <v>75</v>
      </c>
      <c r="C311" s="8" t="s">
        <v>12118</v>
      </c>
      <c r="D311" s="7" t="s">
        <v>9004</v>
      </c>
      <c r="E311" s="7" t="s">
        <v>3215</v>
      </c>
      <c r="F311" s="8" t="s">
        <v>350</v>
      </c>
      <c r="G311" s="8" t="s">
        <v>45</v>
      </c>
      <c r="H311" s="8" t="s">
        <v>3268</v>
      </c>
      <c r="I311" s="7" t="s">
        <v>3269</v>
      </c>
      <c r="J311" s="11">
        <v>7999</v>
      </c>
      <c r="K311" s="11">
        <v>5675</v>
      </c>
      <c r="M311" s="11">
        <f t="shared" si="4"/>
        <v>13674</v>
      </c>
      <c r="N311" s="7" t="s">
        <v>64</v>
      </c>
      <c r="O311" s="8" t="s">
        <v>66</v>
      </c>
      <c r="P311" s="7" t="s">
        <v>69</v>
      </c>
      <c r="Q311" s="8" t="s">
        <v>671</v>
      </c>
      <c r="R311" s="8" t="s">
        <v>671</v>
      </c>
    </row>
    <row r="312" spans="1:18" x14ac:dyDescent="0.2">
      <c r="A312" s="7" t="s">
        <v>8692</v>
      </c>
      <c r="B312" s="8" t="s">
        <v>75</v>
      </c>
      <c r="C312" s="8" t="s">
        <v>12118</v>
      </c>
      <c r="D312" s="7" t="s">
        <v>9005</v>
      </c>
      <c r="E312" s="7" t="s">
        <v>9408</v>
      </c>
      <c r="F312" s="8" t="s">
        <v>350</v>
      </c>
      <c r="G312" s="8" t="s">
        <v>45</v>
      </c>
      <c r="H312" s="8" t="s">
        <v>9647</v>
      </c>
      <c r="I312" s="7" t="s">
        <v>9197</v>
      </c>
      <c r="J312" s="11">
        <v>1800</v>
      </c>
      <c r="K312" s="11">
        <v>2236</v>
      </c>
      <c r="M312" s="11">
        <f t="shared" si="4"/>
        <v>4036</v>
      </c>
      <c r="N312" s="7" t="s">
        <v>666</v>
      </c>
      <c r="O312" s="8" t="s">
        <v>66</v>
      </c>
      <c r="P312" s="7" t="s">
        <v>69</v>
      </c>
      <c r="Q312" s="8" t="s">
        <v>671</v>
      </c>
      <c r="R312" s="8" t="s">
        <v>671</v>
      </c>
    </row>
    <row r="313" spans="1:18" x14ac:dyDescent="0.2">
      <c r="A313" s="7" t="s">
        <v>8692</v>
      </c>
      <c r="B313" s="8" t="s">
        <v>75</v>
      </c>
      <c r="C313" s="8" t="s">
        <v>12118</v>
      </c>
      <c r="D313" s="7" t="s">
        <v>9006</v>
      </c>
      <c r="E313" s="7" t="s">
        <v>9559</v>
      </c>
      <c r="F313" s="8" t="s">
        <v>655</v>
      </c>
      <c r="G313" s="8" t="s">
        <v>45</v>
      </c>
      <c r="H313" s="8" t="s">
        <v>9648</v>
      </c>
      <c r="I313" s="7" t="s">
        <v>9197</v>
      </c>
      <c r="J313" s="11">
        <v>2392</v>
      </c>
      <c r="K313" s="11">
        <v>4066</v>
      </c>
      <c r="M313" s="11">
        <f t="shared" si="4"/>
        <v>6458</v>
      </c>
      <c r="N313" s="7" t="s">
        <v>666</v>
      </c>
      <c r="O313" s="8" t="s">
        <v>66</v>
      </c>
      <c r="P313" s="7" t="s">
        <v>70</v>
      </c>
      <c r="Q313" s="8" t="s">
        <v>671</v>
      </c>
      <c r="R313" s="8" t="s">
        <v>671</v>
      </c>
    </row>
    <row r="314" spans="1:18" x14ac:dyDescent="0.2">
      <c r="A314" s="7" t="s">
        <v>8692</v>
      </c>
      <c r="B314" s="8" t="s">
        <v>75</v>
      </c>
      <c r="C314" s="8" t="s">
        <v>12169</v>
      </c>
      <c r="D314" s="7" t="s">
        <v>9007</v>
      </c>
      <c r="E314" s="7" t="s">
        <v>9249</v>
      </c>
      <c r="F314" s="8" t="s">
        <v>449</v>
      </c>
      <c r="G314" s="8" t="s">
        <v>45</v>
      </c>
      <c r="H314" s="8" t="s">
        <v>9250</v>
      </c>
      <c r="I314" s="7" t="s">
        <v>3269</v>
      </c>
      <c r="J314" s="11">
        <v>42</v>
      </c>
      <c r="K314" s="11">
        <v>55</v>
      </c>
      <c r="M314" s="11">
        <f t="shared" si="4"/>
        <v>97</v>
      </c>
      <c r="N314" s="7" t="s">
        <v>666</v>
      </c>
      <c r="O314" s="8" t="s">
        <v>66</v>
      </c>
      <c r="P314" s="7" t="s">
        <v>70</v>
      </c>
      <c r="Q314" s="8" t="s">
        <v>671</v>
      </c>
      <c r="R314" s="8" t="s">
        <v>671</v>
      </c>
    </row>
    <row r="315" spans="1:18" x14ac:dyDescent="0.2">
      <c r="A315" s="7" t="s">
        <v>8692</v>
      </c>
      <c r="B315" s="8" t="s">
        <v>75</v>
      </c>
      <c r="C315" s="8" t="s">
        <v>12170</v>
      </c>
      <c r="D315" s="7" t="s">
        <v>9008</v>
      </c>
      <c r="E315" s="7" t="s">
        <v>9649</v>
      </c>
      <c r="F315" s="8" t="s">
        <v>535</v>
      </c>
      <c r="G315" s="8" t="s">
        <v>45</v>
      </c>
      <c r="H315" s="8" t="s">
        <v>9650</v>
      </c>
      <c r="I315" s="7" t="s">
        <v>3269</v>
      </c>
      <c r="J315" s="11">
        <v>1200</v>
      </c>
      <c r="K315" s="11">
        <v>1800</v>
      </c>
      <c r="M315" s="11">
        <f t="shared" si="4"/>
        <v>3000</v>
      </c>
      <c r="N315" s="7" t="s">
        <v>666</v>
      </c>
      <c r="O315" s="8" t="s">
        <v>66</v>
      </c>
      <c r="P315" s="7" t="s">
        <v>70</v>
      </c>
      <c r="Q315" s="8" t="s">
        <v>671</v>
      </c>
      <c r="R315" s="8" t="s">
        <v>671</v>
      </c>
    </row>
    <row r="316" spans="1:18" x14ac:dyDescent="0.2">
      <c r="A316" s="7" t="s">
        <v>8692</v>
      </c>
      <c r="B316" s="8" t="s">
        <v>75</v>
      </c>
      <c r="C316" s="8" t="s">
        <v>12118</v>
      </c>
      <c r="D316" s="7" t="s">
        <v>9009</v>
      </c>
      <c r="E316" s="7" t="s">
        <v>9216</v>
      </c>
      <c r="F316" s="8" t="s">
        <v>440</v>
      </c>
      <c r="G316" s="8" t="s">
        <v>45</v>
      </c>
      <c r="H316" s="8" t="s">
        <v>9217</v>
      </c>
      <c r="I316" s="7" t="s">
        <v>9197</v>
      </c>
      <c r="J316" s="11">
        <v>16600</v>
      </c>
      <c r="K316" s="11">
        <v>16524</v>
      </c>
      <c r="M316" s="11">
        <f t="shared" si="4"/>
        <v>33124</v>
      </c>
      <c r="N316" s="7" t="s">
        <v>61</v>
      </c>
      <c r="O316" s="8" t="s">
        <v>65</v>
      </c>
      <c r="P316" s="7" t="s">
        <v>2332</v>
      </c>
      <c r="Q316" s="8" t="s">
        <v>670</v>
      </c>
      <c r="R316" s="8" t="s">
        <v>670</v>
      </c>
    </row>
    <row r="317" spans="1:18" x14ac:dyDescent="0.2">
      <c r="A317" s="7" t="s">
        <v>8692</v>
      </c>
      <c r="B317" s="8" t="s">
        <v>75</v>
      </c>
      <c r="C317" s="8" t="s">
        <v>12118</v>
      </c>
      <c r="D317" s="7" t="s">
        <v>9010</v>
      </c>
      <c r="E317" s="7" t="s">
        <v>9492</v>
      </c>
      <c r="F317" s="8" t="s">
        <v>2009</v>
      </c>
      <c r="G317" s="8" t="s">
        <v>45</v>
      </c>
      <c r="H317" s="8" t="s">
        <v>9651</v>
      </c>
      <c r="I317" s="7" t="s">
        <v>9197</v>
      </c>
      <c r="J317" s="11">
        <v>3848</v>
      </c>
      <c r="K317" s="11">
        <v>4354</v>
      </c>
      <c r="M317" s="11">
        <f t="shared" si="4"/>
        <v>8202</v>
      </c>
      <c r="N317" s="7" t="s">
        <v>64</v>
      </c>
      <c r="O317" s="8" t="s">
        <v>66</v>
      </c>
      <c r="P317" s="7" t="s">
        <v>70</v>
      </c>
      <c r="Q317" s="8" t="s">
        <v>45</v>
      </c>
      <c r="R317" s="8" t="s">
        <v>45</v>
      </c>
    </row>
    <row r="318" spans="1:18" x14ac:dyDescent="0.2">
      <c r="A318" s="7" t="s">
        <v>8692</v>
      </c>
      <c r="B318" s="8" t="s">
        <v>75</v>
      </c>
      <c r="C318" s="8" t="s">
        <v>12118</v>
      </c>
      <c r="D318" s="7" t="s">
        <v>9011</v>
      </c>
      <c r="E318" s="7" t="s">
        <v>9652</v>
      </c>
      <c r="F318" s="8" t="s">
        <v>612</v>
      </c>
      <c r="G318" s="8" t="s">
        <v>45</v>
      </c>
      <c r="H318" s="8" t="s">
        <v>9653</v>
      </c>
      <c r="I318" s="7" t="s">
        <v>9197</v>
      </c>
      <c r="J318" s="11">
        <v>1234</v>
      </c>
      <c r="K318" s="11">
        <v>8321</v>
      </c>
      <c r="M318" s="11">
        <f t="shared" si="4"/>
        <v>9555</v>
      </c>
      <c r="N318" s="7" t="s">
        <v>666</v>
      </c>
      <c r="O318" s="8" t="s">
        <v>66</v>
      </c>
      <c r="P318" s="7" t="s">
        <v>70</v>
      </c>
      <c r="Q318" s="8" t="s">
        <v>45</v>
      </c>
      <c r="R318" s="8" t="s">
        <v>45</v>
      </c>
    </row>
    <row r="319" spans="1:18" x14ac:dyDescent="0.2">
      <c r="A319" s="7" t="s">
        <v>8692</v>
      </c>
      <c r="B319" s="8" t="s">
        <v>75</v>
      </c>
      <c r="C319" s="8" t="s">
        <v>12118</v>
      </c>
      <c r="D319" s="7" t="s">
        <v>9012</v>
      </c>
      <c r="E319" s="7" t="s">
        <v>9559</v>
      </c>
      <c r="F319" s="8" t="s">
        <v>52</v>
      </c>
      <c r="G319" s="8" t="s">
        <v>45</v>
      </c>
      <c r="H319" s="8" t="s">
        <v>9560</v>
      </c>
      <c r="I319" s="7" t="s">
        <v>9197</v>
      </c>
      <c r="J319" s="11">
        <v>48</v>
      </c>
      <c r="K319" s="11">
        <v>97</v>
      </c>
      <c r="M319" s="11">
        <f t="shared" si="4"/>
        <v>145</v>
      </c>
      <c r="N319" s="7" t="s">
        <v>666</v>
      </c>
      <c r="O319" s="8" t="s">
        <v>66</v>
      </c>
      <c r="P319" s="7" t="s">
        <v>70</v>
      </c>
      <c r="Q319" s="8" t="s">
        <v>45</v>
      </c>
      <c r="R319" s="8" t="s">
        <v>45</v>
      </c>
    </row>
    <row r="320" spans="1:18" x14ac:dyDescent="0.2">
      <c r="A320" s="7" t="s">
        <v>8692</v>
      </c>
      <c r="B320" s="8" t="s">
        <v>75</v>
      </c>
      <c r="C320" s="8" t="s">
        <v>12118</v>
      </c>
      <c r="D320" s="7" t="s">
        <v>9013</v>
      </c>
      <c r="E320" s="7" t="s">
        <v>9654</v>
      </c>
      <c r="F320" s="8" t="s">
        <v>527</v>
      </c>
      <c r="G320" s="8" t="s">
        <v>45</v>
      </c>
      <c r="H320" s="8" t="s">
        <v>9655</v>
      </c>
      <c r="I320" s="7" t="s">
        <v>9197</v>
      </c>
      <c r="J320" s="11">
        <v>254</v>
      </c>
      <c r="K320" s="11">
        <v>324</v>
      </c>
      <c r="M320" s="11">
        <f t="shared" si="4"/>
        <v>578</v>
      </c>
      <c r="N320" s="7" t="s">
        <v>666</v>
      </c>
      <c r="O320" s="8" t="s">
        <v>66</v>
      </c>
      <c r="P320" s="7" t="s">
        <v>672</v>
      </c>
      <c r="Q320" s="8" t="s">
        <v>45</v>
      </c>
      <c r="R320" s="8" t="s">
        <v>45</v>
      </c>
    </row>
    <row r="321" spans="1:18" x14ac:dyDescent="0.2">
      <c r="A321" s="7" t="s">
        <v>8692</v>
      </c>
      <c r="B321" s="8" t="s">
        <v>75</v>
      </c>
      <c r="C321" s="8" t="s">
        <v>12118</v>
      </c>
      <c r="D321" s="7" t="s">
        <v>9014</v>
      </c>
      <c r="E321" s="7" t="s">
        <v>4063</v>
      </c>
      <c r="F321" s="8" t="s">
        <v>395</v>
      </c>
      <c r="G321" s="8" t="s">
        <v>45</v>
      </c>
      <c r="H321" s="8" t="s">
        <v>9656</v>
      </c>
      <c r="I321" s="7" t="s">
        <v>5238</v>
      </c>
      <c r="J321" s="11">
        <v>469</v>
      </c>
      <c r="K321" s="11">
        <v>738</v>
      </c>
      <c r="M321" s="11">
        <f t="shared" si="4"/>
        <v>1207</v>
      </c>
      <c r="N321" s="7" t="s">
        <v>666</v>
      </c>
      <c r="O321" s="8" t="s">
        <v>66</v>
      </c>
      <c r="P321" s="7" t="s">
        <v>70</v>
      </c>
      <c r="Q321" s="8" t="s">
        <v>45</v>
      </c>
      <c r="R321" s="8" t="s">
        <v>45</v>
      </c>
    </row>
    <row r="322" spans="1:18" x14ac:dyDescent="0.2">
      <c r="A322" s="7" t="s">
        <v>8692</v>
      </c>
      <c r="B322" s="8" t="s">
        <v>75</v>
      </c>
      <c r="C322" s="8" t="s">
        <v>12118</v>
      </c>
      <c r="D322" s="7" t="s">
        <v>9015</v>
      </c>
      <c r="E322" s="7" t="s">
        <v>9657</v>
      </c>
      <c r="F322" s="8" t="s">
        <v>378</v>
      </c>
      <c r="G322" s="8" t="s">
        <v>354</v>
      </c>
      <c r="H322" s="8" t="s">
        <v>9658</v>
      </c>
      <c r="I322" s="7" t="s">
        <v>3269</v>
      </c>
      <c r="J322" s="11">
        <v>2350</v>
      </c>
      <c r="K322" s="11">
        <v>2826</v>
      </c>
      <c r="M322" s="11">
        <f t="shared" ref="M322:M385" si="5">J322+K322+L322</f>
        <v>5176</v>
      </c>
      <c r="N322" s="7" t="s">
        <v>64</v>
      </c>
      <c r="O322" s="8" t="s">
        <v>66</v>
      </c>
      <c r="P322" s="7" t="s">
        <v>70</v>
      </c>
      <c r="Q322" s="8" t="s">
        <v>45</v>
      </c>
      <c r="R322" s="8" t="s">
        <v>45</v>
      </c>
    </row>
    <row r="323" spans="1:18" x14ac:dyDescent="0.2">
      <c r="A323" s="7" t="s">
        <v>8692</v>
      </c>
      <c r="B323" s="8" t="s">
        <v>75</v>
      </c>
      <c r="C323" s="8" t="s">
        <v>12171</v>
      </c>
      <c r="D323" s="7" t="s">
        <v>9016</v>
      </c>
      <c r="E323" s="7" t="s">
        <v>9579</v>
      </c>
      <c r="F323" s="8" t="s">
        <v>358</v>
      </c>
      <c r="G323" s="8" t="s">
        <v>45</v>
      </c>
      <c r="H323" s="8" t="s">
        <v>9580</v>
      </c>
      <c r="I323" s="7" t="s">
        <v>9197</v>
      </c>
      <c r="J323" s="11">
        <v>1394</v>
      </c>
      <c r="K323" s="11">
        <v>1656</v>
      </c>
      <c r="M323" s="11">
        <f t="shared" si="5"/>
        <v>3050</v>
      </c>
      <c r="N323" s="7" t="s">
        <v>61</v>
      </c>
      <c r="O323" s="8" t="s">
        <v>65</v>
      </c>
      <c r="P323" s="7" t="s">
        <v>68</v>
      </c>
      <c r="Q323" s="8" t="s">
        <v>45</v>
      </c>
      <c r="R323" s="8" t="s">
        <v>45</v>
      </c>
    </row>
    <row r="324" spans="1:18" x14ac:dyDescent="0.2">
      <c r="A324" s="7" t="s">
        <v>8692</v>
      </c>
      <c r="B324" s="8" t="s">
        <v>75</v>
      </c>
      <c r="C324" s="8" t="s">
        <v>12118</v>
      </c>
      <c r="D324" s="7" t="s">
        <v>9017</v>
      </c>
      <c r="E324" s="7" t="s">
        <v>9210</v>
      </c>
      <c r="F324" s="8" t="s">
        <v>652</v>
      </c>
      <c r="G324" s="8" t="s">
        <v>45</v>
      </c>
      <c r="H324" s="8" t="s">
        <v>9659</v>
      </c>
      <c r="I324" s="7" t="s">
        <v>9197</v>
      </c>
      <c r="J324" s="11">
        <v>148</v>
      </c>
      <c r="K324" s="11">
        <v>218</v>
      </c>
      <c r="M324" s="11">
        <f t="shared" si="5"/>
        <v>366</v>
      </c>
      <c r="N324" s="7" t="s">
        <v>666</v>
      </c>
      <c r="O324" s="8" t="s">
        <v>66</v>
      </c>
      <c r="P324" s="7" t="s">
        <v>70</v>
      </c>
      <c r="Q324" s="8" t="s">
        <v>45</v>
      </c>
      <c r="R324" s="8" t="s">
        <v>45</v>
      </c>
    </row>
    <row r="325" spans="1:18" x14ac:dyDescent="0.2">
      <c r="A325" s="7" t="s">
        <v>8692</v>
      </c>
      <c r="B325" s="8" t="s">
        <v>75</v>
      </c>
      <c r="C325" s="8" t="s">
        <v>12118</v>
      </c>
      <c r="D325" s="7" t="s">
        <v>9018</v>
      </c>
      <c r="E325" s="7" t="s">
        <v>4328</v>
      </c>
      <c r="F325" s="8" t="s">
        <v>44</v>
      </c>
      <c r="G325" s="8" t="s">
        <v>45</v>
      </c>
      <c r="H325" s="8" t="s">
        <v>9660</v>
      </c>
      <c r="I325" s="7" t="s">
        <v>9205</v>
      </c>
      <c r="J325" s="11">
        <v>57</v>
      </c>
      <c r="K325" s="11">
        <v>85</v>
      </c>
      <c r="M325" s="11">
        <f t="shared" si="5"/>
        <v>142</v>
      </c>
      <c r="N325" s="7" t="s">
        <v>666</v>
      </c>
      <c r="O325" s="8" t="s">
        <v>66</v>
      </c>
      <c r="P325" s="7" t="s">
        <v>70</v>
      </c>
      <c r="Q325" s="8" t="s">
        <v>45</v>
      </c>
      <c r="R325" s="8" t="s">
        <v>45</v>
      </c>
    </row>
    <row r="326" spans="1:18" x14ac:dyDescent="0.2">
      <c r="A326" s="7" t="s">
        <v>8692</v>
      </c>
      <c r="B326" s="8" t="s">
        <v>75</v>
      </c>
      <c r="C326" s="8" t="s">
        <v>12118</v>
      </c>
      <c r="D326" s="7" t="s">
        <v>9019</v>
      </c>
      <c r="E326" s="7" t="s">
        <v>9661</v>
      </c>
      <c r="F326" s="8" t="s">
        <v>557</v>
      </c>
      <c r="G326" s="8" t="s">
        <v>45</v>
      </c>
      <c r="H326" s="8" t="s">
        <v>9662</v>
      </c>
      <c r="I326" s="7" t="s">
        <v>9197</v>
      </c>
      <c r="J326" s="11">
        <v>232</v>
      </c>
      <c r="K326" s="11">
        <v>389</v>
      </c>
      <c r="M326" s="11">
        <f t="shared" si="5"/>
        <v>621</v>
      </c>
      <c r="N326" s="7" t="s">
        <v>666</v>
      </c>
      <c r="O326" s="8" t="s">
        <v>66</v>
      </c>
      <c r="P326" s="7" t="s">
        <v>70</v>
      </c>
      <c r="Q326" s="8" t="s">
        <v>45</v>
      </c>
      <c r="R326" s="8" t="s">
        <v>45</v>
      </c>
    </row>
    <row r="327" spans="1:18" x14ac:dyDescent="0.2">
      <c r="A327" s="7" t="s">
        <v>8692</v>
      </c>
      <c r="B327" s="8" t="s">
        <v>75</v>
      </c>
      <c r="C327" s="8" t="s">
        <v>12118</v>
      </c>
      <c r="D327" s="7" t="s">
        <v>9020</v>
      </c>
      <c r="E327" s="7" t="s">
        <v>9663</v>
      </c>
      <c r="F327" s="8" t="s">
        <v>44</v>
      </c>
      <c r="G327" s="8" t="s">
        <v>45</v>
      </c>
      <c r="H327" s="8" t="s">
        <v>9664</v>
      </c>
      <c r="I327" s="7" t="s">
        <v>9197</v>
      </c>
      <c r="J327" s="11">
        <v>2126</v>
      </c>
      <c r="K327" s="11">
        <v>4659</v>
      </c>
      <c r="M327" s="11">
        <f t="shared" si="5"/>
        <v>6785</v>
      </c>
      <c r="N327" s="7" t="s">
        <v>64</v>
      </c>
      <c r="O327" s="8" t="s">
        <v>66</v>
      </c>
      <c r="P327" s="7" t="s">
        <v>70</v>
      </c>
      <c r="Q327" s="8" t="s">
        <v>45</v>
      </c>
      <c r="R327" s="8" t="s">
        <v>45</v>
      </c>
    </row>
    <row r="328" spans="1:18" x14ac:dyDescent="0.2">
      <c r="A328" s="7" t="s">
        <v>8692</v>
      </c>
      <c r="B328" s="8" t="s">
        <v>75</v>
      </c>
      <c r="C328" s="8" t="s">
        <v>12118</v>
      </c>
      <c r="D328" s="7" t="s">
        <v>9021</v>
      </c>
      <c r="E328" s="7" t="s">
        <v>9220</v>
      </c>
      <c r="F328" s="8" t="s">
        <v>4195</v>
      </c>
      <c r="G328" s="8" t="s">
        <v>45</v>
      </c>
      <c r="H328" s="8" t="s">
        <v>9616</v>
      </c>
      <c r="I328" s="7" t="s">
        <v>9197</v>
      </c>
      <c r="J328" s="11">
        <v>247</v>
      </c>
      <c r="K328" s="11">
        <v>359</v>
      </c>
      <c r="M328" s="11">
        <f t="shared" si="5"/>
        <v>606</v>
      </c>
      <c r="N328" s="7" t="s">
        <v>666</v>
      </c>
      <c r="O328" s="8" t="s">
        <v>66</v>
      </c>
      <c r="P328" s="7" t="s">
        <v>70</v>
      </c>
      <c r="Q328" s="8" t="s">
        <v>671</v>
      </c>
      <c r="R328" s="8" t="s">
        <v>671</v>
      </c>
    </row>
    <row r="329" spans="1:18" x14ac:dyDescent="0.2">
      <c r="A329" s="7" t="s">
        <v>8692</v>
      </c>
      <c r="B329" s="8" t="s">
        <v>75</v>
      </c>
      <c r="C329" s="8" t="s">
        <v>12118</v>
      </c>
      <c r="D329" s="7" t="s">
        <v>9022</v>
      </c>
      <c r="E329" s="7" t="s">
        <v>9264</v>
      </c>
      <c r="F329" s="8" t="s">
        <v>358</v>
      </c>
      <c r="G329" s="8" t="s">
        <v>45</v>
      </c>
      <c r="H329" s="8" t="s">
        <v>9665</v>
      </c>
      <c r="I329" s="7" t="s">
        <v>9197</v>
      </c>
      <c r="J329" s="11">
        <v>547</v>
      </c>
      <c r="K329" s="11">
        <v>799</v>
      </c>
      <c r="M329" s="11">
        <f t="shared" si="5"/>
        <v>1346</v>
      </c>
      <c r="N329" s="7" t="s">
        <v>666</v>
      </c>
      <c r="O329" s="8" t="s">
        <v>66</v>
      </c>
      <c r="P329" s="7" t="s">
        <v>70</v>
      </c>
      <c r="Q329" s="8" t="s">
        <v>45</v>
      </c>
      <c r="R329" s="8" t="s">
        <v>45</v>
      </c>
    </row>
    <row r="330" spans="1:18" x14ac:dyDescent="0.2">
      <c r="A330" s="7" t="s">
        <v>8692</v>
      </c>
      <c r="B330" s="8" t="s">
        <v>75</v>
      </c>
      <c r="C330" s="8" t="s">
        <v>12118</v>
      </c>
      <c r="D330" s="7" t="s">
        <v>9023</v>
      </c>
      <c r="E330" s="7" t="s">
        <v>9666</v>
      </c>
      <c r="F330" s="8" t="s">
        <v>3205</v>
      </c>
      <c r="G330" s="8" t="s">
        <v>45</v>
      </c>
      <c r="H330" s="8" t="s">
        <v>9667</v>
      </c>
      <c r="I330" s="7" t="s">
        <v>9197</v>
      </c>
      <c r="J330" s="11">
        <v>183</v>
      </c>
      <c r="K330" s="11">
        <v>284</v>
      </c>
      <c r="M330" s="11">
        <f t="shared" si="5"/>
        <v>467</v>
      </c>
      <c r="N330" s="7" t="s">
        <v>666</v>
      </c>
      <c r="O330" s="8" t="s">
        <v>66</v>
      </c>
      <c r="P330" s="7" t="s">
        <v>70</v>
      </c>
      <c r="Q330" s="8" t="s">
        <v>45</v>
      </c>
      <c r="R330" s="8" t="s">
        <v>45</v>
      </c>
    </row>
    <row r="331" spans="1:18" x14ac:dyDescent="0.2">
      <c r="A331" s="7" t="s">
        <v>8692</v>
      </c>
      <c r="B331" s="8" t="s">
        <v>75</v>
      </c>
      <c r="C331" s="8" t="s">
        <v>12118</v>
      </c>
      <c r="D331" s="7" t="s">
        <v>9024</v>
      </c>
      <c r="E331" s="7" t="s">
        <v>5761</v>
      </c>
      <c r="F331" s="8" t="s">
        <v>420</v>
      </c>
      <c r="G331" s="8" t="s">
        <v>45</v>
      </c>
      <c r="H331" s="8" t="s">
        <v>9668</v>
      </c>
      <c r="I331" s="7" t="s">
        <v>9197</v>
      </c>
      <c r="J331" s="11">
        <v>978</v>
      </c>
      <c r="K331" s="11">
        <v>1190</v>
      </c>
      <c r="M331" s="11">
        <f t="shared" si="5"/>
        <v>2168</v>
      </c>
      <c r="N331" s="7" t="s">
        <v>64</v>
      </c>
      <c r="O331" s="8" t="s">
        <v>66</v>
      </c>
      <c r="P331" s="7" t="s">
        <v>70</v>
      </c>
      <c r="Q331" s="8" t="s">
        <v>45</v>
      </c>
      <c r="R331" s="8" t="s">
        <v>45</v>
      </c>
    </row>
    <row r="332" spans="1:18" x14ac:dyDescent="0.2">
      <c r="A332" s="7" t="s">
        <v>8692</v>
      </c>
      <c r="B332" s="8" t="s">
        <v>75</v>
      </c>
      <c r="C332" s="8" t="s">
        <v>12118</v>
      </c>
      <c r="D332" s="7" t="s">
        <v>9025</v>
      </c>
      <c r="E332" s="7" t="s">
        <v>9669</v>
      </c>
      <c r="F332" s="8" t="s">
        <v>44</v>
      </c>
      <c r="G332" s="8" t="s">
        <v>45</v>
      </c>
      <c r="H332" s="8" t="s">
        <v>9670</v>
      </c>
      <c r="I332" s="7" t="s">
        <v>9197</v>
      </c>
      <c r="J332" s="11">
        <v>403</v>
      </c>
      <c r="K332" s="11">
        <v>675</v>
      </c>
      <c r="M332" s="11">
        <f t="shared" si="5"/>
        <v>1078</v>
      </c>
      <c r="N332" s="7" t="s">
        <v>666</v>
      </c>
      <c r="O332" s="8" t="s">
        <v>66</v>
      </c>
      <c r="P332" s="7" t="s">
        <v>70</v>
      </c>
      <c r="Q332" s="8" t="s">
        <v>671</v>
      </c>
      <c r="R332" s="8" t="s">
        <v>671</v>
      </c>
    </row>
    <row r="333" spans="1:18" x14ac:dyDescent="0.2">
      <c r="A333" s="7" t="s">
        <v>8692</v>
      </c>
      <c r="B333" s="8" t="s">
        <v>75</v>
      </c>
      <c r="C333" s="8" t="s">
        <v>12118</v>
      </c>
      <c r="D333" s="7" t="s">
        <v>9026</v>
      </c>
      <c r="E333" s="7" t="s">
        <v>9194</v>
      </c>
      <c r="F333" s="8" t="s">
        <v>3271</v>
      </c>
      <c r="G333" s="8" t="s">
        <v>45</v>
      </c>
      <c r="H333" s="8" t="s">
        <v>9196</v>
      </c>
      <c r="I333" s="7" t="s">
        <v>9197</v>
      </c>
      <c r="J333" s="11">
        <v>311</v>
      </c>
      <c r="K333" s="11">
        <v>427</v>
      </c>
      <c r="M333" s="11">
        <f t="shared" si="5"/>
        <v>738</v>
      </c>
      <c r="N333" s="7" t="s">
        <v>666</v>
      </c>
      <c r="O333" s="8" t="s">
        <v>66</v>
      </c>
      <c r="P333" s="7" t="s">
        <v>70</v>
      </c>
      <c r="Q333" s="8" t="s">
        <v>45</v>
      </c>
      <c r="R333" s="8" t="s">
        <v>45</v>
      </c>
    </row>
    <row r="334" spans="1:18" x14ac:dyDescent="0.2">
      <c r="A334" s="7" t="s">
        <v>8692</v>
      </c>
      <c r="B334" s="8" t="s">
        <v>75</v>
      </c>
      <c r="C334" s="8" t="s">
        <v>12118</v>
      </c>
      <c r="D334" s="7" t="s">
        <v>9027</v>
      </c>
      <c r="E334" s="7" t="s">
        <v>9671</v>
      </c>
      <c r="F334" s="8" t="s">
        <v>59</v>
      </c>
      <c r="G334" s="8" t="s">
        <v>45</v>
      </c>
      <c r="H334" s="8" t="s">
        <v>9672</v>
      </c>
      <c r="I334" s="7" t="s">
        <v>9197</v>
      </c>
      <c r="J334" s="11">
        <v>237</v>
      </c>
      <c r="K334" s="11">
        <v>331</v>
      </c>
      <c r="M334" s="11">
        <f t="shared" si="5"/>
        <v>568</v>
      </c>
      <c r="N334" s="7" t="s">
        <v>666</v>
      </c>
      <c r="O334" s="8" t="s">
        <v>66</v>
      </c>
      <c r="P334" s="7" t="s">
        <v>70</v>
      </c>
      <c r="Q334" s="8" t="s">
        <v>45</v>
      </c>
      <c r="R334" s="8" t="s">
        <v>45</v>
      </c>
    </row>
    <row r="335" spans="1:18" x14ac:dyDescent="0.2">
      <c r="A335" s="7" t="s">
        <v>8692</v>
      </c>
      <c r="B335" s="8" t="s">
        <v>75</v>
      </c>
      <c r="C335" s="8" t="s">
        <v>12172</v>
      </c>
      <c r="D335" s="7" t="s">
        <v>9028</v>
      </c>
      <c r="E335" s="7" t="s">
        <v>9259</v>
      </c>
      <c r="F335" s="8" t="s">
        <v>569</v>
      </c>
      <c r="G335" s="8" t="s">
        <v>45</v>
      </c>
      <c r="H335" s="8" t="s">
        <v>9603</v>
      </c>
      <c r="I335" s="7" t="s">
        <v>9197</v>
      </c>
      <c r="J335" s="11">
        <v>3848</v>
      </c>
      <c r="K335" s="11">
        <v>4677</v>
      </c>
      <c r="M335" s="11">
        <f t="shared" si="5"/>
        <v>8525</v>
      </c>
      <c r="N335" s="7" t="s">
        <v>61</v>
      </c>
      <c r="O335" s="8" t="s">
        <v>65</v>
      </c>
      <c r="P335" s="7" t="s">
        <v>68</v>
      </c>
      <c r="Q335" s="8" t="s">
        <v>670</v>
      </c>
      <c r="R335" s="8" t="s">
        <v>670</v>
      </c>
    </row>
    <row r="336" spans="1:18" x14ac:dyDescent="0.2">
      <c r="A336" s="7" t="s">
        <v>8692</v>
      </c>
      <c r="B336" s="8" t="s">
        <v>75</v>
      </c>
      <c r="C336" s="8" t="s">
        <v>12118</v>
      </c>
      <c r="D336" s="7" t="s">
        <v>9029</v>
      </c>
      <c r="E336" s="7" t="s">
        <v>9673</v>
      </c>
      <c r="F336" s="8" t="s">
        <v>395</v>
      </c>
      <c r="G336" s="8" t="s">
        <v>45</v>
      </c>
      <c r="H336" s="8" t="s">
        <v>9674</v>
      </c>
      <c r="I336" s="7" t="s">
        <v>9197</v>
      </c>
      <c r="J336" s="11">
        <v>503</v>
      </c>
      <c r="K336" s="11">
        <v>562</v>
      </c>
      <c r="M336" s="11">
        <f t="shared" si="5"/>
        <v>1065</v>
      </c>
      <c r="N336" s="7" t="s">
        <v>666</v>
      </c>
      <c r="O336" s="8" t="s">
        <v>66</v>
      </c>
      <c r="P336" s="7" t="s">
        <v>70</v>
      </c>
      <c r="Q336" s="8" t="s">
        <v>670</v>
      </c>
      <c r="R336" s="8" t="s">
        <v>670</v>
      </c>
    </row>
    <row r="337" spans="1:18" x14ac:dyDescent="0.2">
      <c r="A337" s="7" t="s">
        <v>8692</v>
      </c>
      <c r="B337" s="8" t="s">
        <v>75</v>
      </c>
      <c r="C337" s="8" t="s">
        <v>12118</v>
      </c>
      <c r="D337" s="7" t="s">
        <v>9030</v>
      </c>
      <c r="E337" s="7" t="s">
        <v>9472</v>
      </c>
      <c r="F337" s="8" t="s">
        <v>347</v>
      </c>
      <c r="G337" s="8" t="s">
        <v>45</v>
      </c>
      <c r="H337" s="8" t="s">
        <v>9473</v>
      </c>
      <c r="I337" s="7" t="s">
        <v>5238</v>
      </c>
      <c r="J337" s="11">
        <v>531</v>
      </c>
      <c r="K337" s="11">
        <v>668</v>
      </c>
      <c r="M337" s="11">
        <f t="shared" si="5"/>
        <v>1199</v>
      </c>
      <c r="N337" s="7" t="s">
        <v>666</v>
      </c>
      <c r="O337" s="8" t="s">
        <v>66</v>
      </c>
      <c r="P337" s="7" t="s">
        <v>70</v>
      </c>
      <c r="Q337" s="8" t="s">
        <v>670</v>
      </c>
      <c r="R337" s="8" t="s">
        <v>670</v>
      </c>
    </row>
    <row r="338" spans="1:18" x14ac:dyDescent="0.2">
      <c r="A338" s="7" t="s">
        <v>8692</v>
      </c>
      <c r="B338" s="8" t="s">
        <v>75</v>
      </c>
      <c r="C338" s="8" t="s">
        <v>12118</v>
      </c>
      <c r="D338" s="7" t="s">
        <v>9031</v>
      </c>
      <c r="E338" s="7" t="s">
        <v>9675</v>
      </c>
      <c r="F338" s="8" t="s">
        <v>4575</v>
      </c>
      <c r="G338" s="8" t="s">
        <v>45</v>
      </c>
      <c r="H338" s="8" t="s">
        <v>9676</v>
      </c>
      <c r="I338" s="7" t="s">
        <v>9197</v>
      </c>
      <c r="J338" s="11">
        <v>928</v>
      </c>
      <c r="K338" s="11">
        <v>1095</v>
      </c>
      <c r="M338" s="11">
        <f t="shared" si="5"/>
        <v>2023</v>
      </c>
      <c r="N338" s="7" t="s">
        <v>666</v>
      </c>
      <c r="O338" s="8" t="s">
        <v>66</v>
      </c>
      <c r="P338" s="7" t="s">
        <v>70</v>
      </c>
      <c r="Q338" s="8" t="s">
        <v>670</v>
      </c>
      <c r="R338" s="8" t="s">
        <v>670</v>
      </c>
    </row>
    <row r="339" spans="1:18" x14ac:dyDescent="0.2">
      <c r="A339" s="7" t="s">
        <v>8692</v>
      </c>
      <c r="B339" s="8" t="s">
        <v>75</v>
      </c>
      <c r="C339" s="8" t="s">
        <v>12118</v>
      </c>
      <c r="D339" s="7" t="s">
        <v>9032</v>
      </c>
      <c r="E339" s="7" t="s">
        <v>9675</v>
      </c>
      <c r="F339" s="8" t="s">
        <v>4575</v>
      </c>
      <c r="G339" s="8" t="s">
        <v>9677</v>
      </c>
      <c r="H339" s="8" t="s">
        <v>9676</v>
      </c>
      <c r="I339" s="7" t="s">
        <v>9197</v>
      </c>
      <c r="J339" s="11">
        <v>853</v>
      </c>
      <c r="K339" s="11">
        <v>1267</v>
      </c>
      <c r="M339" s="11">
        <f t="shared" si="5"/>
        <v>2120</v>
      </c>
      <c r="N339" s="7" t="s">
        <v>64</v>
      </c>
      <c r="O339" s="8" t="s">
        <v>66</v>
      </c>
      <c r="P339" s="7" t="s">
        <v>70</v>
      </c>
      <c r="Q339" s="8" t="s">
        <v>670</v>
      </c>
      <c r="R339" s="8" t="s">
        <v>670</v>
      </c>
    </row>
    <row r="340" spans="1:18" x14ac:dyDescent="0.2">
      <c r="A340" s="7" t="s">
        <v>8692</v>
      </c>
      <c r="B340" s="8" t="s">
        <v>75</v>
      </c>
      <c r="C340" s="8" t="s">
        <v>12118</v>
      </c>
      <c r="D340" s="7" t="s">
        <v>9033</v>
      </c>
      <c r="E340" s="7" t="s">
        <v>9614</v>
      </c>
      <c r="F340" s="8" t="s">
        <v>608</v>
      </c>
      <c r="G340" s="8" t="s">
        <v>45</v>
      </c>
      <c r="H340" s="8" t="s">
        <v>9615</v>
      </c>
      <c r="I340" s="7" t="s">
        <v>9197</v>
      </c>
      <c r="J340" s="11">
        <v>730</v>
      </c>
      <c r="K340" s="11">
        <v>700</v>
      </c>
      <c r="M340" s="11">
        <f t="shared" si="5"/>
        <v>1430</v>
      </c>
      <c r="N340" s="7" t="s">
        <v>666</v>
      </c>
      <c r="O340" s="8" t="s">
        <v>66</v>
      </c>
      <c r="P340" s="7" t="s">
        <v>70</v>
      </c>
      <c r="Q340" s="8" t="s">
        <v>670</v>
      </c>
      <c r="R340" s="8" t="s">
        <v>670</v>
      </c>
    </row>
    <row r="341" spans="1:18" x14ac:dyDescent="0.2">
      <c r="A341" s="7" t="s">
        <v>8692</v>
      </c>
      <c r="B341" s="8" t="s">
        <v>75</v>
      </c>
      <c r="C341" s="8" t="s">
        <v>12118</v>
      </c>
      <c r="D341" s="7" t="s">
        <v>9034</v>
      </c>
      <c r="E341" s="7" t="s">
        <v>1415</v>
      </c>
      <c r="F341" s="8" t="s">
        <v>2115</v>
      </c>
      <c r="G341" s="8" t="s">
        <v>45</v>
      </c>
      <c r="H341" s="8" t="s">
        <v>9678</v>
      </c>
      <c r="I341" s="7" t="s">
        <v>5238</v>
      </c>
      <c r="J341" s="11">
        <v>106</v>
      </c>
      <c r="K341" s="11">
        <v>157</v>
      </c>
      <c r="M341" s="11">
        <f t="shared" si="5"/>
        <v>263</v>
      </c>
      <c r="N341" s="7" t="s">
        <v>666</v>
      </c>
      <c r="O341" s="8" t="s">
        <v>66</v>
      </c>
      <c r="P341" s="7" t="s">
        <v>70</v>
      </c>
      <c r="Q341" s="8" t="s">
        <v>670</v>
      </c>
      <c r="R341" s="8" t="s">
        <v>670</v>
      </c>
    </row>
    <row r="342" spans="1:18" x14ac:dyDescent="0.2">
      <c r="A342" s="7" t="s">
        <v>8692</v>
      </c>
      <c r="B342" s="8" t="s">
        <v>75</v>
      </c>
      <c r="C342" s="8" t="s">
        <v>12118</v>
      </c>
      <c r="D342" s="7" t="s">
        <v>9035</v>
      </c>
      <c r="E342" s="7" t="s">
        <v>1415</v>
      </c>
      <c r="F342" s="8" t="s">
        <v>2139</v>
      </c>
      <c r="G342" s="8" t="s">
        <v>45</v>
      </c>
      <c r="H342" s="8" t="s">
        <v>9679</v>
      </c>
      <c r="I342" s="7" t="s">
        <v>5238</v>
      </c>
      <c r="J342" s="11">
        <v>228</v>
      </c>
      <c r="K342" s="11">
        <v>290</v>
      </c>
      <c r="M342" s="11">
        <f t="shared" si="5"/>
        <v>518</v>
      </c>
      <c r="N342" s="7" t="s">
        <v>666</v>
      </c>
      <c r="O342" s="8" t="s">
        <v>66</v>
      </c>
      <c r="P342" s="7" t="s">
        <v>70</v>
      </c>
      <c r="Q342" s="8" t="s">
        <v>670</v>
      </c>
      <c r="R342" s="8" t="s">
        <v>670</v>
      </c>
    </row>
    <row r="343" spans="1:18" x14ac:dyDescent="0.2">
      <c r="A343" s="7" t="s">
        <v>8692</v>
      </c>
      <c r="B343" s="8" t="s">
        <v>75</v>
      </c>
      <c r="C343" s="8" t="s">
        <v>12118</v>
      </c>
      <c r="D343" s="7" t="s">
        <v>9036</v>
      </c>
      <c r="E343" s="7" t="s">
        <v>9501</v>
      </c>
      <c r="F343" s="8" t="s">
        <v>410</v>
      </c>
      <c r="G343" s="8" t="s">
        <v>45</v>
      </c>
      <c r="H343" s="8" t="s">
        <v>9502</v>
      </c>
      <c r="I343" s="7" t="s">
        <v>5238</v>
      </c>
      <c r="J343" s="11">
        <v>200</v>
      </c>
      <c r="K343" s="11">
        <v>300</v>
      </c>
      <c r="M343" s="11">
        <f t="shared" si="5"/>
        <v>500</v>
      </c>
      <c r="N343" s="7" t="s">
        <v>666</v>
      </c>
      <c r="O343" s="8" t="s">
        <v>66</v>
      </c>
      <c r="P343" s="7" t="s">
        <v>70</v>
      </c>
      <c r="Q343" s="8" t="s">
        <v>670</v>
      </c>
      <c r="R343" s="8" t="s">
        <v>670</v>
      </c>
    </row>
    <row r="344" spans="1:18" x14ac:dyDescent="0.2">
      <c r="A344" s="7" t="s">
        <v>8692</v>
      </c>
      <c r="B344" s="8" t="s">
        <v>75</v>
      </c>
      <c r="C344" s="8" t="s">
        <v>12118</v>
      </c>
      <c r="D344" s="7" t="s">
        <v>9037</v>
      </c>
      <c r="E344" s="7" t="s">
        <v>9680</v>
      </c>
      <c r="F344" s="8" t="s">
        <v>9681</v>
      </c>
      <c r="G344" s="8" t="s">
        <v>45</v>
      </c>
      <c r="H344" s="8" t="s">
        <v>9682</v>
      </c>
      <c r="I344" s="7" t="s">
        <v>5238</v>
      </c>
      <c r="J344" s="11">
        <v>469</v>
      </c>
      <c r="K344" s="11">
        <v>559</v>
      </c>
      <c r="M344" s="11">
        <f t="shared" si="5"/>
        <v>1028</v>
      </c>
      <c r="N344" s="7" t="s">
        <v>666</v>
      </c>
      <c r="O344" s="8" t="s">
        <v>66</v>
      </c>
      <c r="P344" s="7" t="s">
        <v>70</v>
      </c>
      <c r="Q344" s="8" t="s">
        <v>670</v>
      </c>
      <c r="R344" s="8" t="s">
        <v>670</v>
      </c>
    </row>
    <row r="345" spans="1:18" x14ac:dyDescent="0.2">
      <c r="A345" s="7" t="s">
        <v>8692</v>
      </c>
      <c r="B345" s="8" t="s">
        <v>75</v>
      </c>
      <c r="C345" s="8" t="s">
        <v>12118</v>
      </c>
      <c r="D345" s="7" t="s">
        <v>9038</v>
      </c>
      <c r="E345" s="7" t="s">
        <v>5152</v>
      </c>
      <c r="F345" s="8" t="s">
        <v>4575</v>
      </c>
      <c r="G345" s="8" t="s">
        <v>45</v>
      </c>
      <c r="H345" s="8" t="s">
        <v>9683</v>
      </c>
      <c r="I345" s="7" t="s">
        <v>5238</v>
      </c>
      <c r="J345" s="11">
        <v>223</v>
      </c>
      <c r="K345" s="11">
        <v>333</v>
      </c>
      <c r="M345" s="11">
        <f t="shared" si="5"/>
        <v>556</v>
      </c>
      <c r="N345" s="7" t="s">
        <v>64</v>
      </c>
      <c r="O345" s="8" t="s">
        <v>66</v>
      </c>
      <c r="P345" s="7" t="s">
        <v>70</v>
      </c>
      <c r="Q345" s="8" t="s">
        <v>670</v>
      </c>
      <c r="R345" s="8" t="s">
        <v>670</v>
      </c>
    </row>
    <row r="346" spans="1:18" x14ac:dyDescent="0.2">
      <c r="A346" s="7" t="s">
        <v>8692</v>
      </c>
      <c r="B346" s="8" t="s">
        <v>75</v>
      </c>
      <c r="C346" s="8" t="s">
        <v>12118</v>
      </c>
      <c r="D346" s="7" t="s">
        <v>9039</v>
      </c>
      <c r="E346" s="7" t="s">
        <v>9684</v>
      </c>
      <c r="F346" s="8" t="s">
        <v>1463</v>
      </c>
      <c r="G346" s="8" t="s">
        <v>45</v>
      </c>
      <c r="H346" s="8" t="s">
        <v>9685</v>
      </c>
      <c r="I346" s="7" t="s">
        <v>5238</v>
      </c>
      <c r="J346" s="11">
        <v>302</v>
      </c>
      <c r="K346" s="11">
        <v>422</v>
      </c>
      <c r="M346" s="11">
        <f t="shared" si="5"/>
        <v>724</v>
      </c>
      <c r="N346" s="7" t="s">
        <v>666</v>
      </c>
      <c r="O346" s="8" t="s">
        <v>66</v>
      </c>
      <c r="P346" s="7" t="s">
        <v>70</v>
      </c>
      <c r="Q346" s="8" t="s">
        <v>670</v>
      </c>
      <c r="R346" s="8" t="s">
        <v>670</v>
      </c>
    </row>
    <row r="347" spans="1:18" x14ac:dyDescent="0.2">
      <c r="A347" s="7" t="s">
        <v>8692</v>
      </c>
      <c r="B347" s="8" t="s">
        <v>75</v>
      </c>
      <c r="C347" s="8" t="s">
        <v>12118</v>
      </c>
      <c r="D347" s="7" t="s">
        <v>9040</v>
      </c>
      <c r="E347" s="7" t="s">
        <v>9686</v>
      </c>
      <c r="F347" s="8" t="s">
        <v>437</v>
      </c>
      <c r="G347" s="8" t="s">
        <v>45</v>
      </c>
      <c r="H347" s="8" t="s">
        <v>9687</v>
      </c>
      <c r="I347" s="7" t="s">
        <v>5238</v>
      </c>
      <c r="J347" s="11">
        <v>505</v>
      </c>
      <c r="K347" s="11">
        <v>696</v>
      </c>
      <c r="M347" s="11">
        <f t="shared" si="5"/>
        <v>1201</v>
      </c>
      <c r="N347" s="7" t="s">
        <v>666</v>
      </c>
      <c r="O347" s="8" t="s">
        <v>66</v>
      </c>
      <c r="P347" s="7" t="s">
        <v>70</v>
      </c>
      <c r="Q347" s="8" t="s">
        <v>670</v>
      </c>
      <c r="R347" s="8" t="s">
        <v>670</v>
      </c>
    </row>
    <row r="348" spans="1:18" x14ac:dyDescent="0.2">
      <c r="A348" s="7" t="s">
        <v>8692</v>
      </c>
      <c r="B348" s="8" t="s">
        <v>75</v>
      </c>
      <c r="C348" s="8" t="s">
        <v>12118</v>
      </c>
      <c r="D348" s="7" t="s">
        <v>9041</v>
      </c>
      <c r="E348" s="7" t="s">
        <v>9688</v>
      </c>
      <c r="F348" s="8" t="s">
        <v>347</v>
      </c>
      <c r="G348" s="8" t="s">
        <v>45</v>
      </c>
      <c r="H348" s="8" t="s">
        <v>9689</v>
      </c>
      <c r="I348" s="7" t="s">
        <v>5238</v>
      </c>
      <c r="J348" s="11">
        <v>427</v>
      </c>
      <c r="K348" s="11">
        <v>531</v>
      </c>
      <c r="M348" s="11">
        <f t="shared" si="5"/>
        <v>958</v>
      </c>
      <c r="N348" s="7" t="s">
        <v>666</v>
      </c>
      <c r="O348" s="8" t="s">
        <v>66</v>
      </c>
      <c r="P348" s="7" t="s">
        <v>70</v>
      </c>
      <c r="Q348" s="8" t="s">
        <v>670</v>
      </c>
      <c r="R348" s="8" t="s">
        <v>670</v>
      </c>
    </row>
    <row r="349" spans="1:18" x14ac:dyDescent="0.2">
      <c r="A349" s="7" t="s">
        <v>8692</v>
      </c>
      <c r="B349" s="8" t="s">
        <v>75</v>
      </c>
      <c r="C349" s="8" t="s">
        <v>12118</v>
      </c>
      <c r="D349" s="7" t="s">
        <v>9042</v>
      </c>
      <c r="E349" s="7" t="s">
        <v>9690</v>
      </c>
      <c r="F349" s="8" t="s">
        <v>9691</v>
      </c>
      <c r="G349" s="8" t="s">
        <v>45</v>
      </c>
      <c r="H349" s="8" t="s">
        <v>9692</v>
      </c>
      <c r="I349" s="7" t="s">
        <v>9197</v>
      </c>
      <c r="J349" s="11">
        <v>2377</v>
      </c>
      <c r="K349" s="11">
        <v>2691</v>
      </c>
      <c r="M349" s="11">
        <f t="shared" si="5"/>
        <v>5068</v>
      </c>
      <c r="N349" s="7" t="s">
        <v>666</v>
      </c>
      <c r="O349" s="8" t="s">
        <v>66</v>
      </c>
      <c r="P349" s="7" t="s">
        <v>70</v>
      </c>
      <c r="Q349" s="8" t="s">
        <v>670</v>
      </c>
      <c r="R349" s="8" t="s">
        <v>670</v>
      </c>
    </row>
    <row r="350" spans="1:18" x14ac:dyDescent="0.2">
      <c r="A350" s="7" t="s">
        <v>8692</v>
      </c>
      <c r="B350" s="8" t="s">
        <v>75</v>
      </c>
      <c r="C350" s="8" t="s">
        <v>12118</v>
      </c>
      <c r="D350" s="7" t="s">
        <v>9043</v>
      </c>
      <c r="E350" s="7" t="s">
        <v>9380</v>
      </c>
      <c r="F350" s="8" t="s">
        <v>395</v>
      </c>
      <c r="G350" s="8" t="s">
        <v>45</v>
      </c>
      <c r="H350" s="8" t="s">
        <v>9381</v>
      </c>
      <c r="I350" s="7" t="s">
        <v>9197</v>
      </c>
      <c r="J350" s="11">
        <v>74</v>
      </c>
      <c r="K350" s="11">
        <v>107</v>
      </c>
      <c r="M350" s="11">
        <f t="shared" si="5"/>
        <v>181</v>
      </c>
      <c r="N350" s="7" t="s">
        <v>666</v>
      </c>
      <c r="O350" s="8" t="s">
        <v>66</v>
      </c>
      <c r="P350" s="7" t="s">
        <v>70</v>
      </c>
      <c r="Q350" s="8" t="s">
        <v>670</v>
      </c>
      <c r="R350" s="8" t="s">
        <v>670</v>
      </c>
    </row>
    <row r="351" spans="1:18" x14ac:dyDescent="0.2">
      <c r="A351" s="7" t="s">
        <v>8692</v>
      </c>
      <c r="B351" s="8" t="s">
        <v>75</v>
      </c>
      <c r="C351" s="8" t="s">
        <v>12118</v>
      </c>
      <c r="D351" s="7" t="s">
        <v>9044</v>
      </c>
      <c r="E351" s="7" t="s">
        <v>9693</v>
      </c>
      <c r="F351" s="8" t="s">
        <v>59</v>
      </c>
      <c r="G351" s="8" t="s">
        <v>45</v>
      </c>
      <c r="H351" s="8" t="s">
        <v>9694</v>
      </c>
      <c r="I351" s="7" t="s">
        <v>9197</v>
      </c>
      <c r="J351" s="11">
        <v>95</v>
      </c>
      <c r="K351" s="11">
        <v>138</v>
      </c>
      <c r="M351" s="11">
        <f t="shared" si="5"/>
        <v>233</v>
      </c>
      <c r="N351" s="7" t="s">
        <v>666</v>
      </c>
      <c r="O351" s="8" t="s">
        <v>66</v>
      </c>
      <c r="P351" s="7" t="s">
        <v>70</v>
      </c>
      <c r="Q351" s="8" t="s">
        <v>670</v>
      </c>
      <c r="R351" s="8" t="s">
        <v>670</v>
      </c>
    </row>
    <row r="352" spans="1:18" x14ac:dyDescent="0.2">
      <c r="A352" s="7" t="s">
        <v>8692</v>
      </c>
      <c r="B352" s="8" t="s">
        <v>75</v>
      </c>
      <c r="C352" s="8" t="s">
        <v>12118</v>
      </c>
      <c r="D352" s="7" t="s">
        <v>9045</v>
      </c>
      <c r="E352" s="7" t="s">
        <v>9579</v>
      </c>
      <c r="F352" s="8" t="s">
        <v>437</v>
      </c>
      <c r="G352" s="8" t="s">
        <v>45</v>
      </c>
      <c r="H352" s="8" t="s">
        <v>9580</v>
      </c>
      <c r="I352" s="7" t="s">
        <v>9197</v>
      </c>
      <c r="J352" s="11">
        <v>256</v>
      </c>
      <c r="K352" s="11">
        <v>384</v>
      </c>
      <c r="M352" s="11">
        <f t="shared" si="5"/>
        <v>640</v>
      </c>
      <c r="N352" s="7" t="s">
        <v>666</v>
      </c>
      <c r="O352" s="8" t="s">
        <v>66</v>
      </c>
      <c r="P352" s="7" t="s">
        <v>70</v>
      </c>
      <c r="Q352" s="8" t="s">
        <v>670</v>
      </c>
      <c r="R352" s="8" t="s">
        <v>670</v>
      </c>
    </row>
    <row r="353" spans="1:18" x14ac:dyDescent="0.2">
      <c r="A353" s="7" t="s">
        <v>8692</v>
      </c>
      <c r="B353" s="8" t="s">
        <v>75</v>
      </c>
      <c r="C353" s="8" t="s">
        <v>12118</v>
      </c>
      <c r="D353" s="7" t="s">
        <v>9046</v>
      </c>
      <c r="E353" s="7" t="s">
        <v>9579</v>
      </c>
      <c r="F353" s="8" t="s">
        <v>655</v>
      </c>
      <c r="G353" s="8" t="s">
        <v>45</v>
      </c>
      <c r="H353" s="8" t="s">
        <v>9580</v>
      </c>
      <c r="I353" s="7" t="s">
        <v>9197</v>
      </c>
      <c r="J353" s="11">
        <v>1343</v>
      </c>
      <c r="K353" s="11">
        <v>2004</v>
      </c>
      <c r="M353" s="11">
        <f t="shared" si="5"/>
        <v>3347</v>
      </c>
      <c r="N353" s="7" t="s">
        <v>666</v>
      </c>
      <c r="O353" s="8" t="s">
        <v>66</v>
      </c>
      <c r="P353" s="7" t="s">
        <v>70</v>
      </c>
      <c r="Q353" s="8" t="s">
        <v>670</v>
      </c>
      <c r="R353" s="8" t="s">
        <v>670</v>
      </c>
    </row>
    <row r="354" spans="1:18" x14ac:dyDescent="0.2">
      <c r="A354" s="7" t="s">
        <v>8692</v>
      </c>
      <c r="B354" s="8" t="s">
        <v>75</v>
      </c>
      <c r="C354" s="8" t="s">
        <v>12118</v>
      </c>
      <c r="D354" s="7" t="s">
        <v>9047</v>
      </c>
      <c r="E354" s="7" t="s">
        <v>9695</v>
      </c>
      <c r="F354" s="8" t="s">
        <v>562</v>
      </c>
      <c r="G354" s="8" t="s">
        <v>45</v>
      </c>
      <c r="H354" s="8" t="s">
        <v>9696</v>
      </c>
      <c r="I354" s="7" t="s">
        <v>9197</v>
      </c>
      <c r="J354" s="11">
        <v>528</v>
      </c>
      <c r="K354" s="11">
        <v>766</v>
      </c>
      <c r="M354" s="11">
        <f t="shared" si="5"/>
        <v>1294</v>
      </c>
      <c r="N354" s="7" t="s">
        <v>666</v>
      </c>
      <c r="O354" s="8" t="s">
        <v>66</v>
      </c>
      <c r="P354" s="7" t="s">
        <v>70</v>
      </c>
      <c r="Q354" s="8" t="s">
        <v>670</v>
      </c>
      <c r="R354" s="8" t="s">
        <v>670</v>
      </c>
    </row>
    <row r="355" spans="1:18" x14ac:dyDescent="0.2">
      <c r="A355" s="7" t="s">
        <v>8692</v>
      </c>
      <c r="B355" s="8" t="s">
        <v>75</v>
      </c>
      <c r="C355" s="8" t="s">
        <v>12118</v>
      </c>
      <c r="D355" s="7" t="s">
        <v>9048</v>
      </c>
      <c r="E355" s="7" t="s">
        <v>9695</v>
      </c>
      <c r="F355" s="8" t="s">
        <v>483</v>
      </c>
      <c r="G355" s="8" t="s">
        <v>45</v>
      </c>
      <c r="H355" s="8" t="s">
        <v>9697</v>
      </c>
      <c r="I355" s="7" t="s">
        <v>9197</v>
      </c>
      <c r="J355" s="11">
        <v>191</v>
      </c>
      <c r="K355" s="11">
        <v>216</v>
      </c>
      <c r="M355" s="11">
        <f t="shared" si="5"/>
        <v>407</v>
      </c>
      <c r="N355" s="7" t="s">
        <v>666</v>
      </c>
      <c r="O355" s="8" t="s">
        <v>66</v>
      </c>
      <c r="P355" s="7" t="s">
        <v>70</v>
      </c>
      <c r="Q355" s="8" t="s">
        <v>670</v>
      </c>
      <c r="R355" s="8" t="s">
        <v>670</v>
      </c>
    </row>
    <row r="356" spans="1:18" x14ac:dyDescent="0.2">
      <c r="A356" s="7" t="s">
        <v>8692</v>
      </c>
      <c r="B356" s="8" t="s">
        <v>75</v>
      </c>
      <c r="C356" s="8" t="s">
        <v>12118</v>
      </c>
      <c r="D356" s="7" t="s">
        <v>9049</v>
      </c>
      <c r="E356" s="7" t="s">
        <v>9257</v>
      </c>
      <c r="F356" s="8" t="s">
        <v>608</v>
      </c>
      <c r="G356" s="8" t="s">
        <v>45</v>
      </c>
      <c r="H356" s="8" t="s">
        <v>9698</v>
      </c>
      <c r="I356" s="7" t="s">
        <v>9197</v>
      </c>
      <c r="J356" s="11">
        <v>3452</v>
      </c>
      <c r="K356" s="11">
        <v>3273</v>
      </c>
      <c r="M356" s="11">
        <f t="shared" si="5"/>
        <v>6725</v>
      </c>
      <c r="N356" s="7" t="s">
        <v>64</v>
      </c>
      <c r="O356" s="8" t="s">
        <v>66</v>
      </c>
      <c r="P356" s="7" t="s">
        <v>70</v>
      </c>
      <c r="Q356" s="8" t="s">
        <v>670</v>
      </c>
      <c r="R356" s="8" t="s">
        <v>670</v>
      </c>
    </row>
    <row r="357" spans="1:18" x14ac:dyDescent="0.2">
      <c r="A357" s="7" t="s">
        <v>8692</v>
      </c>
      <c r="B357" s="8" t="s">
        <v>75</v>
      </c>
      <c r="C357" s="8" t="s">
        <v>12118</v>
      </c>
      <c r="D357" s="7" t="s">
        <v>9050</v>
      </c>
      <c r="E357" s="7" t="s">
        <v>9699</v>
      </c>
      <c r="F357" s="8" t="s">
        <v>395</v>
      </c>
      <c r="G357" s="8" t="s">
        <v>45</v>
      </c>
      <c r="H357" s="8" t="s">
        <v>9700</v>
      </c>
      <c r="I357" s="7" t="s">
        <v>9197</v>
      </c>
      <c r="J357" s="11">
        <v>2551</v>
      </c>
      <c r="K357" s="11">
        <v>3044</v>
      </c>
      <c r="M357" s="11">
        <f t="shared" si="5"/>
        <v>5595</v>
      </c>
      <c r="N357" s="7" t="s">
        <v>666</v>
      </c>
      <c r="O357" s="8" t="s">
        <v>66</v>
      </c>
      <c r="P357" s="7" t="s">
        <v>70</v>
      </c>
      <c r="Q357" s="8" t="s">
        <v>670</v>
      </c>
      <c r="R357" s="8" t="s">
        <v>670</v>
      </c>
    </row>
    <row r="358" spans="1:18" x14ac:dyDescent="0.2">
      <c r="A358" s="7" t="s">
        <v>8692</v>
      </c>
      <c r="B358" s="8" t="s">
        <v>75</v>
      </c>
      <c r="C358" s="8" t="s">
        <v>12118</v>
      </c>
      <c r="D358" s="7" t="s">
        <v>9051</v>
      </c>
      <c r="E358" s="7" t="s">
        <v>9384</v>
      </c>
      <c r="F358" s="8" t="s">
        <v>483</v>
      </c>
      <c r="G358" s="8" t="s">
        <v>45</v>
      </c>
      <c r="H358" s="8" t="s">
        <v>9701</v>
      </c>
      <c r="I358" s="7" t="s">
        <v>9197</v>
      </c>
      <c r="J358" s="11">
        <v>57</v>
      </c>
      <c r="K358" s="11">
        <v>82</v>
      </c>
      <c r="M358" s="11">
        <f t="shared" si="5"/>
        <v>139</v>
      </c>
      <c r="N358" s="7" t="s">
        <v>666</v>
      </c>
      <c r="O358" s="8" t="s">
        <v>66</v>
      </c>
      <c r="P358" s="7" t="s">
        <v>70</v>
      </c>
      <c r="Q358" s="8" t="s">
        <v>670</v>
      </c>
      <c r="R358" s="8" t="s">
        <v>670</v>
      </c>
    </row>
    <row r="359" spans="1:18" x14ac:dyDescent="0.2">
      <c r="A359" s="7" t="s">
        <v>8692</v>
      </c>
      <c r="B359" s="8" t="s">
        <v>75</v>
      </c>
      <c r="C359" s="8" t="s">
        <v>12118</v>
      </c>
      <c r="D359" s="7" t="s">
        <v>9052</v>
      </c>
      <c r="E359" s="7" t="s">
        <v>3834</v>
      </c>
      <c r="F359" s="8" t="s">
        <v>562</v>
      </c>
      <c r="G359" s="8" t="s">
        <v>45</v>
      </c>
      <c r="H359" s="8" t="s">
        <v>9702</v>
      </c>
      <c r="I359" s="7" t="s">
        <v>9197</v>
      </c>
      <c r="J359" s="11">
        <v>5370</v>
      </c>
      <c r="K359" s="11">
        <v>4775</v>
      </c>
      <c r="M359" s="11">
        <f t="shared" si="5"/>
        <v>10145</v>
      </c>
      <c r="N359" s="7" t="s">
        <v>64</v>
      </c>
      <c r="O359" s="8" t="s">
        <v>66</v>
      </c>
      <c r="P359" s="7" t="s">
        <v>70</v>
      </c>
      <c r="Q359" s="8" t="s">
        <v>670</v>
      </c>
      <c r="R359" s="8" t="s">
        <v>670</v>
      </c>
    </row>
    <row r="360" spans="1:18" x14ac:dyDescent="0.2">
      <c r="A360" s="7" t="s">
        <v>8692</v>
      </c>
      <c r="B360" s="8" t="s">
        <v>75</v>
      </c>
      <c r="C360" s="8" t="s">
        <v>12118</v>
      </c>
      <c r="D360" s="7" t="s">
        <v>9053</v>
      </c>
      <c r="E360" s="7" t="s">
        <v>9703</v>
      </c>
      <c r="F360" s="8" t="s">
        <v>527</v>
      </c>
      <c r="G360" s="8" t="s">
        <v>45</v>
      </c>
      <c r="H360" s="8" t="s">
        <v>9704</v>
      </c>
      <c r="I360" s="7" t="s">
        <v>9197</v>
      </c>
      <c r="J360" s="11">
        <v>95</v>
      </c>
      <c r="K360" s="11">
        <v>116</v>
      </c>
      <c r="M360" s="11">
        <f t="shared" si="5"/>
        <v>211</v>
      </c>
      <c r="N360" s="7" t="s">
        <v>666</v>
      </c>
      <c r="O360" s="8" t="s">
        <v>66</v>
      </c>
      <c r="P360" s="7" t="s">
        <v>70</v>
      </c>
      <c r="Q360" s="8" t="s">
        <v>670</v>
      </c>
      <c r="R360" s="8" t="s">
        <v>670</v>
      </c>
    </row>
    <row r="361" spans="1:18" x14ac:dyDescent="0.2">
      <c r="A361" s="7" t="s">
        <v>8692</v>
      </c>
      <c r="B361" s="8" t="s">
        <v>75</v>
      </c>
      <c r="C361" s="8" t="s">
        <v>12118</v>
      </c>
      <c r="D361" s="7" t="s">
        <v>9054</v>
      </c>
      <c r="E361" s="7" t="s">
        <v>9257</v>
      </c>
      <c r="F361" s="8" t="s">
        <v>635</v>
      </c>
      <c r="G361" s="8" t="s">
        <v>45</v>
      </c>
      <c r="H361" s="8" t="s">
        <v>9258</v>
      </c>
      <c r="I361" s="7" t="s">
        <v>9197</v>
      </c>
      <c r="J361" s="11">
        <v>2199</v>
      </c>
      <c r="K361" s="11">
        <v>2593</v>
      </c>
      <c r="M361" s="11">
        <f t="shared" si="5"/>
        <v>4792</v>
      </c>
      <c r="N361" s="7" t="s">
        <v>666</v>
      </c>
      <c r="O361" s="8" t="s">
        <v>66</v>
      </c>
      <c r="P361" s="7" t="s">
        <v>70</v>
      </c>
      <c r="Q361" s="8" t="s">
        <v>670</v>
      </c>
      <c r="R361" s="8" t="s">
        <v>670</v>
      </c>
    </row>
    <row r="362" spans="1:18" x14ac:dyDescent="0.2">
      <c r="A362" s="7" t="s">
        <v>8692</v>
      </c>
      <c r="B362" s="8" t="s">
        <v>75</v>
      </c>
      <c r="C362" s="8" t="s">
        <v>12118</v>
      </c>
      <c r="D362" s="7" t="s">
        <v>9055</v>
      </c>
      <c r="E362" s="7" t="s">
        <v>9257</v>
      </c>
      <c r="F362" s="8" t="s">
        <v>608</v>
      </c>
      <c r="G362" s="8" t="s">
        <v>45</v>
      </c>
      <c r="H362" s="8" t="s">
        <v>9258</v>
      </c>
      <c r="I362" s="7" t="s">
        <v>9197</v>
      </c>
      <c r="J362" s="11">
        <v>78</v>
      </c>
      <c r="K362" s="11">
        <v>115</v>
      </c>
      <c r="M362" s="11">
        <f t="shared" si="5"/>
        <v>193</v>
      </c>
      <c r="N362" s="7" t="s">
        <v>666</v>
      </c>
      <c r="O362" s="8" t="s">
        <v>66</v>
      </c>
      <c r="P362" s="7" t="s">
        <v>70</v>
      </c>
      <c r="Q362" s="8" t="s">
        <v>670</v>
      </c>
      <c r="R362" s="8" t="s">
        <v>670</v>
      </c>
    </row>
    <row r="363" spans="1:18" x14ac:dyDescent="0.2">
      <c r="A363" s="7" t="s">
        <v>8692</v>
      </c>
      <c r="B363" s="8" t="s">
        <v>75</v>
      </c>
      <c r="C363" s="8" t="s">
        <v>12118</v>
      </c>
      <c r="D363" s="7" t="s">
        <v>9056</v>
      </c>
      <c r="E363" s="7" t="s">
        <v>9705</v>
      </c>
      <c r="F363" s="8" t="s">
        <v>9706</v>
      </c>
      <c r="G363" s="8" t="s">
        <v>45</v>
      </c>
      <c r="H363" s="8" t="s">
        <v>9707</v>
      </c>
      <c r="I363" s="7" t="s">
        <v>9197</v>
      </c>
      <c r="J363" s="11">
        <v>44</v>
      </c>
      <c r="K363" s="11">
        <v>65</v>
      </c>
      <c r="M363" s="11">
        <f t="shared" si="5"/>
        <v>109</v>
      </c>
      <c r="N363" s="7" t="s">
        <v>666</v>
      </c>
      <c r="O363" s="8" t="s">
        <v>66</v>
      </c>
      <c r="P363" s="7" t="s">
        <v>70</v>
      </c>
      <c r="Q363" s="8" t="s">
        <v>670</v>
      </c>
      <c r="R363" s="8" t="s">
        <v>670</v>
      </c>
    </row>
    <row r="364" spans="1:18" x14ac:dyDescent="0.2">
      <c r="A364" s="7" t="s">
        <v>8692</v>
      </c>
      <c r="B364" s="8" t="s">
        <v>75</v>
      </c>
      <c r="C364" s="8" t="s">
        <v>12118</v>
      </c>
      <c r="D364" s="7" t="s">
        <v>9057</v>
      </c>
      <c r="E364" s="7" t="s">
        <v>9266</v>
      </c>
      <c r="F364" s="8" t="s">
        <v>4166</v>
      </c>
      <c r="G364" s="8" t="s">
        <v>45</v>
      </c>
      <c r="H364" s="8" t="s">
        <v>9267</v>
      </c>
      <c r="I364" s="7" t="s">
        <v>9197</v>
      </c>
      <c r="J364" s="11">
        <v>456</v>
      </c>
      <c r="K364" s="11">
        <v>668</v>
      </c>
      <c r="M364" s="11">
        <f t="shared" si="5"/>
        <v>1124</v>
      </c>
      <c r="N364" s="7" t="s">
        <v>666</v>
      </c>
      <c r="O364" s="8" t="s">
        <v>66</v>
      </c>
      <c r="P364" s="7" t="s">
        <v>70</v>
      </c>
      <c r="Q364" s="8" t="s">
        <v>670</v>
      </c>
      <c r="R364" s="8" t="s">
        <v>670</v>
      </c>
    </row>
    <row r="365" spans="1:18" x14ac:dyDescent="0.2">
      <c r="A365" s="7" t="s">
        <v>8692</v>
      </c>
      <c r="B365" s="8" t="s">
        <v>75</v>
      </c>
      <c r="C365" s="8" t="s">
        <v>12118</v>
      </c>
      <c r="D365" s="7" t="s">
        <v>9058</v>
      </c>
      <c r="E365" s="7" t="s">
        <v>9266</v>
      </c>
      <c r="F365" s="8" t="s">
        <v>2151</v>
      </c>
      <c r="G365" s="8" t="s">
        <v>45</v>
      </c>
      <c r="H365" s="8" t="s">
        <v>9267</v>
      </c>
      <c r="I365" s="7" t="s">
        <v>9197</v>
      </c>
      <c r="J365" s="11">
        <v>8010</v>
      </c>
      <c r="K365" s="11">
        <v>9761</v>
      </c>
      <c r="M365" s="11">
        <f t="shared" si="5"/>
        <v>17771</v>
      </c>
      <c r="N365" s="7" t="s">
        <v>64</v>
      </c>
      <c r="O365" s="8" t="s">
        <v>66</v>
      </c>
      <c r="P365" s="7" t="s">
        <v>70</v>
      </c>
      <c r="Q365" s="8" t="s">
        <v>670</v>
      </c>
      <c r="R365" s="8" t="s">
        <v>670</v>
      </c>
    </row>
    <row r="366" spans="1:18" x14ac:dyDescent="0.2">
      <c r="A366" s="7" t="s">
        <v>8692</v>
      </c>
      <c r="B366" s="8" t="s">
        <v>75</v>
      </c>
      <c r="C366" s="8" t="s">
        <v>12118</v>
      </c>
      <c r="D366" s="7" t="s">
        <v>9059</v>
      </c>
      <c r="E366" s="7" t="s">
        <v>9483</v>
      </c>
      <c r="F366" s="8" t="s">
        <v>562</v>
      </c>
      <c r="G366" s="8" t="s">
        <v>45</v>
      </c>
      <c r="H366" s="8" t="s">
        <v>9484</v>
      </c>
      <c r="I366" s="7" t="s">
        <v>9197</v>
      </c>
      <c r="J366" s="11">
        <v>230</v>
      </c>
      <c r="K366" s="11">
        <v>207</v>
      </c>
      <c r="M366" s="11">
        <f t="shared" si="5"/>
        <v>437</v>
      </c>
      <c r="N366" s="7" t="s">
        <v>666</v>
      </c>
      <c r="O366" s="8" t="s">
        <v>66</v>
      </c>
      <c r="P366" s="7" t="s">
        <v>70</v>
      </c>
      <c r="Q366" s="8" t="s">
        <v>670</v>
      </c>
      <c r="R366" s="8" t="s">
        <v>670</v>
      </c>
    </row>
    <row r="367" spans="1:18" x14ac:dyDescent="0.2">
      <c r="A367" s="7" t="s">
        <v>8692</v>
      </c>
      <c r="B367" s="8" t="s">
        <v>75</v>
      </c>
      <c r="C367" s="8" t="s">
        <v>12118</v>
      </c>
      <c r="D367" s="7" t="s">
        <v>9060</v>
      </c>
      <c r="E367" s="7" t="s">
        <v>9317</v>
      </c>
      <c r="F367" s="8" t="s">
        <v>44</v>
      </c>
      <c r="G367" s="8" t="s">
        <v>45</v>
      </c>
      <c r="H367" s="8" t="s">
        <v>9318</v>
      </c>
      <c r="I367" s="7" t="s">
        <v>9197</v>
      </c>
      <c r="J367" s="11">
        <v>65</v>
      </c>
      <c r="K367" s="11">
        <v>95</v>
      </c>
      <c r="M367" s="11">
        <f t="shared" si="5"/>
        <v>160</v>
      </c>
      <c r="N367" s="7" t="s">
        <v>666</v>
      </c>
      <c r="O367" s="8" t="s">
        <v>66</v>
      </c>
      <c r="P367" s="7" t="s">
        <v>70</v>
      </c>
      <c r="Q367" s="8" t="s">
        <v>670</v>
      </c>
      <c r="R367" s="8" t="s">
        <v>670</v>
      </c>
    </row>
    <row r="368" spans="1:18" x14ac:dyDescent="0.2">
      <c r="A368" s="7" t="s">
        <v>8692</v>
      </c>
      <c r="B368" s="8" t="s">
        <v>75</v>
      </c>
      <c r="C368" s="8" t="s">
        <v>12118</v>
      </c>
      <c r="D368" s="7" t="s">
        <v>9061</v>
      </c>
      <c r="E368" s="7" t="s">
        <v>9317</v>
      </c>
      <c r="F368" s="8" t="s">
        <v>537</v>
      </c>
      <c r="G368" s="8" t="s">
        <v>45</v>
      </c>
      <c r="H368" s="8" t="s">
        <v>9318</v>
      </c>
      <c r="I368" s="7" t="s">
        <v>9197</v>
      </c>
      <c r="J368" s="11">
        <v>137</v>
      </c>
      <c r="K368" s="11">
        <v>190</v>
      </c>
      <c r="M368" s="11">
        <f t="shared" si="5"/>
        <v>327</v>
      </c>
      <c r="N368" s="7" t="s">
        <v>666</v>
      </c>
      <c r="O368" s="8" t="s">
        <v>66</v>
      </c>
      <c r="P368" s="7" t="s">
        <v>70</v>
      </c>
      <c r="Q368" s="8" t="s">
        <v>670</v>
      </c>
      <c r="R368" s="8" t="s">
        <v>670</v>
      </c>
    </row>
    <row r="369" spans="1:18" x14ac:dyDescent="0.2">
      <c r="A369" s="7" t="s">
        <v>8692</v>
      </c>
      <c r="B369" s="8" t="s">
        <v>75</v>
      </c>
      <c r="C369" s="8" t="s">
        <v>12118</v>
      </c>
      <c r="D369" s="7" t="s">
        <v>9062</v>
      </c>
      <c r="E369" s="7" t="s">
        <v>9708</v>
      </c>
      <c r="F369" s="8" t="s">
        <v>375</v>
      </c>
      <c r="G369" s="8" t="s">
        <v>45</v>
      </c>
      <c r="H369" s="8" t="s">
        <v>9709</v>
      </c>
      <c r="I369" s="7" t="s">
        <v>9197</v>
      </c>
      <c r="J369" s="11">
        <v>343</v>
      </c>
      <c r="K369" s="11">
        <v>425</v>
      </c>
      <c r="M369" s="11">
        <f t="shared" si="5"/>
        <v>768</v>
      </c>
      <c r="N369" s="7" t="s">
        <v>666</v>
      </c>
      <c r="O369" s="8" t="s">
        <v>66</v>
      </c>
      <c r="P369" s="7" t="s">
        <v>70</v>
      </c>
      <c r="Q369" s="8" t="s">
        <v>670</v>
      </c>
      <c r="R369" s="8" t="s">
        <v>670</v>
      </c>
    </row>
    <row r="370" spans="1:18" x14ac:dyDescent="0.2">
      <c r="A370" s="7" t="s">
        <v>8692</v>
      </c>
      <c r="B370" s="8" t="s">
        <v>75</v>
      </c>
      <c r="C370" s="8" t="s">
        <v>12118</v>
      </c>
      <c r="D370" s="7" t="s">
        <v>9063</v>
      </c>
      <c r="E370" s="7" t="s">
        <v>9710</v>
      </c>
      <c r="F370" s="8" t="s">
        <v>44</v>
      </c>
      <c r="G370" s="8" t="s">
        <v>45</v>
      </c>
      <c r="H370" s="8" t="s">
        <v>9711</v>
      </c>
      <c r="I370" s="7" t="s">
        <v>9197</v>
      </c>
      <c r="J370" s="11">
        <v>151</v>
      </c>
      <c r="K370" s="11">
        <v>201</v>
      </c>
      <c r="M370" s="11">
        <f t="shared" si="5"/>
        <v>352</v>
      </c>
      <c r="N370" s="7" t="s">
        <v>666</v>
      </c>
      <c r="O370" s="8" t="s">
        <v>66</v>
      </c>
      <c r="P370" s="7" t="s">
        <v>70</v>
      </c>
      <c r="Q370" s="8" t="s">
        <v>670</v>
      </c>
      <c r="R370" s="8" t="s">
        <v>670</v>
      </c>
    </row>
    <row r="371" spans="1:18" x14ac:dyDescent="0.2">
      <c r="A371" s="7" t="s">
        <v>8692</v>
      </c>
      <c r="B371" s="8" t="s">
        <v>75</v>
      </c>
      <c r="C371" s="8" t="s">
        <v>12118</v>
      </c>
      <c r="D371" s="7" t="s">
        <v>9064</v>
      </c>
      <c r="E371" s="7" t="s">
        <v>9710</v>
      </c>
      <c r="F371" s="8" t="s">
        <v>52</v>
      </c>
      <c r="G371" s="8" t="s">
        <v>45</v>
      </c>
      <c r="H371" s="8" t="s">
        <v>9711</v>
      </c>
      <c r="I371" s="7" t="s">
        <v>9197</v>
      </c>
      <c r="J371" s="11">
        <v>100</v>
      </c>
      <c r="K371" s="11">
        <v>143</v>
      </c>
      <c r="M371" s="11">
        <f t="shared" si="5"/>
        <v>243</v>
      </c>
      <c r="N371" s="7" t="s">
        <v>666</v>
      </c>
      <c r="O371" s="8" t="s">
        <v>66</v>
      </c>
      <c r="P371" s="7" t="s">
        <v>70</v>
      </c>
      <c r="Q371" s="8" t="s">
        <v>670</v>
      </c>
      <c r="R371" s="8" t="s">
        <v>670</v>
      </c>
    </row>
    <row r="372" spans="1:18" x14ac:dyDescent="0.2">
      <c r="A372" s="7" t="s">
        <v>8692</v>
      </c>
      <c r="B372" s="8" t="s">
        <v>75</v>
      </c>
      <c r="C372" s="8" t="s">
        <v>12118</v>
      </c>
      <c r="D372" s="7" t="s">
        <v>9065</v>
      </c>
      <c r="E372" s="7" t="s">
        <v>9255</v>
      </c>
      <c r="F372" s="8" t="s">
        <v>44</v>
      </c>
      <c r="G372" s="8" t="s">
        <v>45</v>
      </c>
      <c r="H372" s="8" t="s">
        <v>9712</v>
      </c>
      <c r="I372" s="7" t="s">
        <v>9197</v>
      </c>
      <c r="J372" s="11">
        <v>291</v>
      </c>
      <c r="K372" s="11">
        <v>347</v>
      </c>
      <c r="M372" s="11">
        <f t="shared" si="5"/>
        <v>638</v>
      </c>
      <c r="N372" s="7" t="s">
        <v>666</v>
      </c>
      <c r="O372" s="8" t="s">
        <v>66</v>
      </c>
      <c r="P372" s="7" t="s">
        <v>70</v>
      </c>
      <c r="Q372" s="8" t="s">
        <v>670</v>
      </c>
      <c r="R372" s="8" t="s">
        <v>670</v>
      </c>
    </row>
    <row r="373" spans="1:18" x14ac:dyDescent="0.2">
      <c r="A373" s="7" t="s">
        <v>8692</v>
      </c>
      <c r="B373" s="8" t="s">
        <v>75</v>
      </c>
      <c r="C373" s="8" t="s">
        <v>12118</v>
      </c>
      <c r="D373" s="7" t="s">
        <v>9066</v>
      </c>
      <c r="E373" s="7" t="s">
        <v>9559</v>
      </c>
      <c r="F373" s="8" t="s">
        <v>333</v>
      </c>
      <c r="G373" s="8" t="s">
        <v>45</v>
      </c>
      <c r="H373" s="8" t="s">
        <v>9713</v>
      </c>
      <c r="I373" s="7" t="s">
        <v>9197</v>
      </c>
      <c r="J373" s="11">
        <v>556</v>
      </c>
      <c r="K373" s="11">
        <v>735</v>
      </c>
      <c r="M373" s="11">
        <f t="shared" si="5"/>
        <v>1291</v>
      </c>
      <c r="N373" s="7" t="s">
        <v>666</v>
      </c>
      <c r="O373" s="8" t="s">
        <v>66</v>
      </c>
      <c r="P373" s="7" t="s">
        <v>70</v>
      </c>
      <c r="Q373" s="8" t="s">
        <v>670</v>
      </c>
      <c r="R373" s="8" t="s">
        <v>670</v>
      </c>
    </row>
    <row r="374" spans="1:18" x14ac:dyDescent="0.2">
      <c r="A374" s="7" t="s">
        <v>8692</v>
      </c>
      <c r="B374" s="8" t="s">
        <v>75</v>
      </c>
      <c r="C374" s="8" t="s">
        <v>12118</v>
      </c>
      <c r="D374" s="7" t="s">
        <v>9067</v>
      </c>
      <c r="E374" s="7" t="s">
        <v>486</v>
      </c>
      <c r="F374" s="8" t="s">
        <v>7458</v>
      </c>
      <c r="G374" s="8" t="s">
        <v>45</v>
      </c>
      <c r="H374" s="8" t="s">
        <v>9229</v>
      </c>
      <c r="I374" s="7" t="s">
        <v>9197</v>
      </c>
      <c r="J374" s="11">
        <v>39</v>
      </c>
      <c r="K374" s="11">
        <v>54</v>
      </c>
      <c r="M374" s="11">
        <f t="shared" si="5"/>
        <v>93</v>
      </c>
      <c r="N374" s="7" t="s">
        <v>666</v>
      </c>
      <c r="O374" s="8" t="s">
        <v>66</v>
      </c>
      <c r="P374" s="7" t="s">
        <v>70</v>
      </c>
      <c r="Q374" s="8" t="s">
        <v>670</v>
      </c>
      <c r="R374" s="8" t="s">
        <v>670</v>
      </c>
    </row>
    <row r="375" spans="1:18" x14ac:dyDescent="0.2">
      <c r="A375" s="7" t="s">
        <v>8692</v>
      </c>
      <c r="B375" s="8" t="s">
        <v>75</v>
      </c>
      <c r="C375" s="8" t="s">
        <v>12118</v>
      </c>
      <c r="D375" s="7" t="s">
        <v>9068</v>
      </c>
      <c r="E375" s="7" t="s">
        <v>9549</v>
      </c>
      <c r="F375" s="8" t="s">
        <v>608</v>
      </c>
      <c r="G375" s="8" t="s">
        <v>45</v>
      </c>
      <c r="H375" s="8" t="s">
        <v>9550</v>
      </c>
      <c r="I375" s="7" t="s">
        <v>9197</v>
      </c>
      <c r="J375" s="11">
        <v>1263</v>
      </c>
      <c r="K375" s="11">
        <v>1643</v>
      </c>
      <c r="M375" s="11">
        <f t="shared" si="5"/>
        <v>2906</v>
      </c>
      <c r="N375" s="7" t="s">
        <v>666</v>
      </c>
      <c r="O375" s="8" t="s">
        <v>66</v>
      </c>
      <c r="P375" s="7" t="s">
        <v>70</v>
      </c>
      <c r="Q375" s="8" t="s">
        <v>670</v>
      </c>
      <c r="R375" s="8" t="s">
        <v>670</v>
      </c>
    </row>
    <row r="376" spans="1:18" x14ac:dyDescent="0.2">
      <c r="A376" s="7" t="s">
        <v>8692</v>
      </c>
      <c r="B376" s="8" t="s">
        <v>75</v>
      </c>
      <c r="C376" s="8" t="s">
        <v>12118</v>
      </c>
      <c r="D376" s="7" t="s">
        <v>9069</v>
      </c>
      <c r="E376" s="7" t="s">
        <v>9547</v>
      </c>
      <c r="F376" s="8" t="s">
        <v>627</v>
      </c>
      <c r="G376" s="8" t="s">
        <v>45</v>
      </c>
      <c r="H376" s="8" t="s">
        <v>9548</v>
      </c>
      <c r="I376" s="7" t="s">
        <v>9197</v>
      </c>
      <c r="J376" s="11">
        <v>1101</v>
      </c>
      <c r="K376" s="11">
        <v>1235</v>
      </c>
      <c r="M376" s="11">
        <f t="shared" si="5"/>
        <v>2336</v>
      </c>
      <c r="N376" s="7" t="s">
        <v>666</v>
      </c>
      <c r="O376" s="8" t="s">
        <v>66</v>
      </c>
      <c r="P376" s="7" t="s">
        <v>70</v>
      </c>
      <c r="Q376" s="8" t="s">
        <v>670</v>
      </c>
      <c r="R376" s="8" t="s">
        <v>670</v>
      </c>
    </row>
    <row r="377" spans="1:18" x14ac:dyDescent="0.2">
      <c r="A377" s="7" t="s">
        <v>8692</v>
      </c>
      <c r="B377" s="8" t="s">
        <v>75</v>
      </c>
      <c r="C377" s="8" t="s">
        <v>12118</v>
      </c>
      <c r="D377" s="7" t="s">
        <v>9070</v>
      </c>
      <c r="E377" s="7" t="s">
        <v>9714</v>
      </c>
      <c r="F377" s="8" t="s">
        <v>464</v>
      </c>
      <c r="G377" s="8" t="s">
        <v>45</v>
      </c>
      <c r="H377" s="8" t="s">
        <v>9715</v>
      </c>
      <c r="I377" s="7" t="s">
        <v>9197</v>
      </c>
      <c r="J377" s="11">
        <v>190</v>
      </c>
      <c r="K377" s="11">
        <v>372</v>
      </c>
      <c r="M377" s="11">
        <f t="shared" si="5"/>
        <v>562</v>
      </c>
      <c r="N377" s="7" t="s">
        <v>64</v>
      </c>
      <c r="O377" s="8" t="s">
        <v>66</v>
      </c>
      <c r="P377" s="7" t="s">
        <v>70</v>
      </c>
      <c r="Q377" s="8" t="s">
        <v>670</v>
      </c>
      <c r="R377" s="8" t="s">
        <v>670</v>
      </c>
    </row>
    <row r="378" spans="1:18" x14ac:dyDescent="0.2">
      <c r="A378" s="7" t="s">
        <v>8692</v>
      </c>
      <c r="B378" s="8" t="s">
        <v>75</v>
      </c>
      <c r="C378" s="8" t="s">
        <v>12118</v>
      </c>
      <c r="D378" s="7" t="s">
        <v>9071</v>
      </c>
      <c r="E378" s="7" t="s">
        <v>9259</v>
      </c>
      <c r="F378" s="8" t="s">
        <v>9716</v>
      </c>
      <c r="G378" s="8" t="s">
        <v>45</v>
      </c>
      <c r="H378" s="8" t="s">
        <v>9260</v>
      </c>
      <c r="I378" s="7" t="s">
        <v>9197</v>
      </c>
      <c r="J378" s="11">
        <v>824</v>
      </c>
      <c r="K378" s="11">
        <v>949</v>
      </c>
      <c r="M378" s="11">
        <f t="shared" si="5"/>
        <v>1773</v>
      </c>
      <c r="N378" s="7" t="s">
        <v>666</v>
      </c>
      <c r="O378" s="8" t="s">
        <v>66</v>
      </c>
      <c r="P378" s="7" t="s">
        <v>70</v>
      </c>
      <c r="Q378" s="8" t="s">
        <v>670</v>
      </c>
      <c r="R378" s="8" t="s">
        <v>670</v>
      </c>
    </row>
    <row r="379" spans="1:18" x14ac:dyDescent="0.2">
      <c r="A379" s="7" t="s">
        <v>8692</v>
      </c>
      <c r="B379" s="8" t="s">
        <v>75</v>
      </c>
      <c r="C379" s="8" t="s">
        <v>12118</v>
      </c>
      <c r="D379" s="7" t="s">
        <v>9072</v>
      </c>
      <c r="E379" s="7" t="s">
        <v>9717</v>
      </c>
      <c r="F379" s="8" t="s">
        <v>562</v>
      </c>
      <c r="G379" s="8" t="s">
        <v>45</v>
      </c>
      <c r="H379" s="8" t="s">
        <v>9718</v>
      </c>
      <c r="I379" s="7" t="s">
        <v>9197</v>
      </c>
      <c r="J379" s="11">
        <v>232</v>
      </c>
      <c r="K379" s="11">
        <v>290</v>
      </c>
      <c r="M379" s="11">
        <f t="shared" si="5"/>
        <v>522</v>
      </c>
      <c r="N379" s="7" t="s">
        <v>666</v>
      </c>
      <c r="O379" s="8" t="s">
        <v>66</v>
      </c>
      <c r="P379" s="7" t="s">
        <v>70</v>
      </c>
      <c r="Q379" s="8" t="s">
        <v>670</v>
      </c>
      <c r="R379" s="8" t="s">
        <v>670</v>
      </c>
    </row>
    <row r="380" spans="1:18" x14ac:dyDescent="0.2">
      <c r="A380" s="7" t="s">
        <v>8692</v>
      </c>
      <c r="B380" s="8" t="s">
        <v>75</v>
      </c>
      <c r="C380" s="8" t="s">
        <v>12118</v>
      </c>
      <c r="D380" s="7" t="s">
        <v>9073</v>
      </c>
      <c r="E380" s="7" t="s">
        <v>9719</v>
      </c>
      <c r="F380" s="8" t="s">
        <v>562</v>
      </c>
      <c r="G380" s="8" t="s">
        <v>45</v>
      </c>
      <c r="H380" s="8" t="s">
        <v>9720</v>
      </c>
      <c r="I380" s="7" t="s">
        <v>9197</v>
      </c>
      <c r="J380" s="11">
        <v>6535</v>
      </c>
      <c r="K380" s="11">
        <v>9259</v>
      </c>
      <c r="M380" s="11">
        <f t="shared" si="5"/>
        <v>15794</v>
      </c>
      <c r="N380" s="7" t="s">
        <v>64</v>
      </c>
      <c r="O380" s="8" t="s">
        <v>66</v>
      </c>
      <c r="P380" s="7" t="s">
        <v>70</v>
      </c>
      <c r="Q380" s="8" t="s">
        <v>670</v>
      </c>
      <c r="R380" s="8" t="s">
        <v>670</v>
      </c>
    </row>
    <row r="381" spans="1:18" x14ac:dyDescent="0.2">
      <c r="A381" s="7" t="s">
        <v>8692</v>
      </c>
      <c r="B381" s="8" t="s">
        <v>75</v>
      </c>
      <c r="C381" s="8" t="s">
        <v>12118</v>
      </c>
      <c r="D381" s="7" t="s">
        <v>9074</v>
      </c>
      <c r="E381" s="7" t="s">
        <v>1935</v>
      </c>
      <c r="F381" s="8" t="s">
        <v>9721</v>
      </c>
      <c r="G381" s="8" t="s">
        <v>45</v>
      </c>
      <c r="H381" s="8" t="s">
        <v>9585</v>
      </c>
      <c r="I381" s="7" t="s">
        <v>9197</v>
      </c>
      <c r="J381" s="11">
        <v>14662</v>
      </c>
      <c r="K381" s="11">
        <v>17705</v>
      </c>
      <c r="M381" s="11">
        <f t="shared" si="5"/>
        <v>32367</v>
      </c>
      <c r="N381" s="7" t="s">
        <v>64</v>
      </c>
      <c r="O381" s="8" t="s">
        <v>66</v>
      </c>
      <c r="P381" s="7" t="s">
        <v>70</v>
      </c>
      <c r="Q381" s="8" t="s">
        <v>670</v>
      </c>
      <c r="R381" s="8" t="s">
        <v>670</v>
      </c>
    </row>
    <row r="382" spans="1:18" x14ac:dyDescent="0.2">
      <c r="A382" s="7" t="s">
        <v>8692</v>
      </c>
      <c r="B382" s="8" t="s">
        <v>75</v>
      </c>
      <c r="C382" s="8" t="s">
        <v>12118</v>
      </c>
      <c r="D382" s="7" t="s">
        <v>9075</v>
      </c>
      <c r="E382" s="7" t="s">
        <v>9537</v>
      </c>
      <c r="F382" s="8" t="s">
        <v>2006</v>
      </c>
      <c r="G382" s="8" t="s">
        <v>45</v>
      </c>
      <c r="H382" s="8" t="s">
        <v>9722</v>
      </c>
      <c r="I382" s="7" t="s">
        <v>9197</v>
      </c>
      <c r="J382" s="11">
        <v>2899</v>
      </c>
      <c r="K382" s="11">
        <v>3295</v>
      </c>
      <c r="M382" s="11">
        <f t="shared" si="5"/>
        <v>6194</v>
      </c>
      <c r="N382" s="7" t="s">
        <v>666</v>
      </c>
      <c r="O382" s="8" t="s">
        <v>66</v>
      </c>
      <c r="P382" s="7" t="s">
        <v>70</v>
      </c>
      <c r="Q382" s="8" t="s">
        <v>670</v>
      </c>
      <c r="R382" s="8" t="s">
        <v>670</v>
      </c>
    </row>
    <row r="383" spans="1:18" x14ac:dyDescent="0.2">
      <c r="A383" s="7" t="s">
        <v>8692</v>
      </c>
      <c r="B383" s="8" t="s">
        <v>75</v>
      </c>
      <c r="C383" s="8" t="s">
        <v>12118</v>
      </c>
      <c r="D383" s="7" t="s">
        <v>9076</v>
      </c>
      <c r="E383" s="7" t="s">
        <v>9723</v>
      </c>
      <c r="F383" s="8" t="s">
        <v>59</v>
      </c>
      <c r="G383" s="8" t="s">
        <v>45</v>
      </c>
      <c r="H383" s="8" t="s">
        <v>9724</v>
      </c>
      <c r="I383" s="7" t="s">
        <v>9197</v>
      </c>
      <c r="J383" s="11">
        <v>4276</v>
      </c>
      <c r="K383" s="11">
        <v>5000</v>
      </c>
      <c r="M383" s="11">
        <f t="shared" si="5"/>
        <v>9276</v>
      </c>
      <c r="N383" s="7" t="s">
        <v>666</v>
      </c>
      <c r="O383" s="8" t="s">
        <v>66</v>
      </c>
      <c r="P383" s="7" t="s">
        <v>70</v>
      </c>
      <c r="Q383" s="8" t="s">
        <v>670</v>
      </c>
      <c r="R383" s="8" t="s">
        <v>670</v>
      </c>
    </row>
    <row r="384" spans="1:18" x14ac:dyDescent="0.2">
      <c r="A384" s="7" t="s">
        <v>8692</v>
      </c>
      <c r="B384" s="8" t="s">
        <v>75</v>
      </c>
      <c r="C384" s="8" t="s">
        <v>12118</v>
      </c>
      <c r="D384" s="7" t="s">
        <v>9077</v>
      </c>
      <c r="E384" s="7" t="s">
        <v>9725</v>
      </c>
      <c r="F384" s="8" t="s">
        <v>608</v>
      </c>
      <c r="G384" s="8" t="s">
        <v>9726</v>
      </c>
      <c r="H384" s="8" t="s">
        <v>9727</v>
      </c>
      <c r="I384" s="7" t="s">
        <v>9197</v>
      </c>
      <c r="J384" s="11">
        <v>2037</v>
      </c>
      <c r="K384" s="11">
        <v>2659</v>
      </c>
      <c r="M384" s="11">
        <f t="shared" si="5"/>
        <v>4696</v>
      </c>
      <c r="N384" s="7" t="s">
        <v>64</v>
      </c>
      <c r="O384" s="8" t="s">
        <v>66</v>
      </c>
      <c r="P384" s="7" t="s">
        <v>70</v>
      </c>
      <c r="Q384" s="8" t="s">
        <v>670</v>
      </c>
      <c r="R384" s="8" t="s">
        <v>670</v>
      </c>
    </row>
    <row r="385" spans="1:18" x14ac:dyDescent="0.2">
      <c r="A385" s="7" t="s">
        <v>8692</v>
      </c>
      <c r="B385" s="8" t="s">
        <v>75</v>
      </c>
      <c r="C385" s="8" t="s">
        <v>12118</v>
      </c>
      <c r="D385" s="7" t="s">
        <v>9078</v>
      </c>
      <c r="E385" s="7" t="s">
        <v>3117</v>
      </c>
      <c r="F385" s="8" t="s">
        <v>1463</v>
      </c>
      <c r="G385" s="8" t="s">
        <v>45</v>
      </c>
      <c r="H385" s="8" t="s">
        <v>9520</v>
      </c>
      <c r="I385" s="7" t="s">
        <v>9205</v>
      </c>
      <c r="J385" s="11">
        <v>578</v>
      </c>
      <c r="K385" s="11">
        <v>900</v>
      </c>
      <c r="M385" s="11">
        <f t="shared" si="5"/>
        <v>1478</v>
      </c>
      <c r="N385" s="7" t="s">
        <v>666</v>
      </c>
      <c r="O385" s="8" t="s">
        <v>66</v>
      </c>
      <c r="P385" s="7" t="s">
        <v>70</v>
      </c>
      <c r="Q385" s="8" t="s">
        <v>670</v>
      </c>
      <c r="R385" s="8" t="s">
        <v>670</v>
      </c>
    </row>
    <row r="386" spans="1:18" x14ac:dyDescent="0.2">
      <c r="A386" s="7" t="s">
        <v>8692</v>
      </c>
      <c r="B386" s="8" t="s">
        <v>75</v>
      </c>
      <c r="C386" s="8" t="s">
        <v>12118</v>
      </c>
      <c r="D386" s="7" t="s">
        <v>9079</v>
      </c>
      <c r="E386" s="7" t="s">
        <v>9401</v>
      </c>
      <c r="F386" s="8" t="s">
        <v>6044</v>
      </c>
      <c r="G386" s="8" t="s">
        <v>45</v>
      </c>
      <c r="H386" s="8" t="s">
        <v>9728</v>
      </c>
      <c r="I386" s="7" t="s">
        <v>9205</v>
      </c>
      <c r="J386" s="11">
        <v>706</v>
      </c>
      <c r="K386" s="11">
        <v>936</v>
      </c>
      <c r="M386" s="11">
        <f t="shared" ref="M386:M449" si="6">J386+K386+L386</f>
        <v>1642</v>
      </c>
      <c r="N386" s="7" t="s">
        <v>666</v>
      </c>
      <c r="O386" s="8" t="s">
        <v>66</v>
      </c>
      <c r="P386" s="7" t="s">
        <v>70</v>
      </c>
      <c r="Q386" s="8" t="s">
        <v>670</v>
      </c>
      <c r="R386" s="8" t="s">
        <v>670</v>
      </c>
    </row>
    <row r="387" spans="1:18" x14ac:dyDescent="0.2">
      <c r="A387" s="7" t="s">
        <v>8692</v>
      </c>
      <c r="B387" s="8" t="s">
        <v>75</v>
      </c>
      <c r="C387" s="8" t="s">
        <v>12118</v>
      </c>
      <c r="D387" s="7" t="s">
        <v>9080</v>
      </c>
      <c r="E387" s="7" t="s">
        <v>9401</v>
      </c>
      <c r="F387" s="8" t="s">
        <v>4293</v>
      </c>
      <c r="G387" s="8" t="s">
        <v>45</v>
      </c>
      <c r="H387" s="8" t="s">
        <v>9729</v>
      </c>
      <c r="I387" s="7" t="s">
        <v>9205</v>
      </c>
      <c r="J387" s="11">
        <v>26</v>
      </c>
      <c r="K387" s="11">
        <v>39</v>
      </c>
      <c r="M387" s="11">
        <f t="shared" si="6"/>
        <v>65</v>
      </c>
      <c r="N387" s="7" t="s">
        <v>666</v>
      </c>
      <c r="O387" s="8" t="s">
        <v>66</v>
      </c>
      <c r="P387" s="7" t="s">
        <v>70</v>
      </c>
      <c r="Q387" s="8" t="s">
        <v>670</v>
      </c>
      <c r="R387" s="8" t="s">
        <v>670</v>
      </c>
    </row>
    <row r="388" spans="1:18" x14ac:dyDescent="0.2">
      <c r="A388" s="7" t="s">
        <v>8692</v>
      </c>
      <c r="B388" s="8" t="s">
        <v>75</v>
      </c>
      <c r="C388" s="8" t="s">
        <v>12118</v>
      </c>
      <c r="D388" s="7" t="s">
        <v>9081</v>
      </c>
      <c r="E388" s="7" t="s">
        <v>9401</v>
      </c>
      <c r="F388" s="8" t="s">
        <v>7154</v>
      </c>
      <c r="G388" s="8" t="s">
        <v>45</v>
      </c>
      <c r="H388" s="8" t="s">
        <v>9729</v>
      </c>
      <c r="I388" s="7" t="s">
        <v>9205</v>
      </c>
      <c r="J388" s="11">
        <v>136</v>
      </c>
      <c r="K388" s="11">
        <v>190</v>
      </c>
      <c r="M388" s="11">
        <f t="shared" si="6"/>
        <v>326</v>
      </c>
      <c r="N388" s="7" t="s">
        <v>666</v>
      </c>
      <c r="O388" s="8" t="s">
        <v>66</v>
      </c>
      <c r="P388" s="7" t="s">
        <v>70</v>
      </c>
      <c r="Q388" s="8" t="s">
        <v>670</v>
      </c>
      <c r="R388" s="8" t="s">
        <v>670</v>
      </c>
    </row>
    <row r="389" spans="1:18" x14ac:dyDescent="0.2">
      <c r="A389" s="7" t="s">
        <v>8692</v>
      </c>
      <c r="B389" s="8" t="s">
        <v>75</v>
      </c>
      <c r="C389" s="8" t="s">
        <v>12118</v>
      </c>
      <c r="D389" s="7" t="s">
        <v>9082</v>
      </c>
      <c r="E389" s="7" t="s">
        <v>9401</v>
      </c>
      <c r="F389" s="8" t="s">
        <v>9730</v>
      </c>
      <c r="G389" s="8" t="s">
        <v>45</v>
      </c>
      <c r="H389" s="8" t="s">
        <v>9729</v>
      </c>
      <c r="I389" s="7" t="s">
        <v>9205</v>
      </c>
      <c r="J389" s="11">
        <v>83</v>
      </c>
      <c r="K389" s="11">
        <v>111</v>
      </c>
      <c r="M389" s="11">
        <f t="shared" si="6"/>
        <v>194</v>
      </c>
      <c r="N389" s="7" t="s">
        <v>666</v>
      </c>
      <c r="O389" s="8" t="s">
        <v>66</v>
      </c>
      <c r="P389" s="7" t="s">
        <v>70</v>
      </c>
      <c r="Q389" s="8" t="s">
        <v>670</v>
      </c>
      <c r="R389" s="8" t="s">
        <v>670</v>
      </c>
    </row>
    <row r="390" spans="1:18" x14ac:dyDescent="0.2">
      <c r="A390" s="7" t="s">
        <v>8692</v>
      </c>
      <c r="B390" s="8" t="s">
        <v>75</v>
      </c>
      <c r="C390" s="8" t="s">
        <v>12118</v>
      </c>
      <c r="D390" s="7" t="s">
        <v>9083</v>
      </c>
      <c r="E390" s="7" t="s">
        <v>58</v>
      </c>
      <c r="F390" s="8" t="s">
        <v>44</v>
      </c>
      <c r="G390" s="8" t="s">
        <v>45</v>
      </c>
      <c r="H390" s="8" t="s">
        <v>9731</v>
      </c>
      <c r="I390" s="7" t="s">
        <v>9205</v>
      </c>
      <c r="J390" s="11">
        <v>126</v>
      </c>
      <c r="K390" s="11">
        <v>189</v>
      </c>
      <c r="M390" s="11">
        <f t="shared" si="6"/>
        <v>315</v>
      </c>
      <c r="N390" s="7" t="s">
        <v>666</v>
      </c>
      <c r="O390" s="8" t="s">
        <v>66</v>
      </c>
      <c r="P390" s="7" t="s">
        <v>70</v>
      </c>
      <c r="Q390" s="8" t="s">
        <v>670</v>
      </c>
      <c r="R390" s="8" t="s">
        <v>670</v>
      </c>
    </row>
    <row r="391" spans="1:18" x14ac:dyDescent="0.2">
      <c r="A391" s="7" t="s">
        <v>8692</v>
      </c>
      <c r="B391" s="8" t="s">
        <v>75</v>
      </c>
      <c r="C391" s="8" t="s">
        <v>12118</v>
      </c>
      <c r="D391" s="7" t="s">
        <v>9084</v>
      </c>
      <c r="E391" s="7" t="s">
        <v>9732</v>
      </c>
      <c r="F391" s="8" t="s">
        <v>420</v>
      </c>
      <c r="G391" s="8" t="s">
        <v>45</v>
      </c>
      <c r="H391" s="8" t="s">
        <v>9733</v>
      </c>
      <c r="I391" s="7" t="s">
        <v>9205</v>
      </c>
      <c r="J391" s="11">
        <v>569</v>
      </c>
      <c r="K391" s="11">
        <v>726</v>
      </c>
      <c r="M391" s="11">
        <f t="shared" si="6"/>
        <v>1295</v>
      </c>
      <c r="N391" s="7" t="s">
        <v>666</v>
      </c>
      <c r="O391" s="8" t="s">
        <v>66</v>
      </c>
      <c r="P391" s="7" t="s">
        <v>70</v>
      </c>
      <c r="Q391" s="8" t="s">
        <v>670</v>
      </c>
      <c r="R391" s="8" t="s">
        <v>670</v>
      </c>
    </row>
    <row r="392" spans="1:18" x14ac:dyDescent="0.2">
      <c r="A392" s="7" t="s">
        <v>8692</v>
      </c>
      <c r="B392" s="8" t="s">
        <v>75</v>
      </c>
      <c r="C392" s="8" t="s">
        <v>12118</v>
      </c>
      <c r="D392" s="7" t="s">
        <v>9085</v>
      </c>
      <c r="E392" s="7" t="s">
        <v>4227</v>
      </c>
      <c r="F392" s="8" t="s">
        <v>2195</v>
      </c>
      <c r="G392" s="8" t="s">
        <v>45</v>
      </c>
      <c r="H392" s="8" t="s">
        <v>9734</v>
      </c>
      <c r="I392" s="7" t="s">
        <v>9205</v>
      </c>
      <c r="J392" s="11">
        <v>1529</v>
      </c>
      <c r="K392" s="11">
        <v>1539</v>
      </c>
      <c r="M392" s="11">
        <f t="shared" si="6"/>
        <v>3068</v>
      </c>
      <c r="N392" s="7" t="s">
        <v>666</v>
      </c>
      <c r="O392" s="8" t="s">
        <v>66</v>
      </c>
      <c r="P392" s="7" t="s">
        <v>70</v>
      </c>
      <c r="Q392" s="8" t="s">
        <v>670</v>
      </c>
      <c r="R392" s="8" t="s">
        <v>670</v>
      </c>
    </row>
    <row r="393" spans="1:18" x14ac:dyDescent="0.2">
      <c r="A393" s="7" t="s">
        <v>8692</v>
      </c>
      <c r="B393" s="8" t="s">
        <v>75</v>
      </c>
      <c r="C393" s="8" t="s">
        <v>12118</v>
      </c>
      <c r="D393" s="7" t="s">
        <v>9086</v>
      </c>
      <c r="E393" s="7" t="s">
        <v>4227</v>
      </c>
      <c r="F393" s="8" t="s">
        <v>2222</v>
      </c>
      <c r="G393" s="8" t="s">
        <v>45</v>
      </c>
      <c r="H393" s="8" t="s">
        <v>9735</v>
      </c>
      <c r="I393" s="7" t="s">
        <v>9205</v>
      </c>
      <c r="J393" s="11">
        <v>55</v>
      </c>
      <c r="K393" s="11">
        <v>79</v>
      </c>
      <c r="M393" s="11">
        <f t="shared" si="6"/>
        <v>134</v>
      </c>
      <c r="N393" s="7" t="s">
        <v>666</v>
      </c>
      <c r="O393" s="8" t="s">
        <v>66</v>
      </c>
      <c r="P393" s="7" t="s">
        <v>70</v>
      </c>
      <c r="Q393" s="8" t="s">
        <v>670</v>
      </c>
      <c r="R393" s="8" t="s">
        <v>670</v>
      </c>
    </row>
    <row r="394" spans="1:18" x14ac:dyDescent="0.2">
      <c r="A394" s="7" t="s">
        <v>8692</v>
      </c>
      <c r="B394" s="8" t="s">
        <v>75</v>
      </c>
      <c r="C394" s="8" t="s">
        <v>12118</v>
      </c>
      <c r="D394" s="7" t="s">
        <v>9087</v>
      </c>
      <c r="E394" s="7" t="s">
        <v>582</v>
      </c>
      <c r="F394" s="8" t="s">
        <v>375</v>
      </c>
      <c r="G394" s="8" t="s">
        <v>45</v>
      </c>
      <c r="H394" s="8" t="s">
        <v>9509</v>
      </c>
      <c r="I394" s="7" t="s">
        <v>9205</v>
      </c>
      <c r="J394" s="11">
        <v>565</v>
      </c>
      <c r="K394" s="11">
        <v>607</v>
      </c>
      <c r="M394" s="11">
        <f t="shared" si="6"/>
        <v>1172</v>
      </c>
      <c r="N394" s="7" t="s">
        <v>666</v>
      </c>
      <c r="O394" s="8" t="s">
        <v>66</v>
      </c>
      <c r="P394" s="7" t="s">
        <v>70</v>
      </c>
      <c r="Q394" s="8" t="s">
        <v>670</v>
      </c>
      <c r="R394" s="8" t="s">
        <v>670</v>
      </c>
    </row>
    <row r="395" spans="1:18" x14ac:dyDescent="0.2">
      <c r="A395" s="7" t="s">
        <v>8692</v>
      </c>
      <c r="B395" s="8" t="s">
        <v>75</v>
      </c>
      <c r="C395" s="8" t="s">
        <v>12118</v>
      </c>
      <c r="D395" s="7" t="s">
        <v>9088</v>
      </c>
      <c r="E395" s="7" t="s">
        <v>9338</v>
      </c>
      <c r="F395" s="8" t="s">
        <v>565</v>
      </c>
      <c r="G395" s="8" t="s">
        <v>45</v>
      </c>
      <c r="H395" s="8" t="s">
        <v>9339</v>
      </c>
      <c r="I395" s="7" t="s">
        <v>9205</v>
      </c>
      <c r="J395" s="11">
        <v>163</v>
      </c>
      <c r="K395" s="11">
        <v>225</v>
      </c>
      <c r="M395" s="11">
        <f t="shared" si="6"/>
        <v>388</v>
      </c>
      <c r="N395" s="7" t="s">
        <v>666</v>
      </c>
      <c r="O395" s="8" t="s">
        <v>66</v>
      </c>
      <c r="P395" s="7" t="s">
        <v>70</v>
      </c>
      <c r="Q395" s="8" t="s">
        <v>670</v>
      </c>
      <c r="R395" s="8" t="s">
        <v>670</v>
      </c>
    </row>
    <row r="396" spans="1:18" x14ac:dyDescent="0.2">
      <c r="A396" s="7" t="s">
        <v>8692</v>
      </c>
      <c r="B396" s="8" t="s">
        <v>75</v>
      </c>
      <c r="C396" s="8" t="s">
        <v>12118</v>
      </c>
      <c r="D396" s="7" t="s">
        <v>9089</v>
      </c>
      <c r="E396" s="7" t="s">
        <v>9736</v>
      </c>
      <c r="F396" s="8" t="s">
        <v>499</v>
      </c>
      <c r="G396" s="8" t="s">
        <v>45</v>
      </c>
      <c r="H396" s="8" t="s">
        <v>9737</v>
      </c>
      <c r="I396" s="7" t="s">
        <v>9205</v>
      </c>
      <c r="J396" s="11">
        <v>77</v>
      </c>
      <c r="K396" s="11">
        <v>109</v>
      </c>
      <c r="M396" s="11">
        <f t="shared" si="6"/>
        <v>186</v>
      </c>
      <c r="N396" s="7" t="s">
        <v>666</v>
      </c>
      <c r="O396" s="8" t="s">
        <v>66</v>
      </c>
      <c r="P396" s="7" t="s">
        <v>70</v>
      </c>
      <c r="Q396" s="8" t="s">
        <v>670</v>
      </c>
      <c r="R396" s="8" t="s">
        <v>670</v>
      </c>
    </row>
    <row r="397" spans="1:18" x14ac:dyDescent="0.2">
      <c r="A397" s="7" t="s">
        <v>8692</v>
      </c>
      <c r="B397" s="8" t="s">
        <v>75</v>
      </c>
      <c r="C397" s="8" t="s">
        <v>12118</v>
      </c>
      <c r="D397" s="7" t="s">
        <v>9090</v>
      </c>
      <c r="E397" s="7" t="s">
        <v>622</v>
      </c>
      <c r="F397" s="8" t="s">
        <v>655</v>
      </c>
      <c r="G397" s="8" t="s">
        <v>45</v>
      </c>
      <c r="H397" s="8" t="s">
        <v>9738</v>
      </c>
      <c r="I397" s="7" t="s">
        <v>9205</v>
      </c>
      <c r="J397" s="11">
        <v>518</v>
      </c>
      <c r="K397" s="11">
        <v>680</v>
      </c>
      <c r="M397" s="11">
        <f t="shared" si="6"/>
        <v>1198</v>
      </c>
      <c r="N397" s="7" t="s">
        <v>666</v>
      </c>
      <c r="O397" s="8" t="s">
        <v>66</v>
      </c>
      <c r="P397" s="7" t="s">
        <v>70</v>
      </c>
      <c r="Q397" s="8" t="s">
        <v>670</v>
      </c>
      <c r="R397" s="8" t="s">
        <v>670</v>
      </c>
    </row>
    <row r="398" spans="1:18" x14ac:dyDescent="0.2">
      <c r="A398" s="7" t="s">
        <v>8692</v>
      </c>
      <c r="B398" s="8" t="s">
        <v>75</v>
      </c>
      <c r="C398" s="8" t="s">
        <v>12118</v>
      </c>
      <c r="D398" s="7" t="s">
        <v>9091</v>
      </c>
      <c r="E398" s="7" t="s">
        <v>9271</v>
      </c>
      <c r="F398" s="8" t="s">
        <v>557</v>
      </c>
      <c r="G398" s="8" t="s">
        <v>45</v>
      </c>
      <c r="H398" s="8" t="s">
        <v>9272</v>
      </c>
      <c r="I398" s="7" t="s">
        <v>3269</v>
      </c>
      <c r="J398" s="11">
        <v>638</v>
      </c>
      <c r="K398" s="11">
        <v>831</v>
      </c>
      <c r="M398" s="11">
        <f t="shared" si="6"/>
        <v>1469</v>
      </c>
      <c r="N398" s="7" t="s">
        <v>666</v>
      </c>
      <c r="O398" s="8" t="s">
        <v>66</v>
      </c>
      <c r="P398" s="7" t="s">
        <v>70</v>
      </c>
      <c r="Q398" s="8" t="s">
        <v>670</v>
      </c>
      <c r="R398" s="8" t="s">
        <v>670</v>
      </c>
    </row>
    <row r="399" spans="1:18" x14ac:dyDescent="0.2">
      <c r="A399" s="7" t="s">
        <v>8692</v>
      </c>
      <c r="B399" s="8" t="s">
        <v>75</v>
      </c>
      <c r="C399" s="8" t="s">
        <v>12118</v>
      </c>
      <c r="D399" s="7" t="s">
        <v>9092</v>
      </c>
      <c r="E399" s="7" t="s">
        <v>3215</v>
      </c>
      <c r="F399" s="8" t="s">
        <v>44</v>
      </c>
      <c r="G399" s="8" t="s">
        <v>45</v>
      </c>
      <c r="H399" s="8" t="s">
        <v>3268</v>
      </c>
      <c r="I399" s="7" t="s">
        <v>3269</v>
      </c>
      <c r="J399" s="11">
        <v>355</v>
      </c>
      <c r="K399" s="11">
        <v>449</v>
      </c>
      <c r="M399" s="11">
        <f t="shared" si="6"/>
        <v>804</v>
      </c>
      <c r="N399" s="7" t="s">
        <v>64</v>
      </c>
      <c r="O399" s="8" t="s">
        <v>66</v>
      </c>
      <c r="P399" s="7" t="s">
        <v>70</v>
      </c>
      <c r="Q399" s="8" t="s">
        <v>670</v>
      </c>
      <c r="R399" s="8" t="s">
        <v>670</v>
      </c>
    </row>
    <row r="400" spans="1:18" x14ac:dyDescent="0.2">
      <c r="A400" s="7" t="s">
        <v>8692</v>
      </c>
      <c r="B400" s="8" t="s">
        <v>75</v>
      </c>
      <c r="C400" s="8" t="s">
        <v>12118</v>
      </c>
      <c r="D400" s="7" t="s">
        <v>9093</v>
      </c>
      <c r="E400" s="7" t="s">
        <v>9469</v>
      </c>
      <c r="F400" s="8" t="s">
        <v>562</v>
      </c>
      <c r="G400" s="8" t="s">
        <v>45</v>
      </c>
      <c r="H400" s="8" t="s">
        <v>9470</v>
      </c>
      <c r="I400" s="7" t="s">
        <v>3269</v>
      </c>
      <c r="J400" s="11">
        <v>673</v>
      </c>
      <c r="K400" s="11">
        <v>898</v>
      </c>
      <c r="M400" s="11">
        <f t="shared" si="6"/>
        <v>1571</v>
      </c>
      <c r="N400" s="7" t="s">
        <v>666</v>
      </c>
      <c r="O400" s="8" t="s">
        <v>66</v>
      </c>
      <c r="P400" s="7" t="s">
        <v>70</v>
      </c>
      <c r="Q400" s="8" t="s">
        <v>670</v>
      </c>
      <c r="R400" s="8" t="s">
        <v>670</v>
      </c>
    </row>
    <row r="401" spans="1:18" x14ac:dyDescent="0.2">
      <c r="A401" s="7" t="s">
        <v>8692</v>
      </c>
      <c r="B401" s="8" t="s">
        <v>75</v>
      </c>
      <c r="C401" s="8" t="s">
        <v>12118</v>
      </c>
      <c r="D401" s="7" t="s">
        <v>9094</v>
      </c>
      <c r="E401" s="7" t="s">
        <v>545</v>
      </c>
      <c r="F401" s="8" t="s">
        <v>464</v>
      </c>
      <c r="G401" s="8" t="s">
        <v>45</v>
      </c>
      <c r="H401" s="8" t="s">
        <v>9739</v>
      </c>
      <c r="I401" s="7" t="s">
        <v>3269</v>
      </c>
      <c r="J401" s="11">
        <v>509</v>
      </c>
      <c r="K401" s="11">
        <v>668</v>
      </c>
      <c r="M401" s="11">
        <f t="shared" si="6"/>
        <v>1177</v>
      </c>
      <c r="N401" s="7" t="s">
        <v>666</v>
      </c>
      <c r="O401" s="8" t="s">
        <v>66</v>
      </c>
      <c r="P401" s="7" t="s">
        <v>70</v>
      </c>
      <c r="Q401" s="8" t="s">
        <v>670</v>
      </c>
      <c r="R401" s="8" t="s">
        <v>670</v>
      </c>
    </row>
    <row r="402" spans="1:18" x14ac:dyDescent="0.2">
      <c r="A402" s="7" t="s">
        <v>8692</v>
      </c>
      <c r="B402" s="8" t="s">
        <v>75</v>
      </c>
      <c r="C402" s="8" t="s">
        <v>12118</v>
      </c>
      <c r="D402" s="7" t="s">
        <v>9095</v>
      </c>
      <c r="E402" s="7" t="s">
        <v>9740</v>
      </c>
      <c r="F402" s="8" t="s">
        <v>490</v>
      </c>
      <c r="G402" s="8" t="s">
        <v>45</v>
      </c>
      <c r="H402" s="8" t="s">
        <v>9741</v>
      </c>
      <c r="I402" s="7" t="s">
        <v>3269</v>
      </c>
      <c r="J402" s="11">
        <v>588</v>
      </c>
      <c r="K402" s="11">
        <v>770</v>
      </c>
      <c r="M402" s="11">
        <f t="shared" si="6"/>
        <v>1358</v>
      </c>
      <c r="N402" s="7" t="s">
        <v>666</v>
      </c>
      <c r="O402" s="8" t="s">
        <v>66</v>
      </c>
      <c r="P402" s="7" t="s">
        <v>70</v>
      </c>
      <c r="Q402" s="8" t="s">
        <v>670</v>
      </c>
      <c r="R402" s="8" t="s">
        <v>670</v>
      </c>
    </row>
    <row r="403" spans="1:18" x14ac:dyDescent="0.2">
      <c r="A403" s="7" t="s">
        <v>8692</v>
      </c>
      <c r="B403" s="8" t="s">
        <v>75</v>
      </c>
      <c r="C403" s="8" t="s">
        <v>12118</v>
      </c>
      <c r="D403" s="7" t="s">
        <v>9096</v>
      </c>
      <c r="E403" s="7" t="s">
        <v>9740</v>
      </c>
      <c r="F403" s="8" t="s">
        <v>608</v>
      </c>
      <c r="G403" s="8" t="s">
        <v>45</v>
      </c>
      <c r="H403" s="8" t="s">
        <v>9742</v>
      </c>
      <c r="I403" s="7" t="s">
        <v>3269</v>
      </c>
      <c r="J403" s="11">
        <v>3893</v>
      </c>
      <c r="K403" s="11">
        <v>5645</v>
      </c>
      <c r="M403" s="11">
        <f t="shared" si="6"/>
        <v>9538</v>
      </c>
      <c r="N403" s="7" t="s">
        <v>666</v>
      </c>
      <c r="O403" s="8" t="s">
        <v>66</v>
      </c>
      <c r="P403" s="7" t="s">
        <v>70</v>
      </c>
      <c r="Q403" s="8" t="s">
        <v>670</v>
      </c>
      <c r="R403" s="8" t="s">
        <v>670</v>
      </c>
    </row>
    <row r="404" spans="1:18" x14ac:dyDescent="0.2">
      <c r="A404" s="7" t="s">
        <v>8692</v>
      </c>
      <c r="B404" s="8" t="s">
        <v>75</v>
      </c>
      <c r="C404" s="8" t="s">
        <v>12118</v>
      </c>
      <c r="D404" s="7" t="s">
        <v>9097</v>
      </c>
      <c r="E404" s="7" t="s">
        <v>9397</v>
      </c>
      <c r="F404" s="8" t="s">
        <v>428</v>
      </c>
      <c r="G404" s="8" t="s">
        <v>45</v>
      </c>
      <c r="H404" s="8" t="s">
        <v>9398</v>
      </c>
      <c r="I404" s="7" t="s">
        <v>3269</v>
      </c>
      <c r="J404" s="11">
        <v>454</v>
      </c>
      <c r="K404" s="11">
        <v>481</v>
      </c>
      <c r="M404" s="11">
        <f t="shared" si="6"/>
        <v>935</v>
      </c>
      <c r="N404" s="7" t="s">
        <v>666</v>
      </c>
      <c r="O404" s="8" t="s">
        <v>66</v>
      </c>
      <c r="P404" s="7" t="s">
        <v>70</v>
      </c>
      <c r="Q404" s="8" t="s">
        <v>670</v>
      </c>
      <c r="R404" s="8" t="s">
        <v>670</v>
      </c>
    </row>
    <row r="405" spans="1:18" x14ac:dyDescent="0.2">
      <c r="A405" s="7" t="s">
        <v>8692</v>
      </c>
      <c r="B405" s="8" t="s">
        <v>75</v>
      </c>
      <c r="C405" s="8" t="s">
        <v>12118</v>
      </c>
      <c r="D405" s="7" t="s">
        <v>9098</v>
      </c>
      <c r="E405" s="7" t="s">
        <v>3048</v>
      </c>
      <c r="F405" s="8" t="s">
        <v>59</v>
      </c>
      <c r="G405" s="8" t="s">
        <v>45</v>
      </c>
      <c r="H405" s="8" t="s">
        <v>9743</v>
      </c>
      <c r="I405" s="7" t="s">
        <v>3269</v>
      </c>
      <c r="J405" s="11">
        <v>47</v>
      </c>
      <c r="K405" s="11">
        <v>63</v>
      </c>
      <c r="M405" s="11">
        <f t="shared" si="6"/>
        <v>110</v>
      </c>
      <c r="N405" s="7" t="s">
        <v>666</v>
      </c>
      <c r="O405" s="8" t="s">
        <v>66</v>
      </c>
      <c r="P405" s="7" t="s">
        <v>70</v>
      </c>
      <c r="Q405" s="8" t="s">
        <v>670</v>
      </c>
      <c r="R405" s="8" t="s">
        <v>670</v>
      </c>
    </row>
    <row r="406" spans="1:18" x14ac:dyDescent="0.2">
      <c r="A406" s="7" t="s">
        <v>8692</v>
      </c>
      <c r="B406" s="8" t="s">
        <v>75</v>
      </c>
      <c r="C406" s="8" t="s">
        <v>12118</v>
      </c>
      <c r="D406" s="7" t="s">
        <v>9099</v>
      </c>
      <c r="E406" s="7" t="s">
        <v>9744</v>
      </c>
      <c r="F406" s="8" t="s">
        <v>347</v>
      </c>
      <c r="G406" s="8" t="s">
        <v>45</v>
      </c>
      <c r="H406" s="8" t="s">
        <v>9745</v>
      </c>
      <c r="I406" s="7" t="s">
        <v>3269</v>
      </c>
      <c r="J406" s="11">
        <v>415</v>
      </c>
      <c r="K406" s="11">
        <v>497</v>
      </c>
      <c r="M406" s="11">
        <f t="shared" si="6"/>
        <v>912</v>
      </c>
      <c r="N406" s="7" t="s">
        <v>666</v>
      </c>
      <c r="O406" s="8" t="s">
        <v>66</v>
      </c>
      <c r="P406" s="7" t="s">
        <v>70</v>
      </c>
      <c r="Q406" s="8" t="s">
        <v>670</v>
      </c>
      <c r="R406" s="8" t="s">
        <v>670</v>
      </c>
    </row>
    <row r="407" spans="1:18" x14ac:dyDescent="0.2">
      <c r="A407" s="7" t="s">
        <v>8692</v>
      </c>
      <c r="B407" s="8" t="s">
        <v>75</v>
      </c>
      <c r="C407" s="8" t="s">
        <v>12118</v>
      </c>
      <c r="D407" s="7" t="s">
        <v>9100</v>
      </c>
      <c r="E407" s="7" t="s">
        <v>5272</v>
      </c>
      <c r="F407" s="8" t="s">
        <v>557</v>
      </c>
      <c r="G407" s="8" t="s">
        <v>45</v>
      </c>
      <c r="H407" s="8" t="s">
        <v>9505</v>
      </c>
      <c r="I407" s="7" t="s">
        <v>3269</v>
      </c>
      <c r="J407" s="11">
        <v>2628</v>
      </c>
      <c r="K407" s="11">
        <v>3220</v>
      </c>
      <c r="M407" s="11">
        <f t="shared" si="6"/>
        <v>5848</v>
      </c>
      <c r="N407" s="7" t="s">
        <v>666</v>
      </c>
      <c r="O407" s="8" t="s">
        <v>66</v>
      </c>
      <c r="P407" s="7" t="s">
        <v>70</v>
      </c>
      <c r="Q407" s="8" t="s">
        <v>670</v>
      </c>
      <c r="R407" s="8" t="s">
        <v>670</v>
      </c>
    </row>
    <row r="408" spans="1:18" x14ac:dyDescent="0.2">
      <c r="A408" s="7" t="s">
        <v>8692</v>
      </c>
      <c r="B408" s="8" t="s">
        <v>75</v>
      </c>
      <c r="C408" s="8" t="s">
        <v>12118</v>
      </c>
      <c r="D408" s="7" t="s">
        <v>9101</v>
      </c>
      <c r="E408" s="7" t="s">
        <v>9657</v>
      </c>
      <c r="F408" s="8" t="s">
        <v>333</v>
      </c>
      <c r="G408" s="8" t="s">
        <v>45</v>
      </c>
      <c r="H408" s="8" t="s">
        <v>9658</v>
      </c>
      <c r="I408" s="7" t="s">
        <v>3269</v>
      </c>
      <c r="J408" s="11">
        <v>514</v>
      </c>
      <c r="K408" s="11">
        <v>711</v>
      </c>
      <c r="M408" s="11">
        <f t="shared" si="6"/>
        <v>1225</v>
      </c>
      <c r="N408" s="7" t="s">
        <v>666</v>
      </c>
      <c r="O408" s="8" t="s">
        <v>66</v>
      </c>
      <c r="P408" s="7" t="s">
        <v>70</v>
      </c>
      <c r="Q408" s="8" t="s">
        <v>670</v>
      </c>
      <c r="R408" s="8" t="s">
        <v>670</v>
      </c>
    </row>
    <row r="409" spans="1:18" x14ac:dyDescent="0.2">
      <c r="A409" s="7" t="s">
        <v>8692</v>
      </c>
      <c r="B409" s="8" t="s">
        <v>75</v>
      </c>
      <c r="C409" s="8" t="s">
        <v>12118</v>
      </c>
      <c r="D409" s="7" t="s">
        <v>9102</v>
      </c>
      <c r="E409" s="7" t="s">
        <v>3215</v>
      </c>
      <c r="F409" s="8" t="s">
        <v>59</v>
      </c>
      <c r="G409" s="8" t="s">
        <v>45</v>
      </c>
      <c r="H409" s="8" t="s">
        <v>3268</v>
      </c>
      <c r="I409" s="7" t="s">
        <v>3269</v>
      </c>
      <c r="J409" s="11">
        <v>205</v>
      </c>
      <c r="K409" s="11">
        <v>274</v>
      </c>
      <c r="M409" s="11">
        <f t="shared" si="6"/>
        <v>479</v>
      </c>
      <c r="N409" s="7" t="s">
        <v>666</v>
      </c>
      <c r="O409" s="8" t="s">
        <v>66</v>
      </c>
      <c r="P409" s="7" t="s">
        <v>70</v>
      </c>
      <c r="Q409" s="8" t="s">
        <v>670</v>
      </c>
      <c r="R409" s="8" t="s">
        <v>670</v>
      </c>
    </row>
    <row r="410" spans="1:18" x14ac:dyDescent="0.2">
      <c r="A410" s="7" t="s">
        <v>8692</v>
      </c>
      <c r="B410" s="8" t="s">
        <v>75</v>
      </c>
      <c r="C410" s="8" t="s">
        <v>12118</v>
      </c>
      <c r="D410" s="7" t="s">
        <v>9103</v>
      </c>
      <c r="E410" s="7" t="s">
        <v>9686</v>
      </c>
      <c r="F410" s="8" t="s">
        <v>44</v>
      </c>
      <c r="G410" s="8" t="s">
        <v>45</v>
      </c>
      <c r="H410" s="8" t="s">
        <v>9687</v>
      </c>
      <c r="I410" s="7" t="s">
        <v>5238</v>
      </c>
      <c r="J410" s="11">
        <v>38</v>
      </c>
      <c r="K410" s="11">
        <v>56</v>
      </c>
      <c r="M410" s="11">
        <f t="shared" si="6"/>
        <v>94</v>
      </c>
      <c r="N410" s="7" t="s">
        <v>666</v>
      </c>
      <c r="O410" s="8" t="s">
        <v>66</v>
      </c>
      <c r="P410" s="7" t="s">
        <v>70</v>
      </c>
      <c r="Q410" s="8" t="s">
        <v>670</v>
      </c>
      <c r="R410" s="8" t="s">
        <v>670</v>
      </c>
    </row>
    <row r="411" spans="1:18" x14ac:dyDescent="0.2">
      <c r="A411" s="7" t="s">
        <v>8692</v>
      </c>
      <c r="B411" s="8" t="s">
        <v>75</v>
      </c>
      <c r="C411" s="8" t="s">
        <v>12118</v>
      </c>
      <c r="D411" s="7" t="s">
        <v>9104</v>
      </c>
      <c r="E411" s="7" t="s">
        <v>9746</v>
      </c>
      <c r="F411" s="8" t="s">
        <v>44</v>
      </c>
      <c r="G411" s="8" t="s">
        <v>45</v>
      </c>
      <c r="H411" s="8" t="s">
        <v>9747</v>
      </c>
      <c r="I411" s="7" t="s">
        <v>9197</v>
      </c>
      <c r="J411" s="11">
        <v>80</v>
      </c>
      <c r="K411" s="11">
        <v>116</v>
      </c>
      <c r="M411" s="11">
        <f t="shared" si="6"/>
        <v>196</v>
      </c>
      <c r="N411" s="7" t="s">
        <v>666</v>
      </c>
      <c r="O411" s="8" t="s">
        <v>66</v>
      </c>
      <c r="P411" s="7" t="s">
        <v>70</v>
      </c>
      <c r="Q411" s="8" t="s">
        <v>670</v>
      </c>
      <c r="R411" s="8" t="s">
        <v>670</v>
      </c>
    </row>
    <row r="412" spans="1:18" x14ac:dyDescent="0.2">
      <c r="A412" s="7" t="s">
        <v>8692</v>
      </c>
      <c r="B412" s="8" t="s">
        <v>75</v>
      </c>
      <c r="C412" s="8" t="s">
        <v>12118</v>
      </c>
      <c r="D412" s="7" t="s">
        <v>9105</v>
      </c>
      <c r="E412" s="7" t="s">
        <v>5168</v>
      </c>
      <c r="F412" s="8" t="s">
        <v>1681</v>
      </c>
      <c r="G412" s="8" t="s">
        <v>45</v>
      </c>
      <c r="H412" s="8" t="s">
        <v>9471</v>
      </c>
      <c r="I412" s="7" t="s">
        <v>9197</v>
      </c>
      <c r="J412" s="11">
        <v>76</v>
      </c>
      <c r="K412" s="11">
        <v>110</v>
      </c>
      <c r="M412" s="11">
        <f t="shared" si="6"/>
        <v>186</v>
      </c>
      <c r="N412" s="7" t="s">
        <v>666</v>
      </c>
      <c r="O412" s="8" t="s">
        <v>66</v>
      </c>
      <c r="P412" s="7" t="s">
        <v>70</v>
      </c>
      <c r="Q412" s="8" t="s">
        <v>670</v>
      </c>
      <c r="R412" s="8" t="s">
        <v>670</v>
      </c>
    </row>
    <row r="413" spans="1:18" x14ac:dyDescent="0.2">
      <c r="A413" s="7" t="s">
        <v>8692</v>
      </c>
      <c r="B413" s="8" t="s">
        <v>75</v>
      </c>
      <c r="C413" s="8" t="s">
        <v>12118</v>
      </c>
      <c r="D413" s="7" t="s">
        <v>9106</v>
      </c>
      <c r="E413" s="7" t="s">
        <v>9748</v>
      </c>
      <c r="F413" s="8" t="s">
        <v>1463</v>
      </c>
      <c r="G413" s="8" t="s">
        <v>45</v>
      </c>
      <c r="H413" s="8" t="s">
        <v>9749</v>
      </c>
      <c r="I413" s="7" t="s">
        <v>9197</v>
      </c>
      <c r="J413" s="11">
        <v>74</v>
      </c>
      <c r="K413" s="11">
        <v>108</v>
      </c>
      <c r="M413" s="11">
        <f t="shared" si="6"/>
        <v>182</v>
      </c>
      <c r="N413" s="7" t="s">
        <v>666</v>
      </c>
      <c r="O413" s="8" t="s">
        <v>66</v>
      </c>
      <c r="P413" s="7" t="s">
        <v>70</v>
      </c>
      <c r="Q413" s="8" t="s">
        <v>670</v>
      </c>
      <c r="R413" s="8" t="s">
        <v>670</v>
      </c>
    </row>
    <row r="414" spans="1:18" x14ac:dyDescent="0.2">
      <c r="A414" s="7" t="s">
        <v>8692</v>
      </c>
      <c r="B414" s="8" t="s">
        <v>75</v>
      </c>
      <c r="C414" s="8" t="s">
        <v>12118</v>
      </c>
      <c r="D414" s="7" t="s">
        <v>9107</v>
      </c>
      <c r="E414" s="7" t="s">
        <v>9750</v>
      </c>
      <c r="F414" s="8" t="s">
        <v>557</v>
      </c>
      <c r="G414" s="8" t="s">
        <v>45</v>
      </c>
      <c r="H414" s="8" t="s">
        <v>9751</v>
      </c>
      <c r="I414" s="7" t="s">
        <v>9197</v>
      </c>
      <c r="J414" s="11">
        <v>74</v>
      </c>
      <c r="K414" s="11">
        <v>106</v>
      </c>
      <c r="M414" s="11">
        <f t="shared" si="6"/>
        <v>180</v>
      </c>
      <c r="N414" s="7" t="s">
        <v>666</v>
      </c>
      <c r="O414" s="8" t="s">
        <v>66</v>
      </c>
      <c r="P414" s="7" t="s">
        <v>70</v>
      </c>
      <c r="Q414" s="8" t="s">
        <v>670</v>
      </c>
      <c r="R414" s="8" t="s">
        <v>670</v>
      </c>
    </row>
    <row r="415" spans="1:18" x14ac:dyDescent="0.2">
      <c r="A415" s="7" t="s">
        <v>8692</v>
      </c>
      <c r="B415" s="8" t="s">
        <v>75</v>
      </c>
      <c r="C415" s="8" t="s">
        <v>12118</v>
      </c>
      <c r="D415" s="7" t="s">
        <v>9108</v>
      </c>
      <c r="E415" s="7" t="s">
        <v>9752</v>
      </c>
      <c r="F415" s="8" t="s">
        <v>44</v>
      </c>
      <c r="G415" s="8" t="s">
        <v>45</v>
      </c>
      <c r="H415" s="8" t="s">
        <v>9753</v>
      </c>
      <c r="I415" s="7" t="s">
        <v>9197</v>
      </c>
      <c r="J415" s="11">
        <v>69</v>
      </c>
      <c r="K415" s="11">
        <v>101</v>
      </c>
      <c r="M415" s="11">
        <f t="shared" si="6"/>
        <v>170</v>
      </c>
      <c r="N415" s="7" t="s">
        <v>666</v>
      </c>
      <c r="O415" s="8" t="s">
        <v>66</v>
      </c>
      <c r="P415" s="7" t="s">
        <v>70</v>
      </c>
      <c r="Q415" s="8" t="s">
        <v>670</v>
      </c>
      <c r="R415" s="8" t="s">
        <v>670</v>
      </c>
    </row>
    <row r="416" spans="1:18" x14ac:dyDescent="0.2">
      <c r="A416" s="7" t="s">
        <v>8692</v>
      </c>
      <c r="B416" s="8" t="s">
        <v>75</v>
      </c>
      <c r="C416" s="8" t="s">
        <v>12118</v>
      </c>
      <c r="D416" s="7" t="s">
        <v>9109</v>
      </c>
      <c r="E416" s="7" t="s">
        <v>9754</v>
      </c>
      <c r="F416" s="8" t="s">
        <v>44</v>
      </c>
      <c r="G416" s="8" t="s">
        <v>45</v>
      </c>
      <c r="H416" s="8" t="s">
        <v>9755</v>
      </c>
      <c r="I416" s="7" t="s">
        <v>9197</v>
      </c>
      <c r="J416" s="11">
        <v>77</v>
      </c>
      <c r="K416" s="11">
        <v>111</v>
      </c>
      <c r="M416" s="11">
        <f t="shared" si="6"/>
        <v>188</v>
      </c>
      <c r="N416" s="7" t="s">
        <v>666</v>
      </c>
      <c r="O416" s="8" t="s">
        <v>66</v>
      </c>
      <c r="P416" s="7" t="s">
        <v>70</v>
      </c>
      <c r="Q416" s="8" t="s">
        <v>670</v>
      </c>
      <c r="R416" s="8" t="s">
        <v>670</v>
      </c>
    </row>
    <row r="417" spans="1:18" x14ac:dyDescent="0.2">
      <c r="A417" s="7" t="s">
        <v>8692</v>
      </c>
      <c r="B417" s="8" t="s">
        <v>75</v>
      </c>
      <c r="C417" s="8" t="s">
        <v>12118</v>
      </c>
      <c r="D417" s="7" t="s">
        <v>9110</v>
      </c>
      <c r="E417" s="7" t="s">
        <v>9253</v>
      </c>
      <c r="F417" s="8" t="s">
        <v>608</v>
      </c>
      <c r="G417" s="8" t="s">
        <v>45</v>
      </c>
      <c r="H417" s="8" t="s">
        <v>9254</v>
      </c>
      <c r="I417" s="7" t="s">
        <v>9197</v>
      </c>
      <c r="J417" s="11">
        <v>78</v>
      </c>
      <c r="K417" s="11">
        <v>138</v>
      </c>
      <c r="M417" s="11">
        <f t="shared" si="6"/>
        <v>216</v>
      </c>
      <c r="N417" s="7" t="s">
        <v>666</v>
      </c>
      <c r="O417" s="8" t="s">
        <v>66</v>
      </c>
      <c r="P417" s="7" t="s">
        <v>70</v>
      </c>
      <c r="Q417" s="8" t="s">
        <v>670</v>
      </c>
      <c r="R417" s="8" t="s">
        <v>670</v>
      </c>
    </row>
    <row r="418" spans="1:18" x14ac:dyDescent="0.2">
      <c r="A418" s="7" t="s">
        <v>8692</v>
      </c>
      <c r="B418" s="8" t="s">
        <v>75</v>
      </c>
      <c r="C418" s="8" t="s">
        <v>12118</v>
      </c>
      <c r="D418" s="7" t="s">
        <v>9111</v>
      </c>
      <c r="E418" s="7" t="s">
        <v>9756</v>
      </c>
      <c r="F418" s="8" t="s">
        <v>395</v>
      </c>
      <c r="G418" s="8" t="s">
        <v>45</v>
      </c>
      <c r="H418" s="8" t="s">
        <v>9757</v>
      </c>
      <c r="I418" s="7" t="s">
        <v>9197</v>
      </c>
      <c r="J418" s="11">
        <v>3420</v>
      </c>
      <c r="K418" s="11">
        <v>5130</v>
      </c>
      <c r="M418" s="11">
        <f t="shared" si="6"/>
        <v>8550</v>
      </c>
      <c r="N418" s="7" t="s">
        <v>666</v>
      </c>
      <c r="O418" s="8" t="s">
        <v>66</v>
      </c>
      <c r="P418" s="7" t="s">
        <v>70</v>
      </c>
      <c r="Q418" s="8" t="s">
        <v>670</v>
      </c>
      <c r="R418" s="8" t="s">
        <v>670</v>
      </c>
    </row>
    <row r="419" spans="1:18" x14ac:dyDescent="0.2">
      <c r="A419" s="7" t="s">
        <v>8692</v>
      </c>
      <c r="B419" s="8" t="s">
        <v>75</v>
      </c>
      <c r="C419" s="8" t="s">
        <v>12118</v>
      </c>
      <c r="D419" s="7" t="s">
        <v>9112</v>
      </c>
      <c r="E419" s="7" t="s">
        <v>9581</v>
      </c>
      <c r="F419" s="8" t="s">
        <v>347</v>
      </c>
      <c r="G419" s="8" t="s">
        <v>45</v>
      </c>
      <c r="H419" s="8" t="s">
        <v>9582</v>
      </c>
      <c r="I419" s="7" t="s">
        <v>3269</v>
      </c>
      <c r="J419" s="11">
        <v>917</v>
      </c>
      <c r="K419" s="11">
        <v>1094</v>
      </c>
      <c r="M419" s="11">
        <f t="shared" si="6"/>
        <v>2011</v>
      </c>
      <c r="N419" s="7" t="s">
        <v>666</v>
      </c>
      <c r="O419" s="8" t="s">
        <v>66</v>
      </c>
      <c r="P419" s="7" t="s">
        <v>70</v>
      </c>
      <c r="Q419" s="8" t="s">
        <v>670</v>
      </c>
      <c r="R419" s="8" t="s">
        <v>670</v>
      </c>
    </row>
    <row r="420" spans="1:18" x14ac:dyDescent="0.2">
      <c r="A420" s="7" t="s">
        <v>8692</v>
      </c>
      <c r="B420" s="8" t="s">
        <v>75</v>
      </c>
      <c r="C420" s="8" t="s">
        <v>12118</v>
      </c>
      <c r="D420" s="7" t="s">
        <v>9113</v>
      </c>
      <c r="E420" s="7" t="s">
        <v>9399</v>
      </c>
      <c r="F420" s="8" t="s">
        <v>535</v>
      </c>
      <c r="G420" s="8" t="s">
        <v>45</v>
      </c>
      <c r="H420" s="8" t="s">
        <v>9400</v>
      </c>
      <c r="I420" s="7" t="s">
        <v>3269</v>
      </c>
      <c r="J420" s="11">
        <v>369</v>
      </c>
      <c r="K420" s="11">
        <v>484</v>
      </c>
      <c r="M420" s="11">
        <f t="shared" si="6"/>
        <v>853</v>
      </c>
      <c r="N420" s="7" t="s">
        <v>666</v>
      </c>
      <c r="O420" s="8" t="s">
        <v>66</v>
      </c>
      <c r="P420" s="7" t="s">
        <v>70</v>
      </c>
      <c r="Q420" s="8" t="s">
        <v>670</v>
      </c>
      <c r="R420" s="8" t="s">
        <v>670</v>
      </c>
    </row>
    <row r="421" spans="1:18" x14ac:dyDescent="0.2">
      <c r="A421" s="7" t="s">
        <v>8692</v>
      </c>
      <c r="B421" s="8" t="s">
        <v>75</v>
      </c>
      <c r="C421" s="8" t="s">
        <v>12118</v>
      </c>
      <c r="D421" s="7" t="s">
        <v>9114</v>
      </c>
      <c r="E421" s="7" t="s">
        <v>9758</v>
      </c>
      <c r="F421" s="8" t="s">
        <v>464</v>
      </c>
      <c r="G421" s="8" t="s">
        <v>45</v>
      </c>
      <c r="H421" s="8" t="s">
        <v>9759</v>
      </c>
      <c r="I421" s="7" t="s">
        <v>3269</v>
      </c>
      <c r="J421" s="11">
        <v>846</v>
      </c>
      <c r="K421" s="11">
        <v>1167</v>
      </c>
      <c r="M421" s="11">
        <f t="shared" si="6"/>
        <v>2013</v>
      </c>
      <c r="N421" s="7" t="s">
        <v>666</v>
      </c>
      <c r="O421" s="8" t="s">
        <v>66</v>
      </c>
      <c r="P421" s="7" t="s">
        <v>70</v>
      </c>
      <c r="Q421" s="8" t="s">
        <v>670</v>
      </c>
      <c r="R421" s="8" t="s">
        <v>670</v>
      </c>
    </row>
    <row r="422" spans="1:18" x14ac:dyDescent="0.2">
      <c r="A422" s="7" t="s">
        <v>8692</v>
      </c>
      <c r="B422" s="8" t="s">
        <v>75</v>
      </c>
      <c r="C422" s="8" t="s">
        <v>12118</v>
      </c>
      <c r="D422" s="7" t="s">
        <v>9115</v>
      </c>
      <c r="E422" s="7" t="s">
        <v>3117</v>
      </c>
      <c r="F422" s="8" t="s">
        <v>655</v>
      </c>
      <c r="G422" s="8" t="s">
        <v>45</v>
      </c>
      <c r="H422" s="8" t="s">
        <v>9520</v>
      </c>
      <c r="I422" s="7" t="s">
        <v>9205</v>
      </c>
      <c r="J422" s="11">
        <v>977</v>
      </c>
      <c r="K422" s="11">
        <v>1137</v>
      </c>
      <c r="M422" s="11">
        <f t="shared" si="6"/>
        <v>2114</v>
      </c>
      <c r="N422" s="7" t="s">
        <v>666</v>
      </c>
      <c r="O422" s="8" t="s">
        <v>66</v>
      </c>
      <c r="P422" s="7" t="s">
        <v>70</v>
      </c>
      <c r="Q422" s="8" t="s">
        <v>670</v>
      </c>
      <c r="R422" s="8" t="s">
        <v>670</v>
      </c>
    </row>
    <row r="423" spans="1:18" x14ac:dyDescent="0.2">
      <c r="A423" s="7" t="s">
        <v>8692</v>
      </c>
      <c r="B423" s="8" t="s">
        <v>75</v>
      </c>
      <c r="C423" s="8" t="s">
        <v>12118</v>
      </c>
      <c r="D423" s="7" t="s">
        <v>9116</v>
      </c>
      <c r="E423" s="7" t="s">
        <v>9760</v>
      </c>
      <c r="F423" s="8" t="s">
        <v>44</v>
      </c>
      <c r="G423" s="8" t="s">
        <v>45</v>
      </c>
      <c r="H423" s="8" t="s">
        <v>9761</v>
      </c>
      <c r="I423" s="7" t="s">
        <v>9205</v>
      </c>
      <c r="J423" s="11">
        <v>499</v>
      </c>
      <c r="K423" s="11">
        <v>592</v>
      </c>
      <c r="M423" s="11">
        <f t="shared" si="6"/>
        <v>1091</v>
      </c>
      <c r="N423" s="7" t="s">
        <v>666</v>
      </c>
      <c r="O423" s="8" t="s">
        <v>66</v>
      </c>
      <c r="P423" s="7" t="s">
        <v>70</v>
      </c>
      <c r="Q423" s="8" t="s">
        <v>670</v>
      </c>
      <c r="R423" s="8" t="s">
        <v>670</v>
      </c>
    </row>
    <row r="424" spans="1:18" x14ac:dyDescent="0.2">
      <c r="A424" s="7" t="s">
        <v>8692</v>
      </c>
      <c r="B424" s="8" t="s">
        <v>75</v>
      </c>
      <c r="C424" s="8" t="s">
        <v>12118</v>
      </c>
      <c r="D424" s="7" t="s">
        <v>9117</v>
      </c>
      <c r="E424" s="7" t="s">
        <v>9338</v>
      </c>
      <c r="F424" s="8" t="s">
        <v>522</v>
      </c>
      <c r="G424" s="8" t="s">
        <v>45</v>
      </c>
      <c r="H424" s="8" t="s">
        <v>9339</v>
      </c>
      <c r="I424" s="7" t="s">
        <v>9205</v>
      </c>
      <c r="J424" s="11">
        <v>761</v>
      </c>
      <c r="K424" s="11">
        <v>1104</v>
      </c>
      <c r="M424" s="11">
        <f t="shared" si="6"/>
        <v>1865</v>
      </c>
      <c r="N424" s="7" t="s">
        <v>666</v>
      </c>
      <c r="O424" s="8" t="s">
        <v>66</v>
      </c>
      <c r="P424" s="7" t="s">
        <v>70</v>
      </c>
      <c r="Q424" s="8" t="s">
        <v>670</v>
      </c>
      <c r="R424" s="8" t="s">
        <v>670</v>
      </c>
    </row>
    <row r="425" spans="1:18" x14ac:dyDescent="0.2">
      <c r="A425" s="7" t="s">
        <v>8692</v>
      </c>
      <c r="B425" s="8" t="s">
        <v>75</v>
      </c>
      <c r="C425" s="8" t="s">
        <v>12118</v>
      </c>
      <c r="D425" s="7" t="s">
        <v>9118</v>
      </c>
      <c r="E425" s="7" t="s">
        <v>622</v>
      </c>
      <c r="F425" s="8" t="s">
        <v>1493</v>
      </c>
      <c r="G425" s="8" t="s">
        <v>45</v>
      </c>
      <c r="H425" s="8" t="s">
        <v>9762</v>
      </c>
      <c r="I425" s="7" t="s">
        <v>9205</v>
      </c>
      <c r="J425" s="11">
        <v>132</v>
      </c>
      <c r="K425" s="11">
        <v>185</v>
      </c>
      <c r="M425" s="11">
        <f t="shared" si="6"/>
        <v>317</v>
      </c>
      <c r="N425" s="7" t="s">
        <v>666</v>
      </c>
      <c r="O425" s="8" t="s">
        <v>66</v>
      </c>
      <c r="P425" s="7" t="s">
        <v>70</v>
      </c>
      <c r="Q425" s="8" t="s">
        <v>670</v>
      </c>
      <c r="R425" s="8" t="s">
        <v>670</v>
      </c>
    </row>
    <row r="426" spans="1:18" x14ac:dyDescent="0.2">
      <c r="A426" s="7" t="s">
        <v>8692</v>
      </c>
      <c r="B426" s="8" t="s">
        <v>75</v>
      </c>
      <c r="C426" s="8" t="s">
        <v>12118</v>
      </c>
      <c r="D426" s="7" t="s">
        <v>9119</v>
      </c>
      <c r="E426" s="7" t="s">
        <v>2649</v>
      </c>
      <c r="F426" s="8" t="s">
        <v>637</v>
      </c>
      <c r="G426" s="8" t="s">
        <v>45</v>
      </c>
      <c r="H426" s="8" t="s">
        <v>9527</v>
      </c>
      <c r="I426" s="7" t="s">
        <v>9205</v>
      </c>
      <c r="J426" s="11">
        <v>227</v>
      </c>
      <c r="K426" s="11">
        <v>291</v>
      </c>
      <c r="M426" s="11">
        <f t="shared" si="6"/>
        <v>518</v>
      </c>
      <c r="N426" s="7" t="s">
        <v>666</v>
      </c>
      <c r="O426" s="8" t="s">
        <v>66</v>
      </c>
      <c r="P426" s="7" t="s">
        <v>70</v>
      </c>
      <c r="Q426" s="8" t="s">
        <v>670</v>
      </c>
      <c r="R426" s="8" t="s">
        <v>670</v>
      </c>
    </row>
    <row r="427" spans="1:18" x14ac:dyDescent="0.2">
      <c r="A427" s="7" t="s">
        <v>8692</v>
      </c>
      <c r="B427" s="8" t="s">
        <v>75</v>
      </c>
      <c r="C427" s="8" t="s">
        <v>12118</v>
      </c>
      <c r="D427" s="7" t="s">
        <v>9120</v>
      </c>
      <c r="E427" s="7" t="s">
        <v>9259</v>
      </c>
      <c r="F427" s="8" t="s">
        <v>8160</v>
      </c>
      <c r="G427" s="8" t="s">
        <v>45</v>
      </c>
      <c r="H427" s="8" t="s">
        <v>9763</v>
      </c>
      <c r="I427" s="7" t="s">
        <v>9197</v>
      </c>
      <c r="J427" s="11">
        <v>533</v>
      </c>
      <c r="K427" s="11">
        <v>514</v>
      </c>
      <c r="M427" s="11">
        <f t="shared" si="6"/>
        <v>1047</v>
      </c>
      <c r="N427" s="7" t="s">
        <v>666</v>
      </c>
      <c r="O427" s="8" t="s">
        <v>66</v>
      </c>
      <c r="P427" s="7" t="s">
        <v>70</v>
      </c>
      <c r="Q427" s="8" t="s">
        <v>670</v>
      </c>
      <c r="R427" s="8" t="s">
        <v>670</v>
      </c>
    </row>
    <row r="428" spans="1:18" x14ac:dyDescent="0.2">
      <c r="A428" s="7" t="s">
        <v>8692</v>
      </c>
      <c r="B428" s="8" t="s">
        <v>75</v>
      </c>
      <c r="C428" s="8" t="s">
        <v>12118</v>
      </c>
      <c r="D428" s="7" t="s">
        <v>9121</v>
      </c>
      <c r="E428" s="7" t="s">
        <v>9764</v>
      </c>
      <c r="F428" s="8" t="s">
        <v>565</v>
      </c>
      <c r="G428" s="8" t="s">
        <v>45</v>
      </c>
      <c r="H428" s="8" t="s">
        <v>9765</v>
      </c>
      <c r="I428" s="7" t="s">
        <v>9205</v>
      </c>
      <c r="J428" s="11">
        <v>358</v>
      </c>
      <c r="K428" s="11">
        <v>374</v>
      </c>
      <c r="M428" s="11">
        <f t="shared" si="6"/>
        <v>732</v>
      </c>
      <c r="N428" s="7" t="s">
        <v>666</v>
      </c>
      <c r="O428" s="8" t="s">
        <v>66</v>
      </c>
      <c r="P428" s="7" t="s">
        <v>70</v>
      </c>
      <c r="Q428" s="8" t="s">
        <v>670</v>
      </c>
      <c r="R428" s="8" t="s">
        <v>670</v>
      </c>
    </row>
    <row r="429" spans="1:18" x14ac:dyDescent="0.2">
      <c r="A429" s="7" t="s">
        <v>8692</v>
      </c>
      <c r="B429" s="8" t="s">
        <v>75</v>
      </c>
      <c r="C429" s="8" t="s">
        <v>12118</v>
      </c>
      <c r="D429" s="7" t="s">
        <v>9122</v>
      </c>
      <c r="E429" s="7" t="s">
        <v>51</v>
      </c>
      <c r="F429" s="8" t="s">
        <v>440</v>
      </c>
      <c r="G429" s="8" t="s">
        <v>45</v>
      </c>
      <c r="H429" s="8" t="s">
        <v>9577</v>
      </c>
      <c r="I429" s="7" t="s">
        <v>9197</v>
      </c>
      <c r="J429" s="11">
        <v>302</v>
      </c>
      <c r="K429" s="11">
        <v>405</v>
      </c>
      <c r="M429" s="11">
        <f t="shared" si="6"/>
        <v>707</v>
      </c>
      <c r="N429" s="7" t="s">
        <v>64</v>
      </c>
      <c r="O429" s="8" t="s">
        <v>66</v>
      </c>
      <c r="P429" s="7" t="s">
        <v>70</v>
      </c>
      <c r="Q429" s="8" t="s">
        <v>670</v>
      </c>
      <c r="R429" s="8" t="s">
        <v>670</v>
      </c>
    </row>
    <row r="430" spans="1:18" x14ac:dyDescent="0.2">
      <c r="A430" s="7" t="s">
        <v>8692</v>
      </c>
      <c r="B430" s="8" t="s">
        <v>75</v>
      </c>
      <c r="C430" s="8" t="s">
        <v>12118</v>
      </c>
      <c r="D430" s="7" t="s">
        <v>9123</v>
      </c>
      <c r="E430" s="7" t="s">
        <v>9621</v>
      </c>
      <c r="F430" s="8" t="s">
        <v>565</v>
      </c>
      <c r="G430" s="8" t="s">
        <v>45</v>
      </c>
      <c r="H430" s="8" t="s">
        <v>9622</v>
      </c>
      <c r="I430" s="7" t="s">
        <v>9197</v>
      </c>
      <c r="J430" s="11">
        <v>915</v>
      </c>
      <c r="K430" s="11">
        <v>921</v>
      </c>
      <c r="M430" s="11">
        <f t="shared" si="6"/>
        <v>1836</v>
      </c>
      <c r="N430" s="7" t="s">
        <v>666</v>
      </c>
      <c r="O430" s="8" t="s">
        <v>66</v>
      </c>
      <c r="P430" s="7" t="s">
        <v>70</v>
      </c>
      <c r="Q430" s="8" t="s">
        <v>670</v>
      </c>
      <c r="R430" s="8" t="s">
        <v>670</v>
      </c>
    </row>
    <row r="431" spans="1:18" x14ac:dyDescent="0.2">
      <c r="A431" s="7" t="s">
        <v>8692</v>
      </c>
      <c r="B431" s="8" t="s">
        <v>75</v>
      </c>
      <c r="C431" s="8" t="s">
        <v>12118</v>
      </c>
      <c r="D431" s="7" t="s">
        <v>9124</v>
      </c>
      <c r="E431" s="7" t="s">
        <v>2035</v>
      </c>
      <c r="F431" s="8" t="s">
        <v>1523</v>
      </c>
      <c r="G431" s="8" t="s">
        <v>45</v>
      </c>
      <c r="H431" s="8" t="s">
        <v>9450</v>
      </c>
      <c r="I431" s="7" t="s">
        <v>5238</v>
      </c>
      <c r="J431" s="11">
        <v>285</v>
      </c>
      <c r="K431" s="11">
        <v>385</v>
      </c>
      <c r="M431" s="11">
        <f t="shared" si="6"/>
        <v>670</v>
      </c>
      <c r="N431" s="7" t="s">
        <v>666</v>
      </c>
      <c r="O431" s="8" t="s">
        <v>66</v>
      </c>
      <c r="P431" s="7" t="s">
        <v>70</v>
      </c>
      <c r="Q431" s="8" t="s">
        <v>670</v>
      </c>
      <c r="R431" s="8" t="s">
        <v>670</v>
      </c>
    </row>
    <row r="432" spans="1:18" x14ac:dyDescent="0.2">
      <c r="A432" s="7" t="s">
        <v>8692</v>
      </c>
      <c r="B432" s="8" t="s">
        <v>75</v>
      </c>
      <c r="C432" s="8" t="s">
        <v>12118</v>
      </c>
      <c r="D432" s="7" t="s">
        <v>9125</v>
      </c>
      <c r="E432" s="7" t="s">
        <v>9488</v>
      </c>
      <c r="F432" s="8" t="s">
        <v>413</v>
      </c>
      <c r="G432" s="8" t="s">
        <v>45</v>
      </c>
      <c r="H432" s="8" t="s">
        <v>9489</v>
      </c>
      <c r="I432" s="7" t="s">
        <v>5238</v>
      </c>
      <c r="J432" s="11">
        <v>64</v>
      </c>
      <c r="K432" s="11">
        <v>89</v>
      </c>
      <c r="M432" s="11">
        <f t="shared" si="6"/>
        <v>153</v>
      </c>
      <c r="N432" s="7" t="s">
        <v>666</v>
      </c>
      <c r="O432" s="8" t="s">
        <v>66</v>
      </c>
      <c r="P432" s="7" t="s">
        <v>70</v>
      </c>
      <c r="Q432" s="8" t="s">
        <v>670</v>
      </c>
      <c r="R432" s="8" t="s">
        <v>670</v>
      </c>
    </row>
    <row r="433" spans="1:18" x14ac:dyDescent="0.2">
      <c r="A433" s="7" t="s">
        <v>8692</v>
      </c>
      <c r="B433" s="8" t="s">
        <v>75</v>
      </c>
      <c r="C433" s="8" t="s">
        <v>12118</v>
      </c>
      <c r="D433" s="7" t="s">
        <v>9126</v>
      </c>
      <c r="E433" s="7" t="s">
        <v>1415</v>
      </c>
      <c r="F433" s="8" t="s">
        <v>1538</v>
      </c>
      <c r="G433" s="8" t="s">
        <v>45</v>
      </c>
      <c r="H433" s="8" t="s">
        <v>9678</v>
      </c>
      <c r="I433" s="7" t="s">
        <v>5238</v>
      </c>
      <c r="J433" s="11">
        <v>60</v>
      </c>
      <c r="K433" s="11">
        <v>86</v>
      </c>
      <c r="M433" s="11">
        <f t="shared" si="6"/>
        <v>146</v>
      </c>
      <c r="N433" s="7" t="s">
        <v>666</v>
      </c>
      <c r="O433" s="8" t="s">
        <v>66</v>
      </c>
      <c r="P433" s="7" t="s">
        <v>70</v>
      </c>
      <c r="Q433" s="8" t="s">
        <v>670</v>
      </c>
      <c r="R433" s="8" t="s">
        <v>670</v>
      </c>
    </row>
    <row r="434" spans="1:18" x14ac:dyDescent="0.2">
      <c r="A434" s="7" t="s">
        <v>8692</v>
      </c>
      <c r="B434" s="8" t="s">
        <v>75</v>
      </c>
      <c r="C434" s="8" t="s">
        <v>12118</v>
      </c>
      <c r="D434" s="7" t="s">
        <v>9127</v>
      </c>
      <c r="E434" s="7" t="s">
        <v>9686</v>
      </c>
      <c r="F434" s="8" t="s">
        <v>428</v>
      </c>
      <c r="G434" s="8" t="s">
        <v>45</v>
      </c>
      <c r="H434" s="8" t="s">
        <v>9766</v>
      </c>
      <c r="I434" s="7" t="s">
        <v>5238</v>
      </c>
      <c r="J434" s="11">
        <v>42</v>
      </c>
      <c r="K434" s="11">
        <v>62</v>
      </c>
      <c r="M434" s="11">
        <f t="shared" si="6"/>
        <v>104</v>
      </c>
      <c r="N434" s="7" t="s">
        <v>666</v>
      </c>
      <c r="O434" s="8" t="s">
        <v>66</v>
      </c>
      <c r="P434" s="7" t="s">
        <v>70</v>
      </c>
      <c r="Q434" s="8" t="s">
        <v>670</v>
      </c>
      <c r="R434" s="8" t="s">
        <v>670</v>
      </c>
    </row>
    <row r="435" spans="1:18" x14ac:dyDescent="0.2">
      <c r="A435" s="7" t="s">
        <v>8692</v>
      </c>
      <c r="B435" s="8" t="s">
        <v>75</v>
      </c>
      <c r="C435" s="8" t="s">
        <v>12118</v>
      </c>
      <c r="D435" s="7" t="s">
        <v>9128</v>
      </c>
      <c r="E435" s="7" t="s">
        <v>9767</v>
      </c>
      <c r="F435" s="8" t="s">
        <v>428</v>
      </c>
      <c r="G435" s="8" t="s">
        <v>45</v>
      </c>
      <c r="H435" s="8" t="s">
        <v>9768</v>
      </c>
      <c r="I435" s="7" t="s">
        <v>5238</v>
      </c>
      <c r="J435" s="11">
        <v>87</v>
      </c>
      <c r="K435" s="11">
        <v>123</v>
      </c>
      <c r="M435" s="11">
        <f t="shared" si="6"/>
        <v>210</v>
      </c>
      <c r="N435" s="7" t="s">
        <v>666</v>
      </c>
      <c r="O435" s="8" t="s">
        <v>66</v>
      </c>
      <c r="P435" s="7" t="s">
        <v>70</v>
      </c>
      <c r="Q435" s="8" t="s">
        <v>670</v>
      </c>
      <c r="R435" s="8" t="s">
        <v>670</v>
      </c>
    </row>
    <row r="436" spans="1:18" x14ac:dyDescent="0.2">
      <c r="A436" s="7" t="s">
        <v>8692</v>
      </c>
      <c r="B436" s="8" t="s">
        <v>75</v>
      </c>
      <c r="C436" s="8" t="s">
        <v>12118</v>
      </c>
      <c r="D436" s="7" t="s">
        <v>9129</v>
      </c>
      <c r="E436" s="7" t="s">
        <v>444</v>
      </c>
      <c r="F436" s="8" t="s">
        <v>3199</v>
      </c>
      <c r="G436" s="8" t="s">
        <v>45</v>
      </c>
      <c r="H436" s="8" t="s">
        <v>9769</v>
      </c>
      <c r="I436" s="7" t="s">
        <v>5238</v>
      </c>
      <c r="J436" s="11">
        <v>112</v>
      </c>
      <c r="K436" s="11">
        <v>162</v>
      </c>
      <c r="M436" s="11">
        <f t="shared" si="6"/>
        <v>274</v>
      </c>
      <c r="N436" s="7" t="s">
        <v>666</v>
      </c>
      <c r="O436" s="8" t="s">
        <v>66</v>
      </c>
      <c r="P436" s="7" t="s">
        <v>70</v>
      </c>
      <c r="Q436" s="8" t="s">
        <v>670</v>
      </c>
      <c r="R436" s="8" t="s">
        <v>670</v>
      </c>
    </row>
    <row r="437" spans="1:18" x14ac:dyDescent="0.2">
      <c r="A437" s="7" t="s">
        <v>8692</v>
      </c>
      <c r="B437" s="8" t="s">
        <v>75</v>
      </c>
      <c r="C437" s="8" t="s">
        <v>12118</v>
      </c>
      <c r="D437" s="7" t="s">
        <v>9130</v>
      </c>
      <c r="E437" s="7" t="s">
        <v>9255</v>
      </c>
      <c r="F437" s="8" t="s">
        <v>501</v>
      </c>
      <c r="G437" s="8" t="s">
        <v>45</v>
      </c>
      <c r="H437" s="8" t="s">
        <v>9256</v>
      </c>
      <c r="I437" s="7" t="s">
        <v>5238</v>
      </c>
      <c r="J437" s="11">
        <v>229</v>
      </c>
      <c r="K437" s="11">
        <v>327</v>
      </c>
      <c r="M437" s="11">
        <f t="shared" si="6"/>
        <v>556</v>
      </c>
      <c r="N437" s="7" t="s">
        <v>666</v>
      </c>
      <c r="O437" s="8" t="s">
        <v>66</v>
      </c>
      <c r="P437" s="7" t="s">
        <v>70</v>
      </c>
      <c r="Q437" s="8" t="s">
        <v>670</v>
      </c>
      <c r="R437" s="8" t="s">
        <v>670</v>
      </c>
    </row>
    <row r="438" spans="1:18" x14ac:dyDescent="0.2">
      <c r="A438" s="7" t="s">
        <v>8692</v>
      </c>
      <c r="B438" s="8" t="s">
        <v>75</v>
      </c>
      <c r="C438" s="8" t="s">
        <v>12118</v>
      </c>
      <c r="D438" s="7" t="s">
        <v>9131</v>
      </c>
      <c r="E438" s="7" t="s">
        <v>9770</v>
      </c>
      <c r="F438" s="8" t="s">
        <v>347</v>
      </c>
      <c r="G438" s="8" t="s">
        <v>45</v>
      </c>
      <c r="H438" s="8" t="s">
        <v>9771</v>
      </c>
      <c r="I438" s="7" t="s">
        <v>3269</v>
      </c>
      <c r="J438" s="11">
        <v>87</v>
      </c>
      <c r="K438" s="11">
        <v>139</v>
      </c>
      <c r="M438" s="11">
        <f t="shared" si="6"/>
        <v>226</v>
      </c>
      <c r="N438" s="7" t="s">
        <v>666</v>
      </c>
      <c r="O438" s="8" t="s">
        <v>66</v>
      </c>
      <c r="P438" s="7" t="s">
        <v>70</v>
      </c>
      <c r="Q438" s="8" t="s">
        <v>670</v>
      </c>
      <c r="R438" s="8" t="s">
        <v>670</v>
      </c>
    </row>
    <row r="439" spans="1:18" x14ac:dyDescent="0.2">
      <c r="A439" s="7" t="s">
        <v>8692</v>
      </c>
      <c r="B439" s="8" t="s">
        <v>75</v>
      </c>
      <c r="C439" s="8" t="s">
        <v>12118</v>
      </c>
      <c r="D439" s="7" t="s">
        <v>9132</v>
      </c>
      <c r="E439" s="7" t="s">
        <v>9772</v>
      </c>
      <c r="F439" s="8" t="s">
        <v>336</v>
      </c>
      <c r="G439" s="8" t="s">
        <v>45</v>
      </c>
      <c r="H439" s="8" t="s">
        <v>9773</v>
      </c>
      <c r="I439" s="7" t="s">
        <v>9197</v>
      </c>
      <c r="J439" s="11">
        <v>138</v>
      </c>
      <c r="K439" s="11">
        <v>138</v>
      </c>
      <c r="M439" s="11">
        <f t="shared" si="6"/>
        <v>276</v>
      </c>
      <c r="N439" s="7" t="s">
        <v>666</v>
      </c>
      <c r="O439" s="8" t="s">
        <v>66</v>
      </c>
      <c r="P439" s="7" t="s">
        <v>70</v>
      </c>
      <c r="Q439" s="8" t="s">
        <v>670</v>
      </c>
      <c r="R439" s="8" t="s">
        <v>670</v>
      </c>
    </row>
    <row r="440" spans="1:18" x14ac:dyDescent="0.2">
      <c r="A440" s="7" t="s">
        <v>8692</v>
      </c>
      <c r="B440" s="8" t="s">
        <v>75</v>
      </c>
      <c r="C440" s="8" t="s">
        <v>12118</v>
      </c>
      <c r="D440" s="7" t="s">
        <v>9133</v>
      </c>
      <c r="E440" s="7" t="s">
        <v>9774</v>
      </c>
      <c r="F440" s="8" t="s">
        <v>395</v>
      </c>
      <c r="G440" s="8" t="s">
        <v>45</v>
      </c>
      <c r="H440" s="8" t="s">
        <v>9775</v>
      </c>
      <c r="I440" s="7" t="s">
        <v>9197</v>
      </c>
      <c r="J440" s="11">
        <v>71</v>
      </c>
      <c r="K440" s="11">
        <v>99</v>
      </c>
      <c r="M440" s="11">
        <f t="shared" si="6"/>
        <v>170</v>
      </c>
      <c r="N440" s="7" t="s">
        <v>666</v>
      </c>
      <c r="O440" s="8" t="s">
        <v>66</v>
      </c>
      <c r="P440" s="7" t="s">
        <v>70</v>
      </c>
      <c r="Q440" s="8" t="s">
        <v>670</v>
      </c>
      <c r="R440" s="8" t="s">
        <v>670</v>
      </c>
    </row>
    <row r="441" spans="1:18" x14ac:dyDescent="0.2">
      <c r="A441" s="7" t="s">
        <v>8692</v>
      </c>
      <c r="B441" s="8" t="s">
        <v>75</v>
      </c>
      <c r="C441" s="8" t="s">
        <v>12118</v>
      </c>
      <c r="D441" s="7" t="s">
        <v>9134</v>
      </c>
      <c r="E441" s="7" t="s">
        <v>1415</v>
      </c>
      <c r="F441" s="8" t="s">
        <v>5222</v>
      </c>
      <c r="G441" s="8" t="s">
        <v>45</v>
      </c>
      <c r="H441" s="8" t="s">
        <v>9679</v>
      </c>
      <c r="I441" s="7" t="s">
        <v>5238</v>
      </c>
      <c r="J441" s="11">
        <v>99</v>
      </c>
      <c r="K441" s="11">
        <v>125</v>
      </c>
      <c r="M441" s="11">
        <f t="shared" si="6"/>
        <v>224</v>
      </c>
      <c r="N441" s="7" t="s">
        <v>666</v>
      </c>
      <c r="O441" s="8" t="s">
        <v>66</v>
      </c>
      <c r="P441" s="7" t="s">
        <v>70</v>
      </c>
      <c r="Q441" s="8" t="s">
        <v>670</v>
      </c>
      <c r="R441" s="8" t="s">
        <v>670</v>
      </c>
    </row>
    <row r="442" spans="1:18" x14ac:dyDescent="0.2">
      <c r="A442" s="7" t="s">
        <v>8692</v>
      </c>
      <c r="B442" s="8" t="s">
        <v>75</v>
      </c>
      <c r="C442" s="8" t="s">
        <v>12118</v>
      </c>
      <c r="D442" s="7" t="s">
        <v>9135</v>
      </c>
      <c r="E442" s="7" t="s">
        <v>9242</v>
      </c>
      <c r="F442" s="8" t="s">
        <v>44</v>
      </c>
      <c r="G442" s="8" t="s">
        <v>45</v>
      </c>
      <c r="H442" s="8" t="s">
        <v>9243</v>
      </c>
      <c r="I442" s="7" t="s">
        <v>9197</v>
      </c>
      <c r="J442" s="11">
        <v>1958</v>
      </c>
      <c r="K442" s="11">
        <v>2644</v>
      </c>
      <c r="M442" s="11">
        <f t="shared" si="6"/>
        <v>4602</v>
      </c>
      <c r="N442" s="7" t="s">
        <v>666</v>
      </c>
      <c r="O442" s="8" t="s">
        <v>66</v>
      </c>
      <c r="P442" s="7" t="s">
        <v>70</v>
      </c>
      <c r="Q442" s="8" t="s">
        <v>670</v>
      </c>
      <c r="R442" s="8" t="s">
        <v>670</v>
      </c>
    </row>
    <row r="443" spans="1:18" x14ac:dyDescent="0.2">
      <c r="A443" s="7" t="s">
        <v>8692</v>
      </c>
      <c r="B443" s="8" t="s">
        <v>75</v>
      </c>
      <c r="C443" s="8" t="s">
        <v>12118</v>
      </c>
      <c r="D443" s="7" t="s">
        <v>9136</v>
      </c>
      <c r="E443" s="7" t="s">
        <v>9311</v>
      </c>
      <c r="F443" s="8" t="s">
        <v>4308</v>
      </c>
      <c r="G443" s="8" t="s">
        <v>45</v>
      </c>
      <c r="H443" s="8" t="s">
        <v>9312</v>
      </c>
      <c r="I443" s="7" t="s">
        <v>9197</v>
      </c>
      <c r="J443" s="11">
        <v>1384</v>
      </c>
      <c r="K443" s="11">
        <v>1973</v>
      </c>
      <c r="M443" s="11">
        <f t="shared" si="6"/>
        <v>3357</v>
      </c>
      <c r="N443" s="7" t="s">
        <v>666</v>
      </c>
      <c r="O443" s="8" t="s">
        <v>66</v>
      </c>
      <c r="P443" s="7" t="s">
        <v>70</v>
      </c>
      <c r="Q443" s="8" t="s">
        <v>670</v>
      </c>
      <c r="R443" s="8" t="s">
        <v>670</v>
      </c>
    </row>
    <row r="444" spans="1:18" x14ac:dyDescent="0.2">
      <c r="A444" s="7" t="s">
        <v>8692</v>
      </c>
      <c r="B444" s="8" t="s">
        <v>75</v>
      </c>
      <c r="C444" s="8" t="s">
        <v>12118</v>
      </c>
      <c r="D444" s="7" t="s">
        <v>9137</v>
      </c>
      <c r="E444" s="7" t="s">
        <v>1935</v>
      </c>
      <c r="F444" s="8" t="s">
        <v>558</v>
      </c>
      <c r="G444" s="8" t="s">
        <v>45</v>
      </c>
      <c r="H444" s="8" t="s">
        <v>9585</v>
      </c>
      <c r="I444" s="7" t="s">
        <v>9197</v>
      </c>
      <c r="J444" s="11">
        <v>2499</v>
      </c>
      <c r="K444" s="11">
        <v>3762</v>
      </c>
      <c r="M444" s="11">
        <f t="shared" si="6"/>
        <v>6261</v>
      </c>
      <c r="N444" s="7" t="s">
        <v>666</v>
      </c>
      <c r="O444" s="8" t="s">
        <v>66</v>
      </c>
      <c r="P444" s="7" t="s">
        <v>70</v>
      </c>
      <c r="Q444" s="8" t="s">
        <v>670</v>
      </c>
      <c r="R444" s="8" t="s">
        <v>670</v>
      </c>
    </row>
    <row r="445" spans="1:18" x14ac:dyDescent="0.2">
      <c r="A445" s="7" t="s">
        <v>8692</v>
      </c>
      <c r="B445" s="8" t="s">
        <v>75</v>
      </c>
      <c r="C445" s="8" t="s">
        <v>12118</v>
      </c>
      <c r="D445" s="7" t="s">
        <v>9138</v>
      </c>
      <c r="E445" s="7" t="s">
        <v>9776</v>
      </c>
      <c r="F445" s="8" t="s">
        <v>59</v>
      </c>
      <c r="G445" s="8" t="s">
        <v>45</v>
      </c>
      <c r="H445" s="8" t="s">
        <v>9777</v>
      </c>
      <c r="I445" s="7" t="s">
        <v>9197</v>
      </c>
      <c r="J445" s="11">
        <v>1843</v>
      </c>
      <c r="K445" s="11">
        <v>2741</v>
      </c>
      <c r="M445" s="11">
        <f t="shared" si="6"/>
        <v>4584</v>
      </c>
      <c r="N445" s="7" t="s">
        <v>666</v>
      </c>
      <c r="O445" s="8" t="s">
        <v>66</v>
      </c>
      <c r="P445" s="7" t="s">
        <v>70</v>
      </c>
      <c r="Q445" s="8" t="s">
        <v>670</v>
      </c>
      <c r="R445" s="8" t="s">
        <v>670</v>
      </c>
    </row>
    <row r="446" spans="1:18" x14ac:dyDescent="0.2">
      <c r="A446" s="7" t="s">
        <v>8692</v>
      </c>
      <c r="B446" s="8" t="s">
        <v>75</v>
      </c>
      <c r="C446" s="8" t="s">
        <v>12118</v>
      </c>
      <c r="D446" s="7" t="s">
        <v>9139</v>
      </c>
      <c r="E446" s="7" t="s">
        <v>9253</v>
      </c>
      <c r="F446" s="8" t="s">
        <v>4174</v>
      </c>
      <c r="G446" s="8" t="s">
        <v>45</v>
      </c>
      <c r="H446" s="8" t="s">
        <v>9254</v>
      </c>
      <c r="I446" s="7" t="s">
        <v>9197</v>
      </c>
      <c r="J446" s="11">
        <v>357</v>
      </c>
      <c r="K446" s="11">
        <v>485</v>
      </c>
      <c r="M446" s="11">
        <f t="shared" si="6"/>
        <v>842</v>
      </c>
      <c r="N446" s="7" t="s">
        <v>666</v>
      </c>
      <c r="O446" s="8" t="s">
        <v>66</v>
      </c>
      <c r="P446" s="7" t="s">
        <v>70</v>
      </c>
      <c r="Q446" s="8" t="s">
        <v>670</v>
      </c>
      <c r="R446" s="8" t="s">
        <v>670</v>
      </c>
    </row>
    <row r="447" spans="1:18" x14ac:dyDescent="0.2">
      <c r="A447" s="7" t="s">
        <v>8692</v>
      </c>
      <c r="B447" s="8" t="s">
        <v>75</v>
      </c>
      <c r="C447" s="8" t="s">
        <v>12118</v>
      </c>
      <c r="D447" s="7" t="s">
        <v>9140</v>
      </c>
      <c r="E447" s="7" t="s">
        <v>9360</v>
      </c>
      <c r="F447" s="8" t="s">
        <v>395</v>
      </c>
      <c r="G447" s="8" t="s">
        <v>45</v>
      </c>
      <c r="H447" s="8" t="s">
        <v>9361</v>
      </c>
      <c r="I447" s="7" t="s">
        <v>9197</v>
      </c>
      <c r="J447" s="11">
        <v>8191</v>
      </c>
      <c r="K447" s="11">
        <v>9466</v>
      </c>
      <c r="M447" s="11">
        <f t="shared" si="6"/>
        <v>17657</v>
      </c>
      <c r="N447" s="7" t="s">
        <v>64</v>
      </c>
      <c r="O447" s="8" t="s">
        <v>66</v>
      </c>
      <c r="P447" s="7" t="s">
        <v>70</v>
      </c>
      <c r="Q447" s="8" t="s">
        <v>670</v>
      </c>
      <c r="R447" s="8" t="s">
        <v>670</v>
      </c>
    </row>
    <row r="448" spans="1:18" x14ac:dyDescent="0.2">
      <c r="A448" s="7" t="s">
        <v>8692</v>
      </c>
      <c r="B448" s="8" t="s">
        <v>75</v>
      </c>
      <c r="C448" s="8" t="s">
        <v>12118</v>
      </c>
      <c r="D448" s="7" t="s">
        <v>9141</v>
      </c>
      <c r="E448" s="7" t="s">
        <v>9583</v>
      </c>
      <c r="F448" s="8" t="s">
        <v>52</v>
      </c>
      <c r="G448" s="8" t="s">
        <v>45</v>
      </c>
      <c r="H448" s="8" t="s">
        <v>9584</v>
      </c>
      <c r="I448" s="7" t="s">
        <v>9197</v>
      </c>
      <c r="J448" s="11">
        <v>776</v>
      </c>
      <c r="K448" s="11">
        <v>999</v>
      </c>
      <c r="M448" s="11">
        <f t="shared" si="6"/>
        <v>1775</v>
      </c>
      <c r="N448" s="7" t="s">
        <v>666</v>
      </c>
      <c r="O448" s="8" t="s">
        <v>66</v>
      </c>
      <c r="P448" s="7" t="s">
        <v>70</v>
      </c>
      <c r="Q448" s="8" t="s">
        <v>670</v>
      </c>
      <c r="R448" s="8" t="s">
        <v>670</v>
      </c>
    </row>
    <row r="449" spans="1:18" x14ac:dyDescent="0.2">
      <c r="A449" s="7" t="s">
        <v>8692</v>
      </c>
      <c r="B449" s="8" t="s">
        <v>75</v>
      </c>
      <c r="C449" s="8" t="s">
        <v>12118</v>
      </c>
      <c r="D449" s="7" t="s">
        <v>9142</v>
      </c>
      <c r="E449" s="7" t="s">
        <v>9496</v>
      </c>
      <c r="F449" s="8" t="s">
        <v>2093</v>
      </c>
      <c r="G449" s="8" t="s">
        <v>45</v>
      </c>
      <c r="H449" s="8" t="s">
        <v>9497</v>
      </c>
      <c r="I449" s="7" t="s">
        <v>9197</v>
      </c>
      <c r="J449" s="11">
        <v>444</v>
      </c>
      <c r="K449" s="11">
        <v>566</v>
      </c>
      <c r="M449" s="11">
        <f t="shared" si="6"/>
        <v>1010</v>
      </c>
      <c r="N449" s="7" t="s">
        <v>666</v>
      </c>
      <c r="O449" s="8" t="s">
        <v>66</v>
      </c>
      <c r="P449" s="7" t="s">
        <v>70</v>
      </c>
      <c r="Q449" s="8" t="s">
        <v>670</v>
      </c>
      <c r="R449" s="8" t="s">
        <v>670</v>
      </c>
    </row>
    <row r="450" spans="1:18" x14ac:dyDescent="0.2">
      <c r="A450" s="7" t="s">
        <v>8692</v>
      </c>
      <c r="B450" s="8" t="s">
        <v>75</v>
      </c>
      <c r="C450" s="8" t="s">
        <v>12118</v>
      </c>
      <c r="D450" s="7" t="s">
        <v>9143</v>
      </c>
      <c r="E450" s="7" t="s">
        <v>486</v>
      </c>
      <c r="F450" s="8" t="s">
        <v>8258</v>
      </c>
      <c r="G450" s="8" t="s">
        <v>45</v>
      </c>
      <c r="H450" s="8" t="s">
        <v>9239</v>
      </c>
      <c r="I450" s="7" t="s">
        <v>9197</v>
      </c>
      <c r="J450" s="11">
        <v>313</v>
      </c>
      <c r="K450" s="11">
        <v>448</v>
      </c>
      <c r="M450" s="11">
        <f t="shared" ref="M450:M498" si="7">J450+K450+L450</f>
        <v>761</v>
      </c>
      <c r="N450" s="7" t="s">
        <v>666</v>
      </c>
      <c r="O450" s="8" t="s">
        <v>66</v>
      </c>
      <c r="P450" s="7" t="s">
        <v>70</v>
      </c>
      <c r="Q450" s="8" t="s">
        <v>670</v>
      </c>
      <c r="R450" s="8" t="s">
        <v>670</v>
      </c>
    </row>
    <row r="451" spans="1:18" x14ac:dyDescent="0.2">
      <c r="A451" s="7" t="s">
        <v>8692</v>
      </c>
      <c r="B451" s="8" t="s">
        <v>75</v>
      </c>
      <c r="C451" s="8" t="s">
        <v>12118</v>
      </c>
      <c r="D451" s="7" t="s">
        <v>9144</v>
      </c>
      <c r="E451" s="7" t="s">
        <v>9266</v>
      </c>
      <c r="F451" s="8" t="s">
        <v>524</v>
      </c>
      <c r="G451" s="8" t="s">
        <v>45</v>
      </c>
      <c r="H451" s="8" t="s">
        <v>9267</v>
      </c>
      <c r="I451" s="7" t="s">
        <v>9197</v>
      </c>
      <c r="J451" s="11">
        <v>1410</v>
      </c>
      <c r="K451" s="11">
        <v>1555</v>
      </c>
      <c r="M451" s="11">
        <f t="shared" si="7"/>
        <v>2965</v>
      </c>
      <c r="N451" s="7" t="s">
        <v>64</v>
      </c>
      <c r="O451" s="8" t="s">
        <v>66</v>
      </c>
      <c r="P451" s="7" t="s">
        <v>70</v>
      </c>
      <c r="Q451" s="8" t="s">
        <v>670</v>
      </c>
      <c r="R451" s="8" t="s">
        <v>670</v>
      </c>
    </row>
    <row r="452" spans="1:18" x14ac:dyDescent="0.2">
      <c r="A452" s="7" t="s">
        <v>8692</v>
      </c>
      <c r="B452" s="8" t="s">
        <v>75</v>
      </c>
      <c r="C452" s="8" t="s">
        <v>12118</v>
      </c>
      <c r="D452" s="7" t="s">
        <v>9145</v>
      </c>
      <c r="E452" s="7" t="s">
        <v>3834</v>
      </c>
      <c r="F452" s="8" t="s">
        <v>651</v>
      </c>
      <c r="G452" s="8" t="s">
        <v>45</v>
      </c>
      <c r="H452" s="8" t="s">
        <v>9778</v>
      </c>
      <c r="I452" s="7" t="s">
        <v>9197</v>
      </c>
      <c r="J452" s="11">
        <v>430</v>
      </c>
      <c r="K452" s="11">
        <v>609</v>
      </c>
      <c r="M452" s="11">
        <f t="shared" si="7"/>
        <v>1039</v>
      </c>
      <c r="N452" s="7" t="s">
        <v>666</v>
      </c>
      <c r="O452" s="8" t="s">
        <v>66</v>
      </c>
      <c r="P452" s="7" t="s">
        <v>70</v>
      </c>
      <c r="Q452" s="8" t="s">
        <v>670</v>
      </c>
      <c r="R452" s="8" t="s">
        <v>670</v>
      </c>
    </row>
    <row r="453" spans="1:18" x14ac:dyDescent="0.2">
      <c r="A453" s="7" t="s">
        <v>8692</v>
      </c>
      <c r="B453" s="8" t="s">
        <v>75</v>
      </c>
      <c r="C453" s="8" t="s">
        <v>12118</v>
      </c>
      <c r="D453" s="7" t="s">
        <v>9146</v>
      </c>
      <c r="E453" s="7" t="s">
        <v>9779</v>
      </c>
      <c r="F453" s="8" t="s">
        <v>395</v>
      </c>
      <c r="G453" s="8" t="s">
        <v>45</v>
      </c>
      <c r="H453" s="8" t="s">
        <v>9780</v>
      </c>
      <c r="I453" s="7" t="s">
        <v>9197</v>
      </c>
      <c r="J453" s="11">
        <v>928</v>
      </c>
      <c r="K453" s="11">
        <v>1131</v>
      </c>
      <c r="M453" s="11">
        <f t="shared" si="7"/>
        <v>2059</v>
      </c>
      <c r="N453" s="7" t="s">
        <v>666</v>
      </c>
      <c r="O453" s="8" t="s">
        <v>66</v>
      </c>
      <c r="P453" s="7" t="s">
        <v>70</v>
      </c>
      <c r="Q453" s="8" t="s">
        <v>670</v>
      </c>
      <c r="R453" s="8" t="s">
        <v>670</v>
      </c>
    </row>
    <row r="454" spans="1:18" x14ac:dyDescent="0.2">
      <c r="A454" s="7" t="s">
        <v>8692</v>
      </c>
      <c r="B454" s="8" t="s">
        <v>75</v>
      </c>
      <c r="C454" s="8" t="s">
        <v>12118</v>
      </c>
      <c r="D454" s="7" t="s">
        <v>9147</v>
      </c>
      <c r="E454" s="7" t="s">
        <v>9253</v>
      </c>
      <c r="F454" s="8" t="s">
        <v>347</v>
      </c>
      <c r="G454" s="8" t="s">
        <v>45</v>
      </c>
      <c r="H454" s="8" t="s">
        <v>9254</v>
      </c>
      <c r="I454" s="7" t="s">
        <v>9197</v>
      </c>
      <c r="J454" s="11">
        <v>419</v>
      </c>
      <c r="K454" s="11">
        <v>493</v>
      </c>
      <c r="M454" s="11">
        <f t="shared" si="7"/>
        <v>912</v>
      </c>
      <c r="N454" s="7" t="s">
        <v>666</v>
      </c>
      <c r="O454" s="8" t="s">
        <v>66</v>
      </c>
      <c r="P454" s="7" t="s">
        <v>70</v>
      </c>
      <c r="Q454" s="8" t="s">
        <v>670</v>
      </c>
      <c r="R454" s="8" t="s">
        <v>670</v>
      </c>
    </row>
    <row r="455" spans="1:18" x14ac:dyDescent="0.2">
      <c r="A455" s="7" t="s">
        <v>8692</v>
      </c>
      <c r="B455" s="8" t="s">
        <v>75</v>
      </c>
      <c r="C455" s="8" t="s">
        <v>12118</v>
      </c>
      <c r="D455" s="7" t="s">
        <v>9148</v>
      </c>
      <c r="E455" s="7" t="s">
        <v>9781</v>
      </c>
      <c r="F455" s="8" t="s">
        <v>490</v>
      </c>
      <c r="G455" s="8" t="s">
        <v>45</v>
      </c>
      <c r="H455" s="8" t="s">
        <v>9464</v>
      </c>
      <c r="I455" s="7" t="s">
        <v>9197</v>
      </c>
      <c r="J455" s="11">
        <v>591</v>
      </c>
      <c r="K455" s="11">
        <v>751</v>
      </c>
      <c r="M455" s="11">
        <f t="shared" si="7"/>
        <v>1342</v>
      </c>
      <c r="N455" s="7" t="s">
        <v>666</v>
      </c>
      <c r="O455" s="8" t="s">
        <v>66</v>
      </c>
      <c r="P455" s="7" t="s">
        <v>70</v>
      </c>
      <c r="Q455" s="8" t="s">
        <v>670</v>
      </c>
      <c r="R455" s="8" t="s">
        <v>670</v>
      </c>
    </row>
    <row r="456" spans="1:18" x14ac:dyDescent="0.2">
      <c r="A456" s="7" t="s">
        <v>8692</v>
      </c>
      <c r="B456" s="8" t="s">
        <v>75</v>
      </c>
      <c r="C456" s="8" t="s">
        <v>12118</v>
      </c>
      <c r="D456" s="7" t="s">
        <v>9149</v>
      </c>
      <c r="E456" s="7" t="s">
        <v>9415</v>
      </c>
      <c r="F456" s="8" t="s">
        <v>562</v>
      </c>
      <c r="G456" s="8" t="s">
        <v>45</v>
      </c>
      <c r="H456" s="8" t="s">
        <v>9416</v>
      </c>
      <c r="I456" s="7" t="s">
        <v>5238</v>
      </c>
      <c r="J456" s="11">
        <v>0</v>
      </c>
      <c r="K456" s="11">
        <v>0</v>
      </c>
      <c r="M456" s="11">
        <f t="shared" si="7"/>
        <v>0</v>
      </c>
      <c r="N456" s="7" t="s">
        <v>666</v>
      </c>
      <c r="O456" s="8" t="s">
        <v>66</v>
      </c>
      <c r="P456" s="7" t="s">
        <v>70</v>
      </c>
      <c r="Q456" s="8" t="s">
        <v>670</v>
      </c>
      <c r="R456" s="8" t="s">
        <v>670</v>
      </c>
    </row>
    <row r="457" spans="1:18" x14ac:dyDescent="0.2">
      <c r="A457" s="7" t="s">
        <v>8692</v>
      </c>
      <c r="B457" s="8" t="s">
        <v>3380</v>
      </c>
      <c r="D457" s="7" t="s">
        <v>9150</v>
      </c>
      <c r="E457" s="7" t="s">
        <v>9426</v>
      </c>
      <c r="F457" s="8" t="s">
        <v>350</v>
      </c>
      <c r="G457" s="8" t="s">
        <v>45</v>
      </c>
      <c r="H457" s="8" t="s">
        <v>9782</v>
      </c>
      <c r="I457" s="7" t="s">
        <v>9197</v>
      </c>
      <c r="J457" s="11">
        <v>1141</v>
      </c>
      <c r="K457" s="11">
        <v>1417</v>
      </c>
      <c r="M457" s="11">
        <f t="shared" si="7"/>
        <v>2558</v>
      </c>
      <c r="N457" s="7" t="s">
        <v>666</v>
      </c>
      <c r="O457" s="8" t="s">
        <v>66</v>
      </c>
      <c r="P457" s="7" t="s">
        <v>45</v>
      </c>
      <c r="Q457" s="8" t="s">
        <v>670</v>
      </c>
      <c r="R457" s="8" t="s">
        <v>670</v>
      </c>
    </row>
    <row r="458" spans="1:18" x14ac:dyDescent="0.2">
      <c r="A458" s="7" t="s">
        <v>8692</v>
      </c>
      <c r="B458" s="8" t="s">
        <v>3380</v>
      </c>
      <c r="D458" s="7" t="s">
        <v>9151</v>
      </c>
      <c r="E458" s="7" t="s">
        <v>9663</v>
      </c>
      <c r="F458" s="8" t="s">
        <v>44</v>
      </c>
      <c r="G458" s="8" t="s">
        <v>45</v>
      </c>
      <c r="H458" s="8" t="s">
        <v>9664</v>
      </c>
      <c r="I458" s="7" t="s">
        <v>9197</v>
      </c>
      <c r="J458" s="11">
        <v>1200</v>
      </c>
      <c r="K458" s="11">
        <v>1800</v>
      </c>
      <c r="M458" s="11">
        <f t="shared" si="7"/>
        <v>3000</v>
      </c>
      <c r="N458" s="7" t="s">
        <v>666</v>
      </c>
      <c r="O458" s="8" t="s">
        <v>66</v>
      </c>
      <c r="P458" s="7" t="s">
        <v>70</v>
      </c>
      <c r="Q458" s="8" t="s">
        <v>670</v>
      </c>
      <c r="R458" s="8" t="s">
        <v>670</v>
      </c>
    </row>
    <row r="459" spans="1:18" x14ac:dyDescent="0.2">
      <c r="A459" s="7" t="s">
        <v>8692</v>
      </c>
      <c r="B459" s="8" t="s">
        <v>3380</v>
      </c>
      <c r="D459" s="7" t="s">
        <v>9152</v>
      </c>
      <c r="E459" s="7" t="s">
        <v>9469</v>
      </c>
      <c r="F459" s="8" t="s">
        <v>1523</v>
      </c>
      <c r="G459" s="8" t="s">
        <v>45</v>
      </c>
      <c r="H459" s="8" t="s">
        <v>9783</v>
      </c>
      <c r="I459" s="7" t="s">
        <v>3269</v>
      </c>
      <c r="J459" s="11">
        <v>738</v>
      </c>
      <c r="K459" s="11">
        <v>843</v>
      </c>
      <c r="M459" s="11">
        <f t="shared" si="7"/>
        <v>1581</v>
      </c>
      <c r="N459" s="7" t="s">
        <v>666</v>
      </c>
      <c r="O459" s="8" t="s">
        <v>66</v>
      </c>
      <c r="P459" s="7" t="s">
        <v>70</v>
      </c>
      <c r="Q459" s="8" t="s">
        <v>671</v>
      </c>
      <c r="R459" s="8" t="s">
        <v>671</v>
      </c>
    </row>
    <row r="460" spans="1:18" x14ac:dyDescent="0.2">
      <c r="A460" s="7" t="s">
        <v>8692</v>
      </c>
      <c r="B460" s="8" t="s">
        <v>3380</v>
      </c>
      <c r="D460" s="7" t="s">
        <v>9153</v>
      </c>
      <c r="E460" s="7" t="s">
        <v>9311</v>
      </c>
      <c r="F460" s="8" t="s">
        <v>44</v>
      </c>
      <c r="G460" s="8" t="s">
        <v>45</v>
      </c>
      <c r="H460" s="8" t="s">
        <v>9312</v>
      </c>
      <c r="I460" s="7" t="s">
        <v>9197</v>
      </c>
      <c r="J460" s="11">
        <v>1087</v>
      </c>
      <c r="K460" s="11">
        <v>1401</v>
      </c>
      <c r="M460" s="11">
        <f t="shared" si="7"/>
        <v>2488</v>
      </c>
      <c r="N460" s="7" t="s">
        <v>666</v>
      </c>
      <c r="O460" s="8" t="s">
        <v>66</v>
      </c>
      <c r="P460" s="7" t="s">
        <v>70</v>
      </c>
      <c r="Q460" s="8" t="s">
        <v>45</v>
      </c>
      <c r="R460" s="8" t="s">
        <v>45</v>
      </c>
    </row>
    <row r="461" spans="1:18" x14ac:dyDescent="0.2">
      <c r="A461" s="7" t="s">
        <v>8692</v>
      </c>
      <c r="B461" s="8" t="s">
        <v>3380</v>
      </c>
      <c r="D461" s="7" t="s">
        <v>9154</v>
      </c>
      <c r="E461" s="7" t="s">
        <v>9784</v>
      </c>
      <c r="F461" s="8" t="s">
        <v>44</v>
      </c>
      <c r="G461" s="8" t="s">
        <v>45</v>
      </c>
      <c r="H461" s="8" t="s">
        <v>9785</v>
      </c>
      <c r="I461" s="7" t="s">
        <v>9197</v>
      </c>
      <c r="J461" s="11">
        <v>1222</v>
      </c>
      <c r="K461" s="11">
        <v>1537</v>
      </c>
      <c r="M461" s="11">
        <f t="shared" si="7"/>
        <v>2759</v>
      </c>
      <c r="N461" s="7" t="s">
        <v>666</v>
      </c>
      <c r="O461" s="8" t="s">
        <v>66</v>
      </c>
      <c r="P461" s="7" t="s">
        <v>70</v>
      </c>
      <c r="Q461" s="8" t="s">
        <v>45</v>
      </c>
      <c r="R461" s="8" t="s">
        <v>45</v>
      </c>
    </row>
    <row r="462" spans="1:18" x14ac:dyDescent="0.2">
      <c r="A462" s="7" t="s">
        <v>8692</v>
      </c>
      <c r="B462" s="8" t="s">
        <v>3380</v>
      </c>
      <c r="D462" s="7" t="s">
        <v>9155</v>
      </c>
      <c r="E462" s="7" t="s">
        <v>9586</v>
      </c>
      <c r="F462" s="8" t="s">
        <v>614</v>
      </c>
      <c r="G462" s="8" t="s">
        <v>45</v>
      </c>
      <c r="H462" s="8" t="s">
        <v>9587</v>
      </c>
      <c r="I462" s="7" t="s">
        <v>9197</v>
      </c>
      <c r="J462" s="11">
        <v>939</v>
      </c>
      <c r="K462" s="11">
        <v>1473</v>
      </c>
      <c r="M462" s="11">
        <f t="shared" si="7"/>
        <v>2412</v>
      </c>
      <c r="N462" s="7" t="s">
        <v>666</v>
      </c>
      <c r="O462" s="8" t="s">
        <v>66</v>
      </c>
      <c r="P462" s="7" t="s">
        <v>70</v>
      </c>
      <c r="Q462" s="8" t="s">
        <v>45</v>
      </c>
      <c r="R462" s="8" t="s">
        <v>45</v>
      </c>
    </row>
    <row r="463" spans="1:18" x14ac:dyDescent="0.2">
      <c r="A463" s="7" t="s">
        <v>8692</v>
      </c>
      <c r="B463" s="8" t="s">
        <v>3380</v>
      </c>
      <c r="D463" s="7" t="s">
        <v>9156</v>
      </c>
      <c r="E463" s="7" t="s">
        <v>9786</v>
      </c>
      <c r="F463" s="8" t="s">
        <v>378</v>
      </c>
      <c r="G463" s="8" t="s">
        <v>45</v>
      </c>
      <c r="H463" s="8" t="s">
        <v>9787</v>
      </c>
      <c r="I463" s="7" t="s">
        <v>9197</v>
      </c>
      <c r="J463" s="11">
        <v>388</v>
      </c>
      <c r="K463" s="11">
        <v>494</v>
      </c>
      <c r="M463" s="11">
        <f t="shared" si="7"/>
        <v>882</v>
      </c>
      <c r="N463" s="7" t="s">
        <v>666</v>
      </c>
      <c r="O463" s="8" t="s">
        <v>66</v>
      </c>
      <c r="P463" s="7" t="s">
        <v>70</v>
      </c>
      <c r="Q463" s="8" t="s">
        <v>45</v>
      </c>
      <c r="R463" s="8" t="s">
        <v>45</v>
      </c>
    </row>
    <row r="464" spans="1:18" x14ac:dyDescent="0.2">
      <c r="A464" s="7" t="s">
        <v>8692</v>
      </c>
      <c r="B464" s="8" t="s">
        <v>3380</v>
      </c>
      <c r="D464" s="7" t="s">
        <v>9157</v>
      </c>
      <c r="E464" s="7" t="s">
        <v>9567</v>
      </c>
      <c r="F464" s="8" t="s">
        <v>44</v>
      </c>
      <c r="G464" s="8" t="s">
        <v>45</v>
      </c>
      <c r="H464" s="8" t="s">
        <v>9788</v>
      </c>
      <c r="I464" s="7" t="s">
        <v>9197</v>
      </c>
      <c r="J464" s="11">
        <v>0</v>
      </c>
      <c r="K464" s="11">
        <v>0</v>
      </c>
      <c r="M464" s="11">
        <f t="shared" si="7"/>
        <v>0</v>
      </c>
      <c r="N464" s="7" t="s">
        <v>666</v>
      </c>
      <c r="O464" s="8" t="s">
        <v>66</v>
      </c>
      <c r="P464" s="7" t="s">
        <v>70</v>
      </c>
      <c r="Q464" s="8" t="s">
        <v>45</v>
      </c>
      <c r="R464" s="8" t="s">
        <v>45</v>
      </c>
    </row>
    <row r="465" spans="1:18" x14ac:dyDescent="0.2">
      <c r="A465" s="7" t="s">
        <v>8692</v>
      </c>
      <c r="B465" s="8" t="s">
        <v>3380</v>
      </c>
      <c r="D465" s="7" t="s">
        <v>9158</v>
      </c>
      <c r="E465" s="7" t="s">
        <v>9789</v>
      </c>
      <c r="F465" s="8" t="s">
        <v>353</v>
      </c>
      <c r="G465" s="8" t="s">
        <v>45</v>
      </c>
      <c r="H465" s="8" t="s">
        <v>9790</v>
      </c>
      <c r="I465" s="7" t="s">
        <v>9197</v>
      </c>
      <c r="J465" s="11">
        <v>1753</v>
      </c>
      <c r="K465" s="11">
        <v>1831</v>
      </c>
      <c r="M465" s="11">
        <f t="shared" si="7"/>
        <v>3584</v>
      </c>
      <c r="N465" s="7" t="s">
        <v>666</v>
      </c>
      <c r="O465" s="8" t="s">
        <v>66</v>
      </c>
      <c r="P465" s="7" t="s">
        <v>70</v>
      </c>
      <c r="Q465" s="8" t="s">
        <v>45</v>
      </c>
      <c r="R465" s="8" t="s">
        <v>45</v>
      </c>
    </row>
    <row r="466" spans="1:18" x14ac:dyDescent="0.2">
      <c r="A466" s="7" t="s">
        <v>8692</v>
      </c>
      <c r="B466" s="8" t="s">
        <v>3380</v>
      </c>
      <c r="D466" s="7" t="s">
        <v>9159</v>
      </c>
      <c r="E466" s="7" t="s">
        <v>9273</v>
      </c>
      <c r="F466" s="8" t="s">
        <v>52</v>
      </c>
      <c r="G466" s="8" t="s">
        <v>45</v>
      </c>
      <c r="H466" s="8" t="s">
        <v>9274</v>
      </c>
      <c r="I466" s="7" t="s">
        <v>9197</v>
      </c>
      <c r="J466" s="11">
        <v>294</v>
      </c>
      <c r="K466" s="11">
        <v>345</v>
      </c>
      <c r="M466" s="11">
        <f t="shared" si="7"/>
        <v>639</v>
      </c>
      <c r="N466" s="7" t="s">
        <v>666</v>
      </c>
      <c r="O466" s="8" t="s">
        <v>66</v>
      </c>
      <c r="P466" s="7" t="s">
        <v>70</v>
      </c>
      <c r="Q466" s="8" t="s">
        <v>45</v>
      </c>
      <c r="R466" s="8" t="s">
        <v>45</v>
      </c>
    </row>
    <row r="467" spans="1:18" x14ac:dyDescent="0.2">
      <c r="A467" s="7" t="s">
        <v>8692</v>
      </c>
      <c r="B467" s="8" t="s">
        <v>3380</v>
      </c>
      <c r="D467" s="7" t="s">
        <v>9160</v>
      </c>
      <c r="E467" s="7" t="s">
        <v>9588</v>
      </c>
      <c r="F467" s="8" t="s">
        <v>3830</v>
      </c>
      <c r="G467" s="8" t="s">
        <v>45</v>
      </c>
      <c r="H467" s="8" t="s">
        <v>9791</v>
      </c>
      <c r="I467" s="7" t="s">
        <v>9197</v>
      </c>
      <c r="J467" s="11">
        <v>40</v>
      </c>
      <c r="K467" s="11">
        <v>64</v>
      </c>
      <c r="M467" s="11">
        <f t="shared" si="7"/>
        <v>104</v>
      </c>
      <c r="N467" s="7" t="s">
        <v>666</v>
      </c>
      <c r="O467" s="8" t="s">
        <v>66</v>
      </c>
      <c r="P467" s="7" t="s">
        <v>70</v>
      </c>
      <c r="Q467" s="8" t="s">
        <v>45</v>
      </c>
      <c r="R467" s="8" t="s">
        <v>45</v>
      </c>
    </row>
    <row r="468" spans="1:18" x14ac:dyDescent="0.2">
      <c r="A468" s="7" t="s">
        <v>8692</v>
      </c>
      <c r="B468" s="8" t="s">
        <v>3380</v>
      </c>
      <c r="D468" s="7" t="s">
        <v>9161</v>
      </c>
      <c r="E468" s="7" t="s">
        <v>9792</v>
      </c>
      <c r="F468" s="8" t="s">
        <v>44</v>
      </c>
      <c r="G468" s="8" t="s">
        <v>45</v>
      </c>
      <c r="H468" s="8" t="s">
        <v>9793</v>
      </c>
      <c r="I468" s="7" t="s">
        <v>9197</v>
      </c>
      <c r="J468" s="11">
        <v>39</v>
      </c>
      <c r="K468" s="11">
        <v>49</v>
      </c>
      <c r="M468" s="11">
        <f t="shared" si="7"/>
        <v>88</v>
      </c>
      <c r="N468" s="7" t="s">
        <v>666</v>
      </c>
      <c r="O468" s="8" t="s">
        <v>66</v>
      </c>
      <c r="P468" s="7" t="s">
        <v>70</v>
      </c>
      <c r="Q468" s="8" t="s">
        <v>45</v>
      </c>
      <c r="R468" s="8" t="s">
        <v>45</v>
      </c>
    </row>
    <row r="469" spans="1:18" x14ac:dyDescent="0.2">
      <c r="A469" s="7" t="s">
        <v>8692</v>
      </c>
      <c r="B469" s="8" t="s">
        <v>3380</v>
      </c>
      <c r="D469" s="7" t="s">
        <v>9162</v>
      </c>
      <c r="E469" s="7" t="s">
        <v>9686</v>
      </c>
      <c r="F469" s="8" t="s">
        <v>483</v>
      </c>
      <c r="G469" s="8" t="s">
        <v>45</v>
      </c>
      <c r="H469" s="8" t="s">
        <v>9766</v>
      </c>
      <c r="I469" s="7" t="s">
        <v>5238</v>
      </c>
      <c r="J469" s="11">
        <v>42</v>
      </c>
      <c r="K469" s="11">
        <v>62</v>
      </c>
      <c r="M469" s="11">
        <f t="shared" si="7"/>
        <v>104</v>
      </c>
      <c r="N469" s="7" t="s">
        <v>666</v>
      </c>
      <c r="O469" s="8" t="s">
        <v>66</v>
      </c>
      <c r="P469" s="7" t="s">
        <v>70</v>
      </c>
      <c r="Q469" s="8" t="s">
        <v>45</v>
      </c>
      <c r="R469" s="8" t="s">
        <v>45</v>
      </c>
    </row>
    <row r="470" spans="1:18" x14ac:dyDescent="0.2">
      <c r="A470" s="7" t="s">
        <v>8692</v>
      </c>
      <c r="B470" s="8" t="s">
        <v>3380</v>
      </c>
      <c r="D470" s="7" t="s">
        <v>9163</v>
      </c>
      <c r="E470" s="7" t="s">
        <v>9273</v>
      </c>
      <c r="F470" s="8" t="s">
        <v>52</v>
      </c>
      <c r="G470" s="8" t="s">
        <v>45</v>
      </c>
      <c r="H470" s="8" t="s">
        <v>9274</v>
      </c>
      <c r="I470" s="7" t="s">
        <v>9197</v>
      </c>
      <c r="J470" s="11">
        <v>279</v>
      </c>
      <c r="K470" s="11">
        <v>345</v>
      </c>
      <c r="M470" s="11">
        <f t="shared" si="7"/>
        <v>624</v>
      </c>
      <c r="N470" s="7" t="s">
        <v>666</v>
      </c>
      <c r="O470" s="8" t="s">
        <v>66</v>
      </c>
      <c r="P470" s="7" t="s">
        <v>70</v>
      </c>
      <c r="Q470" s="8" t="s">
        <v>45</v>
      </c>
      <c r="R470" s="8" t="s">
        <v>45</v>
      </c>
    </row>
    <row r="471" spans="1:18" x14ac:dyDescent="0.2">
      <c r="A471" s="7" t="s">
        <v>8692</v>
      </c>
      <c r="B471" s="8" t="s">
        <v>3380</v>
      </c>
      <c r="D471" s="7" t="s">
        <v>9164</v>
      </c>
      <c r="E471" s="7" t="s">
        <v>9439</v>
      </c>
      <c r="F471" s="8" t="s">
        <v>464</v>
      </c>
      <c r="G471" s="8" t="s">
        <v>45</v>
      </c>
      <c r="H471" s="8" t="s">
        <v>9440</v>
      </c>
      <c r="I471" s="7" t="s">
        <v>9197</v>
      </c>
      <c r="J471" s="11">
        <v>753</v>
      </c>
      <c r="K471" s="11">
        <v>1029</v>
      </c>
      <c r="M471" s="11">
        <f t="shared" si="7"/>
        <v>1782</v>
      </c>
      <c r="N471" s="7" t="s">
        <v>666</v>
      </c>
      <c r="O471" s="8" t="s">
        <v>66</v>
      </c>
      <c r="P471" s="7" t="s">
        <v>70</v>
      </c>
      <c r="Q471" s="8" t="s">
        <v>45</v>
      </c>
      <c r="R471" s="8" t="s">
        <v>45</v>
      </c>
    </row>
    <row r="472" spans="1:18" x14ac:dyDescent="0.2">
      <c r="A472" s="7" t="s">
        <v>8692</v>
      </c>
      <c r="B472" s="8" t="s">
        <v>3380</v>
      </c>
      <c r="D472" s="7" t="s">
        <v>9165</v>
      </c>
      <c r="E472" s="7" t="s">
        <v>3834</v>
      </c>
      <c r="F472" s="8" t="s">
        <v>559</v>
      </c>
      <c r="G472" s="8" t="s">
        <v>45</v>
      </c>
      <c r="H472" s="8" t="s">
        <v>9778</v>
      </c>
      <c r="I472" s="7" t="s">
        <v>9197</v>
      </c>
      <c r="J472" s="11">
        <v>202</v>
      </c>
      <c r="K472" s="11">
        <v>261</v>
      </c>
      <c r="M472" s="11">
        <f t="shared" si="7"/>
        <v>463</v>
      </c>
      <c r="N472" s="7" t="s">
        <v>666</v>
      </c>
      <c r="O472" s="8" t="s">
        <v>66</v>
      </c>
      <c r="P472" s="7" t="s">
        <v>70</v>
      </c>
      <c r="Q472" s="8" t="s">
        <v>45</v>
      </c>
      <c r="R472" s="8" t="s">
        <v>45</v>
      </c>
    </row>
    <row r="473" spans="1:18" x14ac:dyDescent="0.2">
      <c r="A473" s="7" t="s">
        <v>8692</v>
      </c>
      <c r="B473" s="8" t="s">
        <v>3380</v>
      </c>
      <c r="D473" s="7" t="s">
        <v>9166</v>
      </c>
      <c r="E473" s="7" t="s">
        <v>3834</v>
      </c>
      <c r="F473" s="8" t="s">
        <v>616</v>
      </c>
      <c r="G473" s="8" t="s">
        <v>45</v>
      </c>
      <c r="H473" s="8" t="s">
        <v>9778</v>
      </c>
      <c r="I473" s="7" t="s">
        <v>9197</v>
      </c>
      <c r="J473" s="11">
        <v>231</v>
      </c>
      <c r="K473" s="11">
        <v>311</v>
      </c>
      <c r="M473" s="11">
        <f t="shared" si="7"/>
        <v>542</v>
      </c>
      <c r="N473" s="7" t="s">
        <v>666</v>
      </c>
      <c r="O473" s="8" t="s">
        <v>66</v>
      </c>
      <c r="P473" s="7" t="s">
        <v>70</v>
      </c>
      <c r="Q473" s="8" t="s">
        <v>45</v>
      </c>
      <c r="R473" s="8" t="s">
        <v>45</v>
      </c>
    </row>
    <row r="474" spans="1:18" x14ac:dyDescent="0.2">
      <c r="A474" s="7" t="s">
        <v>8692</v>
      </c>
      <c r="B474" s="8" t="s">
        <v>3380</v>
      </c>
      <c r="D474" s="7" t="s">
        <v>9167</v>
      </c>
      <c r="E474" s="7" t="s">
        <v>9247</v>
      </c>
      <c r="F474" s="8" t="s">
        <v>4154</v>
      </c>
      <c r="G474" s="8" t="s">
        <v>45</v>
      </c>
      <c r="H474" s="8" t="s">
        <v>9248</v>
      </c>
      <c r="I474" s="7" t="s">
        <v>9197</v>
      </c>
      <c r="J474" s="11">
        <v>350</v>
      </c>
      <c r="K474" s="11">
        <v>175</v>
      </c>
      <c r="M474" s="11">
        <f t="shared" si="7"/>
        <v>525</v>
      </c>
      <c r="N474" s="7" t="s">
        <v>666</v>
      </c>
      <c r="O474" s="8" t="s">
        <v>66</v>
      </c>
      <c r="P474" s="7" t="s">
        <v>672</v>
      </c>
      <c r="Q474" s="8" t="s">
        <v>45</v>
      </c>
      <c r="R474" s="8" t="s">
        <v>45</v>
      </c>
    </row>
    <row r="475" spans="1:18" x14ac:dyDescent="0.2">
      <c r="A475" s="7" t="s">
        <v>8692</v>
      </c>
      <c r="B475" s="8" t="s">
        <v>3380</v>
      </c>
      <c r="D475" s="7" t="s">
        <v>9168</v>
      </c>
      <c r="E475" s="7" t="s">
        <v>9247</v>
      </c>
      <c r="F475" s="8" t="s">
        <v>4154</v>
      </c>
      <c r="G475" s="8" t="s">
        <v>45</v>
      </c>
      <c r="H475" s="8" t="s">
        <v>9248</v>
      </c>
      <c r="I475" s="7" t="s">
        <v>9197</v>
      </c>
      <c r="J475" s="11">
        <v>422</v>
      </c>
      <c r="K475" s="11">
        <v>553</v>
      </c>
      <c r="M475" s="11">
        <f t="shared" si="7"/>
        <v>975</v>
      </c>
      <c r="N475" s="7" t="s">
        <v>666</v>
      </c>
      <c r="O475" s="8" t="s">
        <v>66</v>
      </c>
      <c r="P475" s="7" t="s">
        <v>70</v>
      </c>
      <c r="Q475" s="8" t="s">
        <v>45</v>
      </c>
      <c r="R475" s="8" t="s">
        <v>45</v>
      </c>
    </row>
    <row r="476" spans="1:18" x14ac:dyDescent="0.2">
      <c r="A476" s="7" t="s">
        <v>8692</v>
      </c>
      <c r="B476" s="8" t="s">
        <v>3380</v>
      </c>
      <c r="D476" s="7" t="s">
        <v>9169</v>
      </c>
      <c r="E476" s="7" t="s">
        <v>9216</v>
      </c>
      <c r="F476" s="8" t="s">
        <v>9794</v>
      </c>
      <c r="G476" s="8" t="s">
        <v>45</v>
      </c>
      <c r="H476" s="8" t="s">
        <v>9795</v>
      </c>
      <c r="I476" s="7" t="s">
        <v>9197</v>
      </c>
      <c r="J476" s="11">
        <v>279</v>
      </c>
      <c r="K476" s="11">
        <v>344</v>
      </c>
      <c r="M476" s="11">
        <f t="shared" si="7"/>
        <v>623</v>
      </c>
      <c r="N476" s="7" t="s">
        <v>666</v>
      </c>
      <c r="O476" s="8" t="s">
        <v>66</v>
      </c>
      <c r="P476" s="7" t="s">
        <v>70</v>
      </c>
      <c r="Q476" s="8" t="s">
        <v>45</v>
      </c>
      <c r="R476" s="8" t="s">
        <v>45</v>
      </c>
    </row>
    <row r="477" spans="1:18" x14ac:dyDescent="0.2">
      <c r="A477" s="7" t="s">
        <v>8692</v>
      </c>
      <c r="B477" s="8" t="s">
        <v>3380</v>
      </c>
      <c r="D477" s="7" t="s">
        <v>9170</v>
      </c>
      <c r="E477" s="7" t="s">
        <v>9796</v>
      </c>
      <c r="F477" s="8" t="s">
        <v>3205</v>
      </c>
      <c r="G477" s="8" t="s">
        <v>45</v>
      </c>
      <c r="H477" s="8" t="s">
        <v>9797</v>
      </c>
      <c r="I477" s="7" t="s">
        <v>9197</v>
      </c>
      <c r="J477" s="11">
        <v>226</v>
      </c>
      <c r="K477" s="11">
        <v>276</v>
      </c>
      <c r="M477" s="11">
        <f t="shared" si="7"/>
        <v>502</v>
      </c>
      <c r="N477" s="7" t="s">
        <v>666</v>
      </c>
      <c r="O477" s="8" t="s">
        <v>66</v>
      </c>
      <c r="P477" s="7" t="s">
        <v>70</v>
      </c>
      <c r="Q477" s="8" t="s">
        <v>45</v>
      </c>
      <c r="R477" s="8" t="s">
        <v>45</v>
      </c>
    </row>
    <row r="478" spans="1:18" x14ac:dyDescent="0.2">
      <c r="A478" s="7" t="s">
        <v>8692</v>
      </c>
      <c r="B478" s="8" t="s">
        <v>3380</v>
      </c>
      <c r="D478" s="7" t="s">
        <v>9171</v>
      </c>
      <c r="E478" s="7" t="s">
        <v>9798</v>
      </c>
      <c r="F478" s="8" t="s">
        <v>630</v>
      </c>
      <c r="G478" s="8" t="s">
        <v>45</v>
      </c>
      <c r="H478" s="8" t="s">
        <v>9799</v>
      </c>
      <c r="I478" s="7" t="s">
        <v>9197</v>
      </c>
      <c r="J478" s="11">
        <v>207</v>
      </c>
      <c r="K478" s="11">
        <v>262</v>
      </c>
      <c r="M478" s="11">
        <f t="shared" si="7"/>
        <v>469</v>
      </c>
      <c r="N478" s="7" t="s">
        <v>666</v>
      </c>
      <c r="O478" s="8" t="s">
        <v>66</v>
      </c>
      <c r="P478" s="7" t="s">
        <v>70</v>
      </c>
      <c r="Q478" s="8" t="s">
        <v>45</v>
      </c>
      <c r="R478" s="8" t="s">
        <v>45</v>
      </c>
    </row>
    <row r="479" spans="1:18" x14ac:dyDescent="0.2">
      <c r="A479" s="7" t="s">
        <v>8692</v>
      </c>
      <c r="B479" s="8" t="s">
        <v>3380</v>
      </c>
      <c r="D479" s="7" t="s">
        <v>9172</v>
      </c>
      <c r="E479" s="7" t="s">
        <v>9624</v>
      </c>
      <c r="F479" s="8" t="s">
        <v>44</v>
      </c>
      <c r="G479" s="8" t="s">
        <v>45</v>
      </c>
      <c r="H479" s="8" t="s">
        <v>9626</v>
      </c>
      <c r="I479" s="7" t="s">
        <v>9197</v>
      </c>
      <c r="J479" s="11">
        <v>2246</v>
      </c>
      <c r="K479" s="11">
        <v>2565</v>
      </c>
      <c r="M479" s="11">
        <f t="shared" si="7"/>
        <v>4811</v>
      </c>
      <c r="N479" s="7" t="s">
        <v>666</v>
      </c>
      <c r="O479" s="8" t="s">
        <v>66</v>
      </c>
      <c r="P479" s="7" t="s">
        <v>70</v>
      </c>
      <c r="Q479" s="8" t="s">
        <v>670</v>
      </c>
      <c r="R479" s="8" t="s">
        <v>670</v>
      </c>
    </row>
    <row r="480" spans="1:18" x14ac:dyDescent="0.2">
      <c r="A480" s="7" t="s">
        <v>8692</v>
      </c>
      <c r="B480" s="8" t="s">
        <v>3380</v>
      </c>
      <c r="D480" s="7" t="s">
        <v>9173</v>
      </c>
      <c r="E480" s="7" t="s">
        <v>9619</v>
      </c>
      <c r="F480" s="8" t="s">
        <v>44</v>
      </c>
      <c r="G480" s="8" t="s">
        <v>45</v>
      </c>
      <c r="H480" s="8" t="s">
        <v>9620</v>
      </c>
      <c r="I480" s="7" t="s">
        <v>9197</v>
      </c>
      <c r="J480" s="11">
        <v>2068</v>
      </c>
      <c r="K480" s="11">
        <v>2510</v>
      </c>
      <c r="M480" s="11">
        <f t="shared" si="7"/>
        <v>4578</v>
      </c>
      <c r="N480" s="7" t="s">
        <v>666</v>
      </c>
      <c r="O480" s="8" t="s">
        <v>66</v>
      </c>
      <c r="P480" s="7" t="s">
        <v>70</v>
      </c>
      <c r="Q480" s="8" t="s">
        <v>670</v>
      </c>
      <c r="R480" s="8" t="s">
        <v>670</v>
      </c>
    </row>
    <row r="481" spans="1:18" x14ac:dyDescent="0.2">
      <c r="A481" s="7" t="s">
        <v>8692</v>
      </c>
      <c r="B481" s="8" t="s">
        <v>3380</v>
      </c>
      <c r="D481" s="7" t="s">
        <v>9174</v>
      </c>
      <c r="E481" s="7" t="s">
        <v>9800</v>
      </c>
      <c r="F481" s="8" t="s">
        <v>9801</v>
      </c>
      <c r="G481" s="8" t="s">
        <v>45</v>
      </c>
      <c r="H481" s="8" t="s">
        <v>9802</v>
      </c>
      <c r="I481" s="7" t="s">
        <v>9197</v>
      </c>
      <c r="J481" s="11">
        <v>2521</v>
      </c>
      <c r="K481" s="11">
        <v>3511</v>
      </c>
      <c r="M481" s="11">
        <f t="shared" si="7"/>
        <v>6032</v>
      </c>
      <c r="N481" s="7" t="s">
        <v>666</v>
      </c>
      <c r="O481" s="8" t="s">
        <v>66</v>
      </c>
      <c r="P481" s="7" t="s">
        <v>70</v>
      </c>
      <c r="Q481" s="8" t="s">
        <v>670</v>
      </c>
      <c r="R481" s="8" t="s">
        <v>670</v>
      </c>
    </row>
    <row r="482" spans="1:18" x14ac:dyDescent="0.2">
      <c r="A482" s="7" t="s">
        <v>8692</v>
      </c>
      <c r="B482" s="8" t="s">
        <v>3380</v>
      </c>
      <c r="D482" s="7" t="s">
        <v>9175</v>
      </c>
      <c r="E482" s="7" t="s">
        <v>9803</v>
      </c>
      <c r="F482" s="8" t="s">
        <v>608</v>
      </c>
      <c r="G482" s="8" t="s">
        <v>9804</v>
      </c>
      <c r="H482" s="8" t="s">
        <v>9312</v>
      </c>
      <c r="I482" s="7" t="s">
        <v>9197</v>
      </c>
      <c r="J482" s="11">
        <v>1116</v>
      </c>
      <c r="K482" s="11">
        <v>1280</v>
      </c>
      <c r="M482" s="11">
        <f t="shared" si="7"/>
        <v>2396</v>
      </c>
      <c r="N482" s="7" t="s">
        <v>666</v>
      </c>
      <c r="O482" s="8" t="s">
        <v>66</v>
      </c>
      <c r="P482" s="7" t="s">
        <v>70</v>
      </c>
      <c r="Q482" s="8" t="s">
        <v>670</v>
      </c>
      <c r="R482" s="8" t="s">
        <v>670</v>
      </c>
    </row>
    <row r="483" spans="1:18" x14ac:dyDescent="0.2">
      <c r="A483" s="7" t="s">
        <v>8692</v>
      </c>
      <c r="B483" s="8" t="s">
        <v>3380</v>
      </c>
      <c r="D483" s="7" t="s">
        <v>9176</v>
      </c>
      <c r="E483" s="7" t="s">
        <v>9805</v>
      </c>
      <c r="F483" s="8" t="s">
        <v>627</v>
      </c>
      <c r="G483" s="8" t="s">
        <v>45</v>
      </c>
      <c r="H483" s="8" t="s">
        <v>9806</v>
      </c>
      <c r="I483" s="7" t="s">
        <v>5238</v>
      </c>
      <c r="J483" s="11">
        <v>119</v>
      </c>
      <c r="K483" s="11">
        <v>155</v>
      </c>
      <c r="M483" s="11">
        <f t="shared" si="7"/>
        <v>274</v>
      </c>
      <c r="N483" s="7" t="s">
        <v>666</v>
      </c>
      <c r="O483" s="8" t="s">
        <v>66</v>
      </c>
      <c r="P483" s="7" t="s">
        <v>70</v>
      </c>
      <c r="Q483" s="8" t="s">
        <v>670</v>
      </c>
      <c r="R483" s="8" t="s">
        <v>670</v>
      </c>
    </row>
    <row r="484" spans="1:18" x14ac:dyDescent="0.2">
      <c r="A484" s="7" t="s">
        <v>8692</v>
      </c>
      <c r="B484" s="8" t="s">
        <v>3380</v>
      </c>
      <c r="D484" s="7" t="s">
        <v>9177</v>
      </c>
      <c r="E484" s="7" t="s">
        <v>486</v>
      </c>
      <c r="F484" s="8" t="s">
        <v>2626</v>
      </c>
      <c r="G484" s="8" t="s">
        <v>45</v>
      </c>
      <c r="H484" s="8" t="s">
        <v>9807</v>
      </c>
      <c r="I484" s="7" t="s">
        <v>9197</v>
      </c>
      <c r="J484" s="11">
        <v>264</v>
      </c>
      <c r="K484" s="11">
        <v>132</v>
      </c>
      <c r="M484" s="11">
        <f t="shared" si="7"/>
        <v>396</v>
      </c>
      <c r="N484" s="7" t="s">
        <v>666</v>
      </c>
      <c r="O484" s="8" t="s">
        <v>66</v>
      </c>
      <c r="P484" s="7" t="s">
        <v>672</v>
      </c>
      <c r="Q484" s="8" t="s">
        <v>670</v>
      </c>
      <c r="R484" s="8" t="s">
        <v>670</v>
      </c>
    </row>
    <row r="485" spans="1:18" x14ac:dyDescent="0.2">
      <c r="A485" s="7" t="s">
        <v>8692</v>
      </c>
      <c r="B485" s="8" t="s">
        <v>3380</v>
      </c>
      <c r="D485" s="7" t="s">
        <v>9178</v>
      </c>
      <c r="E485" s="7" t="s">
        <v>486</v>
      </c>
      <c r="F485" s="8" t="s">
        <v>1463</v>
      </c>
      <c r="G485" s="8" t="s">
        <v>45</v>
      </c>
      <c r="H485" s="8" t="s">
        <v>9608</v>
      </c>
      <c r="I485" s="7" t="s">
        <v>9197</v>
      </c>
      <c r="J485" s="11">
        <v>1515</v>
      </c>
      <c r="K485" s="11">
        <v>1666</v>
      </c>
      <c r="M485" s="11">
        <f t="shared" si="7"/>
        <v>3181</v>
      </c>
      <c r="N485" s="7" t="s">
        <v>666</v>
      </c>
      <c r="O485" s="8" t="s">
        <v>66</v>
      </c>
      <c r="P485" s="7" t="s">
        <v>70</v>
      </c>
      <c r="Q485" s="8" t="s">
        <v>670</v>
      </c>
      <c r="R485" s="8" t="s">
        <v>670</v>
      </c>
    </row>
    <row r="486" spans="1:18" x14ac:dyDescent="0.2">
      <c r="A486" s="7" t="s">
        <v>8692</v>
      </c>
      <c r="B486" s="8" t="s">
        <v>3380</v>
      </c>
      <c r="D486" s="7" t="s">
        <v>9179</v>
      </c>
      <c r="E486" s="7" t="s">
        <v>486</v>
      </c>
      <c r="F486" s="8" t="s">
        <v>2151</v>
      </c>
      <c r="G486" s="8" t="s">
        <v>9804</v>
      </c>
      <c r="H486" s="8" t="s">
        <v>9608</v>
      </c>
      <c r="I486" s="7" t="s">
        <v>9197</v>
      </c>
      <c r="J486" s="11">
        <v>1598</v>
      </c>
      <c r="K486" s="11">
        <v>1966</v>
      </c>
      <c r="M486" s="11">
        <f t="shared" si="7"/>
        <v>3564</v>
      </c>
      <c r="N486" s="7" t="s">
        <v>666</v>
      </c>
      <c r="O486" s="8" t="s">
        <v>66</v>
      </c>
      <c r="P486" s="7" t="s">
        <v>70</v>
      </c>
      <c r="Q486" s="8" t="s">
        <v>670</v>
      </c>
      <c r="R486" s="8" t="s">
        <v>670</v>
      </c>
    </row>
    <row r="487" spans="1:18" x14ac:dyDescent="0.2">
      <c r="A487" s="7" t="s">
        <v>8692</v>
      </c>
      <c r="B487" s="8" t="s">
        <v>3380</v>
      </c>
      <c r="D487" s="7" t="s">
        <v>9180</v>
      </c>
      <c r="E487" s="7" t="s">
        <v>5168</v>
      </c>
      <c r="F487" s="8" t="s">
        <v>9808</v>
      </c>
      <c r="G487" s="8" t="s">
        <v>9804</v>
      </c>
      <c r="H487" s="8" t="s">
        <v>9263</v>
      </c>
      <c r="I487" s="7" t="s">
        <v>9197</v>
      </c>
      <c r="J487" s="11">
        <v>1550</v>
      </c>
      <c r="K487" s="11">
        <v>1769</v>
      </c>
      <c r="M487" s="11">
        <f t="shared" si="7"/>
        <v>3319</v>
      </c>
      <c r="N487" s="7" t="s">
        <v>666</v>
      </c>
      <c r="O487" s="8" t="s">
        <v>66</v>
      </c>
      <c r="P487" s="7" t="s">
        <v>70</v>
      </c>
      <c r="Q487" s="8" t="s">
        <v>670</v>
      </c>
      <c r="R487" s="8" t="s">
        <v>670</v>
      </c>
    </row>
    <row r="488" spans="1:18" x14ac:dyDescent="0.2">
      <c r="A488" s="7" t="s">
        <v>8692</v>
      </c>
      <c r="B488" s="8" t="s">
        <v>3380</v>
      </c>
      <c r="D488" s="7" t="s">
        <v>9181</v>
      </c>
      <c r="E488" s="7" t="s">
        <v>9598</v>
      </c>
      <c r="F488" s="8" t="s">
        <v>2151</v>
      </c>
      <c r="G488" s="8" t="s">
        <v>9804</v>
      </c>
      <c r="H488" s="8" t="s">
        <v>9809</v>
      </c>
      <c r="I488" s="7" t="s">
        <v>9197</v>
      </c>
      <c r="J488" s="11">
        <v>1610</v>
      </c>
      <c r="K488" s="11">
        <v>1718</v>
      </c>
      <c r="M488" s="11">
        <f t="shared" si="7"/>
        <v>3328</v>
      </c>
      <c r="N488" s="7" t="s">
        <v>666</v>
      </c>
      <c r="O488" s="8" t="s">
        <v>66</v>
      </c>
      <c r="P488" s="7" t="s">
        <v>70</v>
      </c>
      <c r="Q488" s="8" t="s">
        <v>670</v>
      </c>
      <c r="R488" s="8" t="s">
        <v>670</v>
      </c>
    </row>
    <row r="489" spans="1:18" x14ac:dyDescent="0.2">
      <c r="A489" s="7" t="s">
        <v>8692</v>
      </c>
      <c r="B489" s="8" t="s">
        <v>3380</v>
      </c>
      <c r="D489" s="7" t="s">
        <v>9182</v>
      </c>
      <c r="E489" s="7" t="s">
        <v>3851</v>
      </c>
      <c r="F489" s="8" t="s">
        <v>522</v>
      </c>
      <c r="G489" s="8" t="s">
        <v>45</v>
      </c>
      <c r="H489" s="8" t="s">
        <v>9245</v>
      </c>
      <c r="I489" s="7" t="s">
        <v>9197</v>
      </c>
      <c r="J489" s="11">
        <v>1368</v>
      </c>
      <c r="K489" s="11">
        <v>1340</v>
      </c>
      <c r="M489" s="11">
        <f t="shared" si="7"/>
        <v>2708</v>
      </c>
      <c r="N489" s="7" t="s">
        <v>666</v>
      </c>
      <c r="O489" s="8" t="s">
        <v>66</v>
      </c>
      <c r="P489" s="7" t="s">
        <v>70</v>
      </c>
      <c r="Q489" s="8" t="s">
        <v>670</v>
      </c>
      <c r="R489" s="8" t="s">
        <v>670</v>
      </c>
    </row>
    <row r="490" spans="1:18" x14ac:dyDescent="0.2">
      <c r="A490" s="7" t="s">
        <v>8692</v>
      </c>
      <c r="B490" s="8" t="s">
        <v>3380</v>
      </c>
      <c r="D490" s="7" t="s">
        <v>9183</v>
      </c>
      <c r="E490" s="7" t="s">
        <v>3851</v>
      </c>
      <c r="F490" s="8" t="s">
        <v>477</v>
      </c>
      <c r="G490" s="8" t="s">
        <v>45</v>
      </c>
      <c r="H490" s="8" t="s">
        <v>9600</v>
      </c>
      <c r="I490" s="7" t="s">
        <v>9197</v>
      </c>
      <c r="J490" s="11">
        <v>1653</v>
      </c>
      <c r="K490" s="11">
        <v>1555</v>
      </c>
      <c r="M490" s="11">
        <f t="shared" si="7"/>
        <v>3208</v>
      </c>
      <c r="N490" s="7" t="s">
        <v>666</v>
      </c>
      <c r="O490" s="8" t="s">
        <v>66</v>
      </c>
      <c r="P490" s="7" t="s">
        <v>70</v>
      </c>
      <c r="Q490" s="8" t="s">
        <v>670</v>
      </c>
      <c r="R490" s="8" t="s">
        <v>670</v>
      </c>
    </row>
    <row r="491" spans="1:18" x14ac:dyDescent="0.2">
      <c r="A491" s="7" t="s">
        <v>8692</v>
      </c>
      <c r="B491" s="8" t="s">
        <v>3380</v>
      </c>
      <c r="D491" s="7" t="s">
        <v>9184</v>
      </c>
      <c r="E491" s="7" t="s">
        <v>3834</v>
      </c>
      <c r="F491" s="8" t="s">
        <v>562</v>
      </c>
      <c r="G491" s="8" t="s">
        <v>45</v>
      </c>
      <c r="H491" s="8" t="s">
        <v>9702</v>
      </c>
      <c r="I491" s="7" t="s">
        <v>9197</v>
      </c>
      <c r="J491" s="11">
        <v>1249</v>
      </c>
      <c r="K491" s="11">
        <v>1214</v>
      </c>
      <c r="M491" s="11">
        <f t="shared" si="7"/>
        <v>2463</v>
      </c>
      <c r="N491" s="7" t="s">
        <v>666</v>
      </c>
      <c r="O491" s="8" t="s">
        <v>66</v>
      </c>
      <c r="P491" s="7" t="s">
        <v>70</v>
      </c>
      <c r="Q491" s="8" t="s">
        <v>670</v>
      </c>
      <c r="R491" s="8" t="s">
        <v>670</v>
      </c>
    </row>
    <row r="492" spans="1:18" x14ac:dyDescent="0.2">
      <c r="A492" s="7" t="s">
        <v>8692</v>
      </c>
      <c r="B492" s="8" t="s">
        <v>3380</v>
      </c>
      <c r="D492" s="7" t="s">
        <v>9185</v>
      </c>
      <c r="E492" s="7" t="s">
        <v>9810</v>
      </c>
      <c r="F492" s="8" t="s">
        <v>358</v>
      </c>
      <c r="G492" s="8" t="s">
        <v>45</v>
      </c>
      <c r="H492" s="8" t="s">
        <v>9811</v>
      </c>
      <c r="I492" s="7" t="s">
        <v>9197</v>
      </c>
      <c r="J492" s="11">
        <v>846</v>
      </c>
      <c r="K492" s="11">
        <v>1054</v>
      </c>
      <c r="M492" s="11">
        <f t="shared" si="7"/>
        <v>1900</v>
      </c>
      <c r="N492" s="7" t="s">
        <v>666</v>
      </c>
      <c r="O492" s="8" t="s">
        <v>66</v>
      </c>
      <c r="P492" s="7" t="s">
        <v>70</v>
      </c>
      <c r="Q492" s="8" t="s">
        <v>670</v>
      </c>
      <c r="R492" s="8" t="s">
        <v>670</v>
      </c>
    </row>
    <row r="493" spans="1:18" x14ac:dyDescent="0.2">
      <c r="A493" s="7" t="s">
        <v>8692</v>
      </c>
      <c r="B493" s="8" t="s">
        <v>3380</v>
      </c>
      <c r="D493" s="7" t="s">
        <v>9186</v>
      </c>
      <c r="E493" s="7" t="s">
        <v>9705</v>
      </c>
      <c r="F493" s="8" t="s">
        <v>457</v>
      </c>
      <c r="G493" s="8" t="s">
        <v>45</v>
      </c>
      <c r="H493" s="8" t="s">
        <v>9707</v>
      </c>
      <c r="I493" s="7" t="s">
        <v>9197</v>
      </c>
      <c r="J493" s="11">
        <v>2184</v>
      </c>
      <c r="K493" s="11">
        <v>3299</v>
      </c>
      <c r="M493" s="11">
        <f t="shared" si="7"/>
        <v>5483</v>
      </c>
      <c r="N493" s="7" t="s">
        <v>666</v>
      </c>
      <c r="O493" s="8" t="s">
        <v>66</v>
      </c>
      <c r="P493" s="7" t="s">
        <v>70</v>
      </c>
      <c r="Q493" s="8" t="s">
        <v>670</v>
      </c>
      <c r="R493" s="8" t="s">
        <v>670</v>
      </c>
    </row>
    <row r="494" spans="1:18" x14ac:dyDescent="0.2">
      <c r="A494" s="7" t="s">
        <v>8692</v>
      </c>
      <c r="B494" s="8" t="s">
        <v>3380</v>
      </c>
      <c r="D494" s="7" t="s">
        <v>9187</v>
      </c>
      <c r="E494" s="7" t="s">
        <v>9247</v>
      </c>
      <c r="F494" s="8" t="s">
        <v>9812</v>
      </c>
      <c r="G494" s="8" t="s">
        <v>9813</v>
      </c>
      <c r="H494" s="8" t="s">
        <v>9390</v>
      </c>
      <c r="I494" s="7" t="s">
        <v>9197</v>
      </c>
      <c r="J494" s="11">
        <v>876</v>
      </c>
      <c r="K494" s="11">
        <v>438</v>
      </c>
      <c r="M494" s="11">
        <f t="shared" si="7"/>
        <v>1314</v>
      </c>
      <c r="N494" s="7" t="s">
        <v>666</v>
      </c>
      <c r="O494" s="8" t="s">
        <v>66</v>
      </c>
      <c r="P494" s="7" t="s">
        <v>672</v>
      </c>
      <c r="Q494" s="8" t="s">
        <v>670</v>
      </c>
      <c r="R494" s="8" t="s">
        <v>670</v>
      </c>
    </row>
    <row r="495" spans="1:18" x14ac:dyDescent="0.2">
      <c r="A495" s="7" t="s">
        <v>8692</v>
      </c>
      <c r="B495" s="8" t="s">
        <v>3380</v>
      </c>
      <c r="D495" s="7" t="s">
        <v>9188</v>
      </c>
      <c r="E495" s="7" t="s">
        <v>9439</v>
      </c>
      <c r="F495" s="8" t="s">
        <v>9814</v>
      </c>
      <c r="G495" s="8" t="s">
        <v>9804</v>
      </c>
      <c r="H495" s="8" t="s">
        <v>9440</v>
      </c>
      <c r="I495" s="7" t="s">
        <v>9197</v>
      </c>
      <c r="J495" s="11">
        <v>2071</v>
      </c>
      <c r="K495" s="11">
        <v>2543</v>
      </c>
      <c r="M495" s="11">
        <f t="shared" si="7"/>
        <v>4614</v>
      </c>
      <c r="N495" s="7" t="s">
        <v>666</v>
      </c>
      <c r="O495" s="8" t="s">
        <v>66</v>
      </c>
      <c r="P495" s="7" t="s">
        <v>70</v>
      </c>
      <c r="Q495" s="8" t="s">
        <v>670</v>
      </c>
      <c r="R495" s="8" t="s">
        <v>670</v>
      </c>
    </row>
    <row r="496" spans="1:18" x14ac:dyDescent="0.2">
      <c r="A496" s="7" t="s">
        <v>8692</v>
      </c>
      <c r="B496" s="8" t="s">
        <v>3380</v>
      </c>
      <c r="D496" s="7" t="s">
        <v>9189</v>
      </c>
      <c r="E496" s="7" t="s">
        <v>9439</v>
      </c>
      <c r="F496" s="8" t="s">
        <v>44</v>
      </c>
      <c r="G496" s="8" t="s">
        <v>45</v>
      </c>
      <c r="H496" s="8" t="s">
        <v>9440</v>
      </c>
      <c r="I496" s="7" t="s">
        <v>9197</v>
      </c>
      <c r="J496" s="11">
        <v>2925</v>
      </c>
      <c r="K496" s="11">
        <v>3029</v>
      </c>
      <c r="M496" s="11">
        <f t="shared" si="7"/>
        <v>5954</v>
      </c>
      <c r="N496" s="7" t="s">
        <v>666</v>
      </c>
      <c r="O496" s="8" t="s">
        <v>66</v>
      </c>
      <c r="P496" s="7" t="s">
        <v>70</v>
      </c>
      <c r="Q496" s="8" t="s">
        <v>670</v>
      </c>
      <c r="R496" s="8" t="s">
        <v>670</v>
      </c>
    </row>
    <row r="497" spans="1:18" x14ac:dyDescent="0.2">
      <c r="A497" s="7" t="s">
        <v>8692</v>
      </c>
      <c r="B497" s="8" t="s">
        <v>3380</v>
      </c>
      <c r="D497" s="7" t="s">
        <v>9190</v>
      </c>
      <c r="E497" s="7" t="s">
        <v>9815</v>
      </c>
      <c r="F497" s="8" t="s">
        <v>395</v>
      </c>
      <c r="G497" s="8" t="s">
        <v>45</v>
      </c>
      <c r="H497" s="8" t="s">
        <v>9816</v>
      </c>
      <c r="I497" s="7" t="s">
        <v>9197</v>
      </c>
      <c r="J497" s="11">
        <v>1051</v>
      </c>
      <c r="K497" s="11">
        <v>1323</v>
      </c>
      <c r="M497" s="11">
        <f t="shared" si="7"/>
        <v>2374</v>
      </c>
      <c r="N497" s="7" t="s">
        <v>666</v>
      </c>
      <c r="O497" s="8" t="s">
        <v>66</v>
      </c>
      <c r="P497" s="7" t="s">
        <v>70</v>
      </c>
      <c r="Q497" s="8" t="s">
        <v>670</v>
      </c>
      <c r="R497" s="8" t="s">
        <v>670</v>
      </c>
    </row>
    <row r="498" spans="1:18" x14ac:dyDescent="0.2">
      <c r="A498" s="7" t="s">
        <v>8692</v>
      </c>
      <c r="B498" s="8" t="s">
        <v>3380</v>
      </c>
      <c r="D498" s="7" t="s">
        <v>9191</v>
      </c>
      <c r="E498" s="7" t="s">
        <v>9236</v>
      </c>
      <c r="F498" s="8" t="s">
        <v>4308</v>
      </c>
      <c r="G498" s="8" t="s">
        <v>45</v>
      </c>
      <c r="H498" s="8" t="s">
        <v>9237</v>
      </c>
      <c r="I498" s="7" t="s">
        <v>9197</v>
      </c>
      <c r="J498" s="11">
        <v>556</v>
      </c>
      <c r="K498" s="11">
        <v>536</v>
      </c>
      <c r="M498" s="11">
        <f t="shared" si="7"/>
        <v>1092</v>
      </c>
      <c r="N498" s="7" t="s">
        <v>666</v>
      </c>
      <c r="O498" s="8" t="s">
        <v>66</v>
      </c>
      <c r="P498" s="7" t="s">
        <v>70</v>
      </c>
      <c r="Q498" s="8" t="s">
        <v>670</v>
      </c>
      <c r="R498" s="8" t="s">
        <v>670</v>
      </c>
    </row>
    <row r="499" spans="1:18" ht="10.5" x14ac:dyDescent="0.25">
      <c r="J499" s="13">
        <f>SUM(J2:J498)</f>
        <v>2347890</v>
      </c>
      <c r="K499" s="13">
        <f>SUM(K2:K498)</f>
        <v>3486954</v>
      </c>
      <c r="L499" s="13">
        <f>SUM(L2:L498)</f>
        <v>0</v>
      </c>
      <c r="M499" s="13">
        <f>SUM(M2:M498)</f>
        <v>5834844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48563-8EF4-4BD5-8E5A-1A562046A7EB}">
  <dimension ref="A1:Y499"/>
  <sheetViews>
    <sheetView topLeftCell="I1" workbookViewId="0">
      <selection activeCell="I16" sqref="A16:XFD16"/>
    </sheetView>
  </sheetViews>
  <sheetFormatPr defaultColWidth="9.1796875" defaultRowHeight="10" x14ac:dyDescent="0.2"/>
  <cols>
    <col min="1" max="1" width="28.36328125" style="7" bestFit="1" customWidth="1"/>
    <col min="2" max="2" width="28.36328125" style="8" bestFit="1" customWidth="1"/>
    <col min="3" max="3" width="20.54296875" style="8" customWidth="1"/>
    <col min="4" max="4" width="20.81640625" style="7" bestFit="1" customWidth="1"/>
    <col min="5" max="5" width="23.453125" style="7" customWidth="1"/>
    <col min="6" max="6" width="9.7265625" style="8" customWidth="1"/>
    <col min="7" max="7" width="14.453125" style="8" customWidth="1"/>
    <col min="8" max="8" width="10.54296875" style="8" bestFit="1" customWidth="1"/>
    <col min="9" max="9" width="31.26953125" style="7" bestFit="1" customWidth="1"/>
    <col min="10" max="10" width="18" style="11" bestFit="1" customWidth="1"/>
    <col min="11" max="11" width="19.54296875" style="11" bestFit="1" customWidth="1"/>
    <col min="12" max="12" width="21.26953125" style="11" bestFit="1" customWidth="1"/>
    <col min="13" max="13" width="19.453125" style="11" customWidth="1"/>
    <col min="14" max="14" width="17.1796875" style="7" customWidth="1"/>
    <col min="15" max="15" width="18.7265625" style="8" bestFit="1" customWidth="1"/>
    <col min="16" max="16" width="20.54296875" style="7" customWidth="1"/>
    <col min="17" max="18" width="23.26953125" style="8" bestFit="1" customWidth="1"/>
    <col min="19" max="19" width="10.1796875" style="7" bestFit="1" customWidth="1"/>
    <col min="20" max="20" width="33" style="7" bestFit="1" customWidth="1"/>
    <col min="21" max="21" width="14.453125" style="7" bestFit="1" customWidth="1"/>
    <col min="22" max="22" width="14.26953125" style="7" bestFit="1" customWidth="1"/>
    <col min="23" max="23" width="9.1796875" style="7"/>
    <col min="24" max="24" width="10.7265625" style="7" bestFit="1" customWidth="1"/>
    <col min="25" max="25" width="28" style="7" customWidth="1"/>
    <col min="26" max="16384" width="9.1796875" style="7"/>
  </cols>
  <sheetData>
    <row r="1" spans="1:25" s="1" customFormat="1" ht="33" customHeight="1" x14ac:dyDescent="0.25">
      <c r="A1" s="1" t="s">
        <v>0</v>
      </c>
      <c r="B1" s="1" t="s">
        <v>19</v>
      </c>
      <c r="C1" s="5" t="s">
        <v>16</v>
      </c>
      <c r="D1" s="2" t="s">
        <v>1</v>
      </c>
      <c r="E1" s="3" t="s">
        <v>2</v>
      </c>
      <c r="F1" s="4" t="s">
        <v>20</v>
      </c>
      <c r="G1" s="4" t="s">
        <v>4</v>
      </c>
      <c r="H1" s="4" t="s">
        <v>5</v>
      </c>
      <c r="I1" s="4" t="s">
        <v>6</v>
      </c>
      <c r="J1" s="6" t="s">
        <v>12</v>
      </c>
      <c r="K1" s="6" t="s">
        <v>13</v>
      </c>
      <c r="L1" s="6" t="s">
        <v>14</v>
      </c>
      <c r="M1" s="6" t="s">
        <v>15</v>
      </c>
      <c r="N1" s="3" t="s">
        <v>7</v>
      </c>
      <c r="O1" s="3" t="s">
        <v>8</v>
      </c>
      <c r="P1" s="3" t="s">
        <v>18</v>
      </c>
      <c r="Q1" s="1" t="s">
        <v>23</v>
      </c>
      <c r="R1" s="1" t="s">
        <v>21</v>
      </c>
      <c r="S1" s="3" t="s">
        <v>17</v>
      </c>
      <c r="T1" s="1" t="s">
        <v>22</v>
      </c>
      <c r="U1" s="1" t="s">
        <v>9</v>
      </c>
      <c r="V1" s="1" t="s">
        <v>3</v>
      </c>
      <c r="W1" s="1" t="s">
        <v>5</v>
      </c>
      <c r="X1" s="1" t="s">
        <v>10</v>
      </c>
      <c r="Y1" s="1" t="s">
        <v>11</v>
      </c>
    </row>
    <row r="2" spans="1:25" x14ac:dyDescent="0.2">
      <c r="A2" s="7" t="s">
        <v>12188</v>
      </c>
      <c r="B2" s="7" t="s">
        <v>5319</v>
      </c>
      <c r="D2" s="9" t="s">
        <v>12248</v>
      </c>
      <c r="E2" s="7" t="s">
        <v>12249</v>
      </c>
      <c r="F2" s="7" t="s">
        <v>2117</v>
      </c>
      <c r="G2" s="7" t="s">
        <v>45</v>
      </c>
      <c r="H2" s="7" t="s">
        <v>12250</v>
      </c>
      <c r="I2" s="7" t="s">
        <v>12251</v>
      </c>
      <c r="J2" s="11">
        <v>1200</v>
      </c>
      <c r="K2" s="11">
        <v>1800</v>
      </c>
      <c r="M2" s="11">
        <f>J2+K2+L2</f>
        <v>3000</v>
      </c>
      <c r="N2" s="7" t="s">
        <v>666</v>
      </c>
      <c r="O2" s="7" t="s">
        <v>66</v>
      </c>
      <c r="P2" s="10" t="s">
        <v>69</v>
      </c>
      <c r="Q2" s="7" t="s">
        <v>670</v>
      </c>
      <c r="R2" s="7" t="s">
        <v>670</v>
      </c>
    </row>
    <row r="3" spans="1:25" x14ac:dyDescent="0.2">
      <c r="A3" s="7" t="s">
        <v>12188</v>
      </c>
      <c r="B3" s="7" t="s">
        <v>5319</v>
      </c>
      <c r="D3" s="9" t="s">
        <v>12252</v>
      </c>
      <c r="E3" s="7" t="s">
        <v>12253</v>
      </c>
      <c r="F3" s="7" t="s">
        <v>350</v>
      </c>
      <c r="G3" s="7" t="s">
        <v>45</v>
      </c>
      <c r="H3" s="7" t="s">
        <v>12254</v>
      </c>
      <c r="I3" s="7" t="s">
        <v>12255</v>
      </c>
      <c r="J3" s="11">
        <v>1200</v>
      </c>
      <c r="K3" s="11">
        <v>1800</v>
      </c>
      <c r="M3" s="11">
        <f t="shared" ref="M3:M66" si="0">J3+K3+L3</f>
        <v>3000</v>
      </c>
      <c r="N3" s="7" t="s">
        <v>666</v>
      </c>
      <c r="O3" s="7" t="s">
        <v>66</v>
      </c>
      <c r="P3" s="7" t="s">
        <v>69</v>
      </c>
      <c r="Q3" s="7" t="s">
        <v>670</v>
      </c>
      <c r="R3" s="7" t="s">
        <v>670</v>
      </c>
    </row>
    <row r="4" spans="1:25" x14ac:dyDescent="0.2">
      <c r="A4" s="7" t="s">
        <v>12188</v>
      </c>
      <c r="B4" s="7" t="s">
        <v>5319</v>
      </c>
      <c r="D4" s="9" t="s">
        <v>12256</v>
      </c>
      <c r="E4" s="7" t="s">
        <v>12257</v>
      </c>
      <c r="F4" s="7" t="s">
        <v>350</v>
      </c>
      <c r="G4" s="7" t="s">
        <v>45</v>
      </c>
      <c r="H4" s="7" t="s">
        <v>12258</v>
      </c>
      <c r="I4" s="7" t="s">
        <v>12259</v>
      </c>
      <c r="J4" s="11">
        <v>1200</v>
      </c>
      <c r="K4" s="11">
        <v>1800</v>
      </c>
      <c r="M4" s="11">
        <f t="shared" si="0"/>
        <v>3000</v>
      </c>
      <c r="N4" s="7" t="s">
        <v>666</v>
      </c>
      <c r="O4" s="7" t="s">
        <v>66</v>
      </c>
      <c r="P4" s="7" t="s">
        <v>69</v>
      </c>
      <c r="Q4" s="7" t="s">
        <v>670</v>
      </c>
      <c r="R4" s="7" t="s">
        <v>670</v>
      </c>
    </row>
    <row r="5" spans="1:25" x14ac:dyDescent="0.2">
      <c r="A5" s="7" t="s">
        <v>12188</v>
      </c>
      <c r="B5" s="7" t="s">
        <v>5319</v>
      </c>
      <c r="D5" s="9" t="s">
        <v>12260</v>
      </c>
      <c r="E5" s="7" t="s">
        <v>6024</v>
      </c>
      <c r="F5" s="7" t="s">
        <v>44</v>
      </c>
      <c r="G5" s="7" t="s">
        <v>354</v>
      </c>
      <c r="H5" s="7" t="s">
        <v>12261</v>
      </c>
      <c r="I5" s="7" t="s">
        <v>12251</v>
      </c>
      <c r="J5" s="11">
        <v>1063</v>
      </c>
      <c r="K5" s="11">
        <v>1231</v>
      </c>
      <c r="M5" s="11">
        <f t="shared" si="0"/>
        <v>2294</v>
      </c>
      <c r="N5" s="7" t="s">
        <v>666</v>
      </c>
      <c r="O5" s="7" t="s">
        <v>66</v>
      </c>
      <c r="P5" s="7" t="s">
        <v>70</v>
      </c>
      <c r="Q5" s="7" t="s">
        <v>670</v>
      </c>
      <c r="R5" s="7" t="s">
        <v>670</v>
      </c>
    </row>
    <row r="6" spans="1:25" x14ac:dyDescent="0.2">
      <c r="A6" s="7" t="s">
        <v>12188</v>
      </c>
      <c r="B6" s="7" t="s">
        <v>5319</v>
      </c>
      <c r="D6" s="9" t="s">
        <v>12262</v>
      </c>
      <c r="E6" s="7" t="s">
        <v>1391</v>
      </c>
      <c r="F6" s="7" t="s">
        <v>449</v>
      </c>
      <c r="G6" s="7" t="s">
        <v>45</v>
      </c>
      <c r="H6" s="7" t="s">
        <v>12263</v>
      </c>
      <c r="I6" s="7" t="s">
        <v>12255</v>
      </c>
      <c r="J6" s="11">
        <v>947</v>
      </c>
      <c r="K6" s="11">
        <v>237</v>
      </c>
      <c r="M6" s="11">
        <f t="shared" si="0"/>
        <v>1184</v>
      </c>
      <c r="N6" s="7" t="s">
        <v>666</v>
      </c>
      <c r="O6" s="7" t="s">
        <v>66</v>
      </c>
      <c r="P6" s="7" t="s">
        <v>70</v>
      </c>
      <c r="Q6" s="7" t="s">
        <v>670</v>
      </c>
      <c r="R6" s="7" t="s">
        <v>670</v>
      </c>
    </row>
    <row r="7" spans="1:25" x14ac:dyDescent="0.2">
      <c r="A7" s="7" t="s">
        <v>12188</v>
      </c>
      <c r="B7" s="7" t="s">
        <v>5319</v>
      </c>
      <c r="D7" s="9" t="s">
        <v>12264</v>
      </c>
      <c r="E7" s="7" t="s">
        <v>360</v>
      </c>
      <c r="F7" s="7" t="s">
        <v>4163</v>
      </c>
      <c r="G7" s="7" t="s">
        <v>45</v>
      </c>
      <c r="H7" s="7" t="s">
        <v>12265</v>
      </c>
      <c r="I7" s="7" t="s">
        <v>12251</v>
      </c>
      <c r="J7" s="11">
        <v>254</v>
      </c>
      <c r="K7" s="11">
        <v>324</v>
      </c>
      <c r="L7" s="12"/>
      <c r="M7" s="11">
        <f t="shared" si="0"/>
        <v>578</v>
      </c>
      <c r="N7" s="7" t="s">
        <v>666</v>
      </c>
      <c r="O7" s="7" t="s">
        <v>66</v>
      </c>
      <c r="P7" s="7" t="s">
        <v>672</v>
      </c>
      <c r="Q7" s="7" t="s">
        <v>670</v>
      </c>
      <c r="R7" s="7" t="s">
        <v>670</v>
      </c>
    </row>
    <row r="8" spans="1:25" x14ac:dyDescent="0.2">
      <c r="A8" s="7" t="s">
        <v>12188</v>
      </c>
      <c r="B8" s="7" t="s">
        <v>2684</v>
      </c>
      <c r="D8" s="9" t="s">
        <v>12266</v>
      </c>
      <c r="E8" s="7" t="s">
        <v>12267</v>
      </c>
      <c r="F8" s="7" t="s">
        <v>59</v>
      </c>
      <c r="G8" s="7" t="s">
        <v>45</v>
      </c>
      <c r="H8" s="7" t="s">
        <v>12268</v>
      </c>
      <c r="I8" s="7" t="s">
        <v>12255</v>
      </c>
      <c r="J8" s="11">
        <v>1086</v>
      </c>
      <c r="K8" s="11">
        <v>1875</v>
      </c>
      <c r="L8" s="12"/>
      <c r="M8" s="11">
        <f t="shared" si="0"/>
        <v>2961</v>
      </c>
      <c r="N8" s="7" t="s">
        <v>64</v>
      </c>
      <c r="O8" s="7" t="s">
        <v>66</v>
      </c>
      <c r="P8" s="7" t="s">
        <v>70</v>
      </c>
      <c r="Q8" s="7" t="s">
        <v>671</v>
      </c>
      <c r="R8" s="7" t="s">
        <v>671</v>
      </c>
    </row>
    <row r="9" spans="1:25" x14ac:dyDescent="0.2">
      <c r="A9" s="7" t="s">
        <v>12188</v>
      </c>
      <c r="B9" s="7" t="s">
        <v>2684</v>
      </c>
      <c r="D9" s="9" t="s">
        <v>12269</v>
      </c>
      <c r="E9" s="7" t="s">
        <v>1613</v>
      </c>
      <c r="F9" s="7" t="s">
        <v>537</v>
      </c>
      <c r="G9" s="7" t="s">
        <v>45</v>
      </c>
      <c r="H9" s="7" t="s">
        <v>12270</v>
      </c>
      <c r="I9" s="7" t="s">
        <v>12251</v>
      </c>
      <c r="J9" s="11">
        <v>0</v>
      </c>
      <c r="K9" s="11">
        <v>2133</v>
      </c>
      <c r="M9" s="11">
        <f t="shared" si="0"/>
        <v>2133</v>
      </c>
      <c r="N9" s="7" t="s">
        <v>64</v>
      </c>
      <c r="O9" s="7" t="s">
        <v>66</v>
      </c>
      <c r="P9" s="7" t="s">
        <v>69</v>
      </c>
      <c r="Q9" s="7" t="s">
        <v>670</v>
      </c>
      <c r="R9" s="7" t="s">
        <v>670</v>
      </c>
    </row>
    <row r="10" spans="1:25" x14ac:dyDescent="0.2">
      <c r="A10" s="7" t="s">
        <v>12188</v>
      </c>
      <c r="B10" s="7" t="s">
        <v>2684</v>
      </c>
      <c r="D10" s="9" t="s">
        <v>12271</v>
      </c>
      <c r="E10" s="7" t="s">
        <v>1613</v>
      </c>
      <c r="F10" s="7" t="s">
        <v>535</v>
      </c>
      <c r="G10" s="7" t="s">
        <v>45</v>
      </c>
      <c r="H10" s="7" t="s">
        <v>12270</v>
      </c>
      <c r="I10" s="7" t="s">
        <v>12251</v>
      </c>
      <c r="J10" s="11">
        <v>5483</v>
      </c>
      <c r="K10" s="11">
        <v>0</v>
      </c>
      <c r="M10" s="11">
        <f t="shared" si="0"/>
        <v>5483</v>
      </c>
      <c r="N10" s="7" t="s">
        <v>63</v>
      </c>
      <c r="O10" s="7" t="s">
        <v>66</v>
      </c>
      <c r="P10" s="7" t="s">
        <v>69</v>
      </c>
      <c r="Q10" s="7" t="s">
        <v>671</v>
      </c>
      <c r="R10" s="7" t="s">
        <v>671</v>
      </c>
    </row>
    <row r="11" spans="1:25" x14ac:dyDescent="0.2">
      <c r="A11" s="7" t="s">
        <v>12188</v>
      </c>
      <c r="B11" s="7" t="s">
        <v>678</v>
      </c>
      <c r="D11" s="9" t="s">
        <v>12272</v>
      </c>
      <c r="E11" s="7" t="s">
        <v>14009</v>
      </c>
      <c r="F11" s="7" t="s">
        <v>350</v>
      </c>
      <c r="G11" s="7" t="s">
        <v>45</v>
      </c>
      <c r="H11" s="7" t="s">
        <v>12273</v>
      </c>
      <c r="I11" s="7" t="s">
        <v>12255</v>
      </c>
      <c r="J11" s="11">
        <v>1264</v>
      </c>
      <c r="K11" s="11">
        <v>1648</v>
      </c>
      <c r="M11" s="11">
        <f t="shared" si="0"/>
        <v>2912</v>
      </c>
      <c r="N11" s="7" t="s">
        <v>666</v>
      </c>
      <c r="O11" s="7" t="s">
        <v>66</v>
      </c>
      <c r="P11" s="7" t="s">
        <v>70</v>
      </c>
      <c r="Q11" s="7" t="s">
        <v>67</v>
      </c>
      <c r="R11" s="7" t="s">
        <v>67</v>
      </c>
    </row>
    <row r="12" spans="1:25" x14ac:dyDescent="0.2">
      <c r="A12" s="7" t="s">
        <v>12188</v>
      </c>
      <c r="B12" s="7" t="s">
        <v>678</v>
      </c>
      <c r="D12" s="9" t="s">
        <v>12274</v>
      </c>
      <c r="E12" s="7" t="s">
        <v>12275</v>
      </c>
      <c r="F12" s="7" t="s">
        <v>535</v>
      </c>
      <c r="G12" s="7" t="s">
        <v>45</v>
      </c>
      <c r="H12" s="7" t="s">
        <v>12273</v>
      </c>
      <c r="I12" s="7" t="s">
        <v>12255</v>
      </c>
      <c r="J12" s="11">
        <v>3005</v>
      </c>
      <c r="K12" s="11">
        <v>2954</v>
      </c>
      <c r="M12" s="11">
        <f t="shared" si="0"/>
        <v>5959</v>
      </c>
      <c r="N12" s="7" t="s">
        <v>64</v>
      </c>
      <c r="O12" s="7" t="s">
        <v>66</v>
      </c>
      <c r="P12" s="7" t="s">
        <v>70</v>
      </c>
      <c r="Q12" s="7" t="s">
        <v>67</v>
      </c>
      <c r="R12" s="7" t="s">
        <v>67</v>
      </c>
    </row>
    <row r="13" spans="1:25" x14ac:dyDescent="0.2">
      <c r="A13" s="7" t="s">
        <v>12188</v>
      </c>
      <c r="B13" s="7" t="s">
        <v>678</v>
      </c>
      <c r="D13" s="9" t="s">
        <v>12276</v>
      </c>
      <c r="E13" s="7" t="s">
        <v>12267</v>
      </c>
      <c r="F13" s="7" t="s">
        <v>52</v>
      </c>
      <c r="G13" s="7" t="s">
        <v>45</v>
      </c>
      <c r="H13" s="7" t="s">
        <v>12268</v>
      </c>
      <c r="I13" s="7" t="s">
        <v>12255</v>
      </c>
      <c r="J13" s="11">
        <v>1136</v>
      </c>
      <c r="K13" s="11">
        <v>1634</v>
      </c>
      <c r="M13" s="11">
        <f t="shared" si="0"/>
        <v>2770</v>
      </c>
      <c r="N13" s="7" t="s">
        <v>64</v>
      </c>
      <c r="O13" s="7" t="s">
        <v>66</v>
      </c>
      <c r="P13" s="7" t="s">
        <v>70</v>
      </c>
      <c r="Q13" s="7" t="s">
        <v>67</v>
      </c>
      <c r="R13" s="7" t="s">
        <v>67</v>
      </c>
    </row>
    <row r="14" spans="1:25" x14ac:dyDescent="0.2">
      <c r="A14" s="7" t="s">
        <v>12188</v>
      </c>
      <c r="B14" s="7" t="s">
        <v>678</v>
      </c>
      <c r="D14" s="9" t="s">
        <v>12277</v>
      </c>
      <c r="E14" s="7" t="s">
        <v>12278</v>
      </c>
      <c r="F14" s="7" t="s">
        <v>347</v>
      </c>
      <c r="G14" s="7" t="s">
        <v>354</v>
      </c>
      <c r="H14" s="7" t="s">
        <v>12279</v>
      </c>
      <c r="I14" s="7" t="s">
        <v>12255</v>
      </c>
      <c r="J14" s="11">
        <v>23860</v>
      </c>
      <c r="K14" s="11">
        <v>2688</v>
      </c>
      <c r="M14" s="11">
        <f t="shared" si="0"/>
        <v>26548</v>
      </c>
      <c r="N14" s="7" t="s">
        <v>64</v>
      </c>
      <c r="O14" s="7" t="s">
        <v>66</v>
      </c>
      <c r="P14" s="7" t="s">
        <v>70</v>
      </c>
      <c r="Q14" s="7" t="s">
        <v>670</v>
      </c>
      <c r="R14" s="7" t="s">
        <v>670</v>
      </c>
    </row>
    <row r="15" spans="1:25" x14ac:dyDescent="0.2">
      <c r="A15" s="7" t="s">
        <v>12188</v>
      </c>
      <c r="B15" s="7" t="s">
        <v>678</v>
      </c>
      <c r="D15" s="9" t="s">
        <v>12280</v>
      </c>
      <c r="E15" s="7" t="s">
        <v>12278</v>
      </c>
      <c r="F15" s="7" t="s">
        <v>347</v>
      </c>
      <c r="G15" s="7" t="s">
        <v>354</v>
      </c>
      <c r="H15" s="7" t="s">
        <v>12279</v>
      </c>
      <c r="I15" s="7" t="s">
        <v>12255</v>
      </c>
      <c r="J15" s="11">
        <v>18290</v>
      </c>
      <c r="K15" s="11">
        <v>16979</v>
      </c>
      <c r="M15" s="11">
        <f t="shared" si="0"/>
        <v>35269</v>
      </c>
      <c r="N15" s="7" t="s">
        <v>61</v>
      </c>
      <c r="O15" s="7" t="s">
        <v>65</v>
      </c>
      <c r="P15" s="7" t="s">
        <v>2332</v>
      </c>
      <c r="Q15" s="7" t="s">
        <v>67</v>
      </c>
      <c r="R15" s="7" t="s">
        <v>67</v>
      </c>
    </row>
    <row r="16" spans="1:25" x14ac:dyDescent="0.2">
      <c r="A16" s="7" t="s">
        <v>12188</v>
      </c>
      <c r="B16" s="7" t="s">
        <v>678</v>
      </c>
      <c r="D16" s="9" t="s">
        <v>12281</v>
      </c>
      <c r="E16" s="7" t="s">
        <v>12282</v>
      </c>
      <c r="F16" s="7" t="s">
        <v>44</v>
      </c>
      <c r="G16" s="7" t="s">
        <v>45</v>
      </c>
      <c r="H16" s="7" t="s">
        <v>12283</v>
      </c>
      <c r="I16" s="7" t="s">
        <v>12255</v>
      </c>
      <c r="J16" s="11">
        <v>398767</v>
      </c>
      <c r="K16" s="11">
        <v>219654</v>
      </c>
      <c r="M16" s="11">
        <f t="shared" si="0"/>
        <v>618421</v>
      </c>
      <c r="N16" s="7" t="s">
        <v>61</v>
      </c>
      <c r="O16" s="7" t="s">
        <v>65</v>
      </c>
      <c r="P16" s="7" t="s">
        <v>68</v>
      </c>
      <c r="Q16" s="7" t="s">
        <v>67</v>
      </c>
      <c r="R16" s="7" t="s">
        <v>67</v>
      </c>
    </row>
    <row r="17" spans="1:18" x14ac:dyDescent="0.2">
      <c r="A17" s="7" t="s">
        <v>12188</v>
      </c>
      <c r="B17" s="7" t="s">
        <v>678</v>
      </c>
      <c r="D17" s="9" t="s">
        <v>12284</v>
      </c>
      <c r="E17" s="7" t="s">
        <v>12285</v>
      </c>
      <c r="F17" s="7" t="s">
        <v>627</v>
      </c>
      <c r="G17" s="7" t="s">
        <v>45</v>
      </c>
      <c r="H17" s="7" t="s">
        <v>12286</v>
      </c>
      <c r="I17" s="7" t="s">
        <v>12255</v>
      </c>
      <c r="J17" s="11">
        <v>1265</v>
      </c>
      <c r="K17" s="11">
        <v>1486</v>
      </c>
      <c r="M17" s="11">
        <f t="shared" si="0"/>
        <v>2751</v>
      </c>
      <c r="N17" s="7" t="s">
        <v>666</v>
      </c>
      <c r="O17" s="7" t="s">
        <v>66</v>
      </c>
      <c r="P17" s="7" t="s">
        <v>70</v>
      </c>
      <c r="Q17" s="7" t="s">
        <v>67</v>
      </c>
      <c r="R17" s="7" t="s">
        <v>67</v>
      </c>
    </row>
    <row r="18" spans="1:18" x14ac:dyDescent="0.2">
      <c r="A18" s="7" t="s">
        <v>12188</v>
      </c>
      <c r="B18" s="7" t="s">
        <v>678</v>
      </c>
      <c r="D18" s="9" t="s">
        <v>12287</v>
      </c>
      <c r="E18" s="7" t="s">
        <v>12288</v>
      </c>
      <c r="F18" s="7" t="s">
        <v>52</v>
      </c>
      <c r="G18" s="7" t="s">
        <v>45</v>
      </c>
      <c r="H18" s="7" t="s">
        <v>12289</v>
      </c>
      <c r="I18" s="7" t="s">
        <v>12259</v>
      </c>
      <c r="J18" s="11">
        <v>8210</v>
      </c>
      <c r="K18" s="11">
        <v>6424</v>
      </c>
      <c r="L18" s="12"/>
      <c r="M18" s="11">
        <f t="shared" si="0"/>
        <v>14634</v>
      </c>
      <c r="N18" s="7" t="s">
        <v>64</v>
      </c>
      <c r="O18" s="7" t="s">
        <v>66</v>
      </c>
      <c r="P18" s="7" t="s">
        <v>70</v>
      </c>
      <c r="Q18" s="7" t="s">
        <v>67</v>
      </c>
      <c r="R18" s="7" t="s">
        <v>67</v>
      </c>
    </row>
    <row r="19" spans="1:18" x14ac:dyDescent="0.2">
      <c r="A19" s="7" t="s">
        <v>12188</v>
      </c>
      <c r="B19" s="7" t="s">
        <v>74</v>
      </c>
      <c r="D19" s="9" t="s">
        <v>12290</v>
      </c>
      <c r="E19" s="7" t="s">
        <v>12291</v>
      </c>
      <c r="F19" s="7" t="s">
        <v>350</v>
      </c>
      <c r="G19" s="7" t="s">
        <v>45</v>
      </c>
      <c r="H19" s="7" t="s">
        <v>12292</v>
      </c>
      <c r="I19" s="7" t="s">
        <v>12255</v>
      </c>
      <c r="J19" s="11">
        <v>1310</v>
      </c>
      <c r="K19" s="11">
        <v>4082</v>
      </c>
      <c r="M19" s="11">
        <f t="shared" si="0"/>
        <v>5392</v>
      </c>
      <c r="N19" s="7" t="s">
        <v>668</v>
      </c>
      <c r="O19" s="7" t="s">
        <v>66</v>
      </c>
      <c r="P19" s="7" t="s">
        <v>70</v>
      </c>
      <c r="Q19" s="7" t="s">
        <v>670</v>
      </c>
      <c r="R19" s="7" t="s">
        <v>670</v>
      </c>
    </row>
    <row r="20" spans="1:18" x14ac:dyDescent="0.2">
      <c r="A20" s="7" t="s">
        <v>12188</v>
      </c>
      <c r="B20" s="7" t="s">
        <v>74</v>
      </c>
      <c r="D20" s="9" t="s">
        <v>12293</v>
      </c>
      <c r="E20" s="7" t="s">
        <v>14010</v>
      </c>
      <c r="F20" s="7" t="s">
        <v>350</v>
      </c>
      <c r="G20" s="7" t="s">
        <v>45</v>
      </c>
      <c r="H20" s="7" t="s">
        <v>12294</v>
      </c>
      <c r="I20" s="7" t="s">
        <v>12295</v>
      </c>
      <c r="J20" s="11">
        <v>1311</v>
      </c>
      <c r="K20" s="11">
        <v>4084</v>
      </c>
      <c r="M20" s="11">
        <f t="shared" si="0"/>
        <v>5395</v>
      </c>
      <c r="N20" s="7" t="s">
        <v>668</v>
      </c>
      <c r="O20" s="7" t="s">
        <v>66</v>
      </c>
      <c r="P20" s="7" t="s">
        <v>70</v>
      </c>
      <c r="Q20" s="7" t="s">
        <v>670</v>
      </c>
      <c r="R20" s="7" t="s">
        <v>670</v>
      </c>
    </row>
    <row r="21" spans="1:18" x14ac:dyDescent="0.2">
      <c r="A21" s="7" t="s">
        <v>12188</v>
      </c>
      <c r="B21" s="7" t="s">
        <v>74</v>
      </c>
      <c r="D21" s="9" t="s">
        <v>12296</v>
      </c>
      <c r="E21" s="7" t="s">
        <v>12297</v>
      </c>
      <c r="F21" s="7" t="s">
        <v>350</v>
      </c>
      <c r="G21" s="7" t="s">
        <v>45</v>
      </c>
      <c r="H21" s="7" t="s">
        <v>12298</v>
      </c>
      <c r="I21" s="7" t="s">
        <v>12251</v>
      </c>
      <c r="J21" s="11">
        <v>1327</v>
      </c>
      <c r="K21" s="11">
        <v>4132</v>
      </c>
      <c r="M21" s="11">
        <f t="shared" si="0"/>
        <v>5459</v>
      </c>
      <c r="N21" s="7" t="s">
        <v>668</v>
      </c>
      <c r="O21" s="7" t="s">
        <v>66</v>
      </c>
      <c r="P21" s="7" t="s">
        <v>70</v>
      </c>
      <c r="Q21" s="7" t="s">
        <v>671</v>
      </c>
      <c r="R21" s="7" t="s">
        <v>671</v>
      </c>
    </row>
    <row r="22" spans="1:18" x14ac:dyDescent="0.2">
      <c r="A22" s="7" t="s">
        <v>12188</v>
      </c>
      <c r="B22" s="7" t="s">
        <v>74</v>
      </c>
      <c r="D22" s="9" t="s">
        <v>12299</v>
      </c>
      <c r="E22" s="7" t="s">
        <v>12300</v>
      </c>
      <c r="F22" s="7" t="s">
        <v>588</v>
      </c>
      <c r="G22" s="7" t="s">
        <v>45</v>
      </c>
      <c r="H22" s="7" t="s">
        <v>12301</v>
      </c>
      <c r="I22" s="7" t="s">
        <v>12259</v>
      </c>
      <c r="J22" s="11">
        <v>263</v>
      </c>
      <c r="K22" s="11">
        <v>1692</v>
      </c>
      <c r="M22" s="11">
        <f t="shared" si="0"/>
        <v>1955</v>
      </c>
      <c r="N22" s="7" t="s">
        <v>668</v>
      </c>
      <c r="O22" s="7" t="s">
        <v>66</v>
      </c>
      <c r="P22" s="7" t="s">
        <v>70</v>
      </c>
      <c r="Q22" s="7" t="s">
        <v>671</v>
      </c>
      <c r="R22" s="7" t="s">
        <v>671</v>
      </c>
    </row>
    <row r="23" spans="1:18" x14ac:dyDescent="0.2">
      <c r="A23" s="7" t="s">
        <v>12188</v>
      </c>
      <c r="B23" s="7" t="s">
        <v>74</v>
      </c>
      <c r="D23" s="9" t="s">
        <v>12302</v>
      </c>
      <c r="E23" s="7" t="s">
        <v>12303</v>
      </c>
      <c r="F23" s="7" t="s">
        <v>387</v>
      </c>
      <c r="G23" s="7" t="s">
        <v>45</v>
      </c>
      <c r="H23" s="7" t="s">
        <v>12304</v>
      </c>
      <c r="I23" s="7" t="s">
        <v>12255</v>
      </c>
      <c r="J23" s="11">
        <v>1740</v>
      </c>
      <c r="K23" s="11">
        <v>9689</v>
      </c>
      <c r="M23" s="11">
        <f t="shared" si="0"/>
        <v>11429</v>
      </c>
      <c r="N23" s="7" t="s">
        <v>668</v>
      </c>
      <c r="O23" s="7" t="s">
        <v>66</v>
      </c>
      <c r="P23" s="7" t="s">
        <v>70</v>
      </c>
      <c r="Q23" s="7" t="s">
        <v>671</v>
      </c>
      <c r="R23" s="7" t="s">
        <v>671</v>
      </c>
    </row>
    <row r="24" spans="1:18" x14ac:dyDescent="0.2">
      <c r="A24" s="7" t="s">
        <v>12188</v>
      </c>
      <c r="B24" s="7" t="s">
        <v>74</v>
      </c>
      <c r="D24" s="9" t="s">
        <v>12305</v>
      </c>
      <c r="E24" s="7" t="s">
        <v>3252</v>
      </c>
      <c r="F24" s="7" t="s">
        <v>457</v>
      </c>
      <c r="G24" s="7" t="s">
        <v>45</v>
      </c>
      <c r="H24" s="7" t="s">
        <v>12306</v>
      </c>
      <c r="I24" s="7" t="s">
        <v>12255</v>
      </c>
      <c r="J24" s="11">
        <v>1</v>
      </c>
      <c r="K24" s="11">
        <v>0</v>
      </c>
      <c r="M24" s="11">
        <f t="shared" si="0"/>
        <v>1</v>
      </c>
      <c r="N24" s="7" t="s">
        <v>669</v>
      </c>
      <c r="O24" s="7" t="s">
        <v>66</v>
      </c>
      <c r="P24" s="7" t="s">
        <v>672</v>
      </c>
      <c r="Q24" s="7" t="s">
        <v>671</v>
      </c>
      <c r="R24" s="7" t="s">
        <v>671</v>
      </c>
    </row>
    <row r="25" spans="1:18" x14ac:dyDescent="0.2">
      <c r="A25" s="7" t="s">
        <v>12188</v>
      </c>
      <c r="B25" s="7" t="s">
        <v>74</v>
      </c>
      <c r="D25" s="9" t="s">
        <v>12311</v>
      </c>
      <c r="E25" s="7" t="s">
        <v>12312</v>
      </c>
      <c r="F25" s="7" t="s">
        <v>3286</v>
      </c>
      <c r="G25" s="7" t="s">
        <v>45</v>
      </c>
      <c r="H25" s="7" t="s">
        <v>12313</v>
      </c>
      <c r="I25" s="7" t="s">
        <v>12255</v>
      </c>
      <c r="J25" s="11">
        <v>1865</v>
      </c>
      <c r="K25" s="11">
        <v>10366</v>
      </c>
      <c r="M25" s="11">
        <f t="shared" si="0"/>
        <v>12231</v>
      </c>
      <c r="N25" s="7" t="s">
        <v>668</v>
      </c>
      <c r="O25" s="7" t="s">
        <v>66</v>
      </c>
      <c r="P25" s="7" t="s">
        <v>70</v>
      </c>
      <c r="Q25" s="7" t="s">
        <v>671</v>
      </c>
      <c r="R25" s="7" t="s">
        <v>671</v>
      </c>
    </row>
    <row r="26" spans="1:18" x14ac:dyDescent="0.2">
      <c r="A26" s="7" t="s">
        <v>12188</v>
      </c>
      <c r="B26" s="7" t="s">
        <v>74</v>
      </c>
      <c r="D26" s="9" t="s">
        <v>12314</v>
      </c>
      <c r="E26" s="7" t="s">
        <v>12315</v>
      </c>
      <c r="F26" s="7" t="s">
        <v>52</v>
      </c>
      <c r="G26" s="7" t="s">
        <v>45</v>
      </c>
      <c r="H26" s="7" t="s">
        <v>12316</v>
      </c>
      <c r="I26" s="7" t="s">
        <v>12255</v>
      </c>
      <c r="J26" s="11">
        <v>1199</v>
      </c>
      <c r="K26" s="11">
        <v>7700</v>
      </c>
      <c r="M26" s="11">
        <f t="shared" si="0"/>
        <v>8899</v>
      </c>
      <c r="N26" s="7" t="s">
        <v>668</v>
      </c>
      <c r="O26" s="7" t="s">
        <v>66</v>
      </c>
      <c r="P26" s="7" t="s">
        <v>70</v>
      </c>
      <c r="Q26" s="7" t="s">
        <v>671</v>
      </c>
      <c r="R26" s="7" t="s">
        <v>671</v>
      </c>
    </row>
    <row r="27" spans="1:18" x14ac:dyDescent="0.2">
      <c r="A27" s="7" t="s">
        <v>12188</v>
      </c>
      <c r="B27" s="7" t="s">
        <v>74</v>
      </c>
      <c r="D27" s="9" t="s">
        <v>12317</v>
      </c>
      <c r="E27" s="7" t="s">
        <v>12318</v>
      </c>
      <c r="F27" s="7" t="s">
        <v>368</v>
      </c>
      <c r="G27" s="7" t="s">
        <v>45</v>
      </c>
      <c r="H27" s="7" t="s">
        <v>12319</v>
      </c>
      <c r="I27" s="7" t="s">
        <v>12255</v>
      </c>
      <c r="J27" s="11">
        <v>39</v>
      </c>
      <c r="K27" s="11">
        <v>230</v>
      </c>
      <c r="M27" s="11">
        <f t="shared" si="0"/>
        <v>269</v>
      </c>
      <c r="N27" s="7" t="s">
        <v>668</v>
      </c>
      <c r="O27" s="7" t="s">
        <v>66</v>
      </c>
      <c r="P27" s="7" t="s">
        <v>70</v>
      </c>
      <c r="Q27" s="7" t="s">
        <v>671</v>
      </c>
      <c r="R27" s="7" t="s">
        <v>671</v>
      </c>
    </row>
    <row r="28" spans="1:18" x14ac:dyDescent="0.2">
      <c r="A28" s="7" t="s">
        <v>12188</v>
      </c>
      <c r="B28" s="7" t="s">
        <v>74</v>
      </c>
      <c r="D28" s="9" t="s">
        <v>12320</v>
      </c>
      <c r="E28" s="7" t="s">
        <v>12321</v>
      </c>
      <c r="F28" s="7" t="s">
        <v>464</v>
      </c>
      <c r="G28" s="7" t="s">
        <v>45</v>
      </c>
      <c r="H28" s="7" t="s">
        <v>12322</v>
      </c>
      <c r="I28" s="7" t="s">
        <v>12255</v>
      </c>
      <c r="J28" s="11">
        <v>3887</v>
      </c>
      <c r="K28" s="11">
        <v>25233</v>
      </c>
      <c r="M28" s="11">
        <f t="shared" si="0"/>
        <v>29120</v>
      </c>
      <c r="N28" s="7" t="s">
        <v>668</v>
      </c>
      <c r="O28" s="7" t="s">
        <v>66</v>
      </c>
      <c r="P28" s="7" t="s">
        <v>70</v>
      </c>
      <c r="Q28" s="7" t="s">
        <v>671</v>
      </c>
      <c r="R28" s="7" t="s">
        <v>671</v>
      </c>
    </row>
    <row r="29" spans="1:18" x14ac:dyDescent="0.2">
      <c r="A29" s="7" t="s">
        <v>12188</v>
      </c>
      <c r="B29" s="7" t="s">
        <v>74</v>
      </c>
      <c r="D29" s="9" t="s">
        <v>12323</v>
      </c>
      <c r="E29" s="7" t="s">
        <v>12324</v>
      </c>
      <c r="F29" s="7" t="s">
        <v>413</v>
      </c>
      <c r="G29" s="7" t="s">
        <v>45</v>
      </c>
      <c r="H29" s="7" t="s">
        <v>12325</v>
      </c>
      <c r="I29" s="7" t="s">
        <v>12259</v>
      </c>
      <c r="J29" s="11">
        <v>2998</v>
      </c>
      <c r="K29" s="11">
        <v>19230</v>
      </c>
      <c r="M29" s="11">
        <f t="shared" si="0"/>
        <v>22228</v>
      </c>
      <c r="N29" s="7" t="s">
        <v>668</v>
      </c>
      <c r="O29" s="7" t="s">
        <v>66</v>
      </c>
      <c r="P29" s="7" t="s">
        <v>70</v>
      </c>
      <c r="Q29" s="7" t="s">
        <v>671</v>
      </c>
      <c r="R29" s="7" t="s">
        <v>671</v>
      </c>
    </row>
    <row r="30" spans="1:18" x14ac:dyDescent="0.2">
      <c r="A30" s="7" t="s">
        <v>12188</v>
      </c>
      <c r="B30" s="7" t="s">
        <v>74</v>
      </c>
      <c r="D30" s="9" t="s">
        <v>12326</v>
      </c>
      <c r="E30" s="7" t="s">
        <v>12327</v>
      </c>
      <c r="F30" s="7" t="s">
        <v>557</v>
      </c>
      <c r="G30" s="7" t="s">
        <v>45</v>
      </c>
      <c r="H30" s="7" t="s">
        <v>12328</v>
      </c>
      <c r="I30" s="7" t="s">
        <v>12295</v>
      </c>
      <c r="J30" s="11">
        <v>2877</v>
      </c>
      <c r="K30" s="11">
        <v>16690</v>
      </c>
      <c r="M30" s="11">
        <f t="shared" si="0"/>
        <v>19567</v>
      </c>
      <c r="N30" s="7" t="s">
        <v>668</v>
      </c>
      <c r="O30" s="7" t="s">
        <v>66</v>
      </c>
      <c r="P30" s="7" t="s">
        <v>70</v>
      </c>
      <c r="Q30" s="7" t="s">
        <v>671</v>
      </c>
      <c r="R30" s="7" t="s">
        <v>671</v>
      </c>
    </row>
    <row r="31" spans="1:18" x14ac:dyDescent="0.2">
      <c r="A31" s="7" t="s">
        <v>12188</v>
      </c>
      <c r="B31" s="7" t="s">
        <v>74</v>
      </c>
      <c r="D31" s="9" t="s">
        <v>12329</v>
      </c>
      <c r="E31" s="7" t="s">
        <v>12330</v>
      </c>
      <c r="F31" s="7" t="s">
        <v>565</v>
      </c>
      <c r="G31" s="7" t="s">
        <v>45</v>
      </c>
      <c r="H31" s="7" t="s">
        <v>12331</v>
      </c>
      <c r="I31" s="7" t="s">
        <v>12259</v>
      </c>
      <c r="J31" s="11">
        <v>1480</v>
      </c>
      <c r="K31" s="11">
        <v>8274</v>
      </c>
      <c r="M31" s="11">
        <f t="shared" si="0"/>
        <v>9754</v>
      </c>
      <c r="N31" s="7" t="s">
        <v>668</v>
      </c>
      <c r="O31" s="7" t="s">
        <v>66</v>
      </c>
      <c r="P31" s="7" t="s">
        <v>70</v>
      </c>
      <c r="Q31" s="7" t="s">
        <v>671</v>
      </c>
      <c r="R31" s="7" t="s">
        <v>671</v>
      </c>
    </row>
    <row r="32" spans="1:18" x14ac:dyDescent="0.2">
      <c r="A32" s="7" t="s">
        <v>12188</v>
      </c>
      <c r="B32" s="7" t="s">
        <v>74</v>
      </c>
      <c r="D32" s="9" t="s">
        <v>12332</v>
      </c>
      <c r="E32" s="7" t="s">
        <v>12333</v>
      </c>
      <c r="F32" s="7" t="s">
        <v>440</v>
      </c>
      <c r="G32" s="7" t="s">
        <v>45</v>
      </c>
      <c r="H32" s="7" t="s">
        <v>12334</v>
      </c>
      <c r="I32" s="7" t="s">
        <v>12251</v>
      </c>
      <c r="J32" s="11">
        <v>1939</v>
      </c>
      <c r="K32" s="11">
        <v>11871</v>
      </c>
      <c r="M32" s="11">
        <f t="shared" si="0"/>
        <v>13810</v>
      </c>
      <c r="N32" s="7" t="s">
        <v>668</v>
      </c>
      <c r="O32" s="7" t="s">
        <v>66</v>
      </c>
      <c r="P32" s="7" t="s">
        <v>70</v>
      </c>
      <c r="Q32" s="7" t="s">
        <v>671</v>
      </c>
      <c r="R32" s="7" t="s">
        <v>671</v>
      </c>
    </row>
    <row r="33" spans="1:18" x14ac:dyDescent="0.2">
      <c r="A33" s="7" t="s">
        <v>12188</v>
      </c>
      <c r="B33" s="7" t="s">
        <v>74</v>
      </c>
      <c r="D33" s="9" t="s">
        <v>12335</v>
      </c>
      <c r="E33" s="7" t="s">
        <v>12336</v>
      </c>
      <c r="F33" s="7" t="s">
        <v>537</v>
      </c>
      <c r="G33" s="7" t="s">
        <v>45</v>
      </c>
      <c r="H33" s="7" t="s">
        <v>12337</v>
      </c>
      <c r="I33" s="7" t="s">
        <v>12255</v>
      </c>
      <c r="J33" s="11">
        <v>3630</v>
      </c>
      <c r="K33" s="11">
        <v>23498</v>
      </c>
      <c r="M33" s="11">
        <f t="shared" si="0"/>
        <v>27128</v>
      </c>
      <c r="N33" s="7" t="s">
        <v>668</v>
      </c>
      <c r="O33" s="7" t="s">
        <v>66</v>
      </c>
      <c r="P33" s="7" t="s">
        <v>70</v>
      </c>
      <c r="Q33" s="7" t="s">
        <v>671</v>
      </c>
      <c r="R33" s="7" t="s">
        <v>671</v>
      </c>
    </row>
    <row r="34" spans="1:18" x14ac:dyDescent="0.2">
      <c r="A34" s="7" t="s">
        <v>12188</v>
      </c>
      <c r="B34" s="7" t="s">
        <v>74</v>
      </c>
      <c r="D34" s="9" t="s">
        <v>12338</v>
      </c>
      <c r="E34" s="7" t="s">
        <v>12339</v>
      </c>
      <c r="F34" s="7" t="s">
        <v>636</v>
      </c>
      <c r="G34" s="7" t="s">
        <v>45</v>
      </c>
      <c r="H34" s="7" t="s">
        <v>12340</v>
      </c>
      <c r="I34" s="7" t="s">
        <v>12295</v>
      </c>
      <c r="J34" s="11">
        <v>786</v>
      </c>
      <c r="K34" s="11">
        <v>4834</v>
      </c>
      <c r="M34" s="11">
        <f t="shared" si="0"/>
        <v>5620</v>
      </c>
      <c r="N34" s="7" t="s">
        <v>668</v>
      </c>
      <c r="O34" s="7" t="s">
        <v>66</v>
      </c>
      <c r="P34" s="7" t="s">
        <v>70</v>
      </c>
      <c r="Q34" s="7" t="s">
        <v>671</v>
      </c>
      <c r="R34" s="7" t="s">
        <v>671</v>
      </c>
    </row>
    <row r="35" spans="1:18" x14ac:dyDescent="0.2">
      <c r="A35" s="7" t="s">
        <v>12188</v>
      </c>
      <c r="B35" s="7" t="s">
        <v>74</v>
      </c>
      <c r="D35" s="9" t="s">
        <v>12341</v>
      </c>
      <c r="E35" s="7" t="s">
        <v>12342</v>
      </c>
      <c r="F35" s="7" t="s">
        <v>627</v>
      </c>
      <c r="G35" s="7" t="s">
        <v>45</v>
      </c>
      <c r="H35" s="7" t="s">
        <v>12343</v>
      </c>
      <c r="I35" s="7" t="s">
        <v>12255</v>
      </c>
      <c r="J35" s="11">
        <v>138</v>
      </c>
      <c r="K35" s="11">
        <v>822</v>
      </c>
      <c r="M35" s="11">
        <f t="shared" si="0"/>
        <v>960</v>
      </c>
      <c r="N35" s="7" t="s">
        <v>668</v>
      </c>
      <c r="O35" s="7" t="s">
        <v>66</v>
      </c>
      <c r="P35" s="7" t="s">
        <v>70</v>
      </c>
      <c r="Q35" s="7" t="s">
        <v>671</v>
      </c>
      <c r="R35" s="7" t="s">
        <v>671</v>
      </c>
    </row>
    <row r="36" spans="1:18" x14ac:dyDescent="0.2">
      <c r="A36" s="7" t="s">
        <v>12188</v>
      </c>
      <c r="B36" s="7" t="s">
        <v>74</v>
      </c>
      <c r="D36" s="9" t="s">
        <v>12344</v>
      </c>
      <c r="E36" s="7" t="s">
        <v>12345</v>
      </c>
      <c r="F36" s="7" t="s">
        <v>535</v>
      </c>
      <c r="G36" s="7" t="s">
        <v>45</v>
      </c>
      <c r="H36" s="7" t="s">
        <v>12346</v>
      </c>
      <c r="I36" s="7" t="s">
        <v>12259</v>
      </c>
      <c r="J36" s="11">
        <v>738</v>
      </c>
      <c r="K36" s="11">
        <v>4868</v>
      </c>
      <c r="M36" s="11">
        <f t="shared" si="0"/>
        <v>5606</v>
      </c>
      <c r="N36" s="7" t="s">
        <v>668</v>
      </c>
      <c r="O36" s="7" t="s">
        <v>66</v>
      </c>
      <c r="P36" s="7" t="s">
        <v>70</v>
      </c>
      <c r="Q36" s="7" t="s">
        <v>671</v>
      </c>
      <c r="R36" s="7" t="s">
        <v>671</v>
      </c>
    </row>
    <row r="37" spans="1:18" x14ac:dyDescent="0.2">
      <c r="A37" s="7" t="s">
        <v>12188</v>
      </c>
      <c r="B37" s="7" t="s">
        <v>74</v>
      </c>
      <c r="D37" s="9" t="s">
        <v>12347</v>
      </c>
      <c r="E37" s="7" t="s">
        <v>12348</v>
      </c>
      <c r="F37" s="7" t="s">
        <v>420</v>
      </c>
      <c r="G37" s="7" t="s">
        <v>45</v>
      </c>
      <c r="H37" s="7" t="s">
        <v>12349</v>
      </c>
      <c r="I37" s="7" t="s">
        <v>12251</v>
      </c>
      <c r="J37" s="11">
        <v>3197</v>
      </c>
      <c r="K37" s="11">
        <v>19935</v>
      </c>
      <c r="M37" s="11">
        <f t="shared" si="0"/>
        <v>23132</v>
      </c>
      <c r="N37" s="7" t="s">
        <v>668</v>
      </c>
      <c r="O37" s="7" t="s">
        <v>66</v>
      </c>
      <c r="P37" s="7" t="s">
        <v>70</v>
      </c>
      <c r="Q37" s="7" t="s">
        <v>671</v>
      </c>
      <c r="R37" s="7" t="s">
        <v>671</v>
      </c>
    </row>
    <row r="38" spans="1:18" x14ac:dyDescent="0.2">
      <c r="A38" s="7" t="s">
        <v>12188</v>
      </c>
      <c r="B38" s="7" t="s">
        <v>74</v>
      </c>
      <c r="D38" s="9" t="s">
        <v>12350</v>
      </c>
      <c r="E38" s="7" t="s">
        <v>12351</v>
      </c>
      <c r="F38" s="7" t="s">
        <v>490</v>
      </c>
      <c r="G38" s="7" t="s">
        <v>45</v>
      </c>
      <c r="H38" s="7" t="s">
        <v>12352</v>
      </c>
      <c r="I38" s="7" t="s">
        <v>12295</v>
      </c>
      <c r="J38" s="11">
        <v>236</v>
      </c>
      <c r="K38" s="11">
        <v>1572</v>
      </c>
      <c r="M38" s="11">
        <f t="shared" si="0"/>
        <v>1808</v>
      </c>
      <c r="N38" s="7" t="s">
        <v>668</v>
      </c>
      <c r="O38" s="7" t="s">
        <v>66</v>
      </c>
      <c r="P38" s="7" t="s">
        <v>70</v>
      </c>
      <c r="Q38" s="7" t="s">
        <v>671</v>
      </c>
      <c r="R38" s="7" t="s">
        <v>671</v>
      </c>
    </row>
    <row r="39" spans="1:18" x14ac:dyDescent="0.2">
      <c r="A39" s="7" t="s">
        <v>12188</v>
      </c>
      <c r="B39" s="7" t="s">
        <v>74</v>
      </c>
      <c r="D39" s="9" t="s">
        <v>12353</v>
      </c>
      <c r="E39" s="7" t="s">
        <v>12354</v>
      </c>
      <c r="F39" s="7" t="s">
        <v>558</v>
      </c>
      <c r="G39" s="7" t="s">
        <v>45</v>
      </c>
      <c r="H39" s="7" t="s">
        <v>12355</v>
      </c>
      <c r="I39" s="7" t="s">
        <v>12310</v>
      </c>
      <c r="J39" s="11">
        <v>1921</v>
      </c>
      <c r="K39" s="11">
        <v>10577</v>
      </c>
      <c r="M39" s="11">
        <f t="shared" si="0"/>
        <v>12498</v>
      </c>
      <c r="N39" s="7" t="s">
        <v>668</v>
      </c>
      <c r="O39" s="7" t="s">
        <v>66</v>
      </c>
      <c r="P39" s="7" t="s">
        <v>70</v>
      </c>
      <c r="Q39" s="7" t="s">
        <v>671</v>
      </c>
      <c r="R39" s="7" t="s">
        <v>671</v>
      </c>
    </row>
    <row r="40" spans="1:18" x14ac:dyDescent="0.2">
      <c r="A40" s="7" t="s">
        <v>12188</v>
      </c>
      <c r="B40" s="7" t="s">
        <v>74</v>
      </c>
      <c r="D40" s="9" t="s">
        <v>12356</v>
      </c>
      <c r="E40" s="7" t="s">
        <v>12357</v>
      </c>
      <c r="F40" s="7" t="s">
        <v>410</v>
      </c>
      <c r="G40" s="7" t="s">
        <v>45</v>
      </c>
      <c r="H40" s="7" t="s">
        <v>12358</v>
      </c>
      <c r="I40" s="7" t="s">
        <v>12259</v>
      </c>
      <c r="J40" s="11">
        <v>417</v>
      </c>
      <c r="K40" s="11">
        <v>2661</v>
      </c>
      <c r="M40" s="11">
        <f t="shared" si="0"/>
        <v>3078</v>
      </c>
      <c r="N40" s="7" t="s">
        <v>668</v>
      </c>
      <c r="O40" s="7" t="s">
        <v>66</v>
      </c>
      <c r="P40" s="7" t="s">
        <v>70</v>
      </c>
      <c r="Q40" s="7" t="s">
        <v>671</v>
      </c>
      <c r="R40" s="7" t="s">
        <v>671</v>
      </c>
    </row>
    <row r="41" spans="1:18" x14ac:dyDescent="0.2">
      <c r="A41" s="7" t="s">
        <v>12188</v>
      </c>
      <c r="B41" s="7" t="s">
        <v>74</v>
      </c>
      <c r="D41" s="9" t="s">
        <v>12359</v>
      </c>
      <c r="E41" s="7" t="s">
        <v>12360</v>
      </c>
      <c r="F41" s="7" t="s">
        <v>457</v>
      </c>
      <c r="G41" s="7" t="s">
        <v>45</v>
      </c>
      <c r="H41" s="7" t="s">
        <v>12361</v>
      </c>
      <c r="I41" s="7" t="s">
        <v>12295</v>
      </c>
      <c r="J41" s="11">
        <v>3004</v>
      </c>
      <c r="K41" s="11">
        <v>18414</v>
      </c>
      <c r="M41" s="11">
        <f t="shared" si="0"/>
        <v>21418</v>
      </c>
      <c r="N41" s="7" t="s">
        <v>668</v>
      </c>
      <c r="O41" s="7" t="s">
        <v>66</v>
      </c>
      <c r="P41" s="7" t="s">
        <v>70</v>
      </c>
      <c r="Q41" s="7" t="s">
        <v>671</v>
      </c>
      <c r="R41" s="7" t="s">
        <v>671</v>
      </c>
    </row>
    <row r="42" spans="1:18" x14ac:dyDescent="0.2">
      <c r="A42" s="7" t="s">
        <v>12188</v>
      </c>
      <c r="B42" s="7" t="s">
        <v>74</v>
      </c>
      <c r="D42" s="9" t="s">
        <v>12362</v>
      </c>
      <c r="E42" s="7" t="s">
        <v>12363</v>
      </c>
      <c r="F42" s="7" t="s">
        <v>449</v>
      </c>
      <c r="G42" s="7" t="s">
        <v>45</v>
      </c>
      <c r="H42" s="7" t="s">
        <v>12364</v>
      </c>
      <c r="I42" s="7" t="s">
        <v>12255</v>
      </c>
      <c r="J42" s="11">
        <v>1275</v>
      </c>
      <c r="K42" s="11">
        <v>8334</v>
      </c>
      <c r="M42" s="11">
        <f t="shared" si="0"/>
        <v>9609</v>
      </c>
      <c r="N42" s="7" t="s">
        <v>668</v>
      </c>
      <c r="O42" s="7" t="s">
        <v>66</v>
      </c>
      <c r="P42" s="7" t="s">
        <v>70</v>
      </c>
      <c r="Q42" s="7" t="s">
        <v>671</v>
      </c>
      <c r="R42" s="7" t="s">
        <v>671</v>
      </c>
    </row>
    <row r="43" spans="1:18" x14ac:dyDescent="0.2">
      <c r="A43" s="7" t="s">
        <v>12188</v>
      </c>
      <c r="B43" s="7" t="s">
        <v>74</v>
      </c>
      <c r="D43" s="9" t="s">
        <v>12365</v>
      </c>
      <c r="E43" s="7" t="s">
        <v>12366</v>
      </c>
      <c r="F43" s="7" t="s">
        <v>1538</v>
      </c>
      <c r="G43" s="7" t="s">
        <v>45</v>
      </c>
      <c r="H43" s="7" t="s">
        <v>12367</v>
      </c>
      <c r="I43" s="7" t="s">
        <v>12251</v>
      </c>
      <c r="J43" s="11">
        <v>796</v>
      </c>
      <c r="K43" s="11">
        <v>3874</v>
      </c>
      <c r="M43" s="11">
        <f t="shared" si="0"/>
        <v>4670</v>
      </c>
      <c r="N43" s="7" t="s">
        <v>668</v>
      </c>
      <c r="O43" s="7" t="s">
        <v>66</v>
      </c>
      <c r="P43" s="7" t="s">
        <v>70</v>
      </c>
      <c r="Q43" s="7" t="s">
        <v>671</v>
      </c>
      <c r="R43" s="7" t="s">
        <v>671</v>
      </c>
    </row>
    <row r="44" spans="1:18" x14ac:dyDescent="0.2">
      <c r="A44" s="7" t="s">
        <v>12188</v>
      </c>
      <c r="B44" s="7" t="s">
        <v>74</v>
      </c>
      <c r="D44" s="9" t="s">
        <v>12368</v>
      </c>
      <c r="E44" s="7" t="s">
        <v>12369</v>
      </c>
      <c r="F44" s="7" t="s">
        <v>499</v>
      </c>
      <c r="G44" s="7" t="s">
        <v>45</v>
      </c>
      <c r="H44" s="7" t="s">
        <v>12370</v>
      </c>
      <c r="I44" s="7" t="s">
        <v>12255</v>
      </c>
      <c r="J44" s="11">
        <v>2454</v>
      </c>
      <c r="K44" s="11">
        <v>14050</v>
      </c>
      <c r="M44" s="11">
        <f t="shared" si="0"/>
        <v>16504</v>
      </c>
      <c r="N44" s="7" t="s">
        <v>668</v>
      </c>
      <c r="O44" s="7" t="s">
        <v>66</v>
      </c>
      <c r="P44" s="7" t="s">
        <v>70</v>
      </c>
      <c r="Q44" s="7" t="s">
        <v>671</v>
      </c>
      <c r="R44" s="7" t="s">
        <v>671</v>
      </c>
    </row>
    <row r="45" spans="1:18" x14ac:dyDescent="0.2">
      <c r="A45" s="7" t="s">
        <v>12188</v>
      </c>
      <c r="B45" s="7" t="s">
        <v>74</v>
      </c>
      <c r="D45" s="9" t="s">
        <v>12371</v>
      </c>
      <c r="E45" s="7" t="s">
        <v>12372</v>
      </c>
      <c r="F45" s="7" t="s">
        <v>1998</v>
      </c>
      <c r="G45" s="7" t="s">
        <v>45</v>
      </c>
      <c r="H45" s="7" t="s">
        <v>12373</v>
      </c>
      <c r="I45" s="7" t="s">
        <v>12255</v>
      </c>
      <c r="J45" s="11">
        <v>1975</v>
      </c>
      <c r="K45" s="11">
        <v>9925</v>
      </c>
      <c r="M45" s="11">
        <f t="shared" si="0"/>
        <v>11900</v>
      </c>
      <c r="N45" s="7" t="s">
        <v>668</v>
      </c>
      <c r="O45" s="7" t="s">
        <v>66</v>
      </c>
      <c r="P45" s="7" t="s">
        <v>70</v>
      </c>
      <c r="Q45" s="7" t="s">
        <v>671</v>
      </c>
      <c r="R45" s="7" t="s">
        <v>671</v>
      </c>
    </row>
    <row r="46" spans="1:18" x14ac:dyDescent="0.2">
      <c r="A46" s="7" t="s">
        <v>12188</v>
      </c>
      <c r="B46" s="7" t="s">
        <v>74</v>
      </c>
      <c r="D46" s="9" t="s">
        <v>12374</v>
      </c>
      <c r="E46" s="7" t="s">
        <v>12375</v>
      </c>
      <c r="F46" s="7" t="s">
        <v>616</v>
      </c>
      <c r="G46" s="7" t="s">
        <v>45</v>
      </c>
      <c r="H46" s="7" t="s">
        <v>12376</v>
      </c>
      <c r="I46" s="7" t="s">
        <v>12377</v>
      </c>
      <c r="J46" s="11">
        <v>1059</v>
      </c>
      <c r="K46" s="11">
        <v>6766</v>
      </c>
      <c r="M46" s="11">
        <f t="shared" si="0"/>
        <v>7825</v>
      </c>
      <c r="N46" s="7" t="s">
        <v>668</v>
      </c>
      <c r="O46" s="7" t="s">
        <v>66</v>
      </c>
      <c r="P46" s="7" t="s">
        <v>70</v>
      </c>
      <c r="Q46" s="7" t="s">
        <v>671</v>
      </c>
      <c r="R46" s="7" t="s">
        <v>671</v>
      </c>
    </row>
    <row r="47" spans="1:18" x14ac:dyDescent="0.2">
      <c r="A47" s="7" t="s">
        <v>12188</v>
      </c>
      <c r="B47" s="7" t="s">
        <v>74</v>
      </c>
      <c r="D47" s="9" t="s">
        <v>12378</v>
      </c>
      <c r="E47" s="7" t="s">
        <v>12379</v>
      </c>
      <c r="F47" s="7" t="s">
        <v>560</v>
      </c>
      <c r="G47" s="7" t="s">
        <v>45</v>
      </c>
      <c r="H47" s="7" t="s">
        <v>12358</v>
      </c>
      <c r="I47" s="7" t="s">
        <v>12259</v>
      </c>
      <c r="J47" s="11">
        <v>198</v>
      </c>
      <c r="K47" s="11">
        <v>1297</v>
      </c>
      <c r="M47" s="11">
        <f t="shared" si="0"/>
        <v>1495</v>
      </c>
      <c r="N47" s="7" t="s">
        <v>668</v>
      </c>
      <c r="O47" s="7" t="s">
        <v>66</v>
      </c>
      <c r="P47" s="7" t="s">
        <v>70</v>
      </c>
      <c r="Q47" s="7" t="s">
        <v>671</v>
      </c>
      <c r="R47" s="7" t="s">
        <v>671</v>
      </c>
    </row>
    <row r="48" spans="1:18" x14ac:dyDescent="0.2">
      <c r="A48" s="7" t="s">
        <v>12188</v>
      </c>
      <c r="B48" s="7" t="s">
        <v>74</v>
      </c>
      <c r="D48" s="9" t="s">
        <v>12380</v>
      </c>
      <c r="E48" s="7" t="s">
        <v>12381</v>
      </c>
      <c r="F48" s="7" t="s">
        <v>614</v>
      </c>
      <c r="G48" s="7" t="s">
        <v>45</v>
      </c>
      <c r="H48" s="7" t="s">
        <v>12382</v>
      </c>
      <c r="I48" s="7" t="s">
        <v>12251</v>
      </c>
      <c r="J48" s="11">
        <v>880</v>
      </c>
      <c r="K48" s="11">
        <v>5675</v>
      </c>
      <c r="M48" s="11">
        <f t="shared" si="0"/>
        <v>6555</v>
      </c>
      <c r="N48" s="7" t="s">
        <v>668</v>
      </c>
      <c r="O48" s="7" t="s">
        <v>66</v>
      </c>
      <c r="P48" s="7" t="s">
        <v>70</v>
      </c>
      <c r="Q48" s="7" t="s">
        <v>671</v>
      </c>
      <c r="R48" s="7" t="s">
        <v>671</v>
      </c>
    </row>
    <row r="49" spans="1:18" x14ac:dyDescent="0.2">
      <c r="A49" s="7" t="s">
        <v>12188</v>
      </c>
      <c r="B49" s="7" t="s">
        <v>74</v>
      </c>
      <c r="D49" s="9" t="s">
        <v>12383</v>
      </c>
      <c r="E49" s="7" t="s">
        <v>12384</v>
      </c>
      <c r="F49" s="7" t="s">
        <v>522</v>
      </c>
      <c r="G49" s="7" t="s">
        <v>45</v>
      </c>
      <c r="H49" s="7" t="s">
        <v>12385</v>
      </c>
      <c r="I49" s="7" t="s">
        <v>12259</v>
      </c>
      <c r="J49" s="11">
        <v>360</v>
      </c>
      <c r="K49" s="11">
        <v>2278</v>
      </c>
      <c r="M49" s="11">
        <f t="shared" si="0"/>
        <v>2638</v>
      </c>
      <c r="N49" s="7" t="s">
        <v>668</v>
      </c>
      <c r="O49" s="7" t="s">
        <v>66</v>
      </c>
      <c r="P49" s="7" t="s">
        <v>70</v>
      </c>
      <c r="Q49" s="7" t="s">
        <v>671</v>
      </c>
      <c r="R49" s="7" t="s">
        <v>671</v>
      </c>
    </row>
    <row r="50" spans="1:18" x14ac:dyDescent="0.2">
      <c r="A50" s="7" t="s">
        <v>12188</v>
      </c>
      <c r="B50" s="7" t="s">
        <v>74</v>
      </c>
      <c r="D50" s="9" t="s">
        <v>12307</v>
      </c>
      <c r="E50" s="7" t="s">
        <v>12308</v>
      </c>
      <c r="F50" s="7" t="s">
        <v>561</v>
      </c>
      <c r="G50" s="7" t="s">
        <v>45</v>
      </c>
      <c r="H50" s="7" t="s">
        <v>12309</v>
      </c>
      <c r="I50" s="7" t="s">
        <v>12310</v>
      </c>
      <c r="J50" s="11">
        <v>2356</v>
      </c>
      <c r="K50" s="11">
        <v>13088</v>
      </c>
      <c r="M50" s="11">
        <f t="shared" si="0"/>
        <v>15444</v>
      </c>
      <c r="N50" s="7" t="s">
        <v>668</v>
      </c>
      <c r="O50" s="7" t="s">
        <v>66</v>
      </c>
      <c r="P50" s="7" t="s">
        <v>70</v>
      </c>
      <c r="Q50" s="7" t="s">
        <v>671</v>
      </c>
      <c r="R50" s="7" t="s">
        <v>671</v>
      </c>
    </row>
    <row r="51" spans="1:18" x14ac:dyDescent="0.2">
      <c r="A51" s="7" t="s">
        <v>12188</v>
      </c>
      <c r="B51" s="7" t="s">
        <v>74</v>
      </c>
      <c r="D51" s="9" t="s">
        <v>12386</v>
      </c>
      <c r="E51" s="7" t="s">
        <v>12387</v>
      </c>
      <c r="F51" s="7" t="s">
        <v>378</v>
      </c>
      <c r="G51" s="7" t="s">
        <v>45</v>
      </c>
      <c r="H51" s="7" t="s">
        <v>12388</v>
      </c>
      <c r="I51" s="7" t="s">
        <v>12259</v>
      </c>
      <c r="J51" s="11">
        <v>2462</v>
      </c>
      <c r="K51" s="11">
        <v>15488</v>
      </c>
      <c r="M51" s="11">
        <f t="shared" si="0"/>
        <v>17950</v>
      </c>
      <c r="N51" s="7" t="s">
        <v>668</v>
      </c>
      <c r="O51" s="7" t="s">
        <v>66</v>
      </c>
      <c r="P51" s="7" t="s">
        <v>70</v>
      </c>
      <c r="Q51" s="7" t="s">
        <v>671</v>
      </c>
      <c r="R51" s="7" t="s">
        <v>671</v>
      </c>
    </row>
    <row r="52" spans="1:18" x14ac:dyDescent="0.2">
      <c r="A52" s="7" t="s">
        <v>12188</v>
      </c>
      <c r="B52" s="7" t="s">
        <v>74</v>
      </c>
      <c r="D52" s="9" t="s">
        <v>12389</v>
      </c>
      <c r="E52" s="7" t="s">
        <v>12390</v>
      </c>
      <c r="F52" s="7" t="s">
        <v>477</v>
      </c>
      <c r="G52" s="7" t="s">
        <v>45</v>
      </c>
      <c r="H52" s="7" t="s">
        <v>12391</v>
      </c>
      <c r="I52" s="7" t="s">
        <v>12259</v>
      </c>
      <c r="J52" s="11">
        <v>973</v>
      </c>
      <c r="K52" s="11">
        <v>5981</v>
      </c>
      <c r="M52" s="11">
        <f t="shared" si="0"/>
        <v>6954</v>
      </c>
      <c r="N52" s="7" t="s">
        <v>668</v>
      </c>
      <c r="O52" s="7" t="s">
        <v>66</v>
      </c>
      <c r="P52" s="7" t="s">
        <v>70</v>
      </c>
      <c r="Q52" s="7" t="s">
        <v>671</v>
      </c>
      <c r="R52" s="7" t="s">
        <v>671</v>
      </c>
    </row>
    <row r="53" spans="1:18" x14ac:dyDescent="0.2">
      <c r="A53" s="7" t="s">
        <v>12188</v>
      </c>
      <c r="B53" s="7" t="s">
        <v>74</v>
      </c>
      <c r="D53" s="9" t="s">
        <v>12392</v>
      </c>
      <c r="E53" s="7" t="s">
        <v>12393</v>
      </c>
      <c r="F53" s="7" t="s">
        <v>655</v>
      </c>
      <c r="G53" s="7" t="s">
        <v>45</v>
      </c>
      <c r="H53" s="7" t="s">
        <v>12394</v>
      </c>
      <c r="I53" s="7" t="s">
        <v>12259</v>
      </c>
      <c r="J53" s="11">
        <v>1146</v>
      </c>
      <c r="K53" s="11">
        <v>7480</v>
      </c>
      <c r="M53" s="11">
        <f t="shared" si="0"/>
        <v>8626</v>
      </c>
      <c r="N53" s="7" t="s">
        <v>668</v>
      </c>
      <c r="O53" s="7" t="s">
        <v>66</v>
      </c>
      <c r="P53" s="7" t="s">
        <v>70</v>
      </c>
      <c r="Q53" s="7" t="s">
        <v>671</v>
      </c>
      <c r="R53" s="7" t="s">
        <v>671</v>
      </c>
    </row>
    <row r="54" spans="1:18" x14ac:dyDescent="0.2">
      <c r="A54" s="7" t="s">
        <v>12188</v>
      </c>
      <c r="B54" s="7" t="s">
        <v>74</v>
      </c>
      <c r="D54" s="9" t="s">
        <v>12395</v>
      </c>
      <c r="E54" s="7" t="s">
        <v>12396</v>
      </c>
      <c r="F54" s="7" t="s">
        <v>637</v>
      </c>
      <c r="G54" s="7" t="s">
        <v>45</v>
      </c>
      <c r="H54" s="7" t="s">
        <v>12397</v>
      </c>
      <c r="I54" s="7" t="s">
        <v>12259</v>
      </c>
      <c r="J54" s="11">
        <v>32</v>
      </c>
      <c r="K54" s="11">
        <v>184</v>
      </c>
      <c r="M54" s="11">
        <f t="shared" si="0"/>
        <v>216</v>
      </c>
      <c r="N54" s="7" t="s">
        <v>668</v>
      </c>
      <c r="O54" s="7" t="s">
        <v>66</v>
      </c>
      <c r="P54" s="7" t="s">
        <v>70</v>
      </c>
      <c r="Q54" s="7" t="s">
        <v>671</v>
      </c>
      <c r="R54" s="7" t="s">
        <v>671</v>
      </c>
    </row>
    <row r="55" spans="1:18" x14ac:dyDescent="0.2">
      <c r="A55" s="7" t="s">
        <v>12188</v>
      </c>
      <c r="B55" s="7" t="s">
        <v>74</v>
      </c>
      <c r="D55" s="9" t="s">
        <v>12398</v>
      </c>
      <c r="E55" s="7" t="s">
        <v>12399</v>
      </c>
      <c r="F55" s="7" t="s">
        <v>336</v>
      </c>
      <c r="G55" s="7" t="s">
        <v>45</v>
      </c>
      <c r="H55" s="7" t="s">
        <v>12400</v>
      </c>
      <c r="I55" s="7" t="s">
        <v>12251</v>
      </c>
      <c r="J55" s="11">
        <v>1414</v>
      </c>
      <c r="K55" s="11">
        <v>8917</v>
      </c>
      <c r="M55" s="11">
        <f t="shared" si="0"/>
        <v>10331</v>
      </c>
      <c r="N55" s="7" t="s">
        <v>668</v>
      </c>
      <c r="O55" s="7" t="s">
        <v>66</v>
      </c>
      <c r="P55" s="7" t="s">
        <v>70</v>
      </c>
      <c r="Q55" s="7" t="s">
        <v>671</v>
      </c>
      <c r="R55" s="7" t="s">
        <v>671</v>
      </c>
    </row>
    <row r="56" spans="1:18" x14ac:dyDescent="0.2">
      <c r="A56" s="7" t="s">
        <v>12188</v>
      </c>
      <c r="B56" s="7" t="s">
        <v>74</v>
      </c>
      <c r="D56" s="9" t="s">
        <v>12401</v>
      </c>
      <c r="E56" s="7" t="s">
        <v>12402</v>
      </c>
      <c r="F56" s="7" t="s">
        <v>663</v>
      </c>
      <c r="G56" s="7" t="s">
        <v>45</v>
      </c>
      <c r="H56" s="7" t="s">
        <v>12403</v>
      </c>
      <c r="I56" s="7" t="s">
        <v>12377</v>
      </c>
      <c r="J56" s="11">
        <v>149</v>
      </c>
      <c r="K56" s="11">
        <v>821</v>
      </c>
      <c r="M56" s="11">
        <f t="shared" si="0"/>
        <v>970</v>
      </c>
      <c r="N56" s="7" t="s">
        <v>668</v>
      </c>
      <c r="O56" s="7" t="s">
        <v>66</v>
      </c>
      <c r="P56" s="7" t="s">
        <v>70</v>
      </c>
      <c r="Q56" s="7" t="s">
        <v>671</v>
      </c>
      <c r="R56" s="7" t="s">
        <v>671</v>
      </c>
    </row>
    <row r="57" spans="1:18" x14ac:dyDescent="0.2">
      <c r="A57" s="7" t="s">
        <v>12188</v>
      </c>
      <c r="B57" s="7" t="s">
        <v>74</v>
      </c>
      <c r="D57" s="9" t="s">
        <v>12404</v>
      </c>
      <c r="E57" s="7" t="s">
        <v>12405</v>
      </c>
      <c r="F57" s="7" t="s">
        <v>1681</v>
      </c>
      <c r="G57" s="7" t="s">
        <v>45</v>
      </c>
      <c r="H57" s="7" t="s">
        <v>12406</v>
      </c>
      <c r="I57" s="7" t="s">
        <v>12251</v>
      </c>
      <c r="J57" s="11">
        <v>2967</v>
      </c>
      <c r="K57" s="11">
        <v>18513</v>
      </c>
      <c r="M57" s="11">
        <f t="shared" si="0"/>
        <v>21480</v>
      </c>
      <c r="N57" s="7" t="s">
        <v>668</v>
      </c>
      <c r="O57" s="7" t="s">
        <v>66</v>
      </c>
      <c r="P57" s="7" t="s">
        <v>70</v>
      </c>
      <c r="Q57" s="7" t="s">
        <v>671</v>
      </c>
      <c r="R57" s="7" t="s">
        <v>671</v>
      </c>
    </row>
    <row r="58" spans="1:18" x14ac:dyDescent="0.2">
      <c r="A58" s="7" t="s">
        <v>12188</v>
      </c>
      <c r="B58" s="7" t="s">
        <v>74</v>
      </c>
      <c r="D58" s="9" t="s">
        <v>12407</v>
      </c>
      <c r="E58" s="7" t="s">
        <v>12408</v>
      </c>
      <c r="F58" s="7" t="s">
        <v>2164</v>
      </c>
      <c r="G58" s="7" t="s">
        <v>45</v>
      </c>
      <c r="H58" s="7" t="s">
        <v>12409</v>
      </c>
      <c r="I58" s="7" t="s">
        <v>12255</v>
      </c>
      <c r="J58" s="11">
        <v>2828</v>
      </c>
      <c r="K58" s="11">
        <v>18307</v>
      </c>
      <c r="M58" s="11">
        <f t="shared" si="0"/>
        <v>21135</v>
      </c>
      <c r="N58" s="7" t="s">
        <v>668</v>
      </c>
      <c r="O58" s="7" t="s">
        <v>66</v>
      </c>
      <c r="P58" s="7" t="s">
        <v>70</v>
      </c>
      <c r="Q58" s="7" t="s">
        <v>671</v>
      </c>
      <c r="R58" s="7" t="s">
        <v>671</v>
      </c>
    </row>
    <row r="59" spans="1:18" x14ac:dyDescent="0.2">
      <c r="A59" s="7" t="s">
        <v>12188</v>
      </c>
      <c r="B59" s="7" t="s">
        <v>74</v>
      </c>
      <c r="D59" s="9" t="s">
        <v>12410</v>
      </c>
      <c r="E59" s="7" t="s">
        <v>12411</v>
      </c>
      <c r="F59" s="7" t="s">
        <v>358</v>
      </c>
      <c r="G59" s="7" t="s">
        <v>45</v>
      </c>
      <c r="H59" s="7" t="s">
        <v>12412</v>
      </c>
      <c r="I59" s="7" t="s">
        <v>12377</v>
      </c>
      <c r="J59" s="11">
        <v>137</v>
      </c>
      <c r="K59" s="11">
        <v>865</v>
      </c>
      <c r="M59" s="11">
        <f t="shared" si="0"/>
        <v>1002</v>
      </c>
      <c r="N59" s="7" t="s">
        <v>668</v>
      </c>
      <c r="O59" s="7" t="s">
        <v>66</v>
      </c>
      <c r="P59" s="7" t="s">
        <v>70</v>
      </c>
      <c r="Q59" s="7" t="s">
        <v>671</v>
      </c>
      <c r="R59" s="7" t="s">
        <v>671</v>
      </c>
    </row>
    <row r="60" spans="1:18" x14ac:dyDescent="0.2">
      <c r="A60" s="7" t="s">
        <v>12188</v>
      </c>
      <c r="B60" s="7" t="s">
        <v>74</v>
      </c>
      <c r="D60" s="9" t="s">
        <v>12413</v>
      </c>
      <c r="E60" s="7" t="s">
        <v>12414</v>
      </c>
      <c r="F60" s="7" t="s">
        <v>2006</v>
      </c>
      <c r="G60" s="7" t="s">
        <v>45</v>
      </c>
      <c r="H60" s="7" t="s">
        <v>12415</v>
      </c>
      <c r="I60" s="7" t="s">
        <v>12377</v>
      </c>
      <c r="J60" s="11">
        <v>187</v>
      </c>
      <c r="K60" s="11">
        <v>1178</v>
      </c>
      <c r="L60" s="12"/>
      <c r="M60" s="11">
        <f t="shared" si="0"/>
        <v>1365</v>
      </c>
      <c r="N60" s="7" t="s">
        <v>668</v>
      </c>
      <c r="O60" s="7" t="s">
        <v>66</v>
      </c>
      <c r="P60" s="7" t="s">
        <v>70</v>
      </c>
      <c r="Q60" s="7" t="s">
        <v>671</v>
      </c>
      <c r="R60" s="7" t="s">
        <v>671</v>
      </c>
    </row>
    <row r="61" spans="1:18" x14ac:dyDescent="0.2">
      <c r="A61" s="7" t="s">
        <v>12188</v>
      </c>
      <c r="B61" s="7" t="s">
        <v>74</v>
      </c>
      <c r="D61" s="9" t="s">
        <v>12416</v>
      </c>
      <c r="E61" s="7" t="s">
        <v>12417</v>
      </c>
      <c r="F61" s="7" t="s">
        <v>506</v>
      </c>
      <c r="G61" s="7" t="s">
        <v>45</v>
      </c>
      <c r="H61" s="7" t="s">
        <v>12418</v>
      </c>
      <c r="I61" s="7" t="s">
        <v>12259</v>
      </c>
      <c r="J61" s="11">
        <v>180</v>
      </c>
      <c r="K61" s="11">
        <v>1175</v>
      </c>
      <c r="M61" s="11">
        <f t="shared" si="0"/>
        <v>1355</v>
      </c>
      <c r="N61" s="7" t="s">
        <v>668</v>
      </c>
      <c r="O61" s="7" t="s">
        <v>66</v>
      </c>
      <c r="P61" s="7" t="s">
        <v>70</v>
      </c>
      <c r="Q61" s="7" t="s">
        <v>671</v>
      </c>
      <c r="R61" s="7" t="s">
        <v>671</v>
      </c>
    </row>
    <row r="62" spans="1:18" x14ac:dyDescent="0.2">
      <c r="A62" s="7" t="s">
        <v>12188</v>
      </c>
      <c r="B62" s="7" t="s">
        <v>74</v>
      </c>
      <c r="D62" s="9" t="s">
        <v>12419</v>
      </c>
      <c r="E62" s="7" t="s">
        <v>12420</v>
      </c>
      <c r="F62" s="7" t="s">
        <v>1493</v>
      </c>
      <c r="G62" s="7" t="s">
        <v>45</v>
      </c>
      <c r="H62" s="7" t="s">
        <v>12421</v>
      </c>
      <c r="I62" s="7" t="s">
        <v>12259</v>
      </c>
      <c r="J62" s="11">
        <v>3460</v>
      </c>
      <c r="K62" s="11">
        <v>22184</v>
      </c>
      <c r="M62" s="11">
        <f t="shared" si="0"/>
        <v>25644</v>
      </c>
      <c r="N62" s="7" t="s">
        <v>668</v>
      </c>
      <c r="O62" s="7" t="s">
        <v>66</v>
      </c>
      <c r="P62" s="7" t="s">
        <v>70</v>
      </c>
      <c r="Q62" s="7" t="s">
        <v>671</v>
      </c>
      <c r="R62" s="7" t="s">
        <v>671</v>
      </c>
    </row>
    <row r="63" spans="1:18" x14ac:dyDescent="0.2">
      <c r="A63" s="7" t="s">
        <v>12188</v>
      </c>
      <c r="B63" s="7" t="s">
        <v>74</v>
      </c>
      <c r="D63" s="9" t="s">
        <v>12422</v>
      </c>
      <c r="E63" s="7" t="s">
        <v>12423</v>
      </c>
      <c r="F63" s="7" t="s">
        <v>532</v>
      </c>
      <c r="G63" s="7" t="s">
        <v>45</v>
      </c>
      <c r="H63" s="7" t="s">
        <v>12424</v>
      </c>
      <c r="I63" s="7" t="s">
        <v>12251</v>
      </c>
      <c r="J63" s="11">
        <v>98</v>
      </c>
      <c r="K63" s="11">
        <v>520</v>
      </c>
      <c r="M63" s="11">
        <f t="shared" si="0"/>
        <v>618</v>
      </c>
      <c r="N63" s="7" t="s">
        <v>668</v>
      </c>
      <c r="O63" s="7" t="s">
        <v>66</v>
      </c>
      <c r="P63" s="7" t="s">
        <v>70</v>
      </c>
      <c r="Q63" s="7" t="s">
        <v>671</v>
      </c>
      <c r="R63" s="7" t="s">
        <v>671</v>
      </c>
    </row>
    <row r="64" spans="1:18" x14ac:dyDescent="0.2">
      <c r="A64" s="7" t="s">
        <v>12188</v>
      </c>
      <c r="B64" s="7" t="s">
        <v>74</v>
      </c>
      <c r="D64" s="9" t="s">
        <v>12425</v>
      </c>
      <c r="E64" s="7" t="s">
        <v>12426</v>
      </c>
      <c r="F64" s="7" t="s">
        <v>2583</v>
      </c>
      <c r="G64" s="7" t="s">
        <v>45</v>
      </c>
      <c r="H64" s="7" t="s">
        <v>12427</v>
      </c>
      <c r="I64" s="7" t="s">
        <v>12251</v>
      </c>
      <c r="J64" s="11">
        <v>3782</v>
      </c>
      <c r="K64" s="11">
        <v>23288</v>
      </c>
      <c r="M64" s="11">
        <f t="shared" si="0"/>
        <v>27070</v>
      </c>
      <c r="N64" s="7" t="s">
        <v>668</v>
      </c>
      <c r="O64" s="7" t="s">
        <v>66</v>
      </c>
      <c r="P64" s="7" t="s">
        <v>70</v>
      </c>
      <c r="Q64" s="7" t="s">
        <v>671</v>
      </c>
      <c r="R64" s="7" t="s">
        <v>671</v>
      </c>
    </row>
    <row r="65" spans="1:18" x14ac:dyDescent="0.2">
      <c r="A65" s="7" t="s">
        <v>12188</v>
      </c>
      <c r="B65" s="7" t="s">
        <v>74</v>
      </c>
      <c r="D65" s="9" t="s">
        <v>12428</v>
      </c>
      <c r="E65" s="7" t="s">
        <v>12429</v>
      </c>
      <c r="F65" s="7" t="s">
        <v>2008</v>
      </c>
      <c r="G65" s="7" t="s">
        <v>45</v>
      </c>
      <c r="H65" s="7" t="s">
        <v>12340</v>
      </c>
      <c r="I65" s="7" t="s">
        <v>12295</v>
      </c>
      <c r="J65" s="11">
        <v>307</v>
      </c>
      <c r="K65" s="11">
        <v>1799</v>
      </c>
      <c r="M65" s="11">
        <f t="shared" si="0"/>
        <v>2106</v>
      </c>
      <c r="N65" s="7" t="s">
        <v>668</v>
      </c>
      <c r="O65" s="7" t="s">
        <v>66</v>
      </c>
      <c r="P65" s="7" t="s">
        <v>70</v>
      </c>
      <c r="Q65" s="7" t="s">
        <v>671</v>
      </c>
      <c r="R65" s="7" t="s">
        <v>671</v>
      </c>
    </row>
    <row r="66" spans="1:18" x14ac:dyDescent="0.2">
      <c r="A66" s="7" t="s">
        <v>12188</v>
      </c>
      <c r="B66" s="7" t="s">
        <v>74</v>
      </c>
      <c r="D66" s="9" t="s">
        <v>12430</v>
      </c>
      <c r="E66" s="7" t="s">
        <v>12431</v>
      </c>
      <c r="F66" s="7" t="s">
        <v>524</v>
      </c>
      <c r="G66" s="7" t="s">
        <v>45</v>
      </c>
      <c r="H66" s="7" t="s">
        <v>12432</v>
      </c>
      <c r="I66" s="7" t="s">
        <v>12310</v>
      </c>
      <c r="J66" s="11">
        <v>3823</v>
      </c>
      <c r="K66" s="11">
        <v>24375</v>
      </c>
      <c r="M66" s="11">
        <f t="shared" si="0"/>
        <v>28198</v>
      </c>
      <c r="N66" s="7" t="s">
        <v>668</v>
      </c>
      <c r="O66" s="7" t="s">
        <v>66</v>
      </c>
      <c r="P66" s="7" t="s">
        <v>70</v>
      </c>
      <c r="Q66" s="7" t="s">
        <v>671</v>
      </c>
      <c r="R66" s="7" t="s">
        <v>671</v>
      </c>
    </row>
    <row r="67" spans="1:18" x14ac:dyDescent="0.2">
      <c r="A67" s="7" t="s">
        <v>12188</v>
      </c>
      <c r="B67" s="7" t="s">
        <v>74</v>
      </c>
      <c r="D67" s="9" t="s">
        <v>12433</v>
      </c>
      <c r="E67" s="7" t="s">
        <v>12434</v>
      </c>
      <c r="F67" s="7" t="s">
        <v>494</v>
      </c>
      <c r="G67" s="7" t="s">
        <v>45</v>
      </c>
      <c r="H67" s="7" t="s">
        <v>12435</v>
      </c>
      <c r="I67" s="7" t="s">
        <v>12377</v>
      </c>
      <c r="J67" s="11">
        <v>2325</v>
      </c>
      <c r="K67" s="11">
        <v>13162</v>
      </c>
      <c r="M67" s="11">
        <f t="shared" ref="M67:M130" si="1">J67+K67+L67</f>
        <v>15487</v>
      </c>
      <c r="N67" s="7" t="s">
        <v>668</v>
      </c>
      <c r="O67" s="7" t="s">
        <v>66</v>
      </c>
      <c r="P67" s="7" t="s">
        <v>70</v>
      </c>
      <c r="Q67" s="7" t="s">
        <v>671</v>
      </c>
      <c r="R67" s="7" t="s">
        <v>671</v>
      </c>
    </row>
    <row r="68" spans="1:18" x14ac:dyDescent="0.2">
      <c r="A68" s="7" t="s">
        <v>12188</v>
      </c>
      <c r="B68" s="7" t="s">
        <v>74</v>
      </c>
      <c r="D68" s="9" t="s">
        <v>12436</v>
      </c>
      <c r="E68" s="7" t="s">
        <v>12437</v>
      </c>
      <c r="F68" s="7" t="s">
        <v>2626</v>
      </c>
      <c r="G68" s="7" t="s">
        <v>45</v>
      </c>
      <c r="H68" s="7" t="s">
        <v>12438</v>
      </c>
      <c r="I68" s="7" t="s">
        <v>12259</v>
      </c>
      <c r="J68" s="11">
        <v>1352</v>
      </c>
      <c r="K68" s="11">
        <v>7150</v>
      </c>
      <c r="M68" s="11">
        <f t="shared" si="1"/>
        <v>8502</v>
      </c>
      <c r="N68" s="7" t="s">
        <v>668</v>
      </c>
      <c r="O68" s="7" t="s">
        <v>66</v>
      </c>
      <c r="P68" s="7" t="s">
        <v>70</v>
      </c>
      <c r="Q68" s="7" t="s">
        <v>671</v>
      </c>
      <c r="R68" s="7" t="s">
        <v>671</v>
      </c>
    </row>
    <row r="69" spans="1:18" x14ac:dyDescent="0.2">
      <c r="A69" s="7" t="s">
        <v>12188</v>
      </c>
      <c r="B69" s="7" t="s">
        <v>74</v>
      </c>
      <c r="D69" s="9" t="s">
        <v>12439</v>
      </c>
      <c r="E69" s="7" t="s">
        <v>12440</v>
      </c>
      <c r="F69" s="7" t="s">
        <v>3205</v>
      </c>
      <c r="G69" s="7" t="s">
        <v>45</v>
      </c>
      <c r="H69" s="7" t="s">
        <v>12441</v>
      </c>
      <c r="I69" s="7" t="s">
        <v>12310</v>
      </c>
      <c r="J69" s="11">
        <v>922</v>
      </c>
      <c r="K69" s="11">
        <v>4545</v>
      </c>
      <c r="M69" s="11">
        <f t="shared" si="1"/>
        <v>5467</v>
      </c>
      <c r="N69" s="7" t="s">
        <v>668</v>
      </c>
      <c r="O69" s="7" t="s">
        <v>66</v>
      </c>
      <c r="P69" s="7" t="s">
        <v>70</v>
      </c>
      <c r="Q69" s="7" t="s">
        <v>671</v>
      </c>
      <c r="R69" s="7" t="s">
        <v>671</v>
      </c>
    </row>
    <row r="70" spans="1:18" x14ac:dyDescent="0.2">
      <c r="A70" s="7" t="s">
        <v>12188</v>
      </c>
      <c r="B70" s="7" t="s">
        <v>74</v>
      </c>
      <c r="D70" s="9" t="s">
        <v>12442</v>
      </c>
      <c r="E70" s="7" t="s">
        <v>12443</v>
      </c>
      <c r="F70" s="7" t="s">
        <v>4244</v>
      </c>
      <c r="G70" s="7" t="s">
        <v>45</v>
      </c>
      <c r="H70" s="7" t="s">
        <v>12444</v>
      </c>
      <c r="I70" s="7" t="s">
        <v>12255</v>
      </c>
      <c r="J70" s="11">
        <v>405</v>
      </c>
      <c r="K70" s="11">
        <v>2662</v>
      </c>
      <c r="M70" s="11">
        <f t="shared" si="1"/>
        <v>3067</v>
      </c>
      <c r="N70" s="7" t="s">
        <v>668</v>
      </c>
      <c r="O70" s="7" t="s">
        <v>66</v>
      </c>
      <c r="P70" s="7" t="s">
        <v>70</v>
      </c>
      <c r="Q70" s="7" t="s">
        <v>671</v>
      </c>
      <c r="R70" s="7" t="s">
        <v>671</v>
      </c>
    </row>
    <row r="71" spans="1:18" x14ac:dyDescent="0.2">
      <c r="A71" s="7" t="s">
        <v>12188</v>
      </c>
      <c r="B71" s="7" t="s">
        <v>74</v>
      </c>
      <c r="D71" s="9" t="s">
        <v>12445</v>
      </c>
      <c r="E71" s="7" t="s">
        <v>12446</v>
      </c>
      <c r="F71" s="7" t="s">
        <v>2313</v>
      </c>
      <c r="G71" s="7" t="s">
        <v>45</v>
      </c>
      <c r="H71" s="7" t="s">
        <v>12447</v>
      </c>
      <c r="I71" s="7" t="s">
        <v>12255</v>
      </c>
      <c r="J71" s="11">
        <v>967</v>
      </c>
      <c r="K71" s="11">
        <v>6175</v>
      </c>
      <c r="L71" s="12"/>
      <c r="M71" s="11">
        <f t="shared" si="1"/>
        <v>7142</v>
      </c>
      <c r="N71" s="7" t="s">
        <v>668</v>
      </c>
      <c r="O71" s="7" t="s">
        <v>66</v>
      </c>
      <c r="P71" s="7" t="s">
        <v>70</v>
      </c>
      <c r="Q71" s="7" t="s">
        <v>671</v>
      </c>
      <c r="R71" s="7" t="s">
        <v>671</v>
      </c>
    </row>
    <row r="72" spans="1:18" x14ac:dyDescent="0.2">
      <c r="A72" s="7" t="s">
        <v>12188</v>
      </c>
      <c r="B72" s="7" t="s">
        <v>74</v>
      </c>
      <c r="D72" s="9" t="s">
        <v>12448</v>
      </c>
      <c r="E72" s="7" t="s">
        <v>12449</v>
      </c>
      <c r="F72" s="7" t="s">
        <v>2280</v>
      </c>
      <c r="G72" s="7" t="s">
        <v>45</v>
      </c>
      <c r="H72" s="7" t="s">
        <v>12450</v>
      </c>
      <c r="I72" s="7" t="s">
        <v>12251</v>
      </c>
      <c r="J72" s="11">
        <v>2222</v>
      </c>
      <c r="K72" s="11">
        <v>14168</v>
      </c>
      <c r="M72" s="11">
        <f t="shared" si="1"/>
        <v>16390</v>
      </c>
      <c r="N72" s="7" t="s">
        <v>668</v>
      </c>
      <c r="O72" s="7" t="s">
        <v>66</v>
      </c>
      <c r="P72" s="7" t="s">
        <v>70</v>
      </c>
      <c r="Q72" s="7" t="s">
        <v>671</v>
      </c>
      <c r="R72" s="7" t="s">
        <v>671</v>
      </c>
    </row>
    <row r="73" spans="1:18" x14ac:dyDescent="0.2">
      <c r="A73" s="7" t="s">
        <v>12188</v>
      </c>
      <c r="B73" s="7" t="s">
        <v>74</v>
      </c>
      <c r="D73" s="9" t="s">
        <v>12451</v>
      </c>
      <c r="E73" s="7" t="s">
        <v>12452</v>
      </c>
      <c r="F73" s="7" t="s">
        <v>551</v>
      </c>
      <c r="G73" s="7" t="s">
        <v>45</v>
      </c>
      <c r="H73" s="7" t="s">
        <v>12453</v>
      </c>
      <c r="I73" s="7" t="s">
        <v>12259</v>
      </c>
      <c r="J73" s="11">
        <v>1447</v>
      </c>
      <c r="K73" s="11">
        <v>9305</v>
      </c>
      <c r="M73" s="11">
        <f t="shared" si="1"/>
        <v>10752</v>
      </c>
      <c r="N73" s="7" t="s">
        <v>668</v>
      </c>
      <c r="O73" s="7" t="s">
        <v>66</v>
      </c>
      <c r="P73" s="7" t="s">
        <v>70</v>
      </c>
      <c r="Q73" s="7" t="s">
        <v>671</v>
      </c>
      <c r="R73" s="7" t="s">
        <v>671</v>
      </c>
    </row>
    <row r="74" spans="1:18" x14ac:dyDescent="0.2">
      <c r="A74" s="7" t="s">
        <v>12188</v>
      </c>
      <c r="B74" s="7" t="s">
        <v>74</v>
      </c>
      <c r="D74" s="9" t="s">
        <v>12454</v>
      </c>
      <c r="E74" s="7" t="s">
        <v>12455</v>
      </c>
      <c r="F74" s="7" t="s">
        <v>4174</v>
      </c>
      <c r="G74" s="7" t="s">
        <v>45</v>
      </c>
      <c r="H74" s="7" t="s">
        <v>12456</v>
      </c>
      <c r="I74" s="7" t="s">
        <v>12255</v>
      </c>
      <c r="J74" s="11">
        <v>1078</v>
      </c>
      <c r="K74" s="11">
        <v>6158</v>
      </c>
      <c r="M74" s="11">
        <f t="shared" si="1"/>
        <v>7236</v>
      </c>
      <c r="N74" s="7" t="s">
        <v>668</v>
      </c>
      <c r="O74" s="7" t="s">
        <v>66</v>
      </c>
      <c r="P74" s="7" t="s">
        <v>70</v>
      </c>
      <c r="Q74" s="7" t="s">
        <v>671</v>
      </c>
      <c r="R74" s="7" t="s">
        <v>671</v>
      </c>
    </row>
    <row r="75" spans="1:18" x14ac:dyDescent="0.2">
      <c r="A75" s="7" t="s">
        <v>12188</v>
      </c>
      <c r="B75" s="7" t="s">
        <v>74</v>
      </c>
      <c r="D75" s="9" t="s">
        <v>12457</v>
      </c>
      <c r="E75" s="7" t="s">
        <v>12458</v>
      </c>
      <c r="F75" s="7" t="s">
        <v>3221</v>
      </c>
      <c r="G75" s="7" t="s">
        <v>45</v>
      </c>
      <c r="H75" s="7" t="s">
        <v>12403</v>
      </c>
      <c r="I75" s="7" t="s">
        <v>12377</v>
      </c>
      <c r="J75" s="11">
        <v>441</v>
      </c>
      <c r="K75" s="11">
        <v>2824</v>
      </c>
      <c r="M75" s="11">
        <f t="shared" si="1"/>
        <v>3265</v>
      </c>
      <c r="N75" s="7" t="s">
        <v>668</v>
      </c>
      <c r="O75" s="7" t="s">
        <v>66</v>
      </c>
      <c r="P75" s="7" t="s">
        <v>70</v>
      </c>
      <c r="Q75" s="7" t="s">
        <v>671</v>
      </c>
      <c r="R75" s="7" t="s">
        <v>671</v>
      </c>
    </row>
    <row r="76" spans="1:18" x14ac:dyDescent="0.2">
      <c r="A76" s="7" t="s">
        <v>12188</v>
      </c>
      <c r="B76" s="7" t="s">
        <v>74</v>
      </c>
      <c r="D76" s="9" t="s">
        <v>12459</v>
      </c>
      <c r="E76" s="7" t="s">
        <v>12460</v>
      </c>
      <c r="F76" s="7" t="s">
        <v>487</v>
      </c>
      <c r="G76" s="7" t="s">
        <v>45</v>
      </c>
      <c r="H76" s="7" t="s">
        <v>12461</v>
      </c>
      <c r="I76" s="7" t="s">
        <v>12310</v>
      </c>
      <c r="J76" s="11">
        <v>1408</v>
      </c>
      <c r="K76" s="11">
        <v>8412</v>
      </c>
      <c r="M76" s="11">
        <f t="shared" si="1"/>
        <v>9820</v>
      </c>
      <c r="N76" s="7" t="s">
        <v>668</v>
      </c>
      <c r="O76" s="7" t="s">
        <v>66</v>
      </c>
      <c r="P76" s="7" t="s">
        <v>70</v>
      </c>
      <c r="Q76" s="7" t="s">
        <v>671</v>
      </c>
      <c r="R76" s="7" t="s">
        <v>671</v>
      </c>
    </row>
    <row r="77" spans="1:18" x14ac:dyDescent="0.2">
      <c r="A77" s="7" t="s">
        <v>12188</v>
      </c>
      <c r="B77" s="7" t="s">
        <v>74</v>
      </c>
      <c r="D77" s="9" t="s">
        <v>12462</v>
      </c>
      <c r="E77" s="7" t="s">
        <v>12463</v>
      </c>
      <c r="F77" s="7" t="s">
        <v>2145</v>
      </c>
      <c r="G77" s="7" t="s">
        <v>45</v>
      </c>
      <c r="H77" s="7" t="s">
        <v>12464</v>
      </c>
      <c r="I77" s="7" t="s">
        <v>12259</v>
      </c>
      <c r="J77" s="11">
        <v>1289</v>
      </c>
      <c r="K77" s="11">
        <v>6908</v>
      </c>
      <c r="M77" s="11">
        <f t="shared" si="1"/>
        <v>8197</v>
      </c>
      <c r="N77" s="7" t="s">
        <v>668</v>
      </c>
      <c r="O77" s="7" t="s">
        <v>66</v>
      </c>
      <c r="P77" s="7" t="s">
        <v>70</v>
      </c>
      <c r="Q77" s="7" t="s">
        <v>671</v>
      </c>
      <c r="R77" s="7" t="s">
        <v>671</v>
      </c>
    </row>
    <row r="78" spans="1:18" x14ac:dyDescent="0.2">
      <c r="A78" s="7" t="s">
        <v>12188</v>
      </c>
      <c r="B78" s="7" t="s">
        <v>74</v>
      </c>
      <c r="D78" s="9" t="s">
        <v>12465</v>
      </c>
      <c r="E78" s="7" t="s">
        <v>12466</v>
      </c>
      <c r="F78" s="7" t="s">
        <v>619</v>
      </c>
      <c r="G78" s="7" t="s">
        <v>45</v>
      </c>
      <c r="H78" s="7" t="s">
        <v>12467</v>
      </c>
      <c r="I78" s="7" t="s">
        <v>12310</v>
      </c>
      <c r="J78" s="11">
        <v>1519</v>
      </c>
      <c r="K78" s="11">
        <v>8285</v>
      </c>
      <c r="M78" s="11">
        <f t="shared" si="1"/>
        <v>9804</v>
      </c>
      <c r="N78" s="7" t="s">
        <v>668</v>
      </c>
      <c r="O78" s="7" t="s">
        <v>66</v>
      </c>
      <c r="P78" s="7" t="s">
        <v>70</v>
      </c>
      <c r="Q78" s="7" t="s">
        <v>671</v>
      </c>
      <c r="R78" s="7" t="s">
        <v>671</v>
      </c>
    </row>
    <row r="79" spans="1:18" x14ac:dyDescent="0.2">
      <c r="A79" s="7" t="s">
        <v>12188</v>
      </c>
      <c r="B79" s="7" t="s">
        <v>74</v>
      </c>
      <c r="D79" s="9" t="s">
        <v>12468</v>
      </c>
      <c r="E79" s="7" t="s">
        <v>12469</v>
      </c>
      <c r="F79" s="7" t="s">
        <v>8631</v>
      </c>
      <c r="G79" s="7" t="s">
        <v>45</v>
      </c>
      <c r="H79" s="7" t="s">
        <v>12470</v>
      </c>
      <c r="I79" s="7" t="s">
        <v>12251</v>
      </c>
      <c r="J79" s="11">
        <v>3655</v>
      </c>
      <c r="K79" s="11">
        <v>23548</v>
      </c>
      <c r="M79" s="11">
        <f t="shared" si="1"/>
        <v>27203</v>
      </c>
      <c r="N79" s="7" t="s">
        <v>668</v>
      </c>
      <c r="O79" s="7" t="s">
        <v>66</v>
      </c>
      <c r="P79" s="7" t="s">
        <v>70</v>
      </c>
      <c r="Q79" s="7" t="s">
        <v>671</v>
      </c>
      <c r="R79" s="7" t="s">
        <v>671</v>
      </c>
    </row>
    <row r="80" spans="1:18" x14ac:dyDescent="0.2">
      <c r="A80" s="7" t="s">
        <v>12188</v>
      </c>
      <c r="B80" s="7" t="s">
        <v>74</v>
      </c>
      <c r="D80" s="9" t="s">
        <v>12471</v>
      </c>
      <c r="E80" s="7" t="s">
        <v>12472</v>
      </c>
      <c r="F80" s="7" t="s">
        <v>2328</v>
      </c>
      <c r="G80" s="7" t="s">
        <v>45</v>
      </c>
      <c r="H80" s="7" t="s">
        <v>12473</v>
      </c>
      <c r="I80" s="7" t="s">
        <v>12259</v>
      </c>
      <c r="J80" s="11">
        <v>1721</v>
      </c>
      <c r="K80" s="11">
        <v>11248</v>
      </c>
      <c r="M80" s="11">
        <f t="shared" si="1"/>
        <v>12969</v>
      </c>
      <c r="N80" s="7" t="s">
        <v>668</v>
      </c>
      <c r="O80" s="7" t="s">
        <v>66</v>
      </c>
      <c r="P80" s="7" t="s">
        <v>70</v>
      </c>
      <c r="Q80" s="7" t="s">
        <v>671</v>
      </c>
      <c r="R80" s="7" t="s">
        <v>671</v>
      </c>
    </row>
    <row r="81" spans="1:18" x14ac:dyDescent="0.2">
      <c r="A81" s="7" t="s">
        <v>12188</v>
      </c>
      <c r="B81" s="7" t="s">
        <v>74</v>
      </c>
      <c r="D81" s="9" t="s">
        <v>12474</v>
      </c>
      <c r="E81" s="7" t="s">
        <v>12475</v>
      </c>
      <c r="F81" s="7" t="s">
        <v>3199</v>
      </c>
      <c r="G81" s="7" t="s">
        <v>45</v>
      </c>
      <c r="H81" s="7" t="s">
        <v>12476</v>
      </c>
      <c r="I81" s="7" t="s">
        <v>12255</v>
      </c>
      <c r="J81" s="11">
        <v>2605</v>
      </c>
      <c r="K81" s="11">
        <v>17039</v>
      </c>
      <c r="M81" s="11">
        <f t="shared" si="1"/>
        <v>19644</v>
      </c>
      <c r="N81" s="7" t="s">
        <v>668</v>
      </c>
      <c r="O81" s="7" t="s">
        <v>66</v>
      </c>
      <c r="P81" s="7" t="s">
        <v>70</v>
      </c>
      <c r="Q81" s="7" t="s">
        <v>671</v>
      </c>
      <c r="R81" s="7" t="s">
        <v>671</v>
      </c>
    </row>
    <row r="82" spans="1:18" x14ac:dyDescent="0.2">
      <c r="A82" s="7" t="s">
        <v>12188</v>
      </c>
      <c r="B82" s="7" t="s">
        <v>74</v>
      </c>
      <c r="D82" s="9" t="s">
        <v>12477</v>
      </c>
      <c r="E82" s="7" t="s">
        <v>12478</v>
      </c>
      <c r="F82" s="7" t="s">
        <v>2656</v>
      </c>
      <c r="G82" s="7" t="s">
        <v>45</v>
      </c>
      <c r="H82" s="7" t="s">
        <v>12479</v>
      </c>
      <c r="I82" s="7" t="s">
        <v>12295</v>
      </c>
      <c r="J82" s="11">
        <v>95</v>
      </c>
      <c r="K82" s="11">
        <v>606</v>
      </c>
      <c r="M82" s="11">
        <f t="shared" si="1"/>
        <v>701</v>
      </c>
      <c r="N82" s="7" t="s">
        <v>668</v>
      </c>
      <c r="O82" s="7" t="s">
        <v>66</v>
      </c>
      <c r="P82" s="7" t="s">
        <v>70</v>
      </c>
      <c r="Q82" s="7" t="s">
        <v>671</v>
      </c>
      <c r="R82" s="7" t="s">
        <v>671</v>
      </c>
    </row>
    <row r="83" spans="1:18" s="30" customFormat="1" x14ac:dyDescent="0.2">
      <c r="A83" s="7" t="s">
        <v>12188</v>
      </c>
      <c r="B83" s="7" t="s">
        <v>74</v>
      </c>
      <c r="C83" s="31"/>
      <c r="D83" s="32" t="s">
        <v>12480</v>
      </c>
      <c r="E83" s="30" t="s">
        <v>12481</v>
      </c>
      <c r="F83" s="30" t="s">
        <v>569</v>
      </c>
      <c r="G83" s="30" t="s">
        <v>45</v>
      </c>
      <c r="H83" s="30" t="s">
        <v>12482</v>
      </c>
      <c r="I83" s="30" t="s">
        <v>12251</v>
      </c>
      <c r="J83" s="33">
        <v>2380</v>
      </c>
      <c r="K83" s="33">
        <v>15610</v>
      </c>
      <c r="L83" s="33"/>
      <c r="M83" s="11">
        <f t="shared" si="1"/>
        <v>17990</v>
      </c>
      <c r="N83" s="30" t="s">
        <v>668</v>
      </c>
      <c r="O83" s="30" t="s">
        <v>66</v>
      </c>
      <c r="P83" s="30" t="s">
        <v>70</v>
      </c>
      <c r="Q83" s="30" t="s">
        <v>671</v>
      </c>
      <c r="R83" s="30" t="s">
        <v>671</v>
      </c>
    </row>
    <row r="84" spans="1:18" s="30" customFormat="1" x14ac:dyDescent="0.2">
      <c r="A84" s="7" t="s">
        <v>12188</v>
      </c>
      <c r="B84" s="7" t="s">
        <v>74</v>
      </c>
      <c r="C84" s="31"/>
      <c r="D84" s="32" t="s">
        <v>12483</v>
      </c>
      <c r="E84" s="30" t="s">
        <v>12484</v>
      </c>
      <c r="F84" s="30" t="s">
        <v>2676</v>
      </c>
      <c r="G84" s="30" t="s">
        <v>45</v>
      </c>
      <c r="H84" s="30" t="s">
        <v>12485</v>
      </c>
      <c r="I84" s="30" t="s">
        <v>12295</v>
      </c>
      <c r="J84" s="33">
        <v>8</v>
      </c>
      <c r="K84" s="33">
        <v>36</v>
      </c>
      <c r="L84" s="33"/>
      <c r="M84" s="11">
        <f t="shared" si="1"/>
        <v>44</v>
      </c>
      <c r="N84" s="30" t="s">
        <v>668</v>
      </c>
      <c r="O84" s="30" t="s">
        <v>66</v>
      </c>
      <c r="P84" s="30" t="s">
        <v>70</v>
      </c>
      <c r="Q84" s="30" t="s">
        <v>671</v>
      </c>
      <c r="R84" s="30" t="s">
        <v>671</v>
      </c>
    </row>
    <row r="85" spans="1:18" s="30" customFormat="1" x14ac:dyDescent="0.2">
      <c r="A85" s="7" t="s">
        <v>12188</v>
      </c>
      <c r="B85" s="7" t="s">
        <v>74</v>
      </c>
      <c r="C85" s="31"/>
      <c r="D85" s="32" t="s">
        <v>12486</v>
      </c>
      <c r="E85" s="30" t="s">
        <v>12487</v>
      </c>
      <c r="F85" s="30" t="s">
        <v>571</v>
      </c>
      <c r="G85" s="30" t="s">
        <v>45</v>
      </c>
      <c r="H85" s="30" t="s">
        <v>12488</v>
      </c>
      <c r="I85" s="30" t="s">
        <v>12259</v>
      </c>
      <c r="J85" s="33">
        <v>1185</v>
      </c>
      <c r="K85" s="33">
        <v>7135</v>
      </c>
      <c r="L85" s="33"/>
      <c r="M85" s="11">
        <f t="shared" si="1"/>
        <v>8320</v>
      </c>
      <c r="N85" s="30" t="s">
        <v>668</v>
      </c>
      <c r="O85" s="30" t="s">
        <v>66</v>
      </c>
      <c r="P85" s="30" t="s">
        <v>70</v>
      </c>
      <c r="Q85" s="30" t="s">
        <v>671</v>
      </c>
      <c r="R85" s="30" t="s">
        <v>671</v>
      </c>
    </row>
    <row r="86" spans="1:18" x14ac:dyDescent="0.2">
      <c r="A86" s="7" t="s">
        <v>12188</v>
      </c>
      <c r="B86" s="7" t="s">
        <v>74</v>
      </c>
      <c r="D86" s="9" t="s">
        <v>12489</v>
      </c>
      <c r="E86" s="7" t="s">
        <v>12490</v>
      </c>
      <c r="F86" s="7" t="s">
        <v>4151</v>
      </c>
      <c r="G86" s="7" t="s">
        <v>45</v>
      </c>
      <c r="H86" s="7" t="s">
        <v>12491</v>
      </c>
      <c r="I86" s="7" t="s">
        <v>12255</v>
      </c>
      <c r="J86" s="11">
        <v>240</v>
      </c>
      <c r="K86" s="11">
        <v>1307</v>
      </c>
      <c r="M86" s="11">
        <f t="shared" si="1"/>
        <v>1547</v>
      </c>
      <c r="N86" s="7" t="s">
        <v>668</v>
      </c>
      <c r="O86" s="7" t="s">
        <v>66</v>
      </c>
      <c r="P86" s="7" t="s">
        <v>70</v>
      </c>
      <c r="Q86" s="7" t="s">
        <v>671</v>
      </c>
      <c r="R86" s="7" t="s">
        <v>671</v>
      </c>
    </row>
    <row r="87" spans="1:18" x14ac:dyDescent="0.2">
      <c r="A87" s="7" t="s">
        <v>12188</v>
      </c>
      <c r="B87" s="7" t="s">
        <v>74</v>
      </c>
      <c r="D87" s="9" t="s">
        <v>12492</v>
      </c>
      <c r="E87" s="7" t="s">
        <v>12493</v>
      </c>
      <c r="F87" s="7" t="s">
        <v>4309</v>
      </c>
      <c r="G87" s="7" t="s">
        <v>45</v>
      </c>
      <c r="H87" s="7" t="s">
        <v>12494</v>
      </c>
      <c r="I87" s="7" t="s">
        <v>12295</v>
      </c>
      <c r="J87" s="11">
        <v>255</v>
      </c>
      <c r="K87" s="11">
        <v>1663</v>
      </c>
      <c r="M87" s="11">
        <f t="shared" si="1"/>
        <v>1918</v>
      </c>
      <c r="N87" s="7" t="s">
        <v>668</v>
      </c>
      <c r="O87" s="7" t="s">
        <v>66</v>
      </c>
      <c r="P87" s="7" t="s">
        <v>70</v>
      </c>
      <c r="Q87" s="7" t="s">
        <v>671</v>
      </c>
      <c r="R87" s="7" t="s">
        <v>671</v>
      </c>
    </row>
    <row r="88" spans="1:18" x14ac:dyDescent="0.2">
      <c r="A88" s="7" t="s">
        <v>12188</v>
      </c>
      <c r="B88" s="7" t="s">
        <v>74</v>
      </c>
      <c r="D88" s="9" t="s">
        <v>12495</v>
      </c>
      <c r="E88" s="7" t="s">
        <v>12496</v>
      </c>
      <c r="F88" s="7" t="s">
        <v>395</v>
      </c>
      <c r="G88" s="7" t="s">
        <v>45</v>
      </c>
      <c r="H88" s="7" t="s">
        <v>12382</v>
      </c>
      <c r="I88" s="7" t="s">
        <v>12251</v>
      </c>
      <c r="J88" s="11">
        <v>8226</v>
      </c>
      <c r="K88" s="11">
        <v>27434</v>
      </c>
      <c r="M88" s="11">
        <f t="shared" si="1"/>
        <v>35660</v>
      </c>
      <c r="N88" s="7" t="s">
        <v>668</v>
      </c>
      <c r="O88" s="7" t="s">
        <v>66</v>
      </c>
      <c r="P88" s="7" t="s">
        <v>70</v>
      </c>
      <c r="Q88" s="7" t="s">
        <v>671</v>
      </c>
      <c r="R88" s="7" t="s">
        <v>671</v>
      </c>
    </row>
    <row r="89" spans="1:18" x14ac:dyDescent="0.2">
      <c r="A89" s="7" t="s">
        <v>12188</v>
      </c>
      <c r="B89" s="7" t="s">
        <v>74</v>
      </c>
      <c r="D89" s="9" t="s">
        <v>12497</v>
      </c>
      <c r="E89" s="7" t="s">
        <v>12498</v>
      </c>
      <c r="F89" s="7" t="s">
        <v>347</v>
      </c>
      <c r="G89" s="7" t="s">
        <v>45</v>
      </c>
      <c r="H89" s="7" t="s">
        <v>12373</v>
      </c>
      <c r="I89" s="7" t="s">
        <v>12255</v>
      </c>
      <c r="J89" s="11">
        <v>1434</v>
      </c>
      <c r="K89" s="11">
        <v>6353</v>
      </c>
      <c r="M89" s="11">
        <f t="shared" si="1"/>
        <v>7787</v>
      </c>
      <c r="N89" s="7" t="s">
        <v>668</v>
      </c>
      <c r="O89" s="7" t="s">
        <v>66</v>
      </c>
      <c r="P89" s="7" t="s">
        <v>70</v>
      </c>
      <c r="Q89" s="7" t="s">
        <v>671</v>
      </c>
      <c r="R89" s="7" t="s">
        <v>671</v>
      </c>
    </row>
    <row r="90" spans="1:18" x14ac:dyDescent="0.2">
      <c r="A90" s="7" t="s">
        <v>12188</v>
      </c>
      <c r="B90" s="7" t="s">
        <v>74</v>
      </c>
      <c r="D90" s="9" t="s">
        <v>12499</v>
      </c>
      <c r="E90" s="7" t="s">
        <v>12500</v>
      </c>
      <c r="F90" s="7" t="s">
        <v>59</v>
      </c>
      <c r="G90" s="7" t="s">
        <v>45</v>
      </c>
      <c r="H90" s="7" t="s">
        <v>12501</v>
      </c>
      <c r="I90" s="7" t="s">
        <v>12259</v>
      </c>
      <c r="J90" s="11">
        <v>185</v>
      </c>
      <c r="K90" s="11">
        <v>638</v>
      </c>
      <c r="M90" s="11">
        <f t="shared" si="1"/>
        <v>823</v>
      </c>
      <c r="N90" s="7" t="s">
        <v>668</v>
      </c>
      <c r="O90" s="7" t="s">
        <v>66</v>
      </c>
      <c r="P90" s="7" t="s">
        <v>70</v>
      </c>
      <c r="Q90" s="7" t="s">
        <v>671</v>
      </c>
      <c r="R90" s="7" t="s">
        <v>671</v>
      </c>
    </row>
    <row r="91" spans="1:18" x14ac:dyDescent="0.2">
      <c r="A91" s="7" t="s">
        <v>12188</v>
      </c>
      <c r="B91" s="7" t="s">
        <v>74</v>
      </c>
      <c r="D91" s="9" t="s">
        <v>12502</v>
      </c>
      <c r="E91" s="7" t="s">
        <v>12503</v>
      </c>
      <c r="F91" s="7" t="s">
        <v>375</v>
      </c>
      <c r="G91" s="7" t="s">
        <v>45</v>
      </c>
      <c r="H91" s="7" t="s">
        <v>12504</v>
      </c>
      <c r="I91" s="7" t="s">
        <v>12259</v>
      </c>
      <c r="J91" s="11">
        <v>323</v>
      </c>
      <c r="K91" s="11">
        <v>2128</v>
      </c>
      <c r="M91" s="11">
        <f t="shared" si="1"/>
        <v>2451</v>
      </c>
      <c r="N91" s="7" t="s">
        <v>668</v>
      </c>
      <c r="O91" s="7" t="s">
        <v>66</v>
      </c>
      <c r="P91" s="7" t="s">
        <v>70</v>
      </c>
      <c r="Q91" s="7" t="s">
        <v>671</v>
      </c>
      <c r="R91" s="7" t="s">
        <v>671</v>
      </c>
    </row>
    <row r="92" spans="1:18" x14ac:dyDescent="0.2">
      <c r="A92" s="7" t="s">
        <v>12188</v>
      </c>
      <c r="B92" s="7" t="s">
        <v>74</v>
      </c>
      <c r="D92" s="9" t="s">
        <v>12505</v>
      </c>
      <c r="E92" s="7" t="s">
        <v>12506</v>
      </c>
      <c r="F92" s="7" t="s">
        <v>428</v>
      </c>
      <c r="G92" s="7" t="s">
        <v>45</v>
      </c>
      <c r="H92" s="7" t="s">
        <v>12316</v>
      </c>
      <c r="I92" s="7" t="s">
        <v>12255</v>
      </c>
      <c r="J92" s="11">
        <v>148</v>
      </c>
      <c r="K92" s="11">
        <v>952</v>
      </c>
      <c r="M92" s="11">
        <f t="shared" si="1"/>
        <v>1100</v>
      </c>
      <c r="N92" s="7" t="s">
        <v>668</v>
      </c>
      <c r="O92" s="7" t="s">
        <v>66</v>
      </c>
      <c r="P92" s="7" t="s">
        <v>70</v>
      </c>
      <c r="Q92" s="7" t="s">
        <v>671</v>
      </c>
      <c r="R92" s="7" t="s">
        <v>671</v>
      </c>
    </row>
    <row r="93" spans="1:18" x14ac:dyDescent="0.2">
      <c r="A93" s="7" t="s">
        <v>12188</v>
      </c>
      <c r="B93" s="7" t="s">
        <v>74</v>
      </c>
      <c r="D93" s="9" t="s">
        <v>12507</v>
      </c>
      <c r="E93" s="7" t="s">
        <v>12508</v>
      </c>
      <c r="F93" s="7" t="s">
        <v>353</v>
      </c>
      <c r="G93" s="7" t="s">
        <v>45</v>
      </c>
      <c r="H93" s="7" t="s">
        <v>12509</v>
      </c>
      <c r="I93" s="7" t="s">
        <v>12251</v>
      </c>
      <c r="J93" s="11">
        <v>1862</v>
      </c>
      <c r="K93" s="11">
        <v>5994</v>
      </c>
      <c r="M93" s="11">
        <f t="shared" si="1"/>
        <v>7856</v>
      </c>
      <c r="N93" s="7" t="s">
        <v>668</v>
      </c>
      <c r="O93" s="7" t="s">
        <v>66</v>
      </c>
      <c r="P93" s="7" t="s">
        <v>70</v>
      </c>
      <c r="Q93" s="7" t="s">
        <v>671</v>
      </c>
      <c r="R93" s="7" t="s">
        <v>671</v>
      </c>
    </row>
    <row r="94" spans="1:18" x14ac:dyDescent="0.2">
      <c r="A94" s="7" t="s">
        <v>12188</v>
      </c>
      <c r="B94" s="7" t="s">
        <v>74</v>
      </c>
      <c r="D94" s="9" t="s">
        <v>12510</v>
      </c>
      <c r="E94" s="7" t="s">
        <v>12511</v>
      </c>
      <c r="F94" s="7" t="s">
        <v>562</v>
      </c>
      <c r="G94" s="7" t="s">
        <v>45</v>
      </c>
      <c r="H94" s="7" t="s">
        <v>12512</v>
      </c>
      <c r="I94" s="7" t="s">
        <v>12377</v>
      </c>
      <c r="J94" s="11">
        <v>1199</v>
      </c>
      <c r="K94" s="11">
        <v>7796</v>
      </c>
      <c r="M94" s="11">
        <f t="shared" si="1"/>
        <v>8995</v>
      </c>
      <c r="N94" s="7" t="s">
        <v>668</v>
      </c>
      <c r="O94" s="7" t="s">
        <v>66</v>
      </c>
      <c r="P94" s="7" t="s">
        <v>70</v>
      </c>
      <c r="Q94" s="7" t="s">
        <v>671</v>
      </c>
      <c r="R94" s="7" t="s">
        <v>671</v>
      </c>
    </row>
    <row r="95" spans="1:18" x14ac:dyDescent="0.2">
      <c r="A95" s="7" t="s">
        <v>12188</v>
      </c>
      <c r="B95" s="7" t="s">
        <v>74</v>
      </c>
      <c r="D95" s="9" t="s">
        <v>12513</v>
      </c>
      <c r="E95" s="7" t="s">
        <v>12514</v>
      </c>
      <c r="F95" s="7" t="s">
        <v>501</v>
      </c>
      <c r="G95" s="7" t="s">
        <v>45</v>
      </c>
      <c r="H95" s="7" t="s">
        <v>12515</v>
      </c>
      <c r="I95" s="7" t="s">
        <v>12255</v>
      </c>
      <c r="J95" s="11">
        <v>3317</v>
      </c>
      <c r="K95" s="11">
        <v>17691</v>
      </c>
      <c r="M95" s="11">
        <f t="shared" si="1"/>
        <v>21008</v>
      </c>
      <c r="N95" s="7" t="s">
        <v>668</v>
      </c>
      <c r="O95" s="7" t="s">
        <v>66</v>
      </c>
      <c r="P95" s="7" t="s">
        <v>70</v>
      </c>
      <c r="Q95" s="7" t="s">
        <v>671</v>
      </c>
      <c r="R95" s="7" t="s">
        <v>671</v>
      </c>
    </row>
    <row r="96" spans="1:18" ht="10.5" x14ac:dyDescent="0.25">
      <c r="A96" s="7" t="s">
        <v>12188</v>
      </c>
      <c r="B96" s="7" t="s">
        <v>74</v>
      </c>
      <c r="D96" s="7" t="s">
        <v>12516</v>
      </c>
      <c r="E96" s="7" t="s">
        <v>12517</v>
      </c>
      <c r="F96" s="8" t="s">
        <v>527</v>
      </c>
      <c r="G96" s="8" t="s">
        <v>45</v>
      </c>
      <c r="H96" s="8" t="s">
        <v>12518</v>
      </c>
      <c r="I96" s="7" t="s">
        <v>12259</v>
      </c>
      <c r="J96" s="13">
        <v>53</v>
      </c>
      <c r="K96" s="13">
        <v>317</v>
      </c>
      <c r="L96" s="13"/>
      <c r="M96" s="11">
        <f t="shared" si="1"/>
        <v>370</v>
      </c>
      <c r="N96" s="7" t="s">
        <v>668</v>
      </c>
      <c r="O96" s="7" t="s">
        <v>66</v>
      </c>
      <c r="P96" s="8" t="s">
        <v>70</v>
      </c>
      <c r="Q96" s="7" t="s">
        <v>671</v>
      </c>
      <c r="R96" s="8" t="s">
        <v>671</v>
      </c>
    </row>
    <row r="97" spans="1:18" x14ac:dyDescent="0.2">
      <c r="A97" s="7" t="s">
        <v>12188</v>
      </c>
      <c r="B97" s="7" t="s">
        <v>74</v>
      </c>
      <c r="D97" s="7" t="s">
        <v>12519</v>
      </c>
      <c r="E97" s="7" t="s">
        <v>12520</v>
      </c>
      <c r="F97" s="8" t="s">
        <v>483</v>
      </c>
      <c r="G97" s="8" t="s">
        <v>45</v>
      </c>
      <c r="H97" s="8" t="s">
        <v>12521</v>
      </c>
      <c r="I97" s="7" t="s">
        <v>12310</v>
      </c>
      <c r="J97" s="11">
        <v>3711</v>
      </c>
      <c r="K97" s="11">
        <v>21110</v>
      </c>
      <c r="M97" s="11">
        <f t="shared" si="1"/>
        <v>24821</v>
      </c>
      <c r="N97" s="7" t="s">
        <v>668</v>
      </c>
      <c r="O97" s="7" t="s">
        <v>66</v>
      </c>
      <c r="P97" s="8" t="s">
        <v>70</v>
      </c>
      <c r="Q97" s="7" t="s">
        <v>671</v>
      </c>
      <c r="R97" s="8" t="s">
        <v>671</v>
      </c>
    </row>
    <row r="98" spans="1:18" x14ac:dyDescent="0.2">
      <c r="A98" s="7" t="s">
        <v>12188</v>
      </c>
      <c r="B98" s="7" t="s">
        <v>74</v>
      </c>
      <c r="D98" s="7" t="s">
        <v>12522</v>
      </c>
      <c r="E98" s="7" t="s">
        <v>12523</v>
      </c>
      <c r="F98" s="8" t="s">
        <v>437</v>
      </c>
      <c r="G98" s="8" t="s">
        <v>45</v>
      </c>
      <c r="H98" s="8" t="s">
        <v>12524</v>
      </c>
      <c r="I98" s="7" t="s">
        <v>12259</v>
      </c>
      <c r="J98" s="11">
        <v>705</v>
      </c>
      <c r="K98" s="11">
        <v>4574</v>
      </c>
      <c r="M98" s="11">
        <f t="shared" si="1"/>
        <v>5279</v>
      </c>
      <c r="N98" s="7" t="s">
        <v>668</v>
      </c>
      <c r="O98" s="7" t="s">
        <v>66</v>
      </c>
      <c r="P98" s="8" t="s">
        <v>70</v>
      </c>
      <c r="Q98" s="7" t="s">
        <v>671</v>
      </c>
      <c r="R98" s="8" t="s">
        <v>671</v>
      </c>
    </row>
    <row r="99" spans="1:18" x14ac:dyDescent="0.2">
      <c r="A99" s="7" t="s">
        <v>12188</v>
      </c>
      <c r="B99" s="7" t="s">
        <v>74</v>
      </c>
      <c r="D99" s="7" t="s">
        <v>12525</v>
      </c>
      <c r="E99" s="7" t="s">
        <v>12526</v>
      </c>
      <c r="F99" s="8" t="s">
        <v>1523</v>
      </c>
      <c r="G99" s="8" t="s">
        <v>45</v>
      </c>
      <c r="H99" s="8" t="s">
        <v>12527</v>
      </c>
      <c r="I99" s="7" t="s">
        <v>12377</v>
      </c>
      <c r="J99" s="11">
        <v>3379</v>
      </c>
      <c r="K99" s="11">
        <v>18420</v>
      </c>
      <c r="M99" s="11">
        <f t="shared" si="1"/>
        <v>21799</v>
      </c>
      <c r="N99" s="7" t="s">
        <v>668</v>
      </c>
      <c r="O99" s="7" t="s">
        <v>66</v>
      </c>
      <c r="P99" s="8" t="s">
        <v>70</v>
      </c>
      <c r="Q99" s="7" t="s">
        <v>671</v>
      </c>
      <c r="R99" s="8" t="s">
        <v>671</v>
      </c>
    </row>
    <row r="100" spans="1:18" x14ac:dyDescent="0.2">
      <c r="A100" s="7" t="s">
        <v>12188</v>
      </c>
      <c r="B100" s="7" t="s">
        <v>74</v>
      </c>
      <c r="D100" s="7" t="s">
        <v>12528</v>
      </c>
      <c r="E100" s="7" t="s">
        <v>12529</v>
      </c>
      <c r="F100" s="8" t="s">
        <v>559</v>
      </c>
      <c r="G100" s="8" t="s">
        <v>45</v>
      </c>
      <c r="H100" s="8" t="s">
        <v>12530</v>
      </c>
      <c r="I100" s="7" t="s">
        <v>12251</v>
      </c>
      <c r="J100" s="11">
        <v>1454</v>
      </c>
      <c r="K100" s="11">
        <v>8944</v>
      </c>
      <c r="M100" s="11">
        <f t="shared" si="1"/>
        <v>10398</v>
      </c>
      <c r="N100" s="7" t="s">
        <v>668</v>
      </c>
      <c r="O100" s="7" t="s">
        <v>66</v>
      </c>
      <c r="P100" s="8" t="s">
        <v>70</v>
      </c>
      <c r="Q100" s="7" t="s">
        <v>671</v>
      </c>
      <c r="R100" s="8" t="s">
        <v>671</v>
      </c>
    </row>
    <row r="101" spans="1:18" x14ac:dyDescent="0.2">
      <c r="A101" s="7" t="s">
        <v>12188</v>
      </c>
      <c r="B101" s="7" t="s">
        <v>74</v>
      </c>
      <c r="D101" s="7" t="s">
        <v>12531</v>
      </c>
      <c r="E101" s="7" t="s">
        <v>12532</v>
      </c>
      <c r="F101" s="8" t="s">
        <v>1463</v>
      </c>
      <c r="G101" s="8" t="s">
        <v>45</v>
      </c>
      <c r="H101" s="8" t="s">
        <v>12533</v>
      </c>
      <c r="I101" s="7" t="s">
        <v>12255</v>
      </c>
      <c r="J101" s="11">
        <v>175</v>
      </c>
      <c r="K101" s="11">
        <v>1167</v>
      </c>
      <c r="M101" s="11">
        <f t="shared" si="1"/>
        <v>1342</v>
      </c>
      <c r="N101" s="7" t="s">
        <v>668</v>
      </c>
      <c r="O101" s="7" t="s">
        <v>66</v>
      </c>
      <c r="P101" s="8" t="s">
        <v>70</v>
      </c>
      <c r="Q101" s="7" t="s">
        <v>671</v>
      </c>
      <c r="R101" s="8" t="s">
        <v>671</v>
      </c>
    </row>
    <row r="102" spans="1:18" x14ac:dyDescent="0.2">
      <c r="A102" s="7" t="s">
        <v>12188</v>
      </c>
      <c r="B102" s="7" t="s">
        <v>74</v>
      </c>
      <c r="D102" s="7" t="s">
        <v>12534</v>
      </c>
      <c r="E102" s="7" t="s">
        <v>12535</v>
      </c>
      <c r="F102" s="8" t="s">
        <v>651</v>
      </c>
      <c r="G102" s="8" t="s">
        <v>45</v>
      </c>
      <c r="H102" s="8" t="s">
        <v>12536</v>
      </c>
      <c r="I102" s="7" t="s">
        <v>12377</v>
      </c>
      <c r="J102" s="11">
        <v>1024</v>
      </c>
      <c r="K102" s="11">
        <v>6726</v>
      </c>
      <c r="M102" s="11">
        <f t="shared" si="1"/>
        <v>7750</v>
      </c>
      <c r="N102" s="7" t="s">
        <v>668</v>
      </c>
      <c r="O102" s="7" t="s">
        <v>66</v>
      </c>
      <c r="P102" s="8" t="s">
        <v>70</v>
      </c>
      <c r="Q102" s="7" t="s">
        <v>671</v>
      </c>
      <c r="R102" s="8" t="s">
        <v>671</v>
      </c>
    </row>
    <row r="103" spans="1:18" x14ac:dyDescent="0.2">
      <c r="A103" s="7" t="s">
        <v>12188</v>
      </c>
      <c r="B103" s="7" t="s">
        <v>74</v>
      </c>
      <c r="D103" s="7" t="s">
        <v>12537</v>
      </c>
      <c r="E103" s="7" t="s">
        <v>12538</v>
      </c>
      <c r="F103" s="8" t="s">
        <v>590</v>
      </c>
      <c r="G103" s="8" t="s">
        <v>45</v>
      </c>
      <c r="H103" s="8" t="s">
        <v>12539</v>
      </c>
      <c r="I103" s="7" t="s">
        <v>12251</v>
      </c>
      <c r="J103" s="11">
        <v>1610</v>
      </c>
      <c r="K103" s="11">
        <v>10656</v>
      </c>
      <c r="M103" s="11">
        <f t="shared" si="1"/>
        <v>12266</v>
      </c>
      <c r="N103" s="7" t="s">
        <v>668</v>
      </c>
      <c r="O103" s="7" t="s">
        <v>66</v>
      </c>
      <c r="P103" s="8" t="s">
        <v>70</v>
      </c>
      <c r="Q103" s="7" t="s">
        <v>671</v>
      </c>
      <c r="R103" s="8" t="s">
        <v>671</v>
      </c>
    </row>
    <row r="104" spans="1:18" x14ac:dyDescent="0.2">
      <c r="A104" s="7" t="s">
        <v>12188</v>
      </c>
      <c r="B104" s="7" t="s">
        <v>74</v>
      </c>
      <c r="D104" s="7" t="s">
        <v>12540</v>
      </c>
      <c r="E104" s="7" t="s">
        <v>12541</v>
      </c>
      <c r="F104" s="8" t="s">
        <v>333</v>
      </c>
      <c r="G104" s="8" t="s">
        <v>45</v>
      </c>
      <c r="H104" s="8" t="s">
        <v>12542</v>
      </c>
      <c r="I104" s="7" t="s">
        <v>12295</v>
      </c>
      <c r="J104" s="11">
        <v>72</v>
      </c>
      <c r="K104" s="11">
        <v>470</v>
      </c>
      <c r="M104" s="11">
        <f t="shared" si="1"/>
        <v>542</v>
      </c>
      <c r="N104" s="7" t="s">
        <v>668</v>
      </c>
      <c r="O104" s="7" t="s">
        <v>66</v>
      </c>
      <c r="P104" s="8" t="s">
        <v>70</v>
      </c>
      <c r="Q104" s="7" t="s">
        <v>671</v>
      </c>
      <c r="R104" s="8" t="s">
        <v>671</v>
      </c>
    </row>
    <row r="105" spans="1:18" x14ac:dyDescent="0.2">
      <c r="A105" s="7" t="s">
        <v>12188</v>
      </c>
      <c r="B105" s="7" t="s">
        <v>74</v>
      </c>
      <c r="D105" s="7" t="s">
        <v>12543</v>
      </c>
      <c r="E105" s="7" t="s">
        <v>12544</v>
      </c>
      <c r="F105" s="8" t="s">
        <v>4308</v>
      </c>
      <c r="G105" s="8" t="s">
        <v>45</v>
      </c>
      <c r="H105" s="8" t="s">
        <v>12545</v>
      </c>
      <c r="I105" s="7" t="s">
        <v>12259</v>
      </c>
      <c r="J105" s="11">
        <v>1482</v>
      </c>
      <c r="K105" s="11">
        <v>9752</v>
      </c>
      <c r="M105" s="11">
        <f t="shared" si="1"/>
        <v>11234</v>
      </c>
      <c r="N105" s="7" t="s">
        <v>668</v>
      </c>
      <c r="O105" s="7" t="s">
        <v>66</v>
      </c>
      <c r="P105" s="8" t="s">
        <v>70</v>
      </c>
      <c r="Q105" s="7" t="s">
        <v>671</v>
      </c>
      <c r="R105" s="8" t="s">
        <v>671</v>
      </c>
    </row>
    <row r="106" spans="1:18" x14ac:dyDescent="0.2">
      <c r="A106" s="7" t="s">
        <v>12188</v>
      </c>
      <c r="B106" s="7" t="s">
        <v>74</v>
      </c>
      <c r="D106" s="7" t="s">
        <v>12546</v>
      </c>
      <c r="E106" s="7" t="s">
        <v>12547</v>
      </c>
      <c r="F106" s="8" t="s">
        <v>612</v>
      </c>
      <c r="G106" s="8" t="s">
        <v>45</v>
      </c>
      <c r="H106" s="8" t="s">
        <v>12548</v>
      </c>
      <c r="I106" s="7" t="s">
        <v>12255</v>
      </c>
      <c r="J106" s="11">
        <v>85</v>
      </c>
      <c r="K106" s="11">
        <v>554</v>
      </c>
      <c r="M106" s="11">
        <f t="shared" si="1"/>
        <v>639</v>
      </c>
      <c r="N106" s="7" t="s">
        <v>668</v>
      </c>
      <c r="O106" s="7" t="s">
        <v>66</v>
      </c>
      <c r="P106" s="8" t="s">
        <v>70</v>
      </c>
      <c r="Q106" s="7" t="s">
        <v>671</v>
      </c>
      <c r="R106" s="8" t="s">
        <v>671</v>
      </c>
    </row>
    <row r="107" spans="1:18" x14ac:dyDescent="0.2">
      <c r="A107" s="7" t="s">
        <v>12188</v>
      </c>
      <c r="B107" s="7" t="s">
        <v>74</v>
      </c>
      <c r="D107" s="7" t="s">
        <v>12549</v>
      </c>
      <c r="E107" s="7" t="s">
        <v>12550</v>
      </c>
      <c r="F107" s="8" t="s">
        <v>2093</v>
      </c>
      <c r="G107" s="8" t="s">
        <v>45</v>
      </c>
      <c r="H107" s="8" t="s">
        <v>12328</v>
      </c>
      <c r="I107" s="7" t="s">
        <v>12295</v>
      </c>
      <c r="J107" s="11">
        <v>174</v>
      </c>
      <c r="K107" s="11">
        <v>1130</v>
      </c>
      <c r="M107" s="11">
        <f t="shared" si="1"/>
        <v>1304</v>
      </c>
      <c r="N107" s="7" t="s">
        <v>668</v>
      </c>
      <c r="O107" s="7" t="s">
        <v>66</v>
      </c>
      <c r="P107" s="8" t="s">
        <v>70</v>
      </c>
      <c r="Q107" s="7" t="s">
        <v>671</v>
      </c>
      <c r="R107" s="8" t="s">
        <v>671</v>
      </c>
    </row>
    <row r="108" spans="1:18" x14ac:dyDescent="0.2">
      <c r="A108" s="7" t="s">
        <v>12188</v>
      </c>
      <c r="B108" s="7" t="s">
        <v>74</v>
      </c>
      <c r="D108" s="7" t="s">
        <v>12551</v>
      </c>
      <c r="E108" s="7" t="s">
        <v>12552</v>
      </c>
      <c r="F108" s="8" t="s">
        <v>1431</v>
      </c>
      <c r="G108" s="8" t="s">
        <v>45</v>
      </c>
      <c r="H108" s="8" t="s">
        <v>12553</v>
      </c>
      <c r="I108" s="7" t="s">
        <v>12259</v>
      </c>
      <c r="J108" s="11">
        <v>3367</v>
      </c>
      <c r="K108" s="11">
        <v>16801</v>
      </c>
      <c r="M108" s="11">
        <f t="shared" si="1"/>
        <v>20168</v>
      </c>
      <c r="N108" s="7" t="s">
        <v>668</v>
      </c>
      <c r="O108" s="7" t="s">
        <v>66</v>
      </c>
      <c r="P108" s="8" t="s">
        <v>70</v>
      </c>
      <c r="Q108" s="7" t="s">
        <v>671</v>
      </c>
      <c r="R108" s="8" t="s">
        <v>671</v>
      </c>
    </row>
    <row r="109" spans="1:18" x14ac:dyDescent="0.2">
      <c r="A109" s="7" t="s">
        <v>12188</v>
      </c>
      <c r="B109" s="7" t="s">
        <v>74</v>
      </c>
      <c r="D109" s="7" t="s">
        <v>12554</v>
      </c>
      <c r="E109" s="7" t="s">
        <v>12555</v>
      </c>
      <c r="F109" s="8" t="s">
        <v>2143</v>
      </c>
      <c r="G109" s="8" t="s">
        <v>45</v>
      </c>
      <c r="H109" s="8" t="s">
        <v>12556</v>
      </c>
      <c r="I109" s="7" t="s">
        <v>12259</v>
      </c>
      <c r="J109" s="11">
        <v>78</v>
      </c>
      <c r="K109" s="11">
        <v>439</v>
      </c>
      <c r="M109" s="11">
        <f t="shared" si="1"/>
        <v>517</v>
      </c>
      <c r="N109" s="7" t="s">
        <v>668</v>
      </c>
      <c r="O109" s="7" t="s">
        <v>66</v>
      </c>
      <c r="P109" s="8" t="s">
        <v>70</v>
      </c>
      <c r="Q109" s="7" t="s">
        <v>671</v>
      </c>
      <c r="R109" s="8" t="s">
        <v>671</v>
      </c>
    </row>
    <row r="110" spans="1:18" x14ac:dyDescent="0.2">
      <c r="A110" s="7" t="s">
        <v>12188</v>
      </c>
      <c r="B110" s="7" t="s">
        <v>74</v>
      </c>
      <c r="D110" s="7" t="s">
        <v>12557</v>
      </c>
      <c r="E110" s="7" t="s">
        <v>12558</v>
      </c>
      <c r="F110" s="8" t="s">
        <v>630</v>
      </c>
      <c r="G110" s="8" t="s">
        <v>45</v>
      </c>
      <c r="H110" s="8" t="s">
        <v>12559</v>
      </c>
      <c r="I110" s="7" t="s">
        <v>12255</v>
      </c>
      <c r="J110" s="11">
        <v>1494</v>
      </c>
      <c r="K110" s="11">
        <v>8073</v>
      </c>
      <c r="M110" s="11">
        <f t="shared" si="1"/>
        <v>9567</v>
      </c>
      <c r="N110" s="7" t="s">
        <v>668</v>
      </c>
      <c r="O110" s="7" t="s">
        <v>66</v>
      </c>
      <c r="P110" s="8" t="s">
        <v>70</v>
      </c>
      <c r="Q110" s="7" t="s">
        <v>671</v>
      </c>
      <c r="R110" s="8" t="s">
        <v>671</v>
      </c>
    </row>
    <row r="111" spans="1:18" x14ac:dyDescent="0.2">
      <c r="A111" s="7" t="s">
        <v>12188</v>
      </c>
      <c r="B111" s="7" t="s">
        <v>74</v>
      </c>
      <c r="D111" s="7" t="s">
        <v>12560</v>
      </c>
      <c r="E111" s="7" t="s">
        <v>12561</v>
      </c>
      <c r="F111" s="8" t="s">
        <v>2224</v>
      </c>
      <c r="G111" s="8" t="s">
        <v>45</v>
      </c>
      <c r="H111" s="8" t="s">
        <v>12409</v>
      </c>
      <c r="I111" s="7" t="s">
        <v>12255</v>
      </c>
      <c r="J111" s="11">
        <v>2593</v>
      </c>
      <c r="K111" s="11">
        <v>15030</v>
      </c>
      <c r="M111" s="11">
        <f t="shared" si="1"/>
        <v>17623</v>
      </c>
      <c r="N111" s="7" t="s">
        <v>668</v>
      </c>
      <c r="O111" s="7" t="s">
        <v>66</v>
      </c>
      <c r="P111" s="8" t="s">
        <v>70</v>
      </c>
      <c r="Q111" s="7" t="s">
        <v>671</v>
      </c>
      <c r="R111" s="8" t="s">
        <v>671</v>
      </c>
    </row>
    <row r="112" spans="1:18" x14ac:dyDescent="0.2">
      <c r="A112" s="7" t="s">
        <v>12188</v>
      </c>
      <c r="B112" s="7" t="s">
        <v>74</v>
      </c>
      <c r="D112" s="7" t="s">
        <v>12562</v>
      </c>
      <c r="E112" s="7" t="s">
        <v>12563</v>
      </c>
      <c r="F112" s="8" t="s">
        <v>550</v>
      </c>
      <c r="G112" s="8" t="s">
        <v>45</v>
      </c>
      <c r="H112" s="8" t="s">
        <v>12564</v>
      </c>
      <c r="I112" s="7" t="s">
        <v>12310</v>
      </c>
      <c r="J112" s="11">
        <v>3722</v>
      </c>
      <c r="K112" s="11">
        <v>22079</v>
      </c>
      <c r="M112" s="11">
        <f t="shared" si="1"/>
        <v>25801</v>
      </c>
      <c r="N112" s="7" t="s">
        <v>668</v>
      </c>
      <c r="O112" s="7" t="s">
        <v>66</v>
      </c>
      <c r="P112" s="8" t="s">
        <v>70</v>
      </c>
      <c r="Q112" s="7" t="s">
        <v>671</v>
      </c>
      <c r="R112" s="8" t="s">
        <v>671</v>
      </c>
    </row>
    <row r="113" spans="1:18" x14ac:dyDescent="0.2">
      <c r="A113" s="7" t="s">
        <v>12188</v>
      </c>
      <c r="B113" s="7" t="s">
        <v>74</v>
      </c>
      <c r="D113" s="7" t="s">
        <v>12565</v>
      </c>
      <c r="E113" s="7" t="s">
        <v>12566</v>
      </c>
      <c r="F113" s="8" t="s">
        <v>2195</v>
      </c>
      <c r="G113" s="8" t="s">
        <v>45</v>
      </c>
      <c r="H113" s="8" t="s">
        <v>12286</v>
      </c>
      <c r="I113" s="7" t="s">
        <v>12255</v>
      </c>
      <c r="J113" s="11">
        <v>820</v>
      </c>
      <c r="K113" s="11">
        <v>5079</v>
      </c>
      <c r="M113" s="11">
        <f t="shared" si="1"/>
        <v>5899</v>
      </c>
      <c r="N113" s="7" t="s">
        <v>668</v>
      </c>
      <c r="O113" s="7" t="s">
        <v>66</v>
      </c>
      <c r="P113" s="8" t="s">
        <v>70</v>
      </c>
      <c r="Q113" s="7" t="s">
        <v>671</v>
      </c>
      <c r="R113" s="8" t="s">
        <v>671</v>
      </c>
    </row>
    <row r="114" spans="1:18" x14ac:dyDescent="0.2">
      <c r="A114" s="7" t="s">
        <v>12188</v>
      </c>
      <c r="B114" s="7" t="s">
        <v>74</v>
      </c>
      <c r="D114" s="7" t="s">
        <v>12567</v>
      </c>
      <c r="E114" s="7" t="s">
        <v>12568</v>
      </c>
      <c r="F114" s="8" t="s">
        <v>2203</v>
      </c>
      <c r="G114" s="8" t="s">
        <v>45</v>
      </c>
      <c r="H114" s="8" t="s">
        <v>12569</v>
      </c>
      <c r="I114" s="7" t="s">
        <v>12377</v>
      </c>
      <c r="J114" s="11">
        <v>1427</v>
      </c>
      <c r="K114" s="11">
        <v>8884</v>
      </c>
      <c r="M114" s="11">
        <f t="shared" si="1"/>
        <v>10311</v>
      </c>
      <c r="N114" s="7" t="s">
        <v>668</v>
      </c>
      <c r="O114" s="7" t="s">
        <v>66</v>
      </c>
      <c r="P114" s="8" t="s">
        <v>70</v>
      </c>
      <c r="Q114" s="7" t="s">
        <v>671</v>
      </c>
      <c r="R114" s="8" t="s">
        <v>671</v>
      </c>
    </row>
    <row r="115" spans="1:18" x14ac:dyDescent="0.2">
      <c r="A115" s="7" t="s">
        <v>12188</v>
      </c>
      <c r="B115" s="7" t="s">
        <v>74</v>
      </c>
      <c r="D115" s="7" t="s">
        <v>12570</v>
      </c>
      <c r="E115" s="7" t="s">
        <v>12571</v>
      </c>
      <c r="F115" s="8" t="s">
        <v>652</v>
      </c>
      <c r="G115" s="8" t="s">
        <v>45</v>
      </c>
      <c r="H115" s="8" t="s">
        <v>12572</v>
      </c>
      <c r="I115" s="7" t="s">
        <v>12259</v>
      </c>
      <c r="J115" s="11">
        <v>1322</v>
      </c>
      <c r="K115" s="11">
        <v>8683</v>
      </c>
      <c r="M115" s="11">
        <f t="shared" si="1"/>
        <v>10005</v>
      </c>
      <c r="N115" s="7" t="s">
        <v>668</v>
      </c>
      <c r="O115" s="7" t="s">
        <v>66</v>
      </c>
      <c r="P115" s="8" t="s">
        <v>70</v>
      </c>
      <c r="Q115" s="7" t="s">
        <v>671</v>
      </c>
      <c r="R115" s="8" t="s">
        <v>671</v>
      </c>
    </row>
    <row r="116" spans="1:18" x14ac:dyDescent="0.2">
      <c r="A116" s="7" t="s">
        <v>12188</v>
      </c>
      <c r="B116" s="7" t="s">
        <v>74</v>
      </c>
      <c r="D116" s="7" t="s">
        <v>12573</v>
      </c>
      <c r="E116" s="7" t="s">
        <v>12574</v>
      </c>
      <c r="F116" s="8" t="s">
        <v>2009</v>
      </c>
      <c r="G116" s="8" t="s">
        <v>45</v>
      </c>
      <c r="H116" s="8" t="s">
        <v>12575</v>
      </c>
      <c r="I116" s="7" t="s">
        <v>12259</v>
      </c>
      <c r="J116" s="11">
        <v>389</v>
      </c>
      <c r="K116" s="11">
        <v>2425</v>
      </c>
      <c r="M116" s="11">
        <f t="shared" si="1"/>
        <v>2814</v>
      </c>
      <c r="N116" s="7" t="s">
        <v>668</v>
      </c>
      <c r="O116" s="7" t="s">
        <v>66</v>
      </c>
      <c r="P116" s="8" t="s">
        <v>70</v>
      </c>
      <c r="Q116" s="7" t="s">
        <v>671</v>
      </c>
      <c r="R116" s="8" t="s">
        <v>671</v>
      </c>
    </row>
    <row r="117" spans="1:18" x14ac:dyDescent="0.2">
      <c r="A117" s="7" t="s">
        <v>12188</v>
      </c>
      <c r="B117" s="7" t="s">
        <v>74</v>
      </c>
      <c r="D117" s="7" t="s">
        <v>12576</v>
      </c>
      <c r="E117" s="7" t="s">
        <v>12577</v>
      </c>
      <c r="F117" s="8" t="s">
        <v>618</v>
      </c>
      <c r="G117" s="8" t="s">
        <v>45</v>
      </c>
      <c r="H117" s="8" t="s">
        <v>12578</v>
      </c>
      <c r="I117" s="7" t="s">
        <v>12255</v>
      </c>
      <c r="J117" s="11">
        <v>21</v>
      </c>
      <c r="K117" s="11">
        <v>131</v>
      </c>
      <c r="M117" s="11">
        <f t="shared" si="1"/>
        <v>152</v>
      </c>
      <c r="N117" s="7" t="s">
        <v>668</v>
      </c>
      <c r="O117" s="7" t="s">
        <v>66</v>
      </c>
      <c r="P117" s="8" t="s">
        <v>70</v>
      </c>
      <c r="Q117" s="7" t="s">
        <v>671</v>
      </c>
      <c r="R117" s="8" t="s">
        <v>671</v>
      </c>
    </row>
    <row r="118" spans="1:18" x14ac:dyDescent="0.2">
      <c r="A118" s="7" t="s">
        <v>12188</v>
      </c>
      <c r="B118" s="7" t="s">
        <v>74</v>
      </c>
      <c r="D118" s="7" t="s">
        <v>12579</v>
      </c>
      <c r="E118" s="7" t="s">
        <v>12580</v>
      </c>
      <c r="F118" s="8" t="s">
        <v>2086</v>
      </c>
      <c r="G118" s="8" t="s">
        <v>45</v>
      </c>
      <c r="H118" s="8" t="s">
        <v>12581</v>
      </c>
      <c r="I118" s="7" t="s">
        <v>12295</v>
      </c>
      <c r="J118" s="11">
        <v>1533</v>
      </c>
      <c r="K118" s="11">
        <v>9158</v>
      </c>
      <c r="M118" s="11">
        <f t="shared" si="1"/>
        <v>10691</v>
      </c>
      <c r="N118" s="7" t="s">
        <v>668</v>
      </c>
      <c r="O118" s="7" t="s">
        <v>66</v>
      </c>
      <c r="P118" s="8" t="s">
        <v>70</v>
      </c>
      <c r="Q118" s="7" t="s">
        <v>671</v>
      </c>
      <c r="R118" s="8" t="s">
        <v>671</v>
      </c>
    </row>
    <row r="119" spans="1:18" x14ac:dyDescent="0.2">
      <c r="A119" s="7" t="s">
        <v>12188</v>
      </c>
      <c r="B119" s="7" t="s">
        <v>74</v>
      </c>
      <c r="D119" s="7" t="s">
        <v>12582</v>
      </c>
      <c r="E119" s="7" t="s">
        <v>12583</v>
      </c>
      <c r="F119" s="8" t="s">
        <v>2058</v>
      </c>
      <c r="G119" s="8" t="s">
        <v>45</v>
      </c>
      <c r="H119" s="8" t="s">
        <v>12584</v>
      </c>
      <c r="I119" s="7" t="s">
        <v>12377</v>
      </c>
      <c r="J119" s="11">
        <v>894</v>
      </c>
      <c r="K119" s="11">
        <v>5714</v>
      </c>
      <c r="M119" s="11">
        <f t="shared" si="1"/>
        <v>6608</v>
      </c>
      <c r="N119" s="7" t="s">
        <v>668</v>
      </c>
      <c r="O119" s="7" t="s">
        <v>66</v>
      </c>
      <c r="P119" s="8" t="s">
        <v>70</v>
      </c>
      <c r="Q119" s="7" t="s">
        <v>671</v>
      </c>
      <c r="R119" s="8" t="s">
        <v>671</v>
      </c>
    </row>
    <row r="120" spans="1:18" x14ac:dyDescent="0.2">
      <c r="A120" s="7" t="s">
        <v>12188</v>
      </c>
      <c r="B120" s="7" t="s">
        <v>74</v>
      </c>
      <c r="D120" s="7" t="s">
        <v>12585</v>
      </c>
      <c r="E120" s="7" t="s">
        <v>12586</v>
      </c>
      <c r="F120" s="8" t="s">
        <v>2222</v>
      </c>
      <c r="G120" s="8" t="s">
        <v>45</v>
      </c>
      <c r="H120" s="8" t="s">
        <v>12587</v>
      </c>
      <c r="I120" s="7" t="s">
        <v>12295</v>
      </c>
      <c r="J120" s="11">
        <v>28</v>
      </c>
      <c r="K120" s="11">
        <v>167</v>
      </c>
      <c r="M120" s="11">
        <f t="shared" si="1"/>
        <v>195</v>
      </c>
      <c r="N120" s="7" t="s">
        <v>668</v>
      </c>
      <c r="O120" s="7" t="s">
        <v>66</v>
      </c>
      <c r="P120" s="8" t="s">
        <v>70</v>
      </c>
      <c r="Q120" s="7" t="s">
        <v>671</v>
      </c>
      <c r="R120" s="8" t="s">
        <v>671</v>
      </c>
    </row>
    <row r="121" spans="1:18" x14ac:dyDescent="0.2">
      <c r="A121" s="7" t="s">
        <v>12188</v>
      </c>
      <c r="B121" s="7" t="s">
        <v>74</v>
      </c>
      <c r="D121" s="7" t="s">
        <v>12588</v>
      </c>
      <c r="E121" s="7" t="s">
        <v>12589</v>
      </c>
      <c r="F121" s="8" t="s">
        <v>2275</v>
      </c>
      <c r="G121" s="8" t="s">
        <v>45</v>
      </c>
      <c r="H121" s="8" t="s">
        <v>12590</v>
      </c>
      <c r="I121" s="7" t="s">
        <v>12255</v>
      </c>
      <c r="J121" s="11">
        <v>281</v>
      </c>
      <c r="K121" s="11">
        <v>1824</v>
      </c>
      <c r="M121" s="11">
        <f t="shared" si="1"/>
        <v>2105</v>
      </c>
      <c r="N121" s="7" t="s">
        <v>668</v>
      </c>
      <c r="O121" s="7" t="s">
        <v>66</v>
      </c>
      <c r="P121" s="8" t="s">
        <v>70</v>
      </c>
      <c r="Q121" s="7" t="s">
        <v>671</v>
      </c>
      <c r="R121" s="8" t="s">
        <v>671</v>
      </c>
    </row>
    <row r="122" spans="1:18" x14ac:dyDescent="0.2">
      <c r="A122" s="7" t="s">
        <v>12188</v>
      </c>
      <c r="B122" s="7" t="s">
        <v>74</v>
      </c>
      <c r="D122" s="7" t="s">
        <v>12591</v>
      </c>
      <c r="E122" s="7" t="s">
        <v>12592</v>
      </c>
      <c r="F122" s="8" t="s">
        <v>4246</v>
      </c>
      <c r="G122" s="8" t="s">
        <v>45</v>
      </c>
      <c r="H122" s="8" t="s">
        <v>12593</v>
      </c>
      <c r="I122" s="7" t="s">
        <v>12255</v>
      </c>
      <c r="J122" s="11">
        <v>857</v>
      </c>
      <c r="K122" s="11">
        <v>4845</v>
      </c>
      <c r="M122" s="11">
        <f t="shared" si="1"/>
        <v>5702</v>
      </c>
      <c r="N122" s="7" t="s">
        <v>668</v>
      </c>
      <c r="O122" s="7" t="s">
        <v>66</v>
      </c>
      <c r="P122" s="8" t="s">
        <v>70</v>
      </c>
      <c r="Q122" s="7" t="s">
        <v>671</v>
      </c>
      <c r="R122" s="8" t="s">
        <v>671</v>
      </c>
    </row>
    <row r="123" spans="1:18" x14ac:dyDescent="0.2">
      <c r="A123" s="7" t="s">
        <v>12188</v>
      </c>
      <c r="B123" s="7" t="s">
        <v>74</v>
      </c>
      <c r="D123" s="7" t="s">
        <v>12594</v>
      </c>
      <c r="E123" s="7" t="s">
        <v>12595</v>
      </c>
      <c r="F123" s="8" t="s">
        <v>4166</v>
      </c>
      <c r="G123" s="8" t="s">
        <v>45</v>
      </c>
      <c r="H123" s="8" t="s">
        <v>12298</v>
      </c>
      <c r="I123" s="7" t="s">
        <v>12251</v>
      </c>
      <c r="J123" s="11">
        <v>125</v>
      </c>
      <c r="K123" s="11">
        <v>982</v>
      </c>
      <c r="M123" s="11">
        <f t="shared" si="1"/>
        <v>1107</v>
      </c>
      <c r="N123" s="7" t="s">
        <v>668</v>
      </c>
      <c r="O123" s="7" t="s">
        <v>66</v>
      </c>
      <c r="P123" s="8" t="s">
        <v>70</v>
      </c>
      <c r="Q123" s="7" t="s">
        <v>671</v>
      </c>
      <c r="R123" s="8" t="s">
        <v>671</v>
      </c>
    </row>
    <row r="124" spans="1:18" x14ac:dyDescent="0.2">
      <c r="A124" s="7" t="s">
        <v>12188</v>
      </c>
      <c r="B124" s="7" t="s">
        <v>74</v>
      </c>
      <c r="D124" s="7" t="s">
        <v>12596</v>
      </c>
      <c r="E124" s="7" t="s">
        <v>12597</v>
      </c>
      <c r="F124" s="8" t="s">
        <v>1538</v>
      </c>
      <c r="G124" s="8" t="s">
        <v>45</v>
      </c>
      <c r="H124" s="8" t="s">
        <v>12427</v>
      </c>
      <c r="I124" s="7" t="s">
        <v>12251</v>
      </c>
      <c r="J124" s="11">
        <v>17</v>
      </c>
      <c r="K124" s="11">
        <v>101</v>
      </c>
      <c r="M124" s="11">
        <f t="shared" si="1"/>
        <v>118</v>
      </c>
      <c r="N124" s="7" t="s">
        <v>666</v>
      </c>
      <c r="O124" s="7" t="s">
        <v>66</v>
      </c>
      <c r="P124" s="8" t="s">
        <v>70</v>
      </c>
      <c r="Q124" s="7" t="s">
        <v>671</v>
      </c>
      <c r="R124" s="8" t="s">
        <v>671</v>
      </c>
    </row>
    <row r="125" spans="1:18" x14ac:dyDescent="0.2">
      <c r="A125" s="7" t="s">
        <v>12188</v>
      </c>
      <c r="B125" s="7" t="s">
        <v>74</v>
      </c>
      <c r="D125" s="7" t="s">
        <v>12598</v>
      </c>
      <c r="E125" s="7" t="s">
        <v>11898</v>
      </c>
      <c r="F125" s="8" t="s">
        <v>565</v>
      </c>
      <c r="G125" s="8" t="s">
        <v>45</v>
      </c>
      <c r="H125" s="8" t="s">
        <v>12599</v>
      </c>
      <c r="I125" s="7" t="s">
        <v>12255</v>
      </c>
      <c r="J125" s="11">
        <v>10</v>
      </c>
      <c r="K125" s="11">
        <v>24</v>
      </c>
      <c r="M125" s="11">
        <f t="shared" si="1"/>
        <v>34</v>
      </c>
      <c r="N125" s="7" t="s">
        <v>666</v>
      </c>
      <c r="O125" s="7" t="s">
        <v>66</v>
      </c>
      <c r="P125" s="8" t="s">
        <v>70</v>
      </c>
      <c r="Q125" s="7" t="s">
        <v>671</v>
      </c>
      <c r="R125" s="8" t="s">
        <v>671</v>
      </c>
    </row>
    <row r="126" spans="1:18" x14ac:dyDescent="0.2">
      <c r="A126" s="7" t="s">
        <v>12188</v>
      </c>
      <c r="B126" s="7" t="s">
        <v>680</v>
      </c>
      <c r="D126" s="7" t="s">
        <v>12600</v>
      </c>
      <c r="E126" s="7" t="s">
        <v>12601</v>
      </c>
      <c r="F126" s="8" t="s">
        <v>2064</v>
      </c>
      <c r="G126" s="8" t="s">
        <v>45</v>
      </c>
      <c r="H126" s="8" t="s">
        <v>12602</v>
      </c>
      <c r="I126" s="7" t="s">
        <v>12251</v>
      </c>
      <c r="J126" s="11">
        <v>1987</v>
      </c>
      <c r="K126" s="11">
        <v>2776</v>
      </c>
      <c r="M126" s="11">
        <f t="shared" si="1"/>
        <v>4763</v>
      </c>
      <c r="N126" s="7" t="s">
        <v>666</v>
      </c>
      <c r="O126" s="7" t="s">
        <v>66</v>
      </c>
      <c r="P126" s="8" t="s">
        <v>70</v>
      </c>
      <c r="Q126" s="7" t="s">
        <v>670</v>
      </c>
      <c r="R126" s="8" t="s">
        <v>670</v>
      </c>
    </row>
    <row r="127" spans="1:18" x14ac:dyDescent="0.2">
      <c r="A127" s="7" t="s">
        <v>12188</v>
      </c>
      <c r="B127" s="7" t="s">
        <v>680</v>
      </c>
      <c r="D127" s="7" t="s">
        <v>12603</v>
      </c>
      <c r="E127" s="7" t="s">
        <v>12604</v>
      </c>
      <c r="F127" s="8" t="s">
        <v>350</v>
      </c>
      <c r="G127" s="8" t="s">
        <v>45</v>
      </c>
      <c r="H127" s="8" t="s">
        <v>12605</v>
      </c>
      <c r="I127" s="7" t="s">
        <v>12255</v>
      </c>
      <c r="J127" s="11">
        <v>1800</v>
      </c>
      <c r="K127" s="11">
        <v>2236</v>
      </c>
      <c r="M127" s="11">
        <f t="shared" si="1"/>
        <v>4036</v>
      </c>
      <c r="N127" s="7" t="s">
        <v>666</v>
      </c>
      <c r="O127" s="7" t="s">
        <v>66</v>
      </c>
      <c r="P127" s="8" t="s">
        <v>70</v>
      </c>
      <c r="Q127" s="7" t="s">
        <v>671</v>
      </c>
      <c r="R127" s="8" t="s">
        <v>671</v>
      </c>
    </row>
    <row r="128" spans="1:18" x14ac:dyDescent="0.2">
      <c r="A128" s="7" t="s">
        <v>12188</v>
      </c>
      <c r="B128" s="7" t="s">
        <v>680</v>
      </c>
      <c r="D128" s="7" t="s">
        <v>12606</v>
      </c>
      <c r="E128" s="7" t="s">
        <v>6024</v>
      </c>
      <c r="F128" s="8" t="s">
        <v>527</v>
      </c>
      <c r="G128" s="8" t="s">
        <v>45</v>
      </c>
      <c r="H128" s="8" t="s">
        <v>12607</v>
      </c>
      <c r="I128" s="7" t="s">
        <v>12251</v>
      </c>
      <c r="J128" s="11">
        <v>1123</v>
      </c>
      <c r="K128" s="11">
        <v>1348</v>
      </c>
      <c r="M128" s="11">
        <f t="shared" si="1"/>
        <v>2471</v>
      </c>
      <c r="N128" s="7" t="s">
        <v>666</v>
      </c>
      <c r="O128" s="7" t="s">
        <v>66</v>
      </c>
      <c r="P128" s="8" t="s">
        <v>70</v>
      </c>
      <c r="Q128" s="7" t="s">
        <v>671</v>
      </c>
      <c r="R128" s="8" t="s">
        <v>671</v>
      </c>
    </row>
    <row r="129" spans="1:18" x14ac:dyDescent="0.2">
      <c r="A129" s="7" t="s">
        <v>12188</v>
      </c>
      <c r="B129" s="7" t="s">
        <v>680</v>
      </c>
      <c r="D129" s="7" t="s">
        <v>12608</v>
      </c>
      <c r="E129" s="7" t="s">
        <v>12257</v>
      </c>
      <c r="F129" s="8" t="s">
        <v>483</v>
      </c>
      <c r="G129" s="8" t="s">
        <v>45</v>
      </c>
      <c r="H129" s="8" t="s">
        <v>12609</v>
      </c>
      <c r="I129" s="7" t="s">
        <v>12259</v>
      </c>
      <c r="J129" s="11">
        <v>14145</v>
      </c>
      <c r="K129" s="11">
        <v>12466</v>
      </c>
      <c r="M129" s="11">
        <f t="shared" si="1"/>
        <v>26611</v>
      </c>
      <c r="N129" s="7" t="s">
        <v>61</v>
      </c>
      <c r="O129" s="7" t="s">
        <v>65</v>
      </c>
      <c r="P129" s="8" t="s">
        <v>2332</v>
      </c>
      <c r="Q129" s="7" t="s">
        <v>45</v>
      </c>
      <c r="R129" s="8" t="s">
        <v>45</v>
      </c>
    </row>
    <row r="130" spans="1:18" x14ac:dyDescent="0.2">
      <c r="A130" s="7" t="s">
        <v>12188</v>
      </c>
      <c r="B130" s="7" t="s">
        <v>680</v>
      </c>
      <c r="D130" s="7" t="s">
        <v>12611</v>
      </c>
      <c r="E130" s="7" t="s">
        <v>6098</v>
      </c>
      <c r="F130" s="8" t="s">
        <v>1538</v>
      </c>
      <c r="G130" s="8" t="s">
        <v>45</v>
      </c>
      <c r="H130" s="8" t="s">
        <v>12590</v>
      </c>
      <c r="I130" s="7" t="s">
        <v>12255</v>
      </c>
      <c r="J130" s="11">
        <v>232</v>
      </c>
      <c r="K130" s="11">
        <v>292</v>
      </c>
      <c r="M130" s="11">
        <f t="shared" si="1"/>
        <v>524</v>
      </c>
      <c r="N130" s="7" t="s">
        <v>666</v>
      </c>
      <c r="O130" s="7" t="s">
        <v>66</v>
      </c>
      <c r="P130" s="8" t="s">
        <v>70</v>
      </c>
      <c r="Q130" s="7" t="s">
        <v>671</v>
      </c>
      <c r="R130" s="8" t="s">
        <v>671</v>
      </c>
    </row>
    <row r="131" spans="1:18" x14ac:dyDescent="0.2">
      <c r="A131" s="7" t="s">
        <v>12188</v>
      </c>
      <c r="B131" s="7" t="s">
        <v>680</v>
      </c>
      <c r="D131" s="7" t="s">
        <v>12612</v>
      </c>
      <c r="E131" s="7" t="s">
        <v>12613</v>
      </c>
      <c r="F131" s="8" t="s">
        <v>565</v>
      </c>
      <c r="G131" s="8" t="s">
        <v>45</v>
      </c>
      <c r="H131" s="8" t="s">
        <v>12614</v>
      </c>
      <c r="I131" s="7" t="s">
        <v>12255</v>
      </c>
      <c r="J131" s="11">
        <v>150</v>
      </c>
      <c r="K131" s="11">
        <v>178</v>
      </c>
      <c r="M131" s="11">
        <f t="shared" ref="M131:M194" si="2">J131+K131+L131</f>
        <v>328</v>
      </c>
      <c r="N131" s="7" t="s">
        <v>666</v>
      </c>
      <c r="O131" s="7" t="s">
        <v>66</v>
      </c>
      <c r="P131" s="8" t="s">
        <v>70</v>
      </c>
      <c r="Q131" s="7" t="s">
        <v>671</v>
      </c>
      <c r="R131" s="8" t="s">
        <v>671</v>
      </c>
    </row>
    <row r="132" spans="1:18" x14ac:dyDescent="0.2">
      <c r="A132" s="7" t="s">
        <v>12188</v>
      </c>
      <c r="B132" s="7" t="s">
        <v>680</v>
      </c>
      <c r="D132" s="7" t="s">
        <v>12615</v>
      </c>
      <c r="E132" s="7" t="s">
        <v>12616</v>
      </c>
      <c r="F132" s="8" t="s">
        <v>410</v>
      </c>
      <c r="G132" s="8" t="s">
        <v>45</v>
      </c>
      <c r="H132" s="8" t="s">
        <v>12340</v>
      </c>
      <c r="I132" s="7" t="s">
        <v>12295</v>
      </c>
      <c r="J132" s="11">
        <v>103</v>
      </c>
      <c r="K132" s="11">
        <v>119</v>
      </c>
      <c r="M132" s="11">
        <f t="shared" si="2"/>
        <v>222</v>
      </c>
      <c r="N132" s="7" t="s">
        <v>666</v>
      </c>
      <c r="O132" s="7" t="s">
        <v>66</v>
      </c>
      <c r="P132" s="8" t="s">
        <v>70</v>
      </c>
      <c r="Q132" s="7" t="s">
        <v>671</v>
      </c>
      <c r="R132" s="8" t="s">
        <v>671</v>
      </c>
    </row>
    <row r="133" spans="1:18" x14ac:dyDescent="0.2">
      <c r="A133" s="7" t="s">
        <v>12188</v>
      </c>
      <c r="B133" s="7" t="s">
        <v>680</v>
      </c>
      <c r="D133" s="7" t="s">
        <v>12617</v>
      </c>
      <c r="E133" s="7" t="s">
        <v>12618</v>
      </c>
      <c r="F133" s="8" t="s">
        <v>4331</v>
      </c>
      <c r="G133" s="8" t="s">
        <v>45</v>
      </c>
      <c r="H133" s="8" t="s">
        <v>12367</v>
      </c>
      <c r="I133" s="7" t="s">
        <v>12251</v>
      </c>
      <c r="J133" s="11">
        <v>1247</v>
      </c>
      <c r="K133" s="11">
        <v>1577</v>
      </c>
      <c r="M133" s="11">
        <f t="shared" si="2"/>
        <v>2824</v>
      </c>
      <c r="N133" s="7" t="s">
        <v>64</v>
      </c>
      <c r="O133" s="7" t="s">
        <v>66</v>
      </c>
      <c r="P133" s="8" t="s">
        <v>70</v>
      </c>
      <c r="Q133" s="7" t="s">
        <v>671</v>
      </c>
      <c r="R133" s="8" t="s">
        <v>671</v>
      </c>
    </row>
    <row r="134" spans="1:18" x14ac:dyDescent="0.2">
      <c r="A134" s="7" t="s">
        <v>12188</v>
      </c>
      <c r="B134" s="7" t="s">
        <v>680</v>
      </c>
      <c r="D134" s="7" t="s">
        <v>12619</v>
      </c>
      <c r="E134" s="7" t="s">
        <v>12620</v>
      </c>
      <c r="F134" s="8" t="s">
        <v>44</v>
      </c>
      <c r="G134" s="8" t="s">
        <v>45</v>
      </c>
      <c r="H134" s="8" t="s">
        <v>12621</v>
      </c>
      <c r="I134" s="7" t="s">
        <v>12251</v>
      </c>
      <c r="J134" s="11">
        <v>2005</v>
      </c>
      <c r="K134" s="11">
        <v>2632</v>
      </c>
      <c r="M134" s="11">
        <f t="shared" si="2"/>
        <v>4637</v>
      </c>
      <c r="N134" s="7" t="s">
        <v>64</v>
      </c>
      <c r="O134" s="7" t="s">
        <v>66</v>
      </c>
      <c r="P134" s="8" t="s">
        <v>70</v>
      </c>
      <c r="Q134" s="7" t="s">
        <v>671</v>
      </c>
      <c r="R134" s="8" t="s">
        <v>671</v>
      </c>
    </row>
    <row r="135" spans="1:18" x14ac:dyDescent="0.2">
      <c r="A135" s="7" t="s">
        <v>12188</v>
      </c>
      <c r="B135" s="7" t="s">
        <v>680</v>
      </c>
      <c r="D135" s="7" t="s">
        <v>12622</v>
      </c>
      <c r="E135" s="7" t="s">
        <v>12623</v>
      </c>
      <c r="F135" s="8" t="s">
        <v>395</v>
      </c>
      <c r="G135" s="8" t="s">
        <v>45</v>
      </c>
      <c r="H135" s="8" t="s">
        <v>12624</v>
      </c>
      <c r="I135" s="7" t="s">
        <v>12251</v>
      </c>
      <c r="J135" s="11">
        <v>868</v>
      </c>
      <c r="K135" s="11">
        <v>1286</v>
      </c>
      <c r="M135" s="11">
        <f t="shared" si="2"/>
        <v>2154</v>
      </c>
      <c r="N135" s="7" t="s">
        <v>666</v>
      </c>
      <c r="O135" s="7" t="s">
        <v>66</v>
      </c>
      <c r="P135" s="8" t="s">
        <v>70</v>
      </c>
      <c r="Q135" s="7" t="s">
        <v>671</v>
      </c>
      <c r="R135" s="8" t="s">
        <v>671</v>
      </c>
    </row>
    <row r="136" spans="1:18" x14ac:dyDescent="0.2">
      <c r="A136" s="7" t="s">
        <v>12188</v>
      </c>
      <c r="B136" s="7" t="s">
        <v>680</v>
      </c>
      <c r="D136" s="7" t="s">
        <v>12625</v>
      </c>
      <c r="E136" s="7" t="s">
        <v>12626</v>
      </c>
      <c r="F136" s="8" t="s">
        <v>428</v>
      </c>
      <c r="G136" s="8" t="s">
        <v>45</v>
      </c>
      <c r="H136" s="8" t="s">
        <v>12627</v>
      </c>
      <c r="I136" s="7" t="s">
        <v>12251</v>
      </c>
      <c r="J136" s="11">
        <v>160</v>
      </c>
      <c r="K136" s="11">
        <v>180</v>
      </c>
      <c r="M136" s="11">
        <f t="shared" si="2"/>
        <v>340</v>
      </c>
      <c r="N136" s="7" t="s">
        <v>666</v>
      </c>
      <c r="O136" s="7" t="s">
        <v>66</v>
      </c>
      <c r="P136" s="8" t="s">
        <v>70</v>
      </c>
      <c r="Q136" s="7" t="s">
        <v>671</v>
      </c>
      <c r="R136" s="8" t="s">
        <v>671</v>
      </c>
    </row>
    <row r="137" spans="1:18" x14ac:dyDescent="0.2">
      <c r="A137" s="7" t="s">
        <v>12188</v>
      </c>
      <c r="B137" s="7" t="s">
        <v>680</v>
      </c>
      <c r="D137" s="7" t="s">
        <v>12628</v>
      </c>
      <c r="E137" s="7" t="s">
        <v>12618</v>
      </c>
      <c r="F137" s="8" t="s">
        <v>4258</v>
      </c>
      <c r="G137" s="8" t="s">
        <v>45</v>
      </c>
      <c r="H137" s="8" t="s">
        <v>12424</v>
      </c>
      <c r="I137" s="7" t="s">
        <v>12251</v>
      </c>
      <c r="J137" s="11">
        <v>557</v>
      </c>
      <c r="K137" s="11">
        <v>613</v>
      </c>
      <c r="M137" s="11">
        <f t="shared" si="2"/>
        <v>1170</v>
      </c>
      <c r="N137" s="7" t="s">
        <v>666</v>
      </c>
      <c r="O137" s="7" t="s">
        <v>66</v>
      </c>
      <c r="P137" s="8" t="s">
        <v>70</v>
      </c>
      <c r="Q137" s="7" t="s">
        <v>671</v>
      </c>
      <c r="R137" s="8" t="s">
        <v>671</v>
      </c>
    </row>
    <row r="138" spans="1:18" x14ac:dyDescent="0.2">
      <c r="A138" s="7" t="s">
        <v>12188</v>
      </c>
      <c r="B138" s="7" t="s">
        <v>680</v>
      </c>
      <c r="D138" s="7" t="s">
        <v>12629</v>
      </c>
      <c r="E138" s="7" t="s">
        <v>12618</v>
      </c>
      <c r="F138" s="8" t="s">
        <v>5290</v>
      </c>
      <c r="G138" s="8" t="s">
        <v>45</v>
      </c>
      <c r="H138" s="8" t="s">
        <v>12424</v>
      </c>
      <c r="I138" s="7" t="s">
        <v>12251</v>
      </c>
      <c r="J138" s="11">
        <v>190</v>
      </c>
      <c r="K138" s="11">
        <v>238</v>
      </c>
      <c r="M138" s="11">
        <f t="shared" si="2"/>
        <v>428</v>
      </c>
      <c r="N138" s="7" t="s">
        <v>666</v>
      </c>
      <c r="O138" s="7" t="s">
        <v>66</v>
      </c>
      <c r="P138" s="8" t="s">
        <v>70</v>
      </c>
      <c r="Q138" s="7" t="s">
        <v>671</v>
      </c>
      <c r="R138" s="8" t="s">
        <v>671</v>
      </c>
    </row>
    <row r="139" spans="1:18" x14ac:dyDescent="0.2">
      <c r="A139" s="7" t="s">
        <v>12188</v>
      </c>
      <c r="B139" s="7" t="s">
        <v>680</v>
      </c>
      <c r="D139" s="7" t="s">
        <v>12630</v>
      </c>
      <c r="E139" s="7" t="s">
        <v>3860</v>
      </c>
      <c r="F139" s="8" t="s">
        <v>52</v>
      </c>
      <c r="G139" s="8" t="s">
        <v>45</v>
      </c>
      <c r="H139" s="8" t="s">
        <v>12631</v>
      </c>
      <c r="I139" s="7" t="s">
        <v>12251</v>
      </c>
      <c r="J139" s="11">
        <v>135</v>
      </c>
      <c r="K139" s="11">
        <v>152</v>
      </c>
      <c r="M139" s="11">
        <f t="shared" si="2"/>
        <v>287</v>
      </c>
      <c r="N139" s="7" t="s">
        <v>666</v>
      </c>
      <c r="O139" s="7" t="s">
        <v>66</v>
      </c>
      <c r="P139" s="8" t="s">
        <v>70</v>
      </c>
      <c r="Q139" s="7" t="s">
        <v>671</v>
      </c>
      <c r="R139" s="8" t="s">
        <v>671</v>
      </c>
    </row>
    <row r="140" spans="1:18" x14ac:dyDescent="0.2">
      <c r="A140" s="7" t="s">
        <v>12188</v>
      </c>
      <c r="B140" s="7" t="s">
        <v>680</v>
      </c>
      <c r="D140" s="7" t="s">
        <v>12632</v>
      </c>
      <c r="E140" s="7" t="s">
        <v>3860</v>
      </c>
      <c r="F140" s="8" t="s">
        <v>558</v>
      </c>
      <c r="G140" s="8" t="s">
        <v>45</v>
      </c>
      <c r="H140" s="8" t="s">
        <v>12631</v>
      </c>
      <c r="I140" s="7" t="s">
        <v>12251</v>
      </c>
      <c r="J140" s="11">
        <v>173</v>
      </c>
      <c r="K140" s="11">
        <v>211</v>
      </c>
      <c r="M140" s="11">
        <f t="shared" si="2"/>
        <v>384</v>
      </c>
      <c r="N140" s="7" t="s">
        <v>666</v>
      </c>
      <c r="O140" s="7" t="s">
        <v>66</v>
      </c>
      <c r="P140" s="8" t="s">
        <v>70</v>
      </c>
      <c r="Q140" s="7" t="s">
        <v>671</v>
      </c>
      <c r="R140" s="8" t="s">
        <v>671</v>
      </c>
    </row>
    <row r="141" spans="1:18" x14ac:dyDescent="0.2">
      <c r="A141" s="7" t="s">
        <v>12188</v>
      </c>
      <c r="B141" s="7" t="s">
        <v>680</v>
      </c>
      <c r="D141" s="7" t="s">
        <v>12633</v>
      </c>
      <c r="E141" s="7" t="s">
        <v>486</v>
      </c>
      <c r="F141" s="8" t="s">
        <v>557</v>
      </c>
      <c r="G141" s="8" t="s">
        <v>45</v>
      </c>
      <c r="H141" s="8" t="s">
        <v>12634</v>
      </c>
      <c r="I141" s="7" t="s">
        <v>12251</v>
      </c>
      <c r="J141" s="11">
        <v>76</v>
      </c>
      <c r="K141" s="11">
        <v>93</v>
      </c>
      <c r="M141" s="11">
        <f t="shared" si="2"/>
        <v>169</v>
      </c>
      <c r="N141" s="7" t="s">
        <v>666</v>
      </c>
      <c r="O141" s="7" t="s">
        <v>66</v>
      </c>
      <c r="P141" s="8" t="s">
        <v>70</v>
      </c>
      <c r="Q141" s="7" t="s">
        <v>671</v>
      </c>
      <c r="R141" s="8" t="s">
        <v>671</v>
      </c>
    </row>
    <row r="142" spans="1:18" x14ac:dyDescent="0.2">
      <c r="A142" s="7" t="s">
        <v>12188</v>
      </c>
      <c r="B142" s="7" t="s">
        <v>680</v>
      </c>
      <c r="D142" s="7" t="s">
        <v>12635</v>
      </c>
      <c r="E142" s="7" t="s">
        <v>12636</v>
      </c>
      <c r="F142" s="8" t="s">
        <v>636</v>
      </c>
      <c r="G142" s="8" t="s">
        <v>45</v>
      </c>
      <c r="H142" s="8" t="s">
        <v>12382</v>
      </c>
      <c r="I142" s="7" t="s">
        <v>12251</v>
      </c>
      <c r="J142" s="11">
        <v>559</v>
      </c>
      <c r="K142" s="11">
        <v>737</v>
      </c>
      <c r="M142" s="11">
        <f t="shared" si="2"/>
        <v>1296</v>
      </c>
      <c r="N142" s="7" t="s">
        <v>666</v>
      </c>
      <c r="O142" s="7" t="s">
        <v>66</v>
      </c>
      <c r="P142" s="8" t="s">
        <v>70</v>
      </c>
      <c r="Q142" s="7" t="s">
        <v>671</v>
      </c>
      <c r="R142" s="8" t="s">
        <v>671</v>
      </c>
    </row>
    <row r="143" spans="1:18" x14ac:dyDescent="0.2">
      <c r="A143" s="7" t="s">
        <v>12188</v>
      </c>
      <c r="B143" s="7" t="s">
        <v>680</v>
      </c>
      <c r="D143" s="7" t="s">
        <v>12637</v>
      </c>
      <c r="E143" s="7" t="s">
        <v>12638</v>
      </c>
      <c r="F143" s="8" t="s">
        <v>655</v>
      </c>
      <c r="G143" s="8" t="s">
        <v>45</v>
      </c>
      <c r="H143" s="8" t="s">
        <v>12639</v>
      </c>
      <c r="I143" s="7" t="s">
        <v>12251</v>
      </c>
      <c r="J143" s="11">
        <v>854</v>
      </c>
      <c r="K143" s="11">
        <v>1131</v>
      </c>
      <c r="M143" s="11">
        <f t="shared" si="2"/>
        <v>1985</v>
      </c>
      <c r="N143" s="7" t="s">
        <v>666</v>
      </c>
      <c r="O143" s="7" t="s">
        <v>66</v>
      </c>
      <c r="P143" s="8" t="s">
        <v>70</v>
      </c>
      <c r="Q143" s="7" t="s">
        <v>671</v>
      </c>
      <c r="R143" s="8" t="s">
        <v>671</v>
      </c>
    </row>
    <row r="144" spans="1:18" x14ac:dyDescent="0.2">
      <c r="A144" s="7" t="s">
        <v>12188</v>
      </c>
      <c r="B144" s="7" t="s">
        <v>680</v>
      </c>
      <c r="D144" s="7" t="s">
        <v>12640</v>
      </c>
      <c r="E144" s="7" t="s">
        <v>12638</v>
      </c>
      <c r="F144" s="8" t="s">
        <v>2195</v>
      </c>
      <c r="G144" s="8" t="s">
        <v>45</v>
      </c>
      <c r="H144" s="8" t="s">
        <v>12639</v>
      </c>
      <c r="I144" s="7" t="s">
        <v>12251</v>
      </c>
      <c r="J144" s="11">
        <v>204</v>
      </c>
      <c r="K144" s="11">
        <v>249</v>
      </c>
      <c r="M144" s="11">
        <f t="shared" si="2"/>
        <v>453</v>
      </c>
      <c r="N144" s="7" t="s">
        <v>666</v>
      </c>
      <c r="O144" s="7" t="s">
        <v>66</v>
      </c>
      <c r="P144" s="8" t="s">
        <v>70</v>
      </c>
      <c r="Q144" s="7" t="s">
        <v>671</v>
      </c>
      <c r="R144" s="8" t="s">
        <v>671</v>
      </c>
    </row>
    <row r="145" spans="1:18" x14ac:dyDescent="0.2">
      <c r="A145" s="7" t="s">
        <v>12188</v>
      </c>
      <c r="B145" s="7" t="s">
        <v>680</v>
      </c>
      <c r="D145" s="7" t="s">
        <v>12641</v>
      </c>
      <c r="E145" s="7" t="s">
        <v>12638</v>
      </c>
      <c r="F145" s="8" t="s">
        <v>487</v>
      </c>
      <c r="G145" s="8" t="s">
        <v>45</v>
      </c>
      <c r="H145" s="8" t="s">
        <v>12639</v>
      </c>
      <c r="I145" s="7" t="s">
        <v>12251</v>
      </c>
      <c r="J145" s="11">
        <v>162</v>
      </c>
      <c r="K145" s="11">
        <v>269</v>
      </c>
      <c r="M145" s="11">
        <f t="shared" si="2"/>
        <v>431</v>
      </c>
      <c r="N145" s="7" t="s">
        <v>666</v>
      </c>
      <c r="O145" s="7" t="s">
        <v>66</v>
      </c>
      <c r="P145" s="8" t="s">
        <v>70</v>
      </c>
      <c r="Q145" s="7" t="s">
        <v>671</v>
      </c>
      <c r="R145" s="8" t="s">
        <v>671</v>
      </c>
    </row>
    <row r="146" spans="1:18" x14ac:dyDescent="0.2">
      <c r="A146" s="7" t="s">
        <v>12188</v>
      </c>
      <c r="B146" s="7" t="s">
        <v>680</v>
      </c>
      <c r="D146" s="7" t="s">
        <v>12642</v>
      </c>
      <c r="E146" s="7" t="s">
        <v>12643</v>
      </c>
      <c r="F146" s="8" t="s">
        <v>608</v>
      </c>
      <c r="G146" s="8" t="s">
        <v>45</v>
      </c>
      <c r="H146" s="8" t="s">
        <v>12331</v>
      </c>
      <c r="I146" s="7" t="s">
        <v>12259</v>
      </c>
      <c r="J146" s="11">
        <v>56</v>
      </c>
      <c r="K146" s="11">
        <v>72</v>
      </c>
      <c r="M146" s="11">
        <f t="shared" si="2"/>
        <v>128</v>
      </c>
      <c r="N146" s="7" t="s">
        <v>666</v>
      </c>
      <c r="O146" s="7" t="s">
        <v>66</v>
      </c>
      <c r="P146" s="8" t="s">
        <v>70</v>
      </c>
      <c r="Q146" s="7" t="s">
        <v>671</v>
      </c>
      <c r="R146" s="8" t="s">
        <v>671</v>
      </c>
    </row>
    <row r="147" spans="1:18" x14ac:dyDescent="0.2">
      <c r="A147" s="7" t="s">
        <v>12188</v>
      </c>
      <c r="B147" s="7" t="s">
        <v>680</v>
      </c>
      <c r="D147" s="7" t="s">
        <v>12644</v>
      </c>
      <c r="E147" s="7" t="s">
        <v>12645</v>
      </c>
      <c r="F147" s="8" t="s">
        <v>562</v>
      </c>
      <c r="G147" s="8" t="s">
        <v>45</v>
      </c>
      <c r="H147" s="8" t="s">
        <v>12646</v>
      </c>
      <c r="I147" s="7" t="s">
        <v>12259</v>
      </c>
      <c r="J147" s="11">
        <v>3447</v>
      </c>
      <c r="K147" s="11">
        <v>3960</v>
      </c>
      <c r="M147" s="11">
        <f t="shared" si="2"/>
        <v>7407</v>
      </c>
      <c r="N147" s="7" t="s">
        <v>64</v>
      </c>
      <c r="O147" s="7" t="s">
        <v>66</v>
      </c>
      <c r="P147" s="8" t="s">
        <v>70</v>
      </c>
      <c r="Q147" s="7" t="s">
        <v>671</v>
      </c>
      <c r="R147" s="8" t="s">
        <v>671</v>
      </c>
    </row>
    <row r="148" spans="1:18" x14ac:dyDescent="0.2">
      <c r="A148" s="7" t="s">
        <v>12188</v>
      </c>
      <c r="B148" s="7" t="s">
        <v>680</v>
      </c>
      <c r="D148" s="7" t="s">
        <v>12647</v>
      </c>
      <c r="E148" s="7" t="s">
        <v>12648</v>
      </c>
      <c r="F148" s="8" t="s">
        <v>353</v>
      </c>
      <c r="G148" s="8" t="s">
        <v>45</v>
      </c>
      <c r="H148" s="8" t="s">
        <v>12649</v>
      </c>
      <c r="I148" s="7" t="s">
        <v>12259</v>
      </c>
      <c r="J148" s="11">
        <v>464</v>
      </c>
      <c r="K148" s="11">
        <v>615</v>
      </c>
      <c r="M148" s="11">
        <f t="shared" si="2"/>
        <v>1079</v>
      </c>
      <c r="N148" s="7" t="s">
        <v>666</v>
      </c>
      <c r="O148" s="7" t="s">
        <v>66</v>
      </c>
      <c r="P148" s="8" t="s">
        <v>70</v>
      </c>
      <c r="Q148" s="7" t="s">
        <v>671</v>
      </c>
      <c r="R148" s="8" t="s">
        <v>671</v>
      </c>
    </row>
    <row r="149" spans="1:18" x14ac:dyDescent="0.2">
      <c r="A149" s="7" t="s">
        <v>12188</v>
      </c>
      <c r="B149" s="7" t="s">
        <v>680</v>
      </c>
      <c r="D149" s="7" t="s">
        <v>12650</v>
      </c>
      <c r="E149" s="7" t="s">
        <v>12651</v>
      </c>
      <c r="F149" s="8" t="s">
        <v>3199</v>
      </c>
      <c r="G149" s="8" t="s">
        <v>45</v>
      </c>
      <c r="H149" s="8" t="s">
        <v>12652</v>
      </c>
      <c r="I149" s="7" t="s">
        <v>12259</v>
      </c>
      <c r="J149" s="11">
        <v>314</v>
      </c>
      <c r="K149" s="11">
        <v>445</v>
      </c>
      <c r="M149" s="11">
        <f t="shared" si="2"/>
        <v>759</v>
      </c>
      <c r="N149" s="7" t="s">
        <v>666</v>
      </c>
      <c r="O149" s="7" t="s">
        <v>66</v>
      </c>
      <c r="P149" s="8" t="s">
        <v>70</v>
      </c>
      <c r="Q149" s="7" t="s">
        <v>671</v>
      </c>
      <c r="R149" s="8" t="s">
        <v>671</v>
      </c>
    </row>
    <row r="150" spans="1:18" x14ac:dyDescent="0.2">
      <c r="A150" s="7" t="s">
        <v>12188</v>
      </c>
      <c r="B150" s="7" t="s">
        <v>680</v>
      </c>
      <c r="D150" s="7" t="s">
        <v>12653</v>
      </c>
      <c r="E150" s="7" t="s">
        <v>12651</v>
      </c>
      <c r="F150" s="8" t="s">
        <v>494</v>
      </c>
      <c r="G150" s="8" t="s">
        <v>45</v>
      </c>
      <c r="H150" s="8" t="s">
        <v>12301</v>
      </c>
      <c r="I150" s="7" t="s">
        <v>12259</v>
      </c>
      <c r="J150" s="11">
        <v>232</v>
      </c>
      <c r="K150" s="11">
        <v>341</v>
      </c>
      <c r="M150" s="11">
        <f t="shared" si="2"/>
        <v>573</v>
      </c>
      <c r="N150" s="7" t="s">
        <v>666</v>
      </c>
      <c r="O150" s="7" t="s">
        <v>66</v>
      </c>
      <c r="P150" s="8" t="s">
        <v>70</v>
      </c>
      <c r="Q150" s="7" t="s">
        <v>671</v>
      </c>
      <c r="R150" s="8" t="s">
        <v>671</v>
      </c>
    </row>
    <row r="151" spans="1:18" x14ac:dyDescent="0.2">
      <c r="A151" s="7" t="s">
        <v>12188</v>
      </c>
      <c r="B151" s="7" t="s">
        <v>680</v>
      </c>
      <c r="D151" s="7" t="s">
        <v>12654</v>
      </c>
      <c r="E151" s="7" t="s">
        <v>12655</v>
      </c>
      <c r="F151" s="8" t="s">
        <v>368</v>
      </c>
      <c r="G151" s="8" t="s">
        <v>45</v>
      </c>
      <c r="H151" s="8" t="s">
        <v>12418</v>
      </c>
      <c r="I151" s="7" t="s">
        <v>12259</v>
      </c>
      <c r="J151" s="11">
        <v>353</v>
      </c>
      <c r="K151" s="11">
        <v>402</v>
      </c>
      <c r="M151" s="11">
        <f t="shared" si="2"/>
        <v>755</v>
      </c>
      <c r="N151" s="7" t="s">
        <v>666</v>
      </c>
      <c r="O151" s="7" t="s">
        <v>66</v>
      </c>
      <c r="P151" s="8" t="s">
        <v>70</v>
      </c>
      <c r="Q151" s="7" t="s">
        <v>671</v>
      </c>
      <c r="R151" s="8" t="s">
        <v>671</v>
      </c>
    </row>
    <row r="152" spans="1:18" x14ac:dyDescent="0.2">
      <c r="A152" s="7" t="s">
        <v>12188</v>
      </c>
      <c r="B152" s="7" t="s">
        <v>680</v>
      </c>
      <c r="D152" s="7" t="s">
        <v>12656</v>
      </c>
      <c r="E152" s="7" t="s">
        <v>12657</v>
      </c>
      <c r="F152" s="8" t="s">
        <v>44</v>
      </c>
      <c r="G152" s="8" t="s">
        <v>45</v>
      </c>
      <c r="H152" s="8" t="s">
        <v>12658</v>
      </c>
      <c r="I152" s="7" t="s">
        <v>12259</v>
      </c>
      <c r="J152" s="11">
        <v>290</v>
      </c>
      <c r="K152" s="11">
        <v>351</v>
      </c>
      <c r="M152" s="11">
        <f t="shared" si="2"/>
        <v>641</v>
      </c>
      <c r="N152" s="7" t="s">
        <v>666</v>
      </c>
      <c r="O152" s="7" t="s">
        <v>66</v>
      </c>
      <c r="P152" s="8" t="s">
        <v>70</v>
      </c>
      <c r="Q152" s="7" t="s">
        <v>671</v>
      </c>
      <c r="R152" s="8" t="s">
        <v>671</v>
      </c>
    </row>
    <row r="153" spans="1:18" x14ac:dyDescent="0.2">
      <c r="A153" s="7" t="s">
        <v>12188</v>
      </c>
      <c r="B153" s="7" t="s">
        <v>680</v>
      </c>
      <c r="D153" s="7" t="s">
        <v>12659</v>
      </c>
      <c r="E153" s="7" t="s">
        <v>12657</v>
      </c>
      <c r="F153" s="8" t="s">
        <v>565</v>
      </c>
      <c r="G153" s="8" t="s">
        <v>45</v>
      </c>
      <c r="H153" s="8" t="s">
        <v>12658</v>
      </c>
      <c r="I153" s="7" t="s">
        <v>12259</v>
      </c>
      <c r="J153" s="11">
        <v>558</v>
      </c>
      <c r="K153" s="11">
        <v>574</v>
      </c>
      <c r="M153" s="11">
        <f t="shared" si="2"/>
        <v>1132</v>
      </c>
      <c r="N153" s="7" t="s">
        <v>666</v>
      </c>
      <c r="O153" s="7" t="s">
        <v>66</v>
      </c>
      <c r="P153" s="8" t="s">
        <v>70</v>
      </c>
      <c r="Q153" s="7" t="s">
        <v>671</v>
      </c>
      <c r="R153" s="8" t="s">
        <v>671</v>
      </c>
    </row>
    <row r="154" spans="1:18" x14ac:dyDescent="0.2">
      <c r="A154" s="7" t="s">
        <v>12188</v>
      </c>
      <c r="B154" s="7" t="s">
        <v>680</v>
      </c>
      <c r="D154" s="7" t="s">
        <v>12660</v>
      </c>
      <c r="E154" s="7" t="s">
        <v>12643</v>
      </c>
      <c r="F154" s="8" t="s">
        <v>378</v>
      </c>
      <c r="G154" s="8" t="s">
        <v>45</v>
      </c>
      <c r="H154" s="8" t="s">
        <v>12661</v>
      </c>
      <c r="I154" s="7" t="s">
        <v>12259</v>
      </c>
      <c r="J154" s="11">
        <v>235</v>
      </c>
      <c r="K154" s="11">
        <v>273</v>
      </c>
      <c r="M154" s="11">
        <f t="shared" si="2"/>
        <v>508</v>
      </c>
      <c r="N154" s="7" t="s">
        <v>666</v>
      </c>
      <c r="O154" s="7" t="s">
        <v>66</v>
      </c>
      <c r="P154" s="8" t="s">
        <v>70</v>
      </c>
      <c r="Q154" s="7" t="s">
        <v>671</v>
      </c>
      <c r="R154" s="8" t="s">
        <v>671</v>
      </c>
    </row>
    <row r="155" spans="1:18" x14ac:dyDescent="0.2">
      <c r="A155" s="7" t="s">
        <v>12188</v>
      </c>
      <c r="B155" s="7" t="s">
        <v>680</v>
      </c>
      <c r="D155" s="7" t="s">
        <v>12662</v>
      </c>
      <c r="E155" s="7" t="s">
        <v>5295</v>
      </c>
      <c r="F155" s="8" t="s">
        <v>537</v>
      </c>
      <c r="G155" s="8" t="s">
        <v>45</v>
      </c>
      <c r="H155" s="8" t="s">
        <v>12575</v>
      </c>
      <c r="I155" s="7" t="s">
        <v>12259</v>
      </c>
      <c r="J155" s="11">
        <v>172</v>
      </c>
      <c r="K155" s="11">
        <v>218</v>
      </c>
      <c r="M155" s="11">
        <f t="shared" si="2"/>
        <v>390</v>
      </c>
      <c r="N155" s="7" t="s">
        <v>666</v>
      </c>
      <c r="O155" s="7" t="s">
        <v>66</v>
      </c>
      <c r="P155" s="8" t="s">
        <v>70</v>
      </c>
      <c r="Q155" s="7" t="s">
        <v>671</v>
      </c>
      <c r="R155" s="8" t="s">
        <v>671</v>
      </c>
    </row>
    <row r="156" spans="1:18" x14ac:dyDescent="0.2">
      <c r="A156" s="7" t="s">
        <v>12188</v>
      </c>
      <c r="B156" s="7" t="s">
        <v>680</v>
      </c>
      <c r="D156" s="7" t="s">
        <v>12663</v>
      </c>
      <c r="E156" s="7" t="s">
        <v>11588</v>
      </c>
      <c r="F156" s="8" t="s">
        <v>353</v>
      </c>
      <c r="G156" s="8" t="s">
        <v>45</v>
      </c>
      <c r="H156" s="8" t="s">
        <v>12524</v>
      </c>
      <c r="I156" s="7" t="s">
        <v>12259</v>
      </c>
      <c r="J156" s="11">
        <v>317</v>
      </c>
      <c r="K156" s="11">
        <v>411</v>
      </c>
      <c r="M156" s="11">
        <f t="shared" si="2"/>
        <v>728</v>
      </c>
      <c r="N156" s="7" t="s">
        <v>666</v>
      </c>
      <c r="O156" s="7" t="s">
        <v>66</v>
      </c>
      <c r="P156" s="8" t="s">
        <v>70</v>
      </c>
      <c r="Q156" s="7" t="s">
        <v>671</v>
      </c>
      <c r="R156" s="8" t="s">
        <v>671</v>
      </c>
    </row>
    <row r="157" spans="1:18" x14ac:dyDescent="0.2">
      <c r="A157" s="7" t="s">
        <v>12188</v>
      </c>
      <c r="B157" s="7" t="s">
        <v>680</v>
      </c>
      <c r="D157" s="7" t="s">
        <v>12664</v>
      </c>
      <c r="E157" s="7" t="s">
        <v>11588</v>
      </c>
      <c r="F157" s="8" t="s">
        <v>501</v>
      </c>
      <c r="G157" s="8" t="s">
        <v>45</v>
      </c>
      <c r="H157" s="8" t="s">
        <v>12524</v>
      </c>
      <c r="I157" s="7" t="s">
        <v>12259</v>
      </c>
      <c r="J157" s="11">
        <v>220</v>
      </c>
      <c r="K157" s="11">
        <v>286</v>
      </c>
      <c r="M157" s="11">
        <f t="shared" si="2"/>
        <v>506</v>
      </c>
      <c r="N157" s="7" t="s">
        <v>666</v>
      </c>
      <c r="O157" s="7" t="s">
        <v>66</v>
      </c>
      <c r="P157" s="8" t="s">
        <v>70</v>
      </c>
      <c r="Q157" s="7" t="s">
        <v>671</v>
      </c>
      <c r="R157" s="8" t="s">
        <v>671</v>
      </c>
    </row>
    <row r="158" spans="1:18" x14ac:dyDescent="0.2">
      <c r="A158" s="7" t="s">
        <v>12188</v>
      </c>
      <c r="B158" s="7" t="s">
        <v>680</v>
      </c>
      <c r="D158" s="7" t="s">
        <v>12665</v>
      </c>
      <c r="E158" s="7" t="s">
        <v>11588</v>
      </c>
      <c r="F158" s="8" t="s">
        <v>558</v>
      </c>
      <c r="G158" s="8" t="s">
        <v>45</v>
      </c>
      <c r="H158" s="8" t="s">
        <v>12524</v>
      </c>
      <c r="I158" s="7" t="s">
        <v>12259</v>
      </c>
      <c r="J158" s="11">
        <v>66</v>
      </c>
      <c r="K158" s="11">
        <v>84</v>
      </c>
      <c r="M158" s="11">
        <f t="shared" si="2"/>
        <v>150</v>
      </c>
      <c r="N158" s="7" t="s">
        <v>666</v>
      </c>
      <c r="O158" s="7" t="s">
        <v>66</v>
      </c>
      <c r="P158" s="8" t="s">
        <v>70</v>
      </c>
      <c r="Q158" s="7" t="s">
        <v>671</v>
      </c>
      <c r="R158" s="8" t="s">
        <v>671</v>
      </c>
    </row>
    <row r="159" spans="1:18" x14ac:dyDescent="0.2">
      <c r="A159" s="7" t="s">
        <v>12188</v>
      </c>
      <c r="B159" s="7" t="s">
        <v>680</v>
      </c>
      <c r="D159" s="7" t="s">
        <v>12666</v>
      </c>
      <c r="E159" s="7" t="s">
        <v>12667</v>
      </c>
      <c r="F159" s="8" t="s">
        <v>59</v>
      </c>
      <c r="G159" s="8" t="s">
        <v>45</v>
      </c>
      <c r="H159" s="8" t="s">
        <v>12668</v>
      </c>
      <c r="I159" s="7" t="s">
        <v>12259</v>
      </c>
      <c r="J159" s="11">
        <v>783</v>
      </c>
      <c r="K159" s="11">
        <v>932</v>
      </c>
      <c r="M159" s="11">
        <f t="shared" si="2"/>
        <v>1715</v>
      </c>
      <c r="N159" s="7" t="s">
        <v>666</v>
      </c>
      <c r="O159" s="7" t="s">
        <v>66</v>
      </c>
      <c r="P159" s="8" t="s">
        <v>70</v>
      </c>
      <c r="Q159" s="7" t="s">
        <v>671</v>
      </c>
      <c r="R159" s="8" t="s">
        <v>671</v>
      </c>
    </row>
    <row r="160" spans="1:18" x14ac:dyDescent="0.2">
      <c r="A160" s="7" t="s">
        <v>12188</v>
      </c>
      <c r="B160" s="7" t="s">
        <v>680</v>
      </c>
      <c r="D160" s="7" t="s">
        <v>12669</v>
      </c>
      <c r="E160" s="7" t="s">
        <v>12670</v>
      </c>
      <c r="F160" s="8" t="s">
        <v>428</v>
      </c>
      <c r="G160" s="8" t="s">
        <v>45</v>
      </c>
      <c r="H160" s="8" t="s">
        <v>12671</v>
      </c>
      <c r="I160" s="7" t="s">
        <v>12259</v>
      </c>
      <c r="J160" s="11">
        <v>565</v>
      </c>
      <c r="K160" s="11">
        <v>657</v>
      </c>
      <c r="M160" s="11">
        <f t="shared" si="2"/>
        <v>1222</v>
      </c>
      <c r="N160" s="7" t="s">
        <v>666</v>
      </c>
      <c r="O160" s="7" t="s">
        <v>66</v>
      </c>
      <c r="P160" s="8" t="s">
        <v>70</v>
      </c>
      <c r="Q160" s="7" t="s">
        <v>671</v>
      </c>
      <c r="R160" s="8" t="s">
        <v>671</v>
      </c>
    </row>
    <row r="161" spans="1:18" x14ac:dyDescent="0.2">
      <c r="A161" s="7" t="s">
        <v>12188</v>
      </c>
      <c r="B161" s="7" t="s">
        <v>680</v>
      </c>
      <c r="D161" s="7" t="s">
        <v>12672</v>
      </c>
      <c r="E161" s="7" t="s">
        <v>12673</v>
      </c>
      <c r="F161" s="8" t="s">
        <v>44</v>
      </c>
      <c r="G161" s="8" t="s">
        <v>45</v>
      </c>
      <c r="H161" s="8" t="s">
        <v>12674</v>
      </c>
      <c r="I161" s="7" t="s">
        <v>12259</v>
      </c>
      <c r="J161" s="11">
        <v>256</v>
      </c>
      <c r="K161" s="11">
        <v>315</v>
      </c>
      <c r="M161" s="11">
        <f t="shared" si="2"/>
        <v>571</v>
      </c>
      <c r="N161" s="7" t="s">
        <v>666</v>
      </c>
      <c r="O161" s="7" t="s">
        <v>66</v>
      </c>
      <c r="P161" s="8" t="s">
        <v>70</v>
      </c>
      <c r="Q161" s="7" t="s">
        <v>671</v>
      </c>
      <c r="R161" s="8" t="s">
        <v>671</v>
      </c>
    </row>
    <row r="162" spans="1:18" x14ac:dyDescent="0.2">
      <c r="A162" s="7" t="s">
        <v>12188</v>
      </c>
      <c r="B162" s="7" t="s">
        <v>680</v>
      </c>
      <c r="D162" s="7" t="s">
        <v>12675</v>
      </c>
      <c r="E162" s="7" t="s">
        <v>4043</v>
      </c>
      <c r="F162" s="8" t="s">
        <v>59</v>
      </c>
      <c r="G162" s="8" t="s">
        <v>45</v>
      </c>
      <c r="H162" s="8" t="s">
        <v>12518</v>
      </c>
      <c r="I162" s="7" t="s">
        <v>12259</v>
      </c>
      <c r="J162" s="11">
        <v>241</v>
      </c>
      <c r="K162" s="11">
        <v>279</v>
      </c>
      <c r="M162" s="11">
        <f t="shared" si="2"/>
        <v>520</v>
      </c>
      <c r="N162" s="7" t="s">
        <v>666</v>
      </c>
      <c r="O162" s="7" t="s">
        <v>66</v>
      </c>
      <c r="P162" s="8" t="s">
        <v>70</v>
      </c>
      <c r="Q162" s="7" t="s">
        <v>671</v>
      </c>
      <c r="R162" s="8" t="s">
        <v>671</v>
      </c>
    </row>
    <row r="163" spans="1:18" x14ac:dyDescent="0.2">
      <c r="A163" s="7" t="s">
        <v>12188</v>
      </c>
      <c r="B163" s="7" t="s">
        <v>680</v>
      </c>
      <c r="D163" s="7" t="s">
        <v>12676</v>
      </c>
      <c r="E163" s="7" t="s">
        <v>12677</v>
      </c>
      <c r="F163" s="8" t="s">
        <v>464</v>
      </c>
      <c r="G163" s="8" t="s">
        <v>45</v>
      </c>
      <c r="H163" s="8" t="s">
        <v>12678</v>
      </c>
      <c r="I163" s="7" t="s">
        <v>12259</v>
      </c>
      <c r="J163" s="11">
        <v>390</v>
      </c>
      <c r="K163" s="11">
        <v>493</v>
      </c>
      <c r="M163" s="11">
        <f t="shared" si="2"/>
        <v>883</v>
      </c>
      <c r="N163" s="7" t="s">
        <v>666</v>
      </c>
      <c r="O163" s="7" t="s">
        <v>66</v>
      </c>
      <c r="P163" s="8" t="s">
        <v>70</v>
      </c>
      <c r="Q163" s="7" t="s">
        <v>671</v>
      </c>
      <c r="R163" s="8" t="s">
        <v>671</v>
      </c>
    </row>
    <row r="164" spans="1:18" x14ac:dyDescent="0.2">
      <c r="A164" s="7" t="s">
        <v>12188</v>
      </c>
      <c r="B164" s="7" t="s">
        <v>680</v>
      </c>
      <c r="D164" s="7" t="s">
        <v>12679</v>
      </c>
      <c r="E164" s="7" t="s">
        <v>12680</v>
      </c>
      <c r="F164" s="8" t="s">
        <v>428</v>
      </c>
      <c r="G164" s="8" t="s">
        <v>45</v>
      </c>
      <c r="H164" s="8" t="s">
        <v>12681</v>
      </c>
      <c r="I164" s="7" t="s">
        <v>12259</v>
      </c>
      <c r="J164" s="11">
        <v>150</v>
      </c>
      <c r="K164" s="11">
        <v>183</v>
      </c>
      <c r="M164" s="11">
        <f t="shared" si="2"/>
        <v>333</v>
      </c>
      <c r="N164" s="7" t="s">
        <v>666</v>
      </c>
      <c r="O164" s="7" t="s">
        <v>66</v>
      </c>
      <c r="P164" s="8" t="s">
        <v>70</v>
      </c>
      <c r="Q164" s="7" t="s">
        <v>671</v>
      </c>
      <c r="R164" s="8" t="s">
        <v>671</v>
      </c>
    </row>
    <row r="165" spans="1:18" x14ac:dyDescent="0.2">
      <c r="A165" s="7" t="s">
        <v>12188</v>
      </c>
      <c r="B165" s="7" t="s">
        <v>680</v>
      </c>
      <c r="D165" s="7" t="s">
        <v>12682</v>
      </c>
      <c r="E165" s="7" t="s">
        <v>2659</v>
      </c>
      <c r="F165" s="8" t="s">
        <v>44</v>
      </c>
      <c r="G165" s="8" t="s">
        <v>45</v>
      </c>
      <c r="H165" s="8" t="s">
        <v>12346</v>
      </c>
      <c r="I165" s="7" t="s">
        <v>12259</v>
      </c>
      <c r="J165" s="11">
        <v>142</v>
      </c>
      <c r="K165" s="11">
        <v>163</v>
      </c>
      <c r="M165" s="11">
        <f t="shared" si="2"/>
        <v>305</v>
      </c>
      <c r="N165" s="7" t="s">
        <v>666</v>
      </c>
      <c r="O165" s="7" t="s">
        <v>66</v>
      </c>
      <c r="P165" s="8" t="s">
        <v>70</v>
      </c>
      <c r="Q165" s="7" t="s">
        <v>671</v>
      </c>
      <c r="R165" s="8" t="s">
        <v>671</v>
      </c>
    </row>
    <row r="166" spans="1:18" x14ac:dyDescent="0.2">
      <c r="A166" s="7" t="s">
        <v>12188</v>
      </c>
      <c r="B166" s="7" t="s">
        <v>680</v>
      </c>
      <c r="D166" s="7" t="s">
        <v>12683</v>
      </c>
      <c r="E166" s="7" t="s">
        <v>2659</v>
      </c>
      <c r="F166" s="8" t="s">
        <v>535</v>
      </c>
      <c r="G166" s="8" t="s">
        <v>45</v>
      </c>
      <c r="H166" s="8" t="s">
        <v>12346</v>
      </c>
      <c r="I166" s="7" t="s">
        <v>12259</v>
      </c>
      <c r="J166" s="11">
        <v>169</v>
      </c>
      <c r="K166" s="11">
        <v>215</v>
      </c>
      <c r="M166" s="11">
        <f t="shared" si="2"/>
        <v>384</v>
      </c>
      <c r="N166" s="7" t="s">
        <v>666</v>
      </c>
      <c r="O166" s="7" t="s">
        <v>66</v>
      </c>
      <c r="P166" s="8" t="s">
        <v>70</v>
      </c>
      <c r="Q166" s="7" t="s">
        <v>671</v>
      </c>
      <c r="R166" s="8" t="s">
        <v>671</v>
      </c>
    </row>
    <row r="167" spans="1:18" x14ac:dyDescent="0.2">
      <c r="A167" s="7" t="s">
        <v>12188</v>
      </c>
      <c r="B167" s="7" t="s">
        <v>680</v>
      </c>
      <c r="D167" s="7" t="s">
        <v>12684</v>
      </c>
      <c r="E167" s="7" t="s">
        <v>12685</v>
      </c>
      <c r="F167" s="8" t="s">
        <v>627</v>
      </c>
      <c r="G167" s="8" t="s">
        <v>45</v>
      </c>
      <c r="H167" s="8" t="s">
        <v>12397</v>
      </c>
      <c r="I167" s="7" t="s">
        <v>12259</v>
      </c>
      <c r="J167" s="11">
        <v>576</v>
      </c>
      <c r="K167" s="11">
        <v>806</v>
      </c>
      <c r="M167" s="11">
        <f t="shared" si="2"/>
        <v>1382</v>
      </c>
      <c r="N167" s="7" t="s">
        <v>666</v>
      </c>
      <c r="O167" s="7" t="s">
        <v>66</v>
      </c>
      <c r="P167" s="8" t="s">
        <v>70</v>
      </c>
      <c r="Q167" s="7" t="s">
        <v>671</v>
      </c>
      <c r="R167" s="8" t="s">
        <v>671</v>
      </c>
    </row>
    <row r="168" spans="1:18" x14ac:dyDescent="0.2">
      <c r="A168" s="7" t="s">
        <v>12188</v>
      </c>
      <c r="B168" s="7" t="s">
        <v>680</v>
      </c>
      <c r="D168" s="7" t="s">
        <v>12686</v>
      </c>
      <c r="E168" s="7" t="s">
        <v>12677</v>
      </c>
      <c r="F168" s="8" t="s">
        <v>483</v>
      </c>
      <c r="G168" s="8" t="s">
        <v>45</v>
      </c>
      <c r="H168" s="8" t="s">
        <v>12687</v>
      </c>
      <c r="I168" s="7" t="s">
        <v>12259</v>
      </c>
      <c r="J168" s="11">
        <v>55</v>
      </c>
      <c r="K168" s="11">
        <v>102</v>
      </c>
      <c r="M168" s="11">
        <f t="shared" si="2"/>
        <v>157</v>
      </c>
      <c r="N168" s="7" t="s">
        <v>666</v>
      </c>
      <c r="O168" s="7" t="s">
        <v>66</v>
      </c>
      <c r="P168" s="8" t="s">
        <v>70</v>
      </c>
      <c r="Q168" s="7" t="s">
        <v>671</v>
      </c>
      <c r="R168" s="8" t="s">
        <v>671</v>
      </c>
    </row>
    <row r="169" spans="1:18" x14ac:dyDescent="0.2">
      <c r="A169" s="7" t="s">
        <v>12188</v>
      </c>
      <c r="B169" s="7" t="s">
        <v>680</v>
      </c>
      <c r="D169" s="7" t="s">
        <v>12688</v>
      </c>
      <c r="E169" s="7" t="s">
        <v>4043</v>
      </c>
      <c r="F169" s="8" t="s">
        <v>449</v>
      </c>
      <c r="G169" s="8" t="s">
        <v>45</v>
      </c>
      <c r="H169" s="8" t="s">
        <v>12689</v>
      </c>
      <c r="I169" s="7" t="s">
        <v>12259</v>
      </c>
      <c r="J169" s="11">
        <v>401</v>
      </c>
      <c r="K169" s="11">
        <v>552</v>
      </c>
      <c r="M169" s="11">
        <f t="shared" si="2"/>
        <v>953</v>
      </c>
      <c r="N169" s="7" t="s">
        <v>666</v>
      </c>
      <c r="O169" s="7" t="s">
        <v>66</v>
      </c>
      <c r="P169" s="8" t="s">
        <v>70</v>
      </c>
      <c r="Q169" s="7" t="s">
        <v>671</v>
      </c>
      <c r="R169" s="8" t="s">
        <v>671</v>
      </c>
    </row>
    <row r="170" spans="1:18" x14ac:dyDescent="0.2">
      <c r="A170" s="7" t="s">
        <v>12188</v>
      </c>
      <c r="B170" s="7" t="s">
        <v>680</v>
      </c>
      <c r="D170" s="7" t="s">
        <v>12690</v>
      </c>
      <c r="E170" s="7" t="s">
        <v>12691</v>
      </c>
      <c r="F170" s="8" t="s">
        <v>347</v>
      </c>
      <c r="G170" s="8" t="s">
        <v>45</v>
      </c>
      <c r="H170" s="8" t="s">
        <v>12692</v>
      </c>
      <c r="I170" s="7" t="s">
        <v>12259</v>
      </c>
      <c r="J170" s="11">
        <v>165</v>
      </c>
      <c r="K170" s="11">
        <v>183</v>
      </c>
      <c r="M170" s="11">
        <f t="shared" si="2"/>
        <v>348</v>
      </c>
      <c r="N170" s="7" t="s">
        <v>666</v>
      </c>
      <c r="O170" s="7" t="s">
        <v>66</v>
      </c>
      <c r="P170" s="8" t="s">
        <v>70</v>
      </c>
      <c r="Q170" s="7" t="s">
        <v>671</v>
      </c>
      <c r="R170" s="8" t="s">
        <v>671</v>
      </c>
    </row>
    <row r="171" spans="1:18" x14ac:dyDescent="0.2">
      <c r="A171" s="7" t="s">
        <v>12188</v>
      </c>
      <c r="B171" s="7" t="s">
        <v>680</v>
      </c>
      <c r="D171" s="7" t="s">
        <v>12693</v>
      </c>
      <c r="E171" s="7" t="s">
        <v>12691</v>
      </c>
      <c r="F171" s="8" t="s">
        <v>537</v>
      </c>
      <c r="G171" s="8" t="s">
        <v>45</v>
      </c>
      <c r="H171" s="8" t="s">
        <v>12692</v>
      </c>
      <c r="I171" s="7" t="s">
        <v>12259</v>
      </c>
      <c r="J171" s="11">
        <v>178</v>
      </c>
      <c r="K171" s="11">
        <v>223</v>
      </c>
      <c r="M171" s="11">
        <f t="shared" si="2"/>
        <v>401</v>
      </c>
      <c r="N171" s="7" t="s">
        <v>666</v>
      </c>
      <c r="O171" s="7" t="s">
        <v>66</v>
      </c>
      <c r="P171" s="8" t="s">
        <v>70</v>
      </c>
      <c r="Q171" s="7" t="s">
        <v>671</v>
      </c>
      <c r="R171" s="8" t="s">
        <v>671</v>
      </c>
    </row>
    <row r="172" spans="1:18" x14ac:dyDescent="0.2">
      <c r="A172" s="7" t="s">
        <v>12188</v>
      </c>
      <c r="B172" s="7" t="s">
        <v>680</v>
      </c>
      <c r="D172" s="7" t="s">
        <v>12694</v>
      </c>
      <c r="E172" s="7" t="s">
        <v>8078</v>
      </c>
      <c r="F172" s="8" t="s">
        <v>428</v>
      </c>
      <c r="G172" s="8" t="s">
        <v>45</v>
      </c>
      <c r="H172" s="8" t="s">
        <v>12556</v>
      </c>
      <c r="I172" s="7" t="s">
        <v>12259</v>
      </c>
      <c r="J172" s="11">
        <v>305</v>
      </c>
      <c r="K172" s="11">
        <v>304</v>
      </c>
      <c r="M172" s="11">
        <f t="shared" si="2"/>
        <v>609</v>
      </c>
      <c r="N172" s="7" t="s">
        <v>666</v>
      </c>
      <c r="O172" s="7" t="s">
        <v>66</v>
      </c>
      <c r="P172" s="8" t="s">
        <v>70</v>
      </c>
      <c r="Q172" s="7" t="s">
        <v>671</v>
      </c>
      <c r="R172" s="8" t="s">
        <v>671</v>
      </c>
    </row>
    <row r="173" spans="1:18" x14ac:dyDescent="0.2">
      <c r="A173" s="7" t="s">
        <v>12188</v>
      </c>
      <c r="B173" s="7" t="s">
        <v>680</v>
      </c>
      <c r="D173" s="7" t="s">
        <v>12695</v>
      </c>
      <c r="E173" s="7" t="s">
        <v>8078</v>
      </c>
      <c r="F173" s="8" t="s">
        <v>368</v>
      </c>
      <c r="G173" s="8" t="s">
        <v>45</v>
      </c>
      <c r="H173" s="8" t="s">
        <v>12556</v>
      </c>
      <c r="I173" s="7" t="s">
        <v>12259</v>
      </c>
      <c r="J173" s="11">
        <v>503</v>
      </c>
      <c r="K173" s="11">
        <v>548</v>
      </c>
      <c r="M173" s="11">
        <f t="shared" si="2"/>
        <v>1051</v>
      </c>
      <c r="N173" s="7" t="s">
        <v>666</v>
      </c>
      <c r="O173" s="7" t="s">
        <v>66</v>
      </c>
      <c r="P173" s="8" t="s">
        <v>70</v>
      </c>
      <c r="Q173" s="7" t="s">
        <v>671</v>
      </c>
      <c r="R173" s="8" t="s">
        <v>671</v>
      </c>
    </row>
    <row r="174" spans="1:18" x14ac:dyDescent="0.2">
      <c r="A174" s="7" t="s">
        <v>12188</v>
      </c>
      <c r="B174" s="7" t="s">
        <v>680</v>
      </c>
      <c r="D174" s="7" t="s">
        <v>12696</v>
      </c>
      <c r="E174" s="7" t="s">
        <v>9680</v>
      </c>
      <c r="F174" s="8" t="s">
        <v>347</v>
      </c>
      <c r="G174" s="8" t="s">
        <v>45</v>
      </c>
      <c r="H174" s="8" t="s">
        <v>12697</v>
      </c>
      <c r="I174" s="7" t="s">
        <v>12259</v>
      </c>
      <c r="J174" s="11">
        <v>85</v>
      </c>
      <c r="K174" s="11">
        <v>100</v>
      </c>
      <c r="M174" s="11">
        <f t="shared" si="2"/>
        <v>185</v>
      </c>
      <c r="N174" s="7" t="s">
        <v>666</v>
      </c>
      <c r="O174" s="7" t="s">
        <v>66</v>
      </c>
      <c r="P174" s="8" t="s">
        <v>70</v>
      </c>
      <c r="Q174" s="7" t="s">
        <v>671</v>
      </c>
      <c r="R174" s="8" t="s">
        <v>671</v>
      </c>
    </row>
    <row r="175" spans="1:18" x14ac:dyDescent="0.2">
      <c r="A175" s="7" t="s">
        <v>12188</v>
      </c>
      <c r="B175" s="7" t="s">
        <v>680</v>
      </c>
      <c r="D175" s="7" t="s">
        <v>12698</v>
      </c>
      <c r="E175" s="7" t="s">
        <v>12699</v>
      </c>
      <c r="F175" s="8" t="s">
        <v>565</v>
      </c>
      <c r="G175" s="8" t="s">
        <v>45</v>
      </c>
      <c r="H175" s="8" t="s">
        <v>12700</v>
      </c>
      <c r="I175" s="7" t="s">
        <v>12259</v>
      </c>
      <c r="J175" s="11">
        <v>302</v>
      </c>
      <c r="K175" s="11">
        <v>352</v>
      </c>
      <c r="M175" s="11">
        <f t="shared" si="2"/>
        <v>654</v>
      </c>
      <c r="N175" s="7" t="s">
        <v>666</v>
      </c>
      <c r="O175" s="7" t="s">
        <v>66</v>
      </c>
      <c r="P175" s="8" t="s">
        <v>70</v>
      </c>
      <c r="Q175" s="7" t="s">
        <v>671</v>
      </c>
      <c r="R175" s="8" t="s">
        <v>671</v>
      </c>
    </row>
    <row r="176" spans="1:18" x14ac:dyDescent="0.2">
      <c r="A176" s="7" t="s">
        <v>12188</v>
      </c>
      <c r="B176" s="7" t="s">
        <v>680</v>
      </c>
      <c r="D176" s="7" t="s">
        <v>12701</v>
      </c>
      <c r="E176" s="7" t="s">
        <v>12702</v>
      </c>
      <c r="F176" s="8" t="s">
        <v>437</v>
      </c>
      <c r="G176" s="8" t="s">
        <v>45</v>
      </c>
      <c r="H176" s="8" t="s">
        <v>12385</v>
      </c>
      <c r="I176" s="7" t="s">
        <v>12259</v>
      </c>
      <c r="J176" s="11">
        <v>1004</v>
      </c>
      <c r="K176" s="11">
        <v>1357</v>
      </c>
      <c r="M176" s="11">
        <f t="shared" si="2"/>
        <v>2361</v>
      </c>
      <c r="N176" s="7" t="s">
        <v>666</v>
      </c>
      <c r="O176" s="7" t="s">
        <v>66</v>
      </c>
      <c r="P176" s="8" t="s">
        <v>70</v>
      </c>
      <c r="Q176" s="7" t="s">
        <v>671</v>
      </c>
      <c r="R176" s="8" t="s">
        <v>671</v>
      </c>
    </row>
    <row r="177" spans="1:18" x14ac:dyDescent="0.2">
      <c r="A177" s="7" t="s">
        <v>12188</v>
      </c>
      <c r="B177" s="7" t="s">
        <v>680</v>
      </c>
      <c r="D177" s="7" t="s">
        <v>12703</v>
      </c>
      <c r="E177" s="7" t="s">
        <v>12702</v>
      </c>
      <c r="F177" s="8" t="s">
        <v>395</v>
      </c>
      <c r="G177" s="8" t="s">
        <v>45</v>
      </c>
      <c r="H177" s="8" t="s">
        <v>12704</v>
      </c>
      <c r="I177" s="7" t="s">
        <v>12259</v>
      </c>
      <c r="J177" s="11">
        <v>203</v>
      </c>
      <c r="K177" s="11">
        <v>205</v>
      </c>
      <c r="M177" s="11">
        <f t="shared" si="2"/>
        <v>408</v>
      </c>
      <c r="N177" s="7" t="s">
        <v>666</v>
      </c>
      <c r="O177" s="7" t="s">
        <v>66</v>
      </c>
      <c r="P177" s="8" t="s">
        <v>70</v>
      </c>
      <c r="Q177" s="7" t="s">
        <v>671</v>
      </c>
      <c r="R177" s="8" t="s">
        <v>671</v>
      </c>
    </row>
    <row r="178" spans="1:18" x14ac:dyDescent="0.2">
      <c r="A178" s="7" t="s">
        <v>12188</v>
      </c>
      <c r="B178" s="7" t="s">
        <v>680</v>
      </c>
      <c r="D178" s="7" t="s">
        <v>12705</v>
      </c>
      <c r="E178" s="7" t="s">
        <v>7323</v>
      </c>
      <c r="F178" s="8" t="s">
        <v>44</v>
      </c>
      <c r="G178" s="8" t="s">
        <v>45</v>
      </c>
      <c r="H178" s="8" t="s">
        <v>12706</v>
      </c>
      <c r="I178" s="7" t="s">
        <v>12259</v>
      </c>
      <c r="J178" s="11">
        <v>148</v>
      </c>
      <c r="K178" s="11">
        <v>182</v>
      </c>
      <c r="M178" s="11">
        <f t="shared" si="2"/>
        <v>330</v>
      </c>
      <c r="N178" s="7" t="s">
        <v>666</v>
      </c>
      <c r="O178" s="7" t="s">
        <v>66</v>
      </c>
      <c r="P178" s="8" t="s">
        <v>70</v>
      </c>
      <c r="Q178" s="7" t="s">
        <v>671</v>
      </c>
      <c r="R178" s="8" t="s">
        <v>671</v>
      </c>
    </row>
    <row r="179" spans="1:18" x14ac:dyDescent="0.2">
      <c r="A179" s="7" t="s">
        <v>12188</v>
      </c>
      <c r="B179" s="7" t="s">
        <v>680</v>
      </c>
      <c r="D179" s="7" t="s">
        <v>12707</v>
      </c>
      <c r="E179" s="7" t="s">
        <v>12708</v>
      </c>
      <c r="F179" s="8" t="s">
        <v>562</v>
      </c>
      <c r="G179" s="8" t="s">
        <v>45</v>
      </c>
      <c r="H179" s="8" t="s">
        <v>12709</v>
      </c>
      <c r="I179" s="7" t="s">
        <v>12259</v>
      </c>
      <c r="J179" s="11">
        <v>81</v>
      </c>
      <c r="K179" s="11">
        <v>85</v>
      </c>
      <c r="M179" s="11">
        <f t="shared" si="2"/>
        <v>166</v>
      </c>
      <c r="N179" s="7" t="s">
        <v>666</v>
      </c>
      <c r="O179" s="7" t="s">
        <v>66</v>
      </c>
      <c r="P179" s="8" t="s">
        <v>70</v>
      </c>
      <c r="Q179" s="7" t="s">
        <v>671</v>
      </c>
      <c r="R179" s="8" t="s">
        <v>671</v>
      </c>
    </row>
    <row r="180" spans="1:18" x14ac:dyDescent="0.2">
      <c r="A180" s="7" t="s">
        <v>12188</v>
      </c>
      <c r="B180" s="7" t="s">
        <v>680</v>
      </c>
      <c r="D180" s="7" t="s">
        <v>12710</v>
      </c>
      <c r="E180" s="7" t="s">
        <v>12708</v>
      </c>
      <c r="F180" s="8" t="s">
        <v>490</v>
      </c>
      <c r="G180" s="8" t="s">
        <v>45</v>
      </c>
      <c r="H180" s="8" t="s">
        <v>12709</v>
      </c>
      <c r="I180" s="7" t="s">
        <v>12259</v>
      </c>
      <c r="J180" s="11">
        <v>1220</v>
      </c>
      <c r="K180" s="11">
        <v>1463</v>
      </c>
      <c r="M180" s="11">
        <f t="shared" si="2"/>
        <v>2683</v>
      </c>
      <c r="N180" s="7" t="s">
        <v>666</v>
      </c>
      <c r="O180" s="7" t="s">
        <v>66</v>
      </c>
      <c r="P180" s="8" t="s">
        <v>70</v>
      </c>
      <c r="Q180" s="7" t="s">
        <v>671</v>
      </c>
      <c r="R180" s="8" t="s">
        <v>671</v>
      </c>
    </row>
    <row r="181" spans="1:18" x14ac:dyDescent="0.2">
      <c r="A181" s="7" t="s">
        <v>12188</v>
      </c>
      <c r="B181" s="7" t="s">
        <v>680</v>
      </c>
      <c r="D181" s="7" t="s">
        <v>12711</v>
      </c>
      <c r="E181" s="7" t="s">
        <v>6120</v>
      </c>
      <c r="F181" s="8" t="s">
        <v>44</v>
      </c>
      <c r="G181" s="8" t="s">
        <v>45</v>
      </c>
      <c r="H181" s="8" t="s">
        <v>12712</v>
      </c>
      <c r="I181" s="7" t="s">
        <v>12259</v>
      </c>
      <c r="J181" s="11">
        <v>953</v>
      </c>
      <c r="K181" s="11">
        <v>1191</v>
      </c>
      <c r="M181" s="11">
        <f t="shared" si="2"/>
        <v>2144</v>
      </c>
      <c r="N181" s="7" t="s">
        <v>666</v>
      </c>
      <c r="O181" s="7" t="s">
        <v>66</v>
      </c>
      <c r="P181" s="8" t="s">
        <v>70</v>
      </c>
      <c r="Q181" s="7" t="s">
        <v>671</v>
      </c>
      <c r="R181" s="8" t="s">
        <v>671</v>
      </c>
    </row>
    <row r="182" spans="1:18" x14ac:dyDescent="0.2">
      <c r="A182" s="7" t="s">
        <v>12188</v>
      </c>
      <c r="B182" s="7" t="s">
        <v>680</v>
      </c>
      <c r="D182" s="7" t="s">
        <v>12713</v>
      </c>
      <c r="E182" s="7" t="s">
        <v>12042</v>
      </c>
      <c r="F182" s="8" t="s">
        <v>4244</v>
      </c>
      <c r="G182" s="8" t="s">
        <v>45</v>
      </c>
      <c r="H182" s="8" t="s">
        <v>12358</v>
      </c>
      <c r="I182" s="7" t="s">
        <v>12259</v>
      </c>
      <c r="J182" s="11">
        <v>317</v>
      </c>
      <c r="K182" s="11">
        <v>434</v>
      </c>
      <c r="M182" s="11">
        <f t="shared" si="2"/>
        <v>751</v>
      </c>
      <c r="N182" s="7" t="s">
        <v>666</v>
      </c>
      <c r="O182" s="7" t="s">
        <v>66</v>
      </c>
      <c r="P182" s="8" t="s">
        <v>70</v>
      </c>
      <c r="Q182" s="7" t="s">
        <v>671</v>
      </c>
      <c r="R182" s="8" t="s">
        <v>671</v>
      </c>
    </row>
    <row r="183" spans="1:18" x14ac:dyDescent="0.2">
      <c r="A183" s="7" t="s">
        <v>12188</v>
      </c>
      <c r="B183" s="7" t="s">
        <v>680</v>
      </c>
      <c r="D183" s="7" t="s">
        <v>12714</v>
      </c>
      <c r="E183" s="7" t="s">
        <v>12042</v>
      </c>
      <c r="F183" s="8" t="s">
        <v>440</v>
      </c>
      <c r="G183" s="8" t="s">
        <v>45</v>
      </c>
      <c r="H183" s="8" t="s">
        <v>12504</v>
      </c>
      <c r="I183" s="7" t="s">
        <v>12259</v>
      </c>
      <c r="J183" s="11">
        <v>469</v>
      </c>
      <c r="K183" s="11">
        <v>485</v>
      </c>
      <c r="M183" s="11">
        <f t="shared" si="2"/>
        <v>954</v>
      </c>
      <c r="N183" s="7" t="s">
        <v>666</v>
      </c>
      <c r="O183" s="7" t="s">
        <v>66</v>
      </c>
      <c r="P183" s="8" t="s">
        <v>70</v>
      </c>
      <c r="Q183" s="7" t="s">
        <v>671</v>
      </c>
      <c r="R183" s="8" t="s">
        <v>671</v>
      </c>
    </row>
    <row r="184" spans="1:18" x14ac:dyDescent="0.2">
      <c r="A184" s="7" t="s">
        <v>12188</v>
      </c>
      <c r="B184" s="7" t="s">
        <v>680</v>
      </c>
      <c r="D184" s="7" t="s">
        <v>12715</v>
      </c>
      <c r="E184" s="7" t="s">
        <v>12042</v>
      </c>
      <c r="F184" s="8" t="s">
        <v>612</v>
      </c>
      <c r="G184" s="8" t="s">
        <v>45</v>
      </c>
      <c r="H184" s="8" t="s">
        <v>12504</v>
      </c>
      <c r="I184" s="7" t="s">
        <v>12259</v>
      </c>
      <c r="J184" s="11">
        <v>1101</v>
      </c>
      <c r="K184" s="11">
        <v>1421</v>
      </c>
      <c r="M184" s="11">
        <f t="shared" si="2"/>
        <v>2522</v>
      </c>
      <c r="N184" s="7" t="s">
        <v>666</v>
      </c>
      <c r="O184" s="7" t="s">
        <v>66</v>
      </c>
      <c r="P184" s="8" t="s">
        <v>70</v>
      </c>
      <c r="Q184" s="7" t="s">
        <v>671</v>
      </c>
      <c r="R184" s="8" t="s">
        <v>671</v>
      </c>
    </row>
    <row r="185" spans="1:18" x14ac:dyDescent="0.2">
      <c r="A185" s="7" t="s">
        <v>12188</v>
      </c>
      <c r="B185" s="7" t="s">
        <v>680</v>
      </c>
      <c r="D185" s="7" t="s">
        <v>12716</v>
      </c>
      <c r="E185" s="7" t="s">
        <v>12717</v>
      </c>
      <c r="F185" s="8" t="s">
        <v>347</v>
      </c>
      <c r="G185" s="8" t="s">
        <v>45</v>
      </c>
      <c r="H185" s="8" t="s">
        <v>12718</v>
      </c>
      <c r="I185" s="7" t="s">
        <v>12259</v>
      </c>
      <c r="J185" s="11">
        <v>357</v>
      </c>
      <c r="K185" s="11">
        <v>546</v>
      </c>
      <c r="M185" s="11">
        <f t="shared" si="2"/>
        <v>903</v>
      </c>
      <c r="N185" s="7" t="s">
        <v>666</v>
      </c>
      <c r="O185" s="7" t="s">
        <v>66</v>
      </c>
      <c r="P185" s="8" t="s">
        <v>70</v>
      </c>
      <c r="Q185" s="7" t="s">
        <v>671</v>
      </c>
      <c r="R185" s="8" t="s">
        <v>671</v>
      </c>
    </row>
    <row r="186" spans="1:18" x14ac:dyDescent="0.2">
      <c r="A186" s="7" t="s">
        <v>12188</v>
      </c>
      <c r="B186" s="7" t="s">
        <v>680</v>
      </c>
      <c r="D186" s="7" t="s">
        <v>12719</v>
      </c>
      <c r="E186" s="7" t="s">
        <v>12720</v>
      </c>
      <c r="F186" s="8" t="s">
        <v>395</v>
      </c>
      <c r="G186" s="8" t="s">
        <v>45</v>
      </c>
      <c r="H186" s="8" t="s">
        <v>12721</v>
      </c>
      <c r="I186" s="7" t="s">
        <v>12259</v>
      </c>
      <c r="J186" s="11">
        <v>46</v>
      </c>
      <c r="K186" s="11">
        <v>62</v>
      </c>
      <c r="M186" s="11">
        <f t="shared" si="2"/>
        <v>108</v>
      </c>
      <c r="N186" s="7" t="s">
        <v>666</v>
      </c>
      <c r="O186" s="7" t="s">
        <v>66</v>
      </c>
      <c r="P186" s="8" t="s">
        <v>70</v>
      </c>
      <c r="Q186" s="7" t="s">
        <v>671</v>
      </c>
      <c r="R186" s="8" t="s">
        <v>671</v>
      </c>
    </row>
    <row r="187" spans="1:18" x14ac:dyDescent="0.2">
      <c r="A187" s="7" t="s">
        <v>12188</v>
      </c>
      <c r="B187" s="7" t="s">
        <v>680</v>
      </c>
      <c r="D187" s="7" t="s">
        <v>12722</v>
      </c>
      <c r="E187" s="7" t="s">
        <v>12723</v>
      </c>
      <c r="F187" s="8" t="s">
        <v>562</v>
      </c>
      <c r="G187" s="8" t="s">
        <v>45</v>
      </c>
      <c r="H187" s="8" t="s">
        <v>12553</v>
      </c>
      <c r="I187" s="7" t="s">
        <v>12259</v>
      </c>
      <c r="J187" s="11">
        <v>887</v>
      </c>
      <c r="K187" s="11">
        <v>1177</v>
      </c>
      <c r="M187" s="11">
        <f t="shared" si="2"/>
        <v>2064</v>
      </c>
      <c r="N187" s="7" t="s">
        <v>666</v>
      </c>
      <c r="O187" s="7" t="s">
        <v>66</v>
      </c>
      <c r="P187" s="8" t="s">
        <v>70</v>
      </c>
      <c r="Q187" s="7" t="s">
        <v>671</v>
      </c>
      <c r="R187" s="8" t="s">
        <v>671</v>
      </c>
    </row>
    <row r="188" spans="1:18" x14ac:dyDescent="0.2">
      <c r="A188" s="7" t="s">
        <v>12188</v>
      </c>
      <c r="B188" s="7" t="s">
        <v>680</v>
      </c>
      <c r="D188" s="7" t="s">
        <v>12724</v>
      </c>
      <c r="E188" s="7" t="s">
        <v>12723</v>
      </c>
      <c r="F188" s="8" t="s">
        <v>490</v>
      </c>
      <c r="G188" s="8" t="s">
        <v>45</v>
      </c>
      <c r="H188" s="8" t="s">
        <v>12553</v>
      </c>
      <c r="I188" s="7" t="s">
        <v>12259</v>
      </c>
      <c r="J188" s="11">
        <v>42</v>
      </c>
      <c r="K188" s="11">
        <v>61</v>
      </c>
      <c r="M188" s="11">
        <f t="shared" si="2"/>
        <v>103</v>
      </c>
      <c r="N188" s="7" t="s">
        <v>666</v>
      </c>
      <c r="O188" s="7" t="s">
        <v>66</v>
      </c>
      <c r="P188" s="8" t="s">
        <v>70</v>
      </c>
      <c r="Q188" s="7" t="s">
        <v>671</v>
      </c>
      <c r="R188" s="8" t="s">
        <v>671</v>
      </c>
    </row>
    <row r="189" spans="1:18" x14ac:dyDescent="0.2">
      <c r="A189" s="7" t="s">
        <v>12188</v>
      </c>
      <c r="B189" s="7" t="s">
        <v>680</v>
      </c>
      <c r="D189" s="7" t="s">
        <v>12725</v>
      </c>
      <c r="E189" s="7" t="s">
        <v>12726</v>
      </c>
      <c r="F189" s="8" t="s">
        <v>428</v>
      </c>
      <c r="G189" s="8" t="s">
        <v>45</v>
      </c>
      <c r="H189" s="8" t="s">
        <v>12727</v>
      </c>
      <c r="I189" s="7" t="s">
        <v>12259</v>
      </c>
      <c r="J189" s="11">
        <v>88</v>
      </c>
      <c r="K189" s="11">
        <v>116</v>
      </c>
      <c r="M189" s="11">
        <f t="shared" si="2"/>
        <v>204</v>
      </c>
      <c r="N189" s="7" t="s">
        <v>666</v>
      </c>
      <c r="O189" s="7" t="s">
        <v>66</v>
      </c>
      <c r="P189" s="8" t="s">
        <v>70</v>
      </c>
      <c r="Q189" s="7" t="s">
        <v>671</v>
      </c>
      <c r="R189" s="8" t="s">
        <v>671</v>
      </c>
    </row>
    <row r="190" spans="1:18" x14ac:dyDescent="0.2">
      <c r="A190" s="7" t="s">
        <v>12188</v>
      </c>
      <c r="B190" s="7" t="s">
        <v>680</v>
      </c>
      <c r="D190" s="7" t="s">
        <v>12728</v>
      </c>
      <c r="E190" s="7" t="s">
        <v>12253</v>
      </c>
      <c r="F190" s="8" t="s">
        <v>614</v>
      </c>
      <c r="G190" s="8" t="s">
        <v>45</v>
      </c>
      <c r="H190" s="8" t="s">
        <v>12254</v>
      </c>
      <c r="I190" s="7" t="s">
        <v>12255</v>
      </c>
      <c r="J190" s="11">
        <v>637</v>
      </c>
      <c r="K190" s="11">
        <v>878</v>
      </c>
      <c r="M190" s="11">
        <f t="shared" si="2"/>
        <v>1515</v>
      </c>
      <c r="N190" s="7" t="s">
        <v>666</v>
      </c>
      <c r="O190" s="7" t="s">
        <v>66</v>
      </c>
      <c r="P190" s="8" t="s">
        <v>70</v>
      </c>
      <c r="Q190" s="7" t="s">
        <v>671</v>
      </c>
      <c r="R190" s="8" t="s">
        <v>671</v>
      </c>
    </row>
    <row r="191" spans="1:18" x14ac:dyDescent="0.2">
      <c r="A191" s="7" t="s">
        <v>12188</v>
      </c>
      <c r="B191" s="7" t="s">
        <v>680</v>
      </c>
      <c r="D191" s="7" t="s">
        <v>12729</v>
      </c>
      <c r="E191" s="7" t="s">
        <v>12253</v>
      </c>
      <c r="F191" s="8" t="s">
        <v>559</v>
      </c>
      <c r="G191" s="8" t="s">
        <v>45</v>
      </c>
      <c r="H191" s="8" t="s">
        <v>12730</v>
      </c>
      <c r="I191" s="7" t="s">
        <v>12255</v>
      </c>
      <c r="J191" s="11">
        <v>881</v>
      </c>
      <c r="K191" s="11">
        <v>1151</v>
      </c>
      <c r="M191" s="11">
        <f t="shared" si="2"/>
        <v>2032</v>
      </c>
      <c r="N191" s="7" t="s">
        <v>666</v>
      </c>
      <c r="O191" s="7" t="s">
        <v>66</v>
      </c>
      <c r="P191" s="8" t="s">
        <v>70</v>
      </c>
      <c r="Q191" s="7" t="s">
        <v>671</v>
      </c>
      <c r="R191" s="8" t="s">
        <v>671</v>
      </c>
    </row>
    <row r="192" spans="1:18" x14ac:dyDescent="0.2">
      <c r="A192" s="7" t="s">
        <v>12188</v>
      </c>
      <c r="B192" s="7" t="s">
        <v>680</v>
      </c>
      <c r="D192" s="7" t="s">
        <v>12731</v>
      </c>
      <c r="E192" s="7" t="s">
        <v>12732</v>
      </c>
      <c r="F192" s="8" t="s">
        <v>457</v>
      </c>
      <c r="G192" s="8" t="s">
        <v>45</v>
      </c>
      <c r="H192" s="8" t="s">
        <v>12364</v>
      </c>
      <c r="I192" s="7" t="s">
        <v>12255</v>
      </c>
      <c r="J192" s="11">
        <v>574</v>
      </c>
      <c r="K192" s="11">
        <v>910</v>
      </c>
      <c r="M192" s="11">
        <f t="shared" si="2"/>
        <v>1484</v>
      </c>
      <c r="N192" s="7" t="s">
        <v>64</v>
      </c>
      <c r="O192" s="7" t="s">
        <v>66</v>
      </c>
      <c r="P192" s="8" t="s">
        <v>70</v>
      </c>
      <c r="Q192" s="7" t="s">
        <v>671</v>
      </c>
      <c r="R192" s="8" t="s">
        <v>671</v>
      </c>
    </row>
    <row r="193" spans="1:18" x14ac:dyDescent="0.2">
      <c r="A193" s="7" t="s">
        <v>12188</v>
      </c>
      <c r="B193" s="7" t="s">
        <v>680</v>
      </c>
      <c r="D193" s="7" t="s">
        <v>12733</v>
      </c>
      <c r="E193" s="7" t="s">
        <v>12734</v>
      </c>
      <c r="F193" s="8" t="s">
        <v>2313</v>
      </c>
      <c r="G193" s="8" t="s">
        <v>45</v>
      </c>
      <c r="H193" s="8" t="s">
        <v>12735</v>
      </c>
      <c r="I193" s="7" t="s">
        <v>12255</v>
      </c>
      <c r="J193" s="11">
        <v>289</v>
      </c>
      <c r="K193" s="11">
        <v>230</v>
      </c>
      <c r="M193" s="11">
        <f t="shared" si="2"/>
        <v>519</v>
      </c>
      <c r="N193" s="7" t="s">
        <v>666</v>
      </c>
      <c r="O193" s="7" t="s">
        <v>66</v>
      </c>
      <c r="P193" s="8" t="s">
        <v>70</v>
      </c>
      <c r="Q193" s="7" t="s">
        <v>671</v>
      </c>
      <c r="R193" s="8" t="s">
        <v>671</v>
      </c>
    </row>
    <row r="194" spans="1:18" x14ac:dyDescent="0.2">
      <c r="A194" s="7" t="s">
        <v>12188</v>
      </c>
      <c r="B194" s="7" t="s">
        <v>680</v>
      </c>
      <c r="D194" s="7" t="s">
        <v>12736</v>
      </c>
      <c r="E194" s="7" t="s">
        <v>14010</v>
      </c>
      <c r="F194" s="8" t="s">
        <v>524</v>
      </c>
      <c r="G194" s="8" t="s">
        <v>45</v>
      </c>
      <c r="H194" s="8" t="s">
        <v>12737</v>
      </c>
      <c r="I194" s="7" t="s">
        <v>12255</v>
      </c>
      <c r="J194" s="11">
        <v>56</v>
      </c>
      <c r="K194" s="11">
        <v>70</v>
      </c>
      <c r="M194" s="11">
        <f t="shared" si="2"/>
        <v>126</v>
      </c>
      <c r="N194" s="7" t="s">
        <v>666</v>
      </c>
      <c r="O194" s="7" t="s">
        <v>66</v>
      </c>
      <c r="P194" s="8" t="s">
        <v>70</v>
      </c>
      <c r="Q194" s="7" t="s">
        <v>671</v>
      </c>
      <c r="R194" s="8" t="s">
        <v>671</v>
      </c>
    </row>
    <row r="195" spans="1:18" x14ac:dyDescent="0.2">
      <c r="A195" s="7" t="s">
        <v>12188</v>
      </c>
      <c r="B195" s="7" t="s">
        <v>680</v>
      </c>
      <c r="D195" s="7" t="s">
        <v>12738</v>
      </c>
      <c r="E195" s="7" t="s">
        <v>12739</v>
      </c>
      <c r="F195" s="8" t="s">
        <v>59</v>
      </c>
      <c r="G195" s="8" t="s">
        <v>45</v>
      </c>
      <c r="H195" s="8" t="s">
        <v>12740</v>
      </c>
      <c r="I195" s="7" t="s">
        <v>12255</v>
      </c>
      <c r="J195" s="11">
        <v>46</v>
      </c>
      <c r="K195" s="11">
        <v>58</v>
      </c>
      <c r="M195" s="11">
        <f t="shared" ref="M195:M258" si="3">J195+K195+L195</f>
        <v>104</v>
      </c>
      <c r="N195" s="7" t="s">
        <v>666</v>
      </c>
      <c r="O195" s="7" t="s">
        <v>66</v>
      </c>
      <c r="P195" s="8" t="s">
        <v>70</v>
      </c>
      <c r="Q195" s="7" t="s">
        <v>671</v>
      </c>
      <c r="R195" s="8" t="s">
        <v>671</v>
      </c>
    </row>
    <row r="196" spans="1:18" x14ac:dyDescent="0.2">
      <c r="A196" s="7" t="s">
        <v>12188</v>
      </c>
      <c r="B196" s="7" t="s">
        <v>680</v>
      </c>
      <c r="D196" s="7" t="s">
        <v>12741</v>
      </c>
      <c r="E196" s="7" t="s">
        <v>12739</v>
      </c>
      <c r="F196" s="8" t="s">
        <v>375</v>
      </c>
      <c r="G196" s="8" t="s">
        <v>45</v>
      </c>
      <c r="H196" s="8" t="s">
        <v>12740</v>
      </c>
      <c r="I196" s="7" t="s">
        <v>12255</v>
      </c>
      <c r="J196" s="11">
        <v>53</v>
      </c>
      <c r="K196" s="11">
        <v>77</v>
      </c>
      <c r="M196" s="11">
        <f t="shared" si="3"/>
        <v>130</v>
      </c>
      <c r="N196" s="7" t="s">
        <v>666</v>
      </c>
      <c r="O196" s="7" t="s">
        <v>66</v>
      </c>
      <c r="P196" s="8" t="s">
        <v>70</v>
      </c>
      <c r="Q196" s="7" t="s">
        <v>671</v>
      </c>
      <c r="R196" s="8" t="s">
        <v>671</v>
      </c>
    </row>
    <row r="197" spans="1:18" x14ac:dyDescent="0.2">
      <c r="A197" s="7" t="s">
        <v>12188</v>
      </c>
      <c r="B197" s="7" t="s">
        <v>680</v>
      </c>
      <c r="D197" s="7" t="s">
        <v>12742</v>
      </c>
      <c r="E197" s="7" t="s">
        <v>12739</v>
      </c>
      <c r="F197" s="8" t="s">
        <v>52</v>
      </c>
      <c r="G197" s="8" t="s">
        <v>45</v>
      </c>
      <c r="H197" s="8" t="s">
        <v>12740</v>
      </c>
      <c r="I197" s="7" t="s">
        <v>12255</v>
      </c>
      <c r="J197" s="11">
        <v>1267</v>
      </c>
      <c r="K197" s="11">
        <v>1305</v>
      </c>
      <c r="M197" s="11">
        <f t="shared" si="3"/>
        <v>2572</v>
      </c>
      <c r="N197" s="7" t="s">
        <v>666</v>
      </c>
      <c r="O197" s="7" t="s">
        <v>66</v>
      </c>
      <c r="P197" s="8" t="s">
        <v>70</v>
      </c>
      <c r="Q197" s="7" t="s">
        <v>671</v>
      </c>
      <c r="R197" s="8" t="s">
        <v>671</v>
      </c>
    </row>
    <row r="198" spans="1:18" x14ac:dyDescent="0.2">
      <c r="A198" s="7" t="s">
        <v>12188</v>
      </c>
      <c r="B198" s="7" t="s">
        <v>680</v>
      </c>
      <c r="D198" s="7" t="s">
        <v>12743</v>
      </c>
      <c r="E198" s="7" t="s">
        <v>12744</v>
      </c>
      <c r="F198" s="8" t="s">
        <v>52</v>
      </c>
      <c r="G198" s="8" t="s">
        <v>45</v>
      </c>
      <c r="H198" s="8" t="s">
        <v>12745</v>
      </c>
      <c r="I198" s="7" t="s">
        <v>12255</v>
      </c>
      <c r="J198" s="11">
        <v>144</v>
      </c>
      <c r="K198" s="11">
        <v>239</v>
      </c>
      <c r="M198" s="11">
        <f t="shared" si="3"/>
        <v>383</v>
      </c>
      <c r="N198" s="7" t="s">
        <v>666</v>
      </c>
      <c r="O198" s="7" t="s">
        <v>66</v>
      </c>
      <c r="P198" s="8" t="s">
        <v>70</v>
      </c>
      <c r="Q198" s="7" t="s">
        <v>671</v>
      </c>
      <c r="R198" s="8" t="s">
        <v>671</v>
      </c>
    </row>
    <row r="199" spans="1:18" x14ac:dyDescent="0.2">
      <c r="A199" s="7" t="s">
        <v>12188</v>
      </c>
      <c r="B199" s="7" t="s">
        <v>680</v>
      </c>
      <c r="D199" s="7" t="s">
        <v>12746</v>
      </c>
      <c r="E199" s="7" t="s">
        <v>10298</v>
      </c>
      <c r="F199" s="8" t="s">
        <v>464</v>
      </c>
      <c r="G199" s="8" t="s">
        <v>45</v>
      </c>
      <c r="H199" s="8" t="s">
        <v>12747</v>
      </c>
      <c r="I199" s="7" t="s">
        <v>12255</v>
      </c>
      <c r="J199" s="11">
        <v>46</v>
      </c>
      <c r="K199" s="11">
        <v>51</v>
      </c>
      <c r="M199" s="11">
        <f t="shared" si="3"/>
        <v>97</v>
      </c>
      <c r="N199" s="7" t="s">
        <v>666</v>
      </c>
      <c r="O199" s="7" t="s">
        <v>66</v>
      </c>
      <c r="P199" s="8" t="s">
        <v>70</v>
      </c>
      <c r="Q199" s="7" t="s">
        <v>671</v>
      </c>
      <c r="R199" s="8" t="s">
        <v>671</v>
      </c>
    </row>
    <row r="200" spans="1:18" x14ac:dyDescent="0.2">
      <c r="A200" s="7" t="s">
        <v>12188</v>
      </c>
      <c r="B200" s="7" t="s">
        <v>680</v>
      </c>
      <c r="D200" s="7" t="s">
        <v>12748</v>
      </c>
      <c r="E200" s="7" t="s">
        <v>10298</v>
      </c>
      <c r="F200" s="8" t="s">
        <v>395</v>
      </c>
      <c r="G200" s="8" t="s">
        <v>45</v>
      </c>
      <c r="H200" s="8" t="s">
        <v>12444</v>
      </c>
      <c r="I200" s="7" t="s">
        <v>12255</v>
      </c>
      <c r="J200" s="11">
        <v>161</v>
      </c>
      <c r="K200" s="11">
        <v>186</v>
      </c>
      <c r="M200" s="11">
        <f t="shared" si="3"/>
        <v>347</v>
      </c>
      <c r="N200" s="7" t="s">
        <v>666</v>
      </c>
      <c r="O200" s="7" t="s">
        <v>66</v>
      </c>
      <c r="P200" s="8" t="s">
        <v>70</v>
      </c>
      <c r="Q200" s="7" t="s">
        <v>671</v>
      </c>
      <c r="R200" s="8" t="s">
        <v>671</v>
      </c>
    </row>
    <row r="201" spans="1:18" x14ac:dyDescent="0.2">
      <c r="A201" s="7" t="s">
        <v>12188</v>
      </c>
      <c r="B201" s="7" t="s">
        <v>680</v>
      </c>
      <c r="D201" s="7" t="s">
        <v>12749</v>
      </c>
      <c r="E201" s="7" t="s">
        <v>10298</v>
      </c>
      <c r="F201" s="8" t="s">
        <v>428</v>
      </c>
      <c r="G201" s="8" t="s">
        <v>45</v>
      </c>
      <c r="H201" s="8" t="s">
        <v>12444</v>
      </c>
      <c r="I201" s="7" t="s">
        <v>12255</v>
      </c>
      <c r="J201" s="11">
        <v>49</v>
      </c>
      <c r="K201" s="11">
        <v>67</v>
      </c>
      <c r="M201" s="11">
        <f t="shared" si="3"/>
        <v>116</v>
      </c>
      <c r="N201" s="7" t="s">
        <v>666</v>
      </c>
      <c r="O201" s="7" t="s">
        <v>66</v>
      </c>
      <c r="P201" s="8" t="s">
        <v>70</v>
      </c>
      <c r="Q201" s="7" t="s">
        <v>671</v>
      </c>
      <c r="R201" s="8" t="s">
        <v>671</v>
      </c>
    </row>
    <row r="202" spans="1:18" x14ac:dyDescent="0.2">
      <c r="A202" s="7" t="s">
        <v>12188</v>
      </c>
      <c r="B202" s="7" t="s">
        <v>680</v>
      </c>
      <c r="D202" s="7" t="s">
        <v>12750</v>
      </c>
      <c r="E202" s="7" t="s">
        <v>10298</v>
      </c>
      <c r="F202" s="8" t="s">
        <v>353</v>
      </c>
      <c r="G202" s="8" t="s">
        <v>45</v>
      </c>
      <c r="H202" s="8" t="s">
        <v>12444</v>
      </c>
      <c r="I202" s="7" t="s">
        <v>12255</v>
      </c>
      <c r="J202" s="11">
        <v>116</v>
      </c>
      <c r="K202" s="11">
        <v>117</v>
      </c>
      <c r="M202" s="11">
        <f t="shared" si="3"/>
        <v>233</v>
      </c>
      <c r="N202" s="7" t="s">
        <v>666</v>
      </c>
      <c r="O202" s="7" t="s">
        <v>66</v>
      </c>
      <c r="P202" s="8" t="s">
        <v>70</v>
      </c>
      <c r="Q202" s="7" t="s">
        <v>671</v>
      </c>
      <c r="R202" s="8" t="s">
        <v>671</v>
      </c>
    </row>
    <row r="203" spans="1:18" x14ac:dyDescent="0.2">
      <c r="A203" s="7" t="s">
        <v>12188</v>
      </c>
      <c r="B203" s="7" t="s">
        <v>680</v>
      </c>
      <c r="D203" s="7" t="s">
        <v>12751</v>
      </c>
      <c r="E203" s="7" t="s">
        <v>10298</v>
      </c>
      <c r="F203" s="8" t="s">
        <v>440</v>
      </c>
      <c r="G203" s="8" t="s">
        <v>45</v>
      </c>
      <c r="H203" s="8" t="s">
        <v>12444</v>
      </c>
      <c r="I203" s="7" t="s">
        <v>12255</v>
      </c>
      <c r="J203" s="11">
        <v>43</v>
      </c>
      <c r="K203" s="11">
        <v>54</v>
      </c>
      <c r="M203" s="11">
        <f t="shared" si="3"/>
        <v>97</v>
      </c>
      <c r="N203" s="7" t="s">
        <v>666</v>
      </c>
      <c r="O203" s="7" t="s">
        <v>66</v>
      </c>
      <c r="P203" s="8" t="s">
        <v>70</v>
      </c>
      <c r="Q203" s="7" t="s">
        <v>671</v>
      </c>
      <c r="R203" s="8" t="s">
        <v>671</v>
      </c>
    </row>
    <row r="204" spans="1:18" x14ac:dyDescent="0.2">
      <c r="A204" s="7" t="s">
        <v>12188</v>
      </c>
      <c r="B204" s="7" t="s">
        <v>680</v>
      </c>
      <c r="D204" s="7" t="s">
        <v>12752</v>
      </c>
      <c r="E204" s="7" t="s">
        <v>10298</v>
      </c>
      <c r="F204" s="8" t="s">
        <v>560</v>
      </c>
      <c r="G204" s="8" t="s">
        <v>45</v>
      </c>
      <c r="H204" s="8" t="s">
        <v>12444</v>
      </c>
      <c r="I204" s="7" t="s">
        <v>12255</v>
      </c>
      <c r="J204" s="11">
        <v>91</v>
      </c>
      <c r="K204" s="11">
        <v>108</v>
      </c>
      <c r="M204" s="11">
        <f t="shared" si="3"/>
        <v>199</v>
      </c>
      <c r="N204" s="7" t="s">
        <v>666</v>
      </c>
      <c r="O204" s="7" t="s">
        <v>66</v>
      </c>
      <c r="P204" s="8" t="s">
        <v>70</v>
      </c>
      <c r="Q204" s="7" t="s">
        <v>671</v>
      </c>
      <c r="R204" s="8" t="s">
        <v>671</v>
      </c>
    </row>
    <row r="205" spans="1:18" x14ac:dyDescent="0.2">
      <c r="A205" s="7" t="s">
        <v>12188</v>
      </c>
      <c r="B205" s="7" t="s">
        <v>680</v>
      </c>
      <c r="D205" s="7" t="s">
        <v>12753</v>
      </c>
      <c r="E205" s="7" t="s">
        <v>12732</v>
      </c>
      <c r="F205" s="8" t="s">
        <v>499</v>
      </c>
      <c r="G205" s="8" t="s">
        <v>45</v>
      </c>
      <c r="H205" s="8" t="s">
        <v>12754</v>
      </c>
      <c r="I205" s="7" t="s">
        <v>12255</v>
      </c>
      <c r="J205" s="11">
        <v>51</v>
      </c>
      <c r="K205" s="11">
        <v>61</v>
      </c>
      <c r="M205" s="11">
        <f t="shared" si="3"/>
        <v>112</v>
      </c>
      <c r="N205" s="7" t="s">
        <v>666</v>
      </c>
      <c r="O205" s="7" t="s">
        <v>66</v>
      </c>
      <c r="P205" s="8" t="s">
        <v>70</v>
      </c>
      <c r="Q205" s="7" t="s">
        <v>671</v>
      </c>
      <c r="R205" s="8" t="s">
        <v>671</v>
      </c>
    </row>
    <row r="206" spans="1:18" x14ac:dyDescent="0.2">
      <c r="A206" s="7" t="s">
        <v>12188</v>
      </c>
      <c r="B206" s="7" t="s">
        <v>680</v>
      </c>
      <c r="D206" s="7" t="s">
        <v>12755</v>
      </c>
      <c r="E206" s="7" t="s">
        <v>12732</v>
      </c>
      <c r="F206" s="8" t="s">
        <v>1998</v>
      </c>
      <c r="G206" s="8" t="s">
        <v>45</v>
      </c>
      <c r="H206" s="8" t="s">
        <v>12754</v>
      </c>
      <c r="I206" s="7" t="s">
        <v>12255</v>
      </c>
      <c r="J206" s="11">
        <v>173</v>
      </c>
      <c r="K206" s="11">
        <v>218</v>
      </c>
      <c r="M206" s="11">
        <f t="shared" si="3"/>
        <v>391</v>
      </c>
      <c r="N206" s="7" t="s">
        <v>666</v>
      </c>
      <c r="O206" s="7" t="s">
        <v>66</v>
      </c>
      <c r="P206" s="8" t="s">
        <v>70</v>
      </c>
      <c r="Q206" s="7" t="s">
        <v>671</v>
      </c>
      <c r="R206" s="8" t="s">
        <v>671</v>
      </c>
    </row>
    <row r="207" spans="1:18" x14ac:dyDescent="0.2">
      <c r="A207" s="7" t="s">
        <v>12188</v>
      </c>
      <c r="B207" s="7" t="s">
        <v>680</v>
      </c>
      <c r="D207" s="7" t="s">
        <v>12756</v>
      </c>
      <c r="E207" s="7" t="s">
        <v>12732</v>
      </c>
      <c r="F207" s="8" t="s">
        <v>614</v>
      </c>
      <c r="G207" s="8" t="s">
        <v>45</v>
      </c>
      <c r="H207" s="8" t="s">
        <v>12754</v>
      </c>
      <c r="I207" s="7" t="s">
        <v>12255</v>
      </c>
      <c r="J207" s="11">
        <v>23</v>
      </c>
      <c r="K207" s="11">
        <v>37</v>
      </c>
      <c r="M207" s="11">
        <f t="shared" si="3"/>
        <v>60</v>
      </c>
      <c r="N207" s="7" t="s">
        <v>666</v>
      </c>
      <c r="O207" s="7" t="s">
        <v>66</v>
      </c>
      <c r="P207" s="8" t="s">
        <v>70</v>
      </c>
      <c r="Q207" s="7" t="s">
        <v>671</v>
      </c>
      <c r="R207" s="8" t="s">
        <v>671</v>
      </c>
    </row>
    <row r="208" spans="1:18" x14ac:dyDescent="0.2">
      <c r="A208" s="7" t="s">
        <v>12188</v>
      </c>
      <c r="B208" s="7" t="s">
        <v>680</v>
      </c>
      <c r="D208" s="7" t="s">
        <v>12757</v>
      </c>
      <c r="E208" s="7" t="s">
        <v>12758</v>
      </c>
      <c r="F208" s="8" t="s">
        <v>440</v>
      </c>
      <c r="G208" s="8" t="s">
        <v>45</v>
      </c>
      <c r="H208" s="8" t="s">
        <v>12759</v>
      </c>
      <c r="I208" s="7" t="s">
        <v>12255</v>
      </c>
      <c r="J208" s="11">
        <v>100</v>
      </c>
      <c r="K208" s="11">
        <v>131</v>
      </c>
      <c r="M208" s="11">
        <f t="shared" si="3"/>
        <v>231</v>
      </c>
      <c r="N208" s="7" t="s">
        <v>666</v>
      </c>
      <c r="O208" s="7" t="s">
        <v>66</v>
      </c>
      <c r="P208" s="8" t="s">
        <v>70</v>
      </c>
      <c r="Q208" s="7" t="s">
        <v>671</v>
      </c>
      <c r="R208" s="8" t="s">
        <v>671</v>
      </c>
    </row>
    <row r="209" spans="1:18" x14ac:dyDescent="0.2">
      <c r="A209" s="7" t="s">
        <v>12188</v>
      </c>
      <c r="B209" s="7" t="s">
        <v>680</v>
      </c>
      <c r="D209" s="7" t="s">
        <v>12760</v>
      </c>
      <c r="E209" s="7" t="s">
        <v>12758</v>
      </c>
      <c r="F209" s="8" t="s">
        <v>449</v>
      </c>
      <c r="G209" s="8" t="s">
        <v>45</v>
      </c>
      <c r="H209" s="8" t="s">
        <v>12759</v>
      </c>
      <c r="I209" s="7" t="s">
        <v>12255</v>
      </c>
      <c r="J209" s="11">
        <v>209</v>
      </c>
      <c r="K209" s="11">
        <v>257</v>
      </c>
      <c r="M209" s="11">
        <f t="shared" si="3"/>
        <v>466</v>
      </c>
      <c r="N209" s="7" t="s">
        <v>666</v>
      </c>
      <c r="O209" s="7" t="s">
        <v>66</v>
      </c>
      <c r="P209" s="8" t="s">
        <v>70</v>
      </c>
      <c r="Q209" s="7" t="s">
        <v>671</v>
      </c>
      <c r="R209" s="8" t="s">
        <v>671</v>
      </c>
    </row>
    <row r="210" spans="1:18" x14ac:dyDescent="0.2">
      <c r="A210" s="7" t="s">
        <v>12188</v>
      </c>
      <c r="B210" s="7" t="s">
        <v>680</v>
      </c>
      <c r="D210" s="7" t="s">
        <v>12761</v>
      </c>
      <c r="E210" s="7" t="s">
        <v>12762</v>
      </c>
      <c r="F210" s="8" t="s">
        <v>501</v>
      </c>
      <c r="G210" s="8" t="s">
        <v>45</v>
      </c>
      <c r="H210" s="8" t="s">
        <v>12763</v>
      </c>
      <c r="I210" s="7" t="s">
        <v>12255</v>
      </c>
      <c r="J210" s="11">
        <v>125</v>
      </c>
      <c r="K210" s="11">
        <v>169</v>
      </c>
      <c r="M210" s="11">
        <f t="shared" si="3"/>
        <v>294</v>
      </c>
      <c r="N210" s="7" t="s">
        <v>666</v>
      </c>
      <c r="O210" s="7" t="s">
        <v>66</v>
      </c>
      <c r="P210" s="8" t="s">
        <v>70</v>
      </c>
      <c r="Q210" s="7" t="s">
        <v>671</v>
      </c>
      <c r="R210" s="8" t="s">
        <v>671</v>
      </c>
    </row>
    <row r="211" spans="1:18" x14ac:dyDescent="0.2">
      <c r="A211" s="7" t="s">
        <v>12188</v>
      </c>
      <c r="B211" s="7" t="s">
        <v>680</v>
      </c>
      <c r="D211" s="7" t="s">
        <v>12764</v>
      </c>
      <c r="E211" s="7" t="s">
        <v>12275</v>
      </c>
      <c r="F211" s="8" t="s">
        <v>535</v>
      </c>
      <c r="G211" s="8" t="s">
        <v>45</v>
      </c>
      <c r="H211" s="8" t="s">
        <v>12273</v>
      </c>
      <c r="I211" s="7" t="s">
        <v>12255</v>
      </c>
      <c r="J211" s="11">
        <v>1038</v>
      </c>
      <c r="K211" s="11">
        <v>1494</v>
      </c>
      <c r="M211" s="11">
        <f t="shared" si="3"/>
        <v>2532</v>
      </c>
      <c r="N211" s="7" t="s">
        <v>666</v>
      </c>
      <c r="O211" s="7" t="s">
        <v>66</v>
      </c>
      <c r="P211" s="8" t="s">
        <v>70</v>
      </c>
      <c r="Q211" s="7" t="s">
        <v>671</v>
      </c>
      <c r="R211" s="8" t="s">
        <v>671</v>
      </c>
    </row>
    <row r="212" spans="1:18" x14ac:dyDescent="0.2">
      <c r="A212" s="7" t="s">
        <v>12188</v>
      </c>
      <c r="B212" s="7" t="s">
        <v>680</v>
      </c>
      <c r="D212" s="7" t="s">
        <v>12765</v>
      </c>
      <c r="E212" s="7" t="s">
        <v>12275</v>
      </c>
      <c r="F212" s="8" t="s">
        <v>440</v>
      </c>
      <c r="G212" s="8" t="s">
        <v>45</v>
      </c>
      <c r="H212" s="8" t="s">
        <v>12409</v>
      </c>
      <c r="I212" s="7" t="s">
        <v>12255</v>
      </c>
      <c r="J212" s="11">
        <v>339</v>
      </c>
      <c r="K212" s="11">
        <v>513</v>
      </c>
      <c r="M212" s="11">
        <f t="shared" si="3"/>
        <v>852</v>
      </c>
      <c r="N212" s="7" t="s">
        <v>666</v>
      </c>
      <c r="O212" s="7" t="s">
        <v>66</v>
      </c>
      <c r="P212" s="8" t="s">
        <v>70</v>
      </c>
      <c r="Q212" s="7" t="s">
        <v>671</v>
      </c>
      <c r="R212" s="8" t="s">
        <v>671</v>
      </c>
    </row>
    <row r="213" spans="1:18" x14ac:dyDescent="0.2">
      <c r="A213" s="7" t="s">
        <v>12188</v>
      </c>
      <c r="B213" s="7" t="s">
        <v>680</v>
      </c>
      <c r="D213" s="7" t="s">
        <v>12766</v>
      </c>
      <c r="E213" s="7" t="s">
        <v>14009</v>
      </c>
      <c r="F213" s="8" t="s">
        <v>353</v>
      </c>
      <c r="G213" s="8" t="s">
        <v>45</v>
      </c>
      <c r="H213" s="8" t="s">
        <v>12767</v>
      </c>
      <c r="I213" s="7" t="s">
        <v>12255</v>
      </c>
      <c r="J213" s="11">
        <v>555</v>
      </c>
      <c r="K213" s="11">
        <v>759</v>
      </c>
      <c r="M213" s="11">
        <f t="shared" si="3"/>
        <v>1314</v>
      </c>
      <c r="N213" s="7" t="s">
        <v>666</v>
      </c>
      <c r="O213" s="7" t="s">
        <v>66</v>
      </c>
      <c r="P213" s="8" t="s">
        <v>70</v>
      </c>
      <c r="Q213" s="7" t="s">
        <v>671</v>
      </c>
      <c r="R213" s="8" t="s">
        <v>671</v>
      </c>
    </row>
    <row r="214" spans="1:18" x14ac:dyDescent="0.2">
      <c r="A214" s="7" t="s">
        <v>12188</v>
      </c>
      <c r="B214" s="7" t="s">
        <v>680</v>
      </c>
      <c r="D214" s="7" t="s">
        <v>12768</v>
      </c>
      <c r="E214" s="7" t="s">
        <v>14009</v>
      </c>
      <c r="F214" s="8" t="s">
        <v>420</v>
      </c>
      <c r="G214" s="8" t="s">
        <v>45</v>
      </c>
      <c r="H214" s="8" t="s">
        <v>12767</v>
      </c>
      <c r="I214" s="7" t="s">
        <v>12255</v>
      </c>
      <c r="J214" s="11">
        <v>52</v>
      </c>
      <c r="K214" s="11">
        <v>78</v>
      </c>
      <c r="M214" s="11">
        <f t="shared" si="3"/>
        <v>130</v>
      </c>
      <c r="N214" s="7" t="s">
        <v>666</v>
      </c>
      <c r="O214" s="7" t="s">
        <v>66</v>
      </c>
      <c r="P214" s="8" t="s">
        <v>70</v>
      </c>
      <c r="Q214" s="7" t="s">
        <v>671</v>
      </c>
      <c r="R214" s="8" t="s">
        <v>671</v>
      </c>
    </row>
    <row r="215" spans="1:18" x14ac:dyDescent="0.2">
      <c r="A215" s="7" t="s">
        <v>12188</v>
      </c>
      <c r="B215" s="7" t="s">
        <v>680</v>
      </c>
      <c r="D215" s="7" t="s">
        <v>12769</v>
      </c>
      <c r="E215" s="7" t="s">
        <v>12770</v>
      </c>
      <c r="F215" s="8" t="s">
        <v>612</v>
      </c>
      <c r="G215" s="8" t="s">
        <v>45</v>
      </c>
      <c r="H215" s="8" t="s">
        <v>12771</v>
      </c>
      <c r="I215" s="7" t="s">
        <v>12255</v>
      </c>
      <c r="J215" s="11">
        <v>1</v>
      </c>
      <c r="K215" s="11">
        <v>1</v>
      </c>
      <c r="M215" s="11">
        <f t="shared" si="3"/>
        <v>2</v>
      </c>
      <c r="N215" s="7" t="s">
        <v>64</v>
      </c>
      <c r="O215" s="7" t="s">
        <v>66</v>
      </c>
      <c r="P215" s="8" t="s">
        <v>69</v>
      </c>
      <c r="Q215" s="7" t="s">
        <v>671</v>
      </c>
      <c r="R215" s="8" t="s">
        <v>671</v>
      </c>
    </row>
    <row r="216" spans="1:18" x14ac:dyDescent="0.2">
      <c r="A216" s="7" t="s">
        <v>12188</v>
      </c>
      <c r="B216" s="7" t="s">
        <v>680</v>
      </c>
      <c r="D216" s="7" t="s">
        <v>12772</v>
      </c>
      <c r="E216" s="7" t="s">
        <v>12770</v>
      </c>
      <c r="F216" s="8" t="s">
        <v>1493</v>
      </c>
      <c r="G216" s="8" t="s">
        <v>45</v>
      </c>
      <c r="H216" s="8" t="s">
        <v>12771</v>
      </c>
      <c r="I216" s="7" t="s">
        <v>12255</v>
      </c>
      <c r="J216" s="11">
        <v>31</v>
      </c>
      <c r="K216" s="11">
        <v>43</v>
      </c>
      <c r="M216" s="11">
        <f t="shared" si="3"/>
        <v>74</v>
      </c>
      <c r="N216" s="7" t="s">
        <v>666</v>
      </c>
      <c r="O216" s="7" t="s">
        <v>66</v>
      </c>
      <c r="P216" s="8" t="s">
        <v>70</v>
      </c>
      <c r="Q216" s="7" t="s">
        <v>671</v>
      </c>
      <c r="R216" s="8" t="s">
        <v>671</v>
      </c>
    </row>
    <row r="217" spans="1:18" x14ac:dyDescent="0.2">
      <c r="A217" s="7" t="s">
        <v>12188</v>
      </c>
      <c r="B217" s="7" t="s">
        <v>680</v>
      </c>
      <c r="D217" s="7" t="s">
        <v>12773</v>
      </c>
      <c r="E217" s="7" t="s">
        <v>12278</v>
      </c>
      <c r="F217" s="8" t="s">
        <v>347</v>
      </c>
      <c r="G217" s="8" t="s">
        <v>45</v>
      </c>
      <c r="H217" s="8" t="s">
        <v>12279</v>
      </c>
      <c r="I217" s="7" t="s">
        <v>12255</v>
      </c>
      <c r="J217" s="11">
        <v>14963</v>
      </c>
      <c r="K217" s="11">
        <v>8094</v>
      </c>
      <c r="M217" s="11">
        <f t="shared" si="3"/>
        <v>23057</v>
      </c>
      <c r="N217" s="7" t="s">
        <v>64</v>
      </c>
      <c r="O217" s="7" t="s">
        <v>66</v>
      </c>
      <c r="P217" s="8" t="s">
        <v>70</v>
      </c>
      <c r="Q217" s="7" t="s">
        <v>671</v>
      </c>
      <c r="R217" s="8" t="s">
        <v>671</v>
      </c>
    </row>
    <row r="218" spans="1:18" x14ac:dyDescent="0.2">
      <c r="A218" s="7" t="s">
        <v>12188</v>
      </c>
      <c r="B218" s="7" t="s">
        <v>680</v>
      </c>
      <c r="D218" s="7" t="s">
        <v>12774</v>
      </c>
      <c r="E218" s="7" t="s">
        <v>1391</v>
      </c>
      <c r="F218" s="8" t="s">
        <v>413</v>
      </c>
      <c r="G218" s="8" t="s">
        <v>45</v>
      </c>
      <c r="H218" s="8" t="s">
        <v>12263</v>
      </c>
      <c r="I218" s="7" t="s">
        <v>12255</v>
      </c>
      <c r="J218" s="11">
        <v>37</v>
      </c>
      <c r="K218" s="11">
        <v>56</v>
      </c>
      <c r="M218" s="11">
        <f t="shared" si="3"/>
        <v>93</v>
      </c>
      <c r="N218" s="7" t="s">
        <v>666</v>
      </c>
      <c r="O218" s="7" t="s">
        <v>66</v>
      </c>
      <c r="P218" s="8" t="s">
        <v>70</v>
      </c>
      <c r="Q218" s="7" t="s">
        <v>671</v>
      </c>
      <c r="R218" s="8" t="s">
        <v>671</v>
      </c>
    </row>
    <row r="219" spans="1:18" x14ac:dyDescent="0.2">
      <c r="A219" s="7" t="s">
        <v>12188</v>
      </c>
      <c r="B219" s="7" t="s">
        <v>680</v>
      </c>
      <c r="D219" s="7" t="s">
        <v>12775</v>
      </c>
      <c r="E219" s="7" t="s">
        <v>12776</v>
      </c>
      <c r="F219" s="8" t="s">
        <v>501</v>
      </c>
      <c r="G219" s="8" t="s">
        <v>45</v>
      </c>
      <c r="H219" s="8" t="s">
        <v>12777</v>
      </c>
      <c r="I219" s="7" t="s">
        <v>12255</v>
      </c>
      <c r="J219" s="11">
        <v>638</v>
      </c>
      <c r="K219" s="11">
        <v>654</v>
      </c>
      <c r="M219" s="11">
        <f t="shared" si="3"/>
        <v>1292</v>
      </c>
      <c r="N219" s="7" t="s">
        <v>666</v>
      </c>
      <c r="O219" s="7" t="s">
        <v>66</v>
      </c>
      <c r="P219" s="8" t="s">
        <v>70</v>
      </c>
      <c r="Q219" s="7" t="s">
        <v>671</v>
      </c>
      <c r="R219" s="8" t="s">
        <v>671</v>
      </c>
    </row>
    <row r="220" spans="1:18" x14ac:dyDescent="0.2">
      <c r="A220" s="7" t="s">
        <v>12188</v>
      </c>
      <c r="B220" s="7" t="s">
        <v>680</v>
      </c>
      <c r="D220" s="7" t="s">
        <v>12778</v>
      </c>
      <c r="E220" s="7" t="s">
        <v>12779</v>
      </c>
      <c r="F220" s="8" t="s">
        <v>562</v>
      </c>
      <c r="G220" s="8" t="s">
        <v>45</v>
      </c>
      <c r="H220" s="8" t="s">
        <v>12780</v>
      </c>
      <c r="I220" s="7" t="s">
        <v>12255</v>
      </c>
      <c r="J220" s="11">
        <v>54</v>
      </c>
      <c r="K220" s="11">
        <v>71</v>
      </c>
      <c r="M220" s="11">
        <f t="shared" si="3"/>
        <v>125</v>
      </c>
      <c r="N220" s="7" t="s">
        <v>666</v>
      </c>
      <c r="O220" s="7" t="s">
        <v>66</v>
      </c>
      <c r="P220" s="8" t="s">
        <v>70</v>
      </c>
      <c r="Q220" s="7" t="s">
        <v>671</v>
      </c>
      <c r="R220" s="8" t="s">
        <v>671</v>
      </c>
    </row>
    <row r="221" spans="1:18" x14ac:dyDescent="0.2">
      <c r="A221" s="7" t="s">
        <v>12188</v>
      </c>
      <c r="B221" s="7" t="s">
        <v>680</v>
      </c>
      <c r="D221" s="7" t="s">
        <v>12781</v>
      </c>
      <c r="E221" s="7" t="s">
        <v>11006</v>
      </c>
      <c r="F221" s="8" t="s">
        <v>52</v>
      </c>
      <c r="G221" s="8" t="s">
        <v>45</v>
      </c>
      <c r="H221" s="8" t="s">
        <v>12782</v>
      </c>
      <c r="I221" s="7" t="s">
        <v>12255</v>
      </c>
      <c r="J221" s="11">
        <v>445</v>
      </c>
      <c r="K221" s="11">
        <v>609</v>
      </c>
      <c r="M221" s="11">
        <f t="shared" si="3"/>
        <v>1054</v>
      </c>
      <c r="N221" s="7" t="s">
        <v>666</v>
      </c>
      <c r="O221" s="7" t="s">
        <v>66</v>
      </c>
      <c r="P221" s="8" t="s">
        <v>70</v>
      </c>
      <c r="Q221" s="7" t="s">
        <v>671</v>
      </c>
      <c r="R221" s="8" t="s">
        <v>671</v>
      </c>
    </row>
    <row r="222" spans="1:18" x14ac:dyDescent="0.2">
      <c r="A222" s="7" t="s">
        <v>12188</v>
      </c>
      <c r="B222" s="7" t="s">
        <v>680</v>
      </c>
      <c r="D222" s="7" t="s">
        <v>12783</v>
      </c>
      <c r="E222" s="7" t="s">
        <v>12784</v>
      </c>
      <c r="F222" s="8" t="s">
        <v>59</v>
      </c>
      <c r="G222" s="8" t="s">
        <v>45</v>
      </c>
      <c r="H222" s="8" t="s">
        <v>12785</v>
      </c>
      <c r="I222" s="7" t="s">
        <v>12255</v>
      </c>
      <c r="J222" s="11">
        <v>40</v>
      </c>
      <c r="K222" s="11">
        <v>64</v>
      </c>
      <c r="M222" s="11">
        <f t="shared" si="3"/>
        <v>104</v>
      </c>
      <c r="N222" s="7" t="s">
        <v>666</v>
      </c>
      <c r="O222" s="7" t="s">
        <v>66</v>
      </c>
      <c r="P222" s="8" t="s">
        <v>70</v>
      </c>
      <c r="Q222" s="7" t="s">
        <v>671</v>
      </c>
      <c r="R222" s="8" t="s">
        <v>671</v>
      </c>
    </row>
    <row r="223" spans="1:18" x14ac:dyDescent="0.2">
      <c r="A223" s="7" t="s">
        <v>12188</v>
      </c>
      <c r="B223" s="7" t="s">
        <v>680</v>
      </c>
      <c r="D223" s="7" t="s">
        <v>12786</v>
      </c>
      <c r="E223" s="7" t="s">
        <v>12784</v>
      </c>
      <c r="F223" s="8" t="s">
        <v>52</v>
      </c>
      <c r="G223" s="8" t="s">
        <v>45</v>
      </c>
      <c r="H223" s="8" t="s">
        <v>12785</v>
      </c>
      <c r="I223" s="7" t="s">
        <v>12255</v>
      </c>
      <c r="J223" s="11">
        <v>570</v>
      </c>
      <c r="K223" s="11">
        <v>919</v>
      </c>
      <c r="M223" s="11">
        <f t="shared" si="3"/>
        <v>1489</v>
      </c>
      <c r="N223" s="7" t="s">
        <v>666</v>
      </c>
      <c r="O223" s="7" t="s">
        <v>66</v>
      </c>
      <c r="P223" s="8" t="s">
        <v>70</v>
      </c>
      <c r="Q223" s="7" t="s">
        <v>671</v>
      </c>
      <c r="R223" s="8" t="s">
        <v>671</v>
      </c>
    </row>
    <row r="224" spans="1:18" x14ac:dyDescent="0.2">
      <c r="A224" s="7" t="s">
        <v>12188</v>
      </c>
      <c r="B224" s="7" t="s">
        <v>680</v>
      </c>
      <c r="D224" s="7" t="s">
        <v>12787</v>
      </c>
      <c r="E224" s="7" t="s">
        <v>12604</v>
      </c>
      <c r="F224" s="8" t="s">
        <v>1463</v>
      </c>
      <c r="G224" s="8" t="s">
        <v>45</v>
      </c>
      <c r="H224" s="8" t="s">
        <v>12605</v>
      </c>
      <c r="I224" s="7" t="s">
        <v>12255</v>
      </c>
      <c r="J224" s="11">
        <v>319</v>
      </c>
      <c r="K224" s="11">
        <v>458</v>
      </c>
      <c r="M224" s="11">
        <f t="shared" si="3"/>
        <v>777</v>
      </c>
      <c r="N224" s="7" t="s">
        <v>666</v>
      </c>
      <c r="O224" s="7" t="s">
        <v>66</v>
      </c>
      <c r="P224" s="8" t="s">
        <v>70</v>
      </c>
      <c r="Q224" s="7" t="s">
        <v>671</v>
      </c>
      <c r="R224" s="8" t="s">
        <v>671</v>
      </c>
    </row>
    <row r="225" spans="1:18" x14ac:dyDescent="0.2">
      <c r="A225" s="7" t="s">
        <v>12188</v>
      </c>
      <c r="B225" s="7" t="s">
        <v>680</v>
      </c>
      <c r="D225" s="7" t="s">
        <v>12788</v>
      </c>
      <c r="E225" s="7" t="s">
        <v>12604</v>
      </c>
      <c r="F225" s="8" t="s">
        <v>590</v>
      </c>
      <c r="G225" s="8" t="s">
        <v>45</v>
      </c>
      <c r="H225" s="8" t="s">
        <v>12605</v>
      </c>
      <c r="I225" s="7" t="s">
        <v>12255</v>
      </c>
      <c r="J225" s="11">
        <v>188</v>
      </c>
      <c r="K225" s="11">
        <v>259</v>
      </c>
      <c r="M225" s="11">
        <f t="shared" si="3"/>
        <v>447</v>
      </c>
      <c r="N225" s="7" t="s">
        <v>666</v>
      </c>
      <c r="O225" s="7" t="s">
        <v>66</v>
      </c>
      <c r="P225" s="8" t="s">
        <v>70</v>
      </c>
      <c r="Q225" s="7" t="s">
        <v>671</v>
      </c>
      <c r="R225" s="8" t="s">
        <v>671</v>
      </c>
    </row>
    <row r="226" spans="1:18" x14ac:dyDescent="0.2">
      <c r="A226" s="7" t="s">
        <v>12188</v>
      </c>
      <c r="B226" s="7" t="s">
        <v>680</v>
      </c>
      <c r="D226" s="7" t="s">
        <v>12789</v>
      </c>
      <c r="E226" s="7" t="s">
        <v>12604</v>
      </c>
      <c r="F226" s="8" t="s">
        <v>8631</v>
      </c>
      <c r="G226" s="8" t="s">
        <v>45</v>
      </c>
      <c r="H226" s="8" t="s">
        <v>12605</v>
      </c>
      <c r="I226" s="7" t="s">
        <v>12255</v>
      </c>
      <c r="J226" s="11">
        <v>1809</v>
      </c>
      <c r="K226" s="11">
        <v>1600</v>
      </c>
      <c r="M226" s="11">
        <f t="shared" si="3"/>
        <v>3409</v>
      </c>
      <c r="N226" s="7" t="s">
        <v>666</v>
      </c>
      <c r="O226" s="7" t="s">
        <v>66</v>
      </c>
      <c r="P226" s="8" t="s">
        <v>70</v>
      </c>
      <c r="Q226" s="7" t="s">
        <v>671</v>
      </c>
      <c r="R226" s="8" t="s">
        <v>671</v>
      </c>
    </row>
    <row r="227" spans="1:18" x14ac:dyDescent="0.2">
      <c r="A227" s="7" t="s">
        <v>12188</v>
      </c>
      <c r="B227" s="7" t="s">
        <v>680</v>
      </c>
      <c r="D227" s="7" t="s">
        <v>12790</v>
      </c>
      <c r="E227" s="7" t="s">
        <v>12791</v>
      </c>
      <c r="F227" s="8" t="s">
        <v>535</v>
      </c>
      <c r="G227" s="8" t="s">
        <v>45</v>
      </c>
      <c r="H227" s="8" t="s">
        <v>12316</v>
      </c>
      <c r="I227" s="7" t="s">
        <v>12255</v>
      </c>
      <c r="J227" s="11">
        <v>35</v>
      </c>
      <c r="K227" s="11">
        <v>42</v>
      </c>
      <c r="M227" s="11">
        <f t="shared" si="3"/>
        <v>77</v>
      </c>
      <c r="N227" s="7" t="s">
        <v>666</v>
      </c>
      <c r="O227" s="7" t="s">
        <v>66</v>
      </c>
      <c r="P227" s="8" t="s">
        <v>70</v>
      </c>
      <c r="Q227" s="7" t="s">
        <v>671</v>
      </c>
      <c r="R227" s="8" t="s">
        <v>671</v>
      </c>
    </row>
    <row r="228" spans="1:18" x14ac:dyDescent="0.2">
      <c r="A228" s="7" t="s">
        <v>12188</v>
      </c>
      <c r="B228" s="7" t="s">
        <v>680</v>
      </c>
      <c r="D228" s="7" t="s">
        <v>12792</v>
      </c>
      <c r="E228" s="7" t="s">
        <v>12791</v>
      </c>
      <c r="F228" s="8" t="s">
        <v>627</v>
      </c>
      <c r="G228" s="8" t="s">
        <v>45</v>
      </c>
      <c r="H228" s="8" t="s">
        <v>12316</v>
      </c>
      <c r="I228" s="7" t="s">
        <v>12255</v>
      </c>
      <c r="J228" s="11">
        <v>135</v>
      </c>
      <c r="K228" s="11">
        <v>190</v>
      </c>
      <c r="M228" s="11">
        <f t="shared" si="3"/>
        <v>325</v>
      </c>
      <c r="N228" s="7" t="s">
        <v>666</v>
      </c>
      <c r="O228" s="7" t="s">
        <v>66</v>
      </c>
      <c r="P228" s="8" t="s">
        <v>70</v>
      </c>
      <c r="Q228" s="7" t="s">
        <v>671</v>
      </c>
      <c r="R228" s="8" t="s">
        <v>671</v>
      </c>
    </row>
    <row r="229" spans="1:18" x14ac:dyDescent="0.2">
      <c r="A229" s="7" t="s">
        <v>12188</v>
      </c>
      <c r="B229" s="7" t="s">
        <v>680</v>
      </c>
      <c r="D229" s="7" t="s">
        <v>12793</v>
      </c>
      <c r="E229" s="7" t="s">
        <v>12794</v>
      </c>
      <c r="F229" s="8" t="s">
        <v>420</v>
      </c>
      <c r="G229" s="8" t="s">
        <v>45</v>
      </c>
      <c r="H229" s="8" t="s">
        <v>12795</v>
      </c>
      <c r="I229" s="7" t="s">
        <v>12255</v>
      </c>
      <c r="J229" s="11">
        <v>12</v>
      </c>
      <c r="K229" s="11">
        <v>0</v>
      </c>
      <c r="M229" s="11">
        <f t="shared" si="3"/>
        <v>12</v>
      </c>
      <c r="N229" s="7" t="s">
        <v>64</v>
      </c>
      <c r="O229" s="7" t="s">
        <v>66</v>
      </c>
      <c r="P229" s="8" t="s">
        <v>70</v>
      </c>
      <c r="Q229" s="7" t="s">
        <v>671</v>
      </c>
      <c r="R229" s="8" t="s">
        <v>671</v>
      </c>
    </row>
    <row r="230" spans="1:18" x14ac:dyDescent="0.2">
      <c r="A230" s="7" t="s">
        <v>12188</v>
      </c>
      <c r="B230" s="7" t="s">
        <v>680</v>
      </c>
      <c r="D230" s="7" t="s">
        <v>12796</v>
      </c>
      <c r="E230" s="7" t="s">
        <v>12794</v>
      </c>
      <c r="F230" s="8" t="s">
        <v>464</v>
      </c>
      <c r="G230" s="8" t="s">
        <v>45</v>
      </c>
      <c r="H230" s="8" t="s">
        <v>12795</v>
      </c>
      <c r="I230" s="7" t="s">
        <v>12255</v>
      </c>
      <c r="J230" s="11">
        <v>43</v>
      </c>
      <c r="K230" s="11">
        <v>61</v>
      </c>
      <c r="M230" s="11">
        <f t="shared" si="3"/>
        <v>104</v>
      </c>
      <c r="N230" s="7" t="s">
        <v>666</v>
      </c>
      <c r="O230" s="7" t="s">
        <v>66</v>
      </c>
      <c r="P230" s="8" t="s">
        <v>70</v>
      </c>
      <c r="Q230" s="7" t="s">
        <v>671</v>
      </c>
      <c r="R230" s="8" t="s">
        <v>671</v>
      </c>
    </row>
    <row r="231" spans="1:18" x14ac:dyDescent="0.2">
      <c r="A231" s="7" t="s">
        <v>12188</v>
      </c>
      <c r="B231" s="7" t="s">
        <v>680</v>
      </c>
      <c r="D231" s="7" t="s">
        <v>12797</v>
      </c>
      <c r="E231" s="7" t="s">
        <v>12794</v>
      </c>
      <c r="F231" s="8" t="s">
        <v>420</v>
      </c>
      <c r="G231" s="8" t="s">
        <v>45</v>
      </c>
      <c r="H231" s="8" t="s">
        <v>12795</v>
      </c>
      <c r="I231" s="7" t="s">
        <v>12255</v>
      </c>
      <c r="J231" s="11">
        <v>263</v>
      </c>
      <c r="K231" s="11">
        <v>314</v>
      </c>
      <c r="M231" s="11">
        <f t="shared" si="3"/>
        <v>577</v>
      </c>
      <c r="N231" s="7" t="s">
        <v>666</v>
      </c>
      <c r="O231" s="7" t="s">
        <v>66</v>
      </c>
      <c r="P231" s="8" t="s">
        <v>70</v>
      </c>
      <c r="Q231" s="7" t="s">
        <v>671</v>
      </c>
      <c r="R231" s="8" t="s">
        <v>671</v>
      </c>
    </row>
    <row r="232" spans="1:18" x14ac:dyDescent="0.2">
      <c r="A232" s="7" t="s">
        <v>12188</v>
      </c>
      <c r="B232" s="7" t="s">
        <v>680</v>
      </c>
      <c r="D232" s="7" t="s">
        <v>12798</v>
      </c>
      <c r="E232" s="7" t="s">
        <v>11898</v>
      </c>
      <c r="F232" s="8" t="s">
        <v>457</v>
      </c>
      <c r="G232" s="8" t="s">
        <v>45</v>
      </c>
      <c r="H232" s="8" t="s">
        <v>12599</v>
      </c>
      <c r="I232" s="7" t="s">
        <v>12255</v>
      </c>
      <c r="J232" s="11">
        <v>598</v>
      </c>
      <c r="K232" s="11">
        <v>1079</v>
      </c>
      <c r="M232" s="11">
        <f t="shared" si="3"/>
        <v>1677</v>
      </c>
      <c r="N232" s="7" t="s">
        <v>666</v>
      </c>
      <c r="O232" s="7" t="s">
        <v>66</v>
      </c>
      <c r="P232" s="8" t="s">
        <v>70</v>
      </c>
      <c r="Q232" s="7" t="s">
        <v>671</v>
      </c>
      <c r="R232" s="8" t="s">
        <v>671</v>
      </c>
    </row>
    <row r="233" spans="1:18" x14ac:dyDescent="0.2">
      <c r="A233" s="7" t="s">
        <v>12188</v>
      </c>
      <c r="B233" s="7" t="s">
        <v>680</v>
      </c>
      <c r="D233" s="7" t="s">
        <v>12799</v>
      </c>
      <c r="E233" s="7" t="s">
        <v>11898</v>
      </c>
      <c r="F233" s="8" t="s">
        <v>1538</v>
      </c>
      <c r="G233" s="8" t="s">
        <v>45</v>
      </c>
      <c r="H233" s="8" t="s">
        <v>12599</v>
      </c>
      <c r="I233" s="7" t="s">
        <v>12255</v>
      </c>
      <c r="J233" s="11">
        <v>57</v>
      </c>
      <c r="K233" s="11">
        <v>91</v>
      </c>
      <c r="M233" s="11">
        <f t="shared" si="3"/>
        <v>148</v>
      </c>
      <c r="N233" s="7" t="s">
        <v>666</v>
      </c>
      <c r="O233" s="7" t="s">
        <v>66</v>
      </c>
      <c r="P233" s="8" t="s">
        <v>70</v>
      </c>
      <c r="Q233" s="7" t="s">
        <v>671</v>
      </c>
      <c r="R233" s="8" t="s">
        <v>671</v>
      </c>
    </row>
    <row r="234" spans="1:18" x14ac:dyDescent="0.2">
      <c r="A234" s="7" t="s">
        <v>12188</v>
      </c>
      <c r="B234" s="7" t="s">
        <v>680</v>
      </c>
      <c r="D234" s="7" t="s">
        <v>12800</v>
      </c>
      <c r="E234" s="7" t="s">
        <v>11898</v>
      </c>
      <c r="F234" s="8" t="s">
        <v>1463</v>
      </c>
      <c r="G234" s="8" t="s">
        <v>45</v>
      </c>
      <c r="H234" s="8" t="s">
        <v>12599</v>
      </c>
      <c r="I234" s="7" t="s">
        <v>12255</v>
      </c>
      <c r="J234" s="11">
        <v>72</v>
      </c>
      <c r="K234" s="11">
        <v>96</v>
      </c>
      <c r="M234" s="11">
        <f t="shared" si="3"/>
        <v>168</v>
      </c>
      <c r="N234" s="7" t="s">
        <v>666</v>
      </c>
      <c r="O234" s="7" t="s">
        <v>66</v>
      </c>
      <c r="P234" s="8" t="s">
        <v>70</v>
      </c>
      <c r="Q234" s="7" t="s">
        <v>671</v>
      </c>
      <c r="R234" s="8" t="s">
        <v>671</v>
      </c>
    </row>
    <row r="235" spans="1:18" x14ac:dyDescent="0.2">
      <c r="A235" s="7" t="s">
        <v>12188</v>
      </c>
      <c r="B235" s="7" t="s">
        <v>680</v>
      </c>
      <c r="D235" s="7" t="s">
        <v>12801</v>
      </c>
      <c r="E235" s="7" t="s">
        <v>11898</v>
      </c>
      <c r="F235" s="8" t="s">
        <v>522</v>
      </c>
      <c r="G235" s="8" t="s">
        <v>45</v>
      </c>
      <c r="H235" s="8" t="s">
        <v>12599</v>
      </c>
      <c r="I235" s="7" t="s">
        <v>12255</v>
      </c>
      <c r="J235" s="11">
        <v>51</v>
      </c>
      <c r="K235" s="11">
        <v>62</v>
      </c>
      <c r="M235" s="11">
        <f t="shared" si="3"/>
        <v>113</v>
      </c>
      <c r="N235" s="7" t="s">
        <v>666</v>
      </c>
      <c r="O235" s="7" t="s">
        <v>66</v>
      </c>
      <c r="P235" s="8" t="s">
        <v>70</v>
      </c>
      <c r="Q235" s="7" t="s">
        <v>671</v>
      </c>
      <c r="R235" s="8" t="s">
        <v>671</v>
      </c>
    </row>
    <row r="236" spans="1:18" x14ac:dyDescent="0.2">
      <c r="A236" s="7" t="s">
        <v>12188</v>
      </c>
      <c r="B236" s="7" t="s">
        <v>680</v>
      </c>
      <c r="D236" s="7" t="s">
        <v>12802</v>
      </c>
      <c r="E236" s="7" t="s">
        <v>11898</v>
      </c>
      <c r="F236" s="8" t="s">
        <v>2006</v>
      </c>
      <c r="G236" s="8" t="s">
        <v>45</v>
      </c>
      <c r="H236" s="8" t="s">
        <v>12599</v>
      </c>
      <c r="I236" s="7" t="s">
        <v>12255</v>
      </c>
      <c r="J236" s="11">
        <v>57</v>
      </c>
      <c r="K236" s="11">
        <v>63</v>
      </c>
      <c r="M236" s="11">
        <f t="shared" si="3"/>
        <v>120</v>
      </c>
      <c r="N236" s="7" t="s">
        <v>666</v>
      </c>
      <c r="O236" s="7" t="s">
        <v>66</v>
      </c>
      <c r="P236" s="8" t="s">
        <v>70</v>
      </c>
      <c r="Q236" s="7" t="s">
        <v>671</v>
      </c>
      <c r="R236" s="8" t="s">
        <v>671</v>
      </c>
    </row>
    <row r="237" spans="1:18" x14ac:dyDescent="0.2">
      <c r="A237" s="7" t="s">
        <v>12188</v>
      </c>
      <c r="B237" s="7" t="s">
        <v>680</v>
      </c>
      <c r="D237" s="7" t="s">
        <v>12803</v>
      </c>
      <c r="E237" s="7" t="s">
        <v>12604</v>
      </c>
      <c r="F237" s="8" t="s">
        <v>612</v>
      </c>
      <c r="G237" s="8" t="s">
        <v>45</v>
      </c>
      <c r="H237" s="8" t="s">
        <v>12605</v>
      </c>
      <c r="I237" s="7" t="s">
        <v>12255</v>
      </c>
      <c r="J237" s="11">
        <v>41</v>
      </c>
      <c r="K237" s="11">
        <v>54</v>
      </c>
      <c r="M237" s="11">
        <f t="shared" si="3"/>
        <v>95</v>
      </c>
      <c r="N237" s="7" t="s">
        <v>666</v>
      </c>
      <c r="O237" s="7" t="s">
        <v>66</v>
      </c>
      <c r="P237" s="8" t="s">
        <v>70</v>
      </c>
      <c r="Q237" s="7" t="s">
        <v>671</v>
      </c>
      <c r="R237" s="8" t="s">
        <v>671</v>
      </c>
    </row>
    <row r="238" spans="1:18" x14ac:dyDescent="0.2">
      <c r="A238" s="7" t="s">
        <v>12188</v>
      </c>
      <c r="B238" s="7" t="s">
        <v>680</v>
      </c>
      <c r="D238" s="7" t="s">
        <v>12804</v>
      </c>
      <c r="E238" s="7" t="s">
        <v>12805</v>
      </c>
      <c r="F238" s="8" t="s">
        <v>428</v>
      </c>
      <c r="G238" s="8" t="s">
        <v>45</v>
      </c>
      <c r="H238" s="8" t="s">
        <v>12806</v>
      </c>
      <c r="I238" s="7" t="s">
        <v>12295</v>
      </c>
      <c r="J238" s="11">
        <v>205</v>
      </c>
      <c r="K238" s="11">
        <v>261</v>
      </c>
      <c r="M238" s="11">
        <f t="shared" si="3"/>
        <v>466</v>
      </c>
      <c r="N238" s="7" t="s">
        <v>666</v>
      </c>
      <c r="O238" s="7" t="s">
        <v>66</v>
      </c>
      <c r="P238" s="8" t="s">
        <v>70</v>
      </c>
      <c r="Q238" s="7" t="s">
        <v>671</v>
      </c>
      <c r="R238" s="8" t="s">
        <v>671</v>
      </c>
    </row>
    <row r="239" spans="1:18" x14ac:dyDescent="0.2">
      <c r="A239" s="7" t="s">
        <v>12188</v>
      </c>
      <c r="B239" s="7" t="s">
        <v>680</v>
      </c>
      <c r="D239" s="7" t="s">
        <v>12807</v>
      </c>
      <c r="E239" s="7" t="s">
        <v>12805</v>
      </c>
      <c r="F239" s="8" t="s">
        <v>353</v>
      </c>
      <c r="G239" s="8" t="s">
        <v>45</v>
      </c>
      <c r="H239" s="8" t="s">
        <v>12806</v>
      </c>
      <c r="I239" s="7" t="s">
        <v>12295</v>
      </c>
      <c r="J239" s="11">
        <v>78</v>
      </c>
      <c r="K239" s="11">
        <v>104</v>
      </c>
      <c r="M239" s="11">
        <f t="shared" si="3"/>
        <v>182</v>
      </c>
      <c r="N239" s="7" t="s">
        <v>666</v>
      </c>
      <c r="O239" s="7" t="s">
        <v>66</v>
      </c>
      <c r="P239" s="8" t="s">
        <v>70</v>
      </c>
      <c r="Q239" s="7" t="s">
        <v>671</v>
      </c>
      <c r="R239" s="8" t="s">
        <v>671</v>
      </c>
    </row>
    <row r="240" spans="1:18" x14ac:dyDescent="0.2">
      <c r="A240" s="7" t="s">
        <v>12188</v>
      </c>
      <c r="B240" s="7" t="s">
        <v>680</v>
      </c>
      <c r="D240" s="7" t="s">
        <v>12808</v>
      </c>
      <c r="E240" s="7" t="s">
        <v>12809</v>
      </c>
      <c r="F240" s="8" t="s">
        <v>655</v>
      </c>
      <c r="G240" s="8" t="s">
        <v>45</v>
      </c>
      <c r="H240" s="8" t="s">
        <v>12810</v>
      </c>
      <c r="I240" s="7" t="s">
        <v>12295</v>
      </c>
      <c r="J240" s="11">
        <v>273</v>
      </c>
      <c r="K240" s="11">
        <v>318</v>
      </c>
      <c r="M240" s="11">
        <f t="shared" si="3"/>
        <v>591</v>
      </c>
      <c r="N240" s="7" t="s">
        <v>666</v>
      </c>
      <c r="O240" s="7" t="s">
        <v>66</v>
      </c>
      <c r="P240" s="8" t="s">
        <v>70</v>
      </c>
      <c r="Q240" s="7" t="s">
        <v>671</v>
      </c>
      <c r="R240" s="8" t="s">
        <v>671</v>
      </c>
    </row>
    <row r="241" spans="1:18" x14ac:dyDescent="0.2">
      <c r="A241" s="7" t="s">
        <v>12188</v>
      </c>
      <c r="B241" s="7" t="s">
        <v>680</v>
      </c>
      <c r="D241" s="7" t="s">
        <v>12811</v>
      </c>
      <c r="E241" s="7" t="s">
        <v>12809</v>
      </c>
      <c r="F241" s="8" t="s">
        <v>501</v>
      </c>
      <c r="G241" s="8" t="s">
        <v>45</v>
      </c>
      <c r="H241" s="8" t="s">
        <v>12328</v>
      </c>
      <c r="I241" s="7" t="s">
        <v>12295</v>
      </c>
      <c r="J241" s="11">
        <v>330</v>
      </c>
      <c r="K241" s="11">
        <v>543</v>
      </c>
      <c r="M241" s="11">
        <f t="shared" si="3"/>
        <v>873</v>
      </c>
      <c r="N241" s="7" t="s">
        <v>64</v>
      </c>
      <c r="O241" s="7" t="s">
        <v>66</v>
      </c>
      <c r="P241" s="8" t="s">
        <v>70</v>
      </c>
      <c r="Q241" s="7" t="s">
        <v>671</v>
      </c>
      <c r="R241" s="8" t="s">
        <v>671</v>
      </c>
    </row>
    <row r="242" spans="1:18" x14ac:dyDescent="0.2">
      <c r="A242" s="7" t="s">
        <v>12188</v>
      </c>
      <c r="B242" s="7" t="s">
        <v>680</v>
      </c>
      <c r="D242" s="7" t="s">
        <v>12812</v>
      </c>
      <c r="E242" s="7" t="s">
        <v>6098</v>
      </c>
      <c r="F242" s="8" t="s">
        <v>52</v>
      </c>
      <c r="G242" s="8" t="s">
        <v>45</v>
      </c>
      <c r="H242" s="8" t="s">
        <v>12587</v>
      </c>
      <c r="I242" s="7" t="s">
        <v>12295</v>
      </c>
      <c r="J242" s="11">
        <v>258</v>
      </c>
      <c r="K242" s="11">
        <v>325</v>
      </c>
      <c r="M242" s="11">
        <f t="shared" si="3"/>
        <v>583</v>
      </c>
      <c r="N242" s="7" t="s">
        <v>666</v>
      </c>
      <c r="O242" s="7" t="s">
        <v>66</v>
      </c>
      <c r="P242" s="8" t="s">
        <v>70</v>
      </c>
      <c r="Q242" s="7" t="s">
        <v>671</v>
      </c>
      <c r="R242" s="8" t="s">
        <v>671</v>
      </c>
    </row>
    <row r="243" spans="1:18" x14ac:dyDescent="0.2">
      <c r="A243" s="7" t="s">
        <v>12188</v>
      </c>
      <c r="B243" s="7" t="s">
        <v>680</v>
      </c>
      <c r="D243" s="7" t="s">
        <v>12813</v>
      </c>
      <c r="E243" s="7" t="s">
        <v>6098</v>
      </c>
      <c r="F243" s="8" t="s">
        <v>651</v>
      </c>
      <c r="G243" s="8" t="s">
        <v>45</v>
      </c>
      <c r="H243" s="8" t="s">
        <v>12587</v>
      </c>
      <c r="I243" s="7" t="s">
        <v>12295</v>
      </c>
      <c r="J243" s="11">
        <v>547</v>
      </c>
      <c r="K243" s="11">
        <v>746</v>
      </c>
      <c r="M243" s="11">
        <f t="shared" si="3"/>
        <v>1293</v>
      </c>
      <c r="N243" s="7" t="s">
        <v>666</v>
      </c>
      <c r="O243" s="7" t="s">
        <v>66</v>
      </c>
      <c r="P243" s="8" t="s">
        <v>70</v>
      </c>
      <c r="Q243" s="7" t="s">
        <v>671</v>
      </c>
      <c r="R243" s="8" t="s">
        <v>671</v>
      </c>
    </row>
    <row r="244" spans="1:18" x14ac:dyDescent="0.2">
      <c r="A244" s="7" t="s">
        <v>12188</v>
      </c>
      <c r="B244" s="7" t="s">
        <v>680</v>
      </c>
      <c r="D244" s="7" t="s">
        <v>12814</v>
      </c>
      <c r="E244" s="7" t="s">
        <v>6098</v>
      </c>
      <c r="F244" s="8" t="s">
        <v>378</v>
      </c>
      <c r="G244" s="8" t="s">
        <v>45</v>
      </c>
      <c r="H244" s="8" t="s">
        <v>12587</v>
      </c>
      <c r="I244" s="7" t="s">
        <v>12295</v>
      </c>
      <c r="J244" s="11">
        <v>37</v>
      </c>
      <c r="K244" s="11">
        <v>48</v>
      </c>
      <c r="M244" s="11">
        <f t="shared" si="3"/>
        <v>85</v>
      </c>
      <c r="N244" s="7" t="s">
        <v>666</v>
      </c>
      <c r="O244" s="7" t="s">
        <v>66</v>
      </c>
      <c r="P244" s="8" t="s">
        <v>70</v>
      </c>
      <c r="Q244" s="7" t="s">
        <v>671</v>
      </c>
      <c r="R244" s="8" t="s">
        <v>671</v>
      </c>
    </row>
    <row r="245" spans="1:18" x14ac:dyDescent="0.2">
      <c r="A245" s="7" t="s">
        <v>12188</v>
      </c>
      <c r="B245" s="7" t="s">
        <v>680</v>
      </c>
      <c r="D245" s="7" t="s">
        <v>12815</v>
      </c>
      <c r="E245" s="7" t="s">
        <v>12816</v>
      </c>
      <c r="F245" s="8" t="s">
        <v>395</v>
      </c>
      <c r="G245" s="8" t="s">
        <v>45</v>
      </c>
      <c r="H245" s="8" t="s">
        <v>12817</v>
      </c>
      <c r="I245" s="7" t="s">
        <v>12295</v>
      </c>
      <c r="J245" s="11">
        <v>44</v>
      </c>
      <c r="K245" s="11">
        <v>55</v>
      </c>
      <c r="M245" s="11">
        <f t="shared" si="3"/>
        <v>99</v>
      </c>
      <c r="N245" s="7" t="s">
        <v>666</v>
      </c>
      <c r="O245" s="7" t="s">
        <v>66</v>
      </c>
      <c r="P245" s="8" t="s">
        <v>70</v>
      </c>
      <c r="Q245" s="7" t="s">
        <v>671</v>
      </c>
      <c r="R245" s="8" t="s">
        <v>671</v>
      </c>
    </row>
    <row r="246" spans="1:18" x14ac:dyDescent="0.2">
      <c r="A246" s="7" t="s">
        <v>12188</v>
      </c>
      <c r="B246" s="7" t="s">
        <v>680</v>
      </c>
      <c r="D246" s="7" t="s">
        <v>12818</v>
      </c>
      <c r="E246" s="7" t="s">
        <v>12816</v>
      </c>
      <c r="F246" s="8" t="s">
        <v>347</v>
      </c>
      <c r="G246" s="8" t="s">
        <v>45</v>
      </c>
      <c r="H246" s="8" t="s">
        <v>12817</v>
      </c>
      <c r="I246" s="7" t="s">
        <v>12295</v>
      </c>
      <c r="J246" s="11">
        <v>38</v>
      </c>
      <c r="K246" s="11">
        <v>49</v>
      </c>
      <c r="M246" s="11">
        <f t="shared" si="3"/>
        <v>87</v>
      </c>
      <c r="N246" s="7" t="s">
        <v>666</v>
      </c>
      <c r="O246" s="7" t="s">
        <v>66</v>
      </c>
      <c r="P246" s="8" t="s">
        <v>70</v>
      </c>
      <c r="Q246" s="7" t="s">
        <v>671</v>
      </c>
      <c r="R246" s="8" t="s">
        <v>671</v>
      </c>
    </row>
    <row r="247" spans="1:18" x14ac:dyDescent="0.2">
      <c r="A247" s="7" t="s">
        <v>12188</v>
      </c>
      <c r="B247" s="7" t="s">
        <v>680</v>
      </c>
      <c r="D247" s="7" t="s">
        <v>12819</v>
      </c>
      <c r="E247" s="7" t="s">
        <v>12816</v>
      </c>
      <c r="F247" s="8" t="s">
        <v>59</v>
      </c>
      <c r="G247" s="8" t="s">
        <v>45</v>
      </c>
      <c r="H247" s="8" t="s">
        <v>12817</v>
      </c>
      <c r="I247" s="7" t="s">
        <v>12295</v>
      </c>
      <c r="J247" s="11">
        <v>110</v>
      </c>
      <c r="K247" s="11">
        <v>121</v>
      </c>
      <c r="M247" s="11">
        <f t="shared" si="3"/>
        <v>231</v>
      </c>
      <c r="N247" s="7" t="s">
        <v>666</v>
      </c>
      <c r="O247" s="7" t="s">
        <v>66</v>
      </c>
      <c r="P247" s="8" t="s">
        <v>70</v>
      </c>
      <c r="Q247" s="7" t="s">
        <v>671</v>
      </c>
      <c r="R247" s="8" t="s">
        <v>671</v>
      </c>
    </row>
    <row r="248" spans="1:18" x14ac:dyDescent="0.2">
      <c r="A248" s="7" t="s">
        <v>12188</v>
      </c>
      <c r="B248" s="7" t="s">
        <v>680</v>
      </c>
      <c r="D248" s="7" t="s">
        <v>12820</v>
      </c>
      <c r="E248" s="7" t="s">
        <v>12816</v>
      </c>
      <c r="F248" s="8" t="s">
        <v>368</v>
      </c>
      <c r="G248" s="8" t="s">
        <v>45</v>
      </c>
      <c r="H248" s="8" t="s">
        <v>12817</v>
      </c>
      <c r="I248" s="7" t="s">
        <v>12295</v>
      </c>
      <c r="J248" s="11">
        <v>43</v>
      </c>
      <c r="K248" s="11">
        <v>59</v>
      </c>
      <c r="M248" s="11">
        <f t="shared" si="3"/>
        <v>102</v>
      </c>
      <c r="N248" s="7" t="s">
        <v>666</v>
      </c>
      <c r="O248" s="7" t="s">
        <v>66</v>
      </c>
      <c r="P248" s="8" t="s">
        <v>70</v>
      </c>
      <c r="Q248" s="7" t="s">
        <v>671</v>
      </c>
      <c r="R248" s="8" t="s">
        <v>671</v>
      </c>
    </row>
    <row r="249" spans="1:18" x14ac:dyDescent="0.2">
      <c r="A249" s="7" t="s">
        <v>12188</v>
      </c>
      <c r="B249" s="7" t="s">
        <v>680</v>
      </c>
      <c r="D249" s="7" t="s">
        <v>12821</v>
      </c>
      <c r="E249" s="7" t="s">
        <v>12816</v>
      </c>
      <c r="F249" s="8" t="s">
        <v>353</v>
      </c>
      <c r="G249" s="8" t="s">
        <v>45</v>
      </c>
      <c r="H249" s="8" t="s">
        <v>12817</v>
      </c>
      <c r="I249" s="7" t="s">
        <v>12295</v>
      </c>
      <c r="J249" s="11">
        <v>26</v>
      </c>
      <c r="K249" s="11">
        <v>37</v>
      </c>
      <c r="M249" s="11">
        <f t="shared" si="3"/>
        <v>63</v>
      </c>
      <c r="N249" s="7" t="s">
        <v>666</v>
      </c>
      <c r="O249" s="7" t="s">
        <v>66</v>
      </c>
      <c r="P249" s="8" t="s">
        <v>70</v>
      </c>
      <c r="Q249" s="7" t="s">
        <v>671</v>
      </c>
      <c r="R249" s="8" t="s">
        <v>671</v>
      </c>
    </row>
    <row r="250" spans="1:18" x14ac:dyDescent="0.2">
      <c r="A250" s="7" t="s">
        <v>12188</v>
      </c>
      <c r="B250" s="7" t="s">
        <v>680</v>
      </c>
      <c r="D250" s="7" t="s">
        <v>12822</v>
      </c>
      <c r="E250" s="7" t="s">
        <v>12823</v>
      </c>
      <c r="F250" s="8" t="s">
        <v>44</v>
      </c>
      <c r="G250" s="8" t="s">
        <v>45</v>
      </c>
      <c r="H250" s="8" t="s">
        <v>12352</v>
      </c>
      <c r="I250" s="7" t="s">
        <v>12295</v>
      </c>
      <c r="J250" s="11">
        <v>83</v>
      </c>
      <c r="K250" s="11">
        <v>128</v>
      </c>
      <c r="M250" s="11">
        <f t="shared" si="3"/>
        <v>211</v>
      </c>
      <c r="N250" s="7" t="s">
        <v>666</v>
      </c>
      <c r="O250" s="7" t="s">
        <v>66</v>
      </c>
      <c r="P250" s="8" t="s">
        <v>70</v>
      </c>
      <c r="Q250" s="7" t="s">
        <v>671</v>
      </c>
      <c r="R250" s="8" t="s">
        <v>671</v>
      </c>
    </row>
    <row r="251" spans="1:18" x14ac:dyDescent="0.2">
      <c r="A251" s="7" t="s">
        <v>12188</v>
      </c>
      <c r="B251" s="7" t="s">
        <v>680</v>
      </c>
      <c r="D251" s="7" t="s">
        <v>12824</v>
      </c>
      <c r="E251" s="7" t="s">
        <v>12825</v>
      </c>
      <c r="F251" s="8" t="s">
        <v>614</v>
      </c>
      <c r="G251" s="8" t="s">
        <v>45</v>
      </c>
      <c r="H251" s="8" t="s">
        <v>12542</v>
      </c>
      <c r="I251" s="7" t="s">
        <v>12295</v>
      </c>
      <c r="J251" s="11">
        <v>125</v>
      </c>
      <c r="K251" s="11">
        <v>163</v>
      </c>
      <c r="M251" s="11">
        <f t="shared" si="3"/>
        <v>288</v>
      </c>
      <c r="N251" s="7" t="s">
        <v>666</v>
      </c>
      <c r="O251" s="7" t="s">
        <v>66</v>
      </c>
      <c r="P251" s="8" t="s">
        <v>70</v>
      </c>
      <c r="Q251" s="7" t="s">
        <v>671</v>
      </c>
      <c r="R251" s="8" t="s">
        <v>671</v>
      </c>
    </row>
    <row r="252" spans="1:18" x14ac:dyDescent="0.2">
      <c r="A252" s="7" t="s">
        <v>12188</v>
      </c>
      <c r="B252" s="7" t="s">
        <v>680</v>
      </c>
      <c r="D252" s="7" t="s">
        <v>12826</v>
      </c>
      <c r="E252" s="7" t="s">
        <v>12825</v>
      </c>
      <c r="F252" s="8" t="s">
        <v>1431</v>
      </c>
      <c r="G252" s="8" t="s">
        <v>45</v>
      </c>
      <c r="H252" s="8" t="s">
        <v>12542</v>
      </c>
      <c r="I252" s="7" t="s">
        <v>12295</v>
      </c>
      <c r="J252" s="11">
        <v>218</v>
      </c>
      <c r="K252" s="11">
        <v>286</v>
      </c>
      <c r="M252" s="11">
        <f t="shared" si="3"/>
        <v>504</v>
      </c>
      <c r="N252" s="7" t="s">
        <v>666</v>
      </c>
      <c r="O252" s="7" t="s">
        <v>66</v>
      </c>
      <c r="P252" s="8" t="s">
        <v>70</v>
      </c>
      <c r="Q252" s="7" t="s">
        <v>671</v>
      </c>
      <c r="R252" s="8" t="s">
        <v>671</v>
      </c>
    </row>
    <row r="253" spans="1:18" x14ac:dyDescent="0.2">
      <c r="A253" s="7" t="s">
        <v>12188</v>
      </c>
      <c r="B253" s="7" t="s">
        <v>680</v>
      </c>
      <c r="D253" s="7" t="s">
        <v>12827</v>
      </c>
      <c r="E253" s="7" t="s">
        <v>12616</v>
      </c>
      <c r="F253" s="8" t="s">
        <v>565</v>
      </c>
      <c r="G253" s="8" t="s">
        <v>45</v>
      </c>
      <c r="H253" s="8" t="s">
        <v>12340</v>
      </c>
      <c r="I253" s="7" t="s">
        <v>12295</v>
      </c>
      <c r="J253" s="11">
        <v>202</v>
      </c>
      <c r="K253" s="11">
        <v>233</v>
      </c>
      <c r="M253" s="11">
        <f t="shared" si="3"/>
        <v>435</v>
      </c>
      <c r="N253" s="7" t="s">
        <v>666</v>
      </c>
      <c r="O253" s="7" t="s">
        <v>66</v>
      </c>
      <c r="P253" s="8" t="s">
        <v>70</v>
      </c>
      <c r="Q253" s="7" t="s">
        <v>671</v>
      </c>
      <c r="R253" s="8" t="s">
        <v>671</v>
      </c>
    </row>
    <row r="254" spans="1:18" x14ac:dyDescent="0.2">
      <c r="A254" s="7" t="s">
        <v>12188</v>
      </c>
      <c r="B254" s="7" t="s">
        <v>680</v>
      </c>
      <c r="D254" s="7" t="s">
        <v>12828</v>
      </c>
      <c r="E254" s="7" t="s">
        <v>12616</v>
      </c>
      <c r="F254" s="8" t="s">
        <v>420</v>
      </c>
      <c r="G254" s="8" t="s">
        <v>45</v>
      </c>
      <c r="H254" s="8" t="s">
        <v>12340</v>
      </c>
      <c r="I254" s="7" t="s">
        <v>12295</v>
      </c>
      <c r="J254" s="11">
        <v>33</v>
      </c>
      <c r="K254" s="11">
        <v>47</v>
      </c>
      <c r="M254" s="11">
        <f t="shared" si="3"/>
        <v>80</v>
      </c>
      <c r="N254" s="7" t="s">
        <v>666</v>
      </c>
      <c r="O254" s="7" t="s">
        <v>66</v>
      </c>
      <c r="P254" s="8" t="s">
        <v>70</v>
      </c>
      <c r="Q254" s="7" t="s">
        <v>671</v>
      </c>
      <c r="R254" s="8" t="s">
        <v>671</v>
      </c>
    </row>
    <row r="255" spans="1:18" x14ac:dyDescent="0.2">
      <c r="A255" s="7" t="s">
        <v>12188</v>
      </c>
      <c r="B255" s="7" t="s">
        <v>680</v>
      </c>
      <c r="D255" s="7" t="s">
        <v>12829</v>
      </c>
      <c r="E255" s="7" t="s">
        <v>12616</v>
      </c>
      <c r="F255" s="8" t="s">
        <v>1523</v>
      </c>
      <c r="G255" s="8" t="s">
        <v>45</v>
      </c>
      <c r="H255" s="8" t="s">
        <v>12340</v>
      </c>
      <c r="I255" s="7" t="s">
        <v>12295</v>
      </c>
      <c r="J255" s="11">
        <v>71</v>
      </c>
      <c r="K255" s="11">
        <v>110</v>
      </c>
      <c r="M255" s="11">
        <f t="shared" si="3"/>
        <v>181</v>
      </c>
      <c r="N255" s="7" t="s">
        <v>666</v>
      </c>
      <c r="O255" s="7" t="s">
        <v>66</v>
      </c>
      <c r="P255" s="8" t="s">
        <v>70</v>
      </c>
      <c r="Q255" s="7" t="s">
        <v>671</v>
      </c>
      <c r="R255" s="8" t="s">
        <v>671</v>
      </c>
    </row>
    <row r="256" spans="1:18" x14ac:dyDescent="0.2">
      <c r="A256" s="7" t="s">
        <v>12188</v>
      </c>
      <c r="B256" s="7" t="s">
        <v>680</v>
      </c>
      <c r="D256" s="7" t="s">
        <v>12830</v>
      </c>
      <c r="E256" s="7" t="s">
        <v>12616</v>
      </c>
      <c r="F256" s="8" t="s">
        <v>1538</v>
      </c>
      <c r="G256" s="8" t="s">
        <v>425</v>
      </c>
      <c r="H256" s="8" t="s">
        <v>12340</v>
      </c>
      <c r="I256" s="7" t="s">
        <v>12295</v>
      </c>
      <c r="J256" s="11">
        <v>56</v>
      </c>
      <c r="K256" s="11">
        <v>73</v>
      </c>
      <c r="M256" s="11">
        <f t="shared" si="3"/>
        <v>129</v>
      </c>
      <c r="N256" s="7" t="s">
        <v>666</v>
      </c>
      <c r="O256" s="7" t="s">
        <v>66</v>
      </c>
      <c r="P256" s="8" t="s">
        <v>70</v>
      </c>
      <c r="Q256" s="7" t="s">
        <v>671</v>
      </c>
      <c r="R256" s="8" t="s">
        <v>671</v>
      </c>
    </row>
    <row r="257" spans="1:18" x14ac:dyDescent="0.2">
      <c r="A257" s="7" t="s">
        <v>12188</v>
      </c>
      <c r="B257" s="7" t="s">
        <v>680</v>
      </c>
      <c r="D257" s="7" t="s">
        <v>12831</v>
      </c>
      <c r="E257" s="7" t="s">
        <v>12616</v>
      </c>
      <c r="F257" s="8" t="s">
        <v>614</v>
      </c>
      <c r="G257" s="8" t="s">
        <v>45</v>
      </c>
      <c r="H257" s="8" t="s">
        <v>12340</v>
      </c>
      <c r="I257" s="7" t="s">
        <v>12295</v>
      </c>
      <c r="J257" s="11">
        <v>125</v>
      </c>
      <c r="K257" s="11">
        <v>167</v>
      </c>
      <c r="M257" s="11">
        <f t="shared" si="3"/>
        <v>292</v>
      </c>
      <c r="N257" s="7" t="s">
        <v>666</v>
      </c>
      <c r="O257" s="7" t="s">
        <v>66</v>
      </c>
      <c r="P257" s="8" t="s">
        <v>70</v>
      </c>
      <c r="Q257" s="7" t="s">
        <v>671</v>
      </c>
      <c r="R257" s="8" t="s">
        <v>671</v>
      </c>
    </row>
    <row r="258" spans="1:18" x14ac:dyDescent="0.2">
      <c r="A258" s="7" t="s">
        <v>12188</v>
      </c>
      <c r="B258" s="7" t="s">
        <v>680</v>
      </c>
      <c r="D258" s="7" t="s">
        <v>12832</v>
      </c>
      <c r="E258" s="7" t="s">
        <v>12833</v>
      </c>
      <c r="F258" s="8" t="s">
        <v>437</v>
      </c>
      <c r="G258" s="8" t="s">
        <v>45</v>
      </c>
      <c r="H258" s="8" t="s">
        <v>12581</v>
      </c>
      <c r="I258" s="7" t="s">
        <v>12295</v>
      </c>
      <c r="J258" s="11">
        <v>378</v>
      </c>
      <c r="K258" s="11">
        <v>468</v>
      </c>
      <c r="M258" s="11">
        <f t="shared" si="3"/>
        <v>846</v>
      </c>
      <c r="N258" s="7" t="s">
        <v>666</v>
      </c>
      <c r="O258" s="7" t="s">
        <v>66</v>
      </c>
      <c r="P258" s="8" t="s">
        <v>70</v>
      </c>
      <c r="Q258" s="7" t="s">
        <v>671</v>
      </c>
      <c r="R258" s="8" t="s">
        <v>671</v>
      </c>
    </row>
    <row r="259" spans="1:18" x14ac:dyDescent="0.2">
      <c r="A259" s="7" t="s">
        <v>12188</v>
      </c>
      <c r="B259" s="7" t="s">
        <v>680</v>
      </c>
      <c r="D259" s="7" t="s">
        <v>12834</v>
      </c>
      <c r="E259" s="7" t="s">
        <v>12833</v>
      </c>
      <c r="F259" s="8" t="s">
        <v>368</v>
      </c>
      <c r="G259" s="8" t="s">
        <v>45</v>
      </c>
      <c r="H259" s="8" t="s">
        <v>12835</v>
      </c>
      <c r="I259" s="7" t="s">
        <v>12295</v>
      </c>
      <c r="J259" s="11">
        <v>339</v>
      </c>
      <c r="K259" s="11">
        <v>383</v>
      </c>
      <c r="M259" s="11">
        <f t="shared" ref="M259:M322" si="4">J259+K259+L259</f>
        <v>722</v>
      </c>
      <c r="N259" s="7" t="s">
        <v>666</v>
      </c>
      <c r="O259" s="7" t="s">
        <v>66</v>
      </c>
      <c r="P259" s="8" t="s">
        <v>70</v>
      </c>
      <c r="Q259" s="7" t="s">
        <v>671</v>
      </c>
      <c r="R259" s="8" t="s">
        <v>671</v>
      </c>
    </row>
    <row r="260" spans="1:18" x14ac:dyDescent="0.2">
      <c r="A260" s="7" t="s">
        <v>12188</v>
      </c>
      <c r="B260" s="7" t="s">
        <v>680</v>
      </c>
      <c r="D260" s="7" t="s">
        <v>12836</v>
      </c>
      <c r="E260" s="7" t="s">
        <v>12837</v>
      </c>
      <c r="F260" s="8" t="s">
        <v>375</v>
      </c>
      <c r="G260" s="8" t="s">
        <v>45</v>
      </c>
      <c r="H260" s="8" t="s">
        <v>12479</v>
      </c>
      <c r="I260" s="7" t="s">
        <v>12295</v>
      </c>
      <c r="J260" s="11">
        <v>439</v>
      </c>
      <c r="K260" s="11">
        <v>535</v>
      </c>
      <c r="M260" s="11">
        <f t="shared" si="4"/>
        <v>974</v>
      </c>
      <c r="N260" s="7" t="s">
        <v>666</v>
      </c>
      <c r="O260" s="7" t="s">
        <v>66</v>
      </c>
      <c r="P260" s="8" t="s">
        <v>70</v>
      </c>
      <c r="Q260" s="7" t="s">
        <v>671</v>
      </c>
      <c r="R260" s="8" t="s">
        <v>671</v>
      </c>
    </row>
    <row r="261" spans="1:18" x14ac:dyDescent="0.2">
      <c r="A261" s="7" t="s">
        <v>12188</v>
      </c>
      <c r="B261" s="7" t="s">
        <v>680</v>
      </c>
      <c r="D261" s="7" t="s">
        <v>12838</v>
      </c>
      <c r="E261" s="7" t="s">
        <v>12837</v>
      </c>
      <c r="F261" s="8" t="s">
        <v>565</v>
      </c>
      <c r="G261" s="8" t="s">
        <v>45</v>
      </c>
      <c r="H261" s="8" t="s">
        <v>12479</v>
      </c>
      <c r="I261" s="7" t="s">
        <v>12295</v>
      </c>
      <c r="J261" s="11">
        <v>158</v>
      </c>
      <c r="K261" s="11">
        <v>214</v>
      </c>
      <c r="M261" s="11">
        <f t="shared" si="4"/>
        <v>372</v>
      </c>
      <c r="N261" s="7" t="s">
        <v>666</v>
      </c>
      <c r="O261" s="7" t="s">
        <v>66</v>
      </c>
      <c r="P261" s="8" t="s">
        <v>70</v>
      </c>
      <c r="Q261" s="7" t="s">
        <v>671</v>
      </c>
      <c r="R261" s="8" t="s">
        <v>671</v>
      </c>
    </row>
    <row r="262" spans="1:18" x14ac:dyDescent="0.2">
      <c r="A262" s="7" t="s">
        <v>12188</v>
      </c>
      <c r="B262" s="7" t="s">
        <v>680</v>
      </c>
      <c r="D262" s="7" t="s">
        <v>12839</v>
      </c>
      <c r="E262" s="7" t="s">
        <v>12840</v>
      </c>
      <c r="F262" s="8" t="s">
        <v>347</v>
      </c>
      <c r="G262" s="8" t="s">
        <v>45</v>
      </c>
      <c r="H262" s="8" t="s">
        <v>12841</v>
      </c>
      <c r="I262" s="7" t="s">
        <v>12295</v>
      </c>
      <c r="J262" s="11">
        <v>182</v>
      </c>
      <c r="K262" s="11">
        <v>228</v>
      </c>
      <c r="M262" s="11">
        <f t="shared" si="4"/>
        <v>410</v>
      </c>
      <c r="N262" s="7" t="s">
        <v>666</v>
      </c>
      <c r="O262" s="7" t="s">
        <v>66</v>
      </c>
      <c r="P262" s="8" t="s">
        <v>70</v>
      </c>
      <c r="Q262" s="7" t="s">
        <v>671</v>
      </c>
      <c r="R262" s="8" t="s">
        <v>671</v>
      </c>
    </row>
    <row r="263" spans="1:18" x14ac:dyDescent="0.2">
      <c r="A263" s="7" t="s">
        <v>12188</v>
      </c>
      <c r="B263" s="7" t="s">
        <v>680</v>
      </c>
      <c r="D263" s="7" t="s">
        <v>12842</v>
      </c>
      <c r="E263" s="7" t="s">
        <v>12843</v>
      </c>
      <c r="F263" s="8" t="s">
        <v>537</v>
      </c>
      <c r="G263" s="8" t="s">
        <v>45</v>
      </c>
      <c r="H263" s="8" t="s">
        <v>12494</v>
      </c>
      <c r="I263" s="7" t="s">
        <v>12295</v>
      </c>
      <c r="J263" s="11">
        <v>374</v>
      </c>
      <c r="K263" s="11">
        <v>488</v>
      </c>
      <c r="M263" s="11">
        <f t="shared" si="4"/>
        <v>862</v>
      </c>
      <c r="N263" s="7" t="s">
        <v>666</v>
      </c>
      <c r="O263" s="7" t="s">
        <v>66</v>
      </c>
      <c r="P263" s="8" t="s">
        <v>70</v>
      </c>
      <c r="Q263" s="7" t="s">
        <v>671</v>
      </c>
      <c r="R263" s="8" t="s">
        <v>671</v>
      </c>
    </row>
    <row r="264" spans="1:18" x14ac:dyDescent="0.2">
      <c r="A264" s="7" t="s">
        <v>12188</v>
      </c>
      <c r="B264" s="7" t="s">
        <v>680</v>
      </c>
      <c r="D264" s="7" t="s">
        <v>12844</v>
      </c>
      <c r="E264" s="7" t="s">
        <v>12845</v>
      </c>
      <c r="F264" s="8" t="s">
        <v>44</v>
      </c>
      <c r="G264" s="8" t="s">
        <v>45</v>
      </c>
      <c r="H264" s="8" t="s">
        <v>12846</v>
      </c>
      <c r="I264" s="7" t="s">
        <v>12295</v>
      </c>
      <c r="J264" s="11">
        <v>101</v>
      </c>
      <c r="K264" s="11">
        <v>164</v>
      </c>
      <c r="M264" s="11">
        <f t="shared" si="4"/>
        <v>265</v>
      </c>
      <c r="N264" s="7" t="s">
        <v>666</v>
      </c>
      <c r="O264" s="7" t="s">
        <v>66</v>
      </c>
      <c r="P264" s="8" t="s">
        <v>70</v>
      </c>
      <c r="Q264" s="7" t="s">
        <v>671</v>
      </c>
      <c r="R264" s="8" t="s">
        <v>671</v>
      </c>
    </row>
    <row r="265" spans="1:18" x14ac:dyDescent="0.2">
      <c r="A265" s="7" t="s">
        <v>12188</v>
      </c>
      <c r="B265" s="7" t="s">
        <v>680</v>
      </c>
      <c r="D265" s="7" t="s">
        <v>12847</v>
      </c>
      <c r="E265" s="7" t="s">
        <v>9415</v>
      </c>
      <c r="F265" s="8" t="s">
        <v>347</v>
      </c>
      <c r="G265" s="8" t="s">
        <v>45</v>
      </c>
      <c r="H265" s="8" t="s">
        <v>12848</v>
      </c>
      <c r="I265" s="7" t="s">
        <v>12377</v>
      </c>
      <c r="J265" s="11">
        <v>2607</v>
      </c>
      <c r="K265" s="11">
        <v>2699</v>
      </c>
      <c r="M265" s="11">
        <f t="shared" si="4"/>
        <v>5306</v>
      </c>
      <c r="N265" s="7" t="s">
        <v>64</v>
      </c>
      <c r="O265" s="7" t="s">
        <v>66</v>
      </c>
      <c r="P265" s="8" t="s">
        <v>70</v>
      </c>
      <c r="Q265" s="7" t="s">
        <v>671</v>
      </c>
      <c r="R265" s="8" t="s">
        <v>671</v>
      </c>
    </row>
    <row r="266" spans="1:18" x14ac:dyDescent="0.2">
      <c r="A266" s="7" t="s">
        <v>12188</v>
      </c>
      <c r="B266" s="7" t="s">
        <v>680</v>
      </c>
      <c r="D266" s="7" t="s">
        <v>12849</v>
      </c>
      <c r="E266" s="7" t="s">
        <v>12850</v>
      </c>
      <c r="F266" s="8" t="s">
        <v>44</v>
      </c>
      <c r="G266" s="8" t="s">
        <v>45</v>
      </c>
      <c r="H266" s="8" t="s">
        <v>12851</v>
      </c>
      <c r="I266" s="7" t="s">
        <v>12377</v>
      </c>
      <c r="J266" s="11">
        <v>1036</v>
      </c>
      <c r="K266" s="11">
        <v>1137</v>
      </c>
      <c r="M266" s="11">
        <f t="shared" si="4"/>
        <v>2173</v>
      </c>
      <c r="N266" s="7" t="s">
        <v>666</v>
      </c>
      <c r="O266" s="7" t="s">
        <v>66</v>
      </c>
      <c r="P266" s="8" t="s">
        <v>70</v>
      </c>
      <c r="Q266" s="7" t="s">
        <v>671</v>
      </c>
      <c r="R266" s="8" t="s">
        <v>671</v>
      </c>
    </row>
    <row r="267" spans="1:18" x14ac:dyDescent="0.2">
      <c r="A267" s="7" t="s">
        <v>12188</v>
      </c>
      <c r="B267" s="7" t="s">
        <v>680</v>
      </c>
      <c r="D267" s="7" t="s">
        <v>12852</v>
      </c>
      <c r="E267" s="7" t="s">
        <v>12853</v>
      </c>
      <c r="F267" s="8" t="s">
        <v>368</v>
      </c>
      <c r="G267" s="8" t="s">
        <v>45</v>
      </c>
      <c r="H267" s="8" t="s">
        <v>12536</v>
      </c>
      <c r="I267" s="7" t="s">
        <v>12377</v>
      </c>
      <c r="J267" s="11">
        <v>106</v>
      </c>
      <c r="K267" s="11">
        <v>136</v>
      </c>
      <c r="M267" s="11">
        <f t="shared" si="4"/>
        <v>242</v>
      </c>
      <c r="N267" s="7" t="s">
        <v>666</v>
      </c>
      <c r="O267" s="7" t="s">
        <v>66</v>
      </c>
      <c r="P267" s="8" t="s">
        <v>70</v>
      </c>
      <c r="Q267" s="7" t="s">
        <v>671</v>
      </c>
      <c r="R267" s="8" t="s">
        <v>671</v>
      </c>
    </row>
    <row r="268" spans="1:18" x14ac:dyDescent="0.2">
      <c r="A268" s="7" t="s">
        <v>12188</v>
      </c>
      <c r="B268" s="7" t="s">
        <v>680</v>
      </c>
      <c r="D268" s="7" t="s">
        <v>12854</v>
      </c>
      <c r="E268" s="7" t="s">
        <v>12853</v>
      </c>
      <c r="F268" s="8" t="s">
        <v>627</v>
      </c>
      <c r="G268" s="8" t="s">
        <v>45</v>
      </c>
      <c r="H268" s="8" t="s">
        <v>12536</v>
      </c>
      <c r="I268" s="7" t="s">
        <v>12377</v>
      </c>
      <c r="J268" s="11">
        <v>762</v>
      </c>
      <c r="K268" s="11">
        <v>999</v>
      </c>
      <c r="M268" s="11">
        <f t="shared" si="4"/>
        <v>1761</v>
      </c>
      <c r="N268" s="7" t="s">
        <v>666</v>
      </c>
      <c r="O268" s="7" t="s">
        <v>66</v>
      </c>
      <c r="P268" s="8" t="s">
        <v>70</v>
      </c>
      <c r="Q268" s="7" t="s">
        <v>671</v>
      </c>
      <c r="R268" s="8" t="s">
        <v>671</v>
      </c>
    </row>
    <row r="269" spans="1:18" x14ac:dyDescent="0.2">
      <c r="A269" s="7" t="s">
        <v>12188</v>
      </c>
      <c r="B269" s="7" t="s">
        <v>680</v>
      </c>
      <c r="D269" s="7" t="s">
        <v>12855</v>
      </c>
      <c r="E269" s="7" t="s">
        <v>12856</v>
      </c>
      <c r="F269" s="8" t="s">
        <v>9544</v>
      </c>
      <c r="G269" s="8" t="s">
        <v>45</v>
      </c>
      <c r="H269" s="8" t="s">
        <v>12857</v>
      </c>
      <c r="I269" s="7" t="s">
        <v>12377</v>
      </c>
      <c r="J269" s="11">
        <v>394</v>
      </c>
      <c r="K269" s="11">
        <v>475</v>
      </c>
      <c r="M269" s="11">
        <f t="shared" si="4"/>
        <v>869</v>
      </c>
      <c r="N269" s="7" t="s">
        <v>666</v>
      </c>
      <c r="O269" s="7" t="s">
        <v>66</v>
      </c>
      <c r="P269" s="8" t="s">
        <v>70</v>
      </c>
      <c r="Q269" s="7" t="s">
        <v>671</v>
      </c>
      <c r="R269" s="8" t="s">
        <v>671</v>
      </c>
    </row>
    <row r="270" spans="1:18" x14ac:dyDescent="0.2">
      <c r="A270" s="7" t="s">
        <v>12188</v>
      </c>
      <c r="B270" s="7" t="s">
        <v>680</v>
      </c>
      <c r="D270" s="7" t="s">
        <v>12858</v>
      </c>
      <c r="E270" s="7" t="s">
        <v>12856</v>
      </c>
      <c r="F270" s="8" t="s">
        <v>12859</v>
      </c>
      <c r="G270" s="8" t="s">
        <v>45</v>
      </c>
      <c r="H270" s="8" t="s">
        <v>12860</v>
      </c>
      <c r="I270" s="7" t="s">
        <v>12377</v>
      </c>
      <c r="J270" s="11">
        <v>177</v>
      </c>
      <c r="K270" s="11">
        <v>224</v>
      </c>
      <c r="M270" s="11">
        <f t="shared" si="4"/>
        <v>401</v>
      </c>
      <c r="N270" s="7" t="s">
        <v>666</v>
      </c>
      <c r="O270" s="7" t="s">
        <v>66</v>
      </c>
      <c r="P270" s="8" t="s">
        <v>70</v>
      </c>
      <c r="Q270" s="7" t="s">
        <v>671</v>
      </c>
      <c r="R270" s="8" t="s">
        <v>671</v>
      </c>
    </row>
    <row r="271" spans="1:18" x14ac:dyDescent="0.2">
      <c r="A271" s="7" t="s">
        <v>12188</v>
      </c>
      <c r="B271" s="7" t="s">
        <v>680</v>
      </c>
      <c r="D271" s="7" t="s">
        <v>12861</v>
      </c>
      <c r="E271" s="7" t="s">
        <v>1537</v>
      </c>
      <c r="F271" s="8" t="s">
        <v>410</v>
      </c>
      <c r="G271" s="8" t="s">
        <v>45</v>
      </c>
      <c r="H271" s="8" t="s">
        <v>12862</v>
      </c>
      <c r="I271" s="7" t="s">
        <v>12377</v>
      </c>
      <c r="J271" s="11">
        <v>488</v>
      </c>
      <c r="K271" s="11">
        <v>569</v>
      </c>
      <c r="M271" s="11">
        <f t="shared" si="4"/>
        <v>1057</v>
      </c>
      <c r="N271" s="7" t="s">
        <v>666</v>
      </c>
      <c r="O271" s="7" t="s">
        <v>66</v>
      </c>
      <c r="P271" s="8" t="s">
        <v>70</v>
      </c>
      <c r="Q271" s="7" t="s">
        <v>671</v>
      </c>
      <c r="R271" s="8" t="s">
        <v>671</v>
      </c>
    </row>
    <row r="272" spans="1:18" x14ac:dyDescent="0.2">
      <c r="A272" s="7" t="s">
        <v>12188</v>
      </c>
      <c r="B272" s="7" t="s">
        <v>680</v>
      </c>
      <c r="D272" s="7" t="s">
        <v>12863</v>
      </c>
      <c r="E272" s="7" t="s">
        <v>582</v>
      </c>
      <c r="F272" s="8" t="s">
        <v>636</v>
      </c>
      <c r="G272" s="8" t="s">
        <v>45</v>
      </c>
      <c r="H272" s="8" t="s">
        <v>12864</v>
      </c>
      <c r="I272" s="7" t="s">
        <v>12377</v>
      </c>
      <c r="J272" s="11">
        <v>153</v>
      </c>
      <c r="K272" s="11">
        <v>199</v>
      </c>
      <c r="M272" s="11">
        <f t="shared" si="4"/>
        <v>352</v>
      </c>
      <c r="N272" s="7" t="s">
        <v>666</v>
      </c>
      <c r="O272" s="7" t="s">
        <v>66</v>
      </c>
      <c r="P272" s="8" t="s">
        <v>70</v>
      </c>
      <c r="Q272" s="7" t="s">
        <v>671</v>
      </c>
      <c r="R272" s="8" t="s">
        <v>671</v>
      </c>
    </row>
    <row r="273" spans="1:18" x14ac:dyDescent="0.2">
      <c r="A273" s="7" t="s">
        <v>12188</v>
      </c>
      <c r="B273" s="7" t="s">
        <v>680</v>
      </c>
      <c r="D273" s="7" t="s">
        <v>12865</v>
      </c>
      <c r="E273" s="7" t="s">
        <v>12856</v>
      </c>
      <c r="F273" s="8" t="s">
        <v>437</v>
      </c>
      <c r="G273" s="8" t="s">
        <v>45</v>
      </c>
      <c r="H273" s="8" t="s">
        <v>12376</v>
      </c>
      <c r="I273" s="7" t="s">
        <v>12377</v>
      </c>
      <c r="J273" s="11">
        <v>138</v>
      </c>
      <c r="K273" s="11">
        <v>173</v>
      </c>
      <c r="M273" s="11">
        <f t="shared" si="4"/>
        <v>311</v>
      </c>
      <c r="N273" s="7" t="s">
        <v>666</v>
      </c>
      <c r="O273" s="7" t="s">
        <v>66</v>
      </c>
      <c r="P273" s="8" t="s">
        <v>70</v>
      </c>
      <c r="Q273" s="7" t="s">
        <v>671</v>
      </c>
      <c r="R273" s="8" t="s">
        <v>671</v>
      </c>
    </row>
    <row r="274" spans="1:18" x14ac:dyDescent="0.2">
      <c r="A274" s="7" t="s">
        <v>12188</v>
      </c>
      <c r="B274" s="7" t="s">
        <v>680</v>
      </c>
      <c r="D274" s="7" t="s">
        <v>12866</v>
      </c>
      <c r="E274" s="7" t="s">
        <v>12867</v>
      </c>
      <c r="F274" s="8" t="s">
        <v>44</v>
      </c>
      <c r="G274" s="8" t="s">
        <v>45</v>
      </c>
      <c r="H274" s="8" t="s">
        <v>12868</v>
      </c>
      <c r="I274" s="7" t="s">
        <v>12377</v>
      </c>
      <c r="J274" s="11">
        <v>390</v>
      </c>
      <c r="K274" s="11">
        <v>493</v>
      </c>
      <c r="M274" s="11">
        <f t="shared" si="4"/>
        <v>883</v>
      </c>
      <c r="N274" s="7" t="s">
        <v>666</v>
      </c>
      <c r="O274" s="7" t="s">
        <v>66</v>
      </c>
      <c r="P274" s="8" t="s">
        <v>70</v>
      </c>
      <c r="Q274" s="7" t="s">
        <v>671</v>
      </c>
      <c r="R274" s="8" t="s">
        <v>671</v>
      </c>
    </row>
    <row r="275" spans="1:18" x14ac:dyDescent="0.2">
      <c r="A275" s="7" t="s">
        <v>12188</v>
      </c>
      <c r="B275" s="7" t="s">
        <v>680</v>
      </c>
      <c r="D275" s="7" t="s">
        <v>12869</v>
      </c>
      <c r="E275" s="7" t="s">
        <v>2075</v>
      </c>
      <c r="F275" s="8" t="s">
        <v>395</v>
      </c>
      <c r="G275" s="8" t="s">
        <v>45</v>
      </c>
      <c r="H275" s="8" t="s">
        <v>12415</v>
      </c>
      <c r="I275" s="7" t="s">
        <v>12377</v>
      </c>
      <c r="J275" s="11">
        <v>1181</v>
      </c>
      <c r="K275" s="11">
        <v>1786</v>
      </c>
      <c r="M275" s="11">
        <f t="shared" si="4"/>
        <v>2967</v>
      </c>
      <c r="N275" s="7" t="s">
        <v>666</v>
      </c>
      <c r="O275" s="7" t="s">
        <v>66</v>
      </c>
      <c r="P275" s="8" t="s">
        <v>70</v>
      </c>
      <c r="Q275" s="7" t="s">
        <v>671</v>
      </c>
      <c r="R275" s="8" t="s">
        <v>671</v>
      </c>
    </row>
    <row r="276" spans="1:18" x14ac:dyDescent="0.2">
      <c r="A276" s="7" t="s">
        <v>12188</v>
      </c>
      <c r="B276" s="7" t="s">
        <v>680</v>
      </c>
      <c r="D276" s="7" t="s">
        <v>12870</v>
      </c>
      <c r="E276" s="7" t="s">
        <v>2075</v>
      </c>
      <c r="F276" s="8" t="s">
        <v>499</v>
      </c>
      <c r="G276" s="8" t="s">
        <v>45</v>
      </c>
      <c r="H276" s="8" t="s">
        <v>12415</v>
      </c>
      <c r="I276" s="7" t="s">
        <v>12377</v>
      </c>
      <c r="J276" s="11">
        <v>642</v>
      </c>
      <c r="K276" s="11">
        <v>905</v>
      </c>
      <c r="M276" s="11">
        <f t="shared" si="4"/>
        <v>1547</v>
      </c>
      <c r="N276" s="7" t="s">
        <v>64</v>
      </c>
      <c r="O276" s="7" t="s">
        <v>66</v>
      </c>
      <c r="P276" s="8" t="s">
        <v>70</v>
      </c>
      <c r="Q276" s="7" t="s">
        <v>671</v>
      </c>
      <c r="R276" s="8" t="s">
        <v>671</v>
      </c>
    </row>
    <row r="277" spans="1:18" x14ac:dyDescent="0.2">
      <c r="A277" s="7" t="s">
        <v>12188</v>
      </c>
      <c r="B277" s="7" t="s">
        <v>680</v>
      </c>
      <c r="D277" s="7" t="s">
        <v>12871</v>
      </c>
      <c r="E277" s="7" t="s">
        <v>12872</v>
      </c>
      <c r="F277" s="8" t="s">
        <v>395</v>
      </c>
      <c r="G277" s="8" t="s">
        <v>45</v>
      </c>
      <c r="H277" s="8" t="s">
        <v>12873</v>
      </c>
      <c r="I277" s="7" t="s">
        <v>12377</v>
      </c>
      <c r="J277" s="11">
        <v>181</v>
      </c>
      <c r="K277" s="11">
        <v>203</v>
      </c>
      <c r="M277" s="11">
        <f t="shared" si="4"/>
        <v>384</v>
      </c>
      <c r="N277" s="7" t="s">
        <v>666</v>
      </c>
      <c r="O277" s="7" t="s">
        <v>66</v>
      </c>
      <c r="P277" s="8" t="s">
        <v>70</v>
      </c>
      <c r="Q277" s="7" t="s">
        <v>671</v>
      </c>
      <c r="R277" s="8" t="s">
        <v>671</v>
      </c>
    </row>
    <row r="278" spans="1:18" x14ac:dyDescent="0.2">
      <c r="A278" s="7" t="s">
        <v>12188</v>
      </c>
      <c r="B278" s="7" t="s">
        <v>680</v>
      </c>
      <c r="D278" s="7" t="s">
        <v>12874</v>
      </c>
      <c r="E278" s="7" t="s">
        <v>12872</v>
      </c>
      <c r="F278" s="8" t="s">
        <v>562</v>
      </c>
      <c r="G278" s="8" t="s">
        <v>45</v>
      </c>
      <c r="H278" s="8" t="s">
        <v>12873</v>
      </c>
      <c r="I278" s="7" t="s">
        <v>12377</v>
      </c>
      <c r="J278" s="11">
        <v>382</v>
      </c>
      <c r="K278" s="11">
        <v>452</v>
      </c>
      <c r="M278" s="11">
        <f t="shared" si="4"/>
        <v>834</v>
      </c>
      <c r="N278" s="7" t="s">
        <v>666</v>
      </c>
      <c r="O278" s="7" t="s">
        <v>66</v>
      </c>
      <c r="P278" s="8" t="s">
        <v>70</v>
      </c>
      <c r="Q278" s="7" t="s">
        <v>671</v>
      </c>
      <c r="R278" s="8" t="s">
        <v>671</v>
      </c>
    </row>
    <row r="279" spans="1:18" x14ac:dyDescent="0.2">
      <c r="A279" s="7" t="s">
        <v>12188</v>
      </c>
      <c r="B279" s="7" t="s">
        <v>680</v>
      </c>
      <c r="D279" s="7" t="s">
        <v>12875</v>
      </c>
      <c r="E279" s="7" t="s">
        <v>12702</v>
      </c>
      <c r="F279" s="8" t="s">
        <v>3221</v>
      </c>
      <c r="G279" s="8" t="s">
        <v>45</v>
      </c>
      <c r="H279" s="8" t="s">
        <v>12876</v>
      </c>
      <c r="I279" s="7" t="s">
        <v>12259</v>
      </c>
      <c r="J279" s="11">
        <v>918</v>
      </c>
      <c r="K279" s="11">
        <v>1279</v>
      </c>
      <c r="M279" s="11">
        <f t="shared" si="4"/>
        <v>2197</v>
      </c>
      <c r="N279" s="7" t="s">
        <v>666</v>
      </c>
      <c r="O279" s="7" t="s">
        <v>66</v>
      </c>
      <c r="P279" s="8" t="s">
        <v>70</v>
      </c>
      <c r="Q279" s="7" t="s">
        <v>671</v>
      </c>
      <c r="R279" s="8" t="s">
        <v>671</v>
      </c>
    </row>
    <row r="280" spans="1:18" x14ac:dyDescent="0.2">
      <c r="A280" s="7" t="s">
        <v>12188</v>
      </c>
      <c r="B280" s="7" t="s">
        <v>680</v>
      </c>
      <c r="D280" s="7" t="s">
        <v>12877</v>
      </c>
      <c r="E280" s="7" t="s">
        <v>12843</v>
      </c>
      <c r="F280" s="8" t="s">
        <v>52</v>
      </c>
      <c r="G280" s="8" t="s">
        <v>45</v>
      </c>
      <c r="H280" s="8" t="s">
        <v>12494</v>
      </c>
      <c r="I280" s="7" t="s">
        <v>12295</v>
      </c>
      <c r="J280" s="11">
        <v>138</v>
      </c>
      <c r="K280" s="11">
        <v>179</v>
      </c>
      <c r="M280" s="11">
        <f t="shared" si="4"/>
        <v>317</v>
      </c>
      <c r="N280" s="7" t="s">
        <v>666</v>
      </c>
      <c r="O280" s="7" t="s">
        <v>66</v>
      </c>
      <c r="P280" s="8" t="s">
        <v>70</v>
      </c>
      <c r="Q280" s="7" t="s">
        <v>671</v>
      </c>
      <c r="R280" s="8" t="s">
        <v>671</v>
      </c>
    </row>
    <row r="281" spans="1:18" x14ac:dyDescent="0.2">
      <c r="A281" s="7" t="s">
        <v>12188</v>
      </c>
      <c r="B281" s="7" t="s">
        <v>680</v>
      </c>
      <c r="D281" s="7" t="s">
        <v>12878</v>
      </c>
      <c r="E281" s="7" t="s">
        <v>12816</v>
      </c>
      <c r="F281" s="8" t="s">
        <v>428</v>
      </c>
      <c r="G281" s="8" t="s">
        <v>45</v>
      </c>
      <c r="H281" s="8" t="s">
        <v>12817</v>
      </c>
      <c r="I281" s="7" t="s">
        <v>12295</v>
      </c>
      <c r="J281" s="11">
        <v>28</v>
      </c>
      <c r="K281" s="11">
        <v>36</v>
      </c>
      <c r="M281" s="11">
        <f t="shared" si="4"/>
        <v>64</v>
      </c>
      <c r="N281" s="7" t="s">
        <v>666</v>
      </c>
      <c r="O281" s="7" t="s">
        <v>66</v>
      </c>
      <c r="P281" s="8" t="s">
        <v>70</v>
      </c>
      <c r="Q281" s="7" t="s">
        <v>671</v>
      </c>
      <c r="R281" s="8" t="s">
        <v>671</v>
      </c>
    </row>
    <row r="282" spans="1:18" x14ac:dyDescent="0.2">
      <c r="A282" s="7" t="s">
        <v>12188</v>
      </c>
      <c r="B282" s="7" t="s">
        <v>680</v>
      </c>
      <c r="D282" s="7" t="s">
        <v>12879</v>
      </c>
      <c r="E282" s="7" t="s">
        <v>12739</v>
      </c>
      <c r="F282" s="8" t="s">
        <v>395</v>
      </c>
      <c r="G282" s="8" t="s">
        <v>45</v>
      </c>
      <c r="H282" s="8" t="s">
        <v>12740</v>
      </c>
      <c r="I282" s="7" t="s">
        <v>12255</v>
      </c>
      <c r="J282" s="11">
        <v>81</v>
      </c>
      <c r="K282" s="11">
        <v>127</v>
      </c>
      <c r="M282" s="11">
        <f t="shared" si="4"/>
        <v>208</v>
      </c>
      <c r="N282" s="7" t="s">
        <v>666</v>
      </c>
      <c r="O282" s="7" t="s">
        <v>66</v>
      </c>
      <c r="P282" s="8" t="s">
        <v>70</v>
      </c>
      <c r="Q282" s="7" t="s">
        <v>671</v>
      </c>
      <c r="R282" s="8" t="s">
        <v>671</v>
      </c>
    </row>
    <row r="283" spans="1:18" x14ac:dyDescent="0.2">
      <c r="A283" s="7" t="s">
        <v>12188</v>
      </c>
      <c r="B283" s="7" t="s">
        <v>680</v>
      </c>
      <c r="D283" s="7" t="s">
        <v>12880</v>
      </c>
      <c r="E283" s="7" t="s">
        <v>12739</v>
      </c>
      <c r="F283" s="8" t="s">
        <v>347</v>
      </c>
      <c r="G283" s="8" t="s">
        <v>45</v>
      </c>
      <c r="H283" s="8" t="s">
        <v>12740</v>
      </c>
      <c r="I283" s="7" t="s">
        <v>12255</v>
      </c>
      <c r="J283" s="11">
        <v>48</v>
      </c>
      <c r="K283" s="11">
        <v>53</v>
      </c>
      <c r="M283" s="11">
        <f t="shared" si="4"/>
        <v>101</v>
      </c>
      <c r="N283" s="7" t="s">
        <v>666</v>
      </c>
      <c r="O283" s="7" t="s">
        <v>66</v>
      </c>
      <c r="P283" s="8" t="s">
        <v>70</v>
      </c>
      <c r="Q283" s="7" t="s">
        <v>671</v>
      </c>
      <c r="R283" s="8" t="s">
        <v>671</v>
      </c>
    </row>
    <row r="284" spans="1:18" x14ac:dyDescent="0.2">
      <c r="A284" s="7" t="s">
        <v>12188</v>
      </c>
      <c r="B284" s="7" t="s">
        <v>680</v>
      </c>
      <c r="D284" s="7" t="s">
        <v>12881</v>
      </c>
      <c r="E284" s="7" t="s">
        <v>6098</v>
      </c>
      <c r="F284" s="8" t="s">
        <v>627</v>
      </c>
      <c r="G284" s="8" t="s">
        <v>45</v>
      </c>
      <c r="H284" s="8" t="s">
        <v>12587</v>
      </c>
      <c r="I284" s="7" t="s">
        <v>12295</v>
      </c>
      <c r="J284" s="11">
        <v>98</v>
      </c>
      <c r="K284" s="11">
        <v>123</v>
      </c>
      <c r="M284" s="11">
        <f t="shared" si="4"/>
        <v>221</v>
      </c>
      <c r="N284" s="7" t="s">
        <v>666</v>
      </c>
      <c r="O284" s="7" t="s">
        <v>66</v>
      </c>
      <c r="P284" s="8" t="s">
        <v>70</v>
      </c>
      <c r="Q284" s="7" t="s">
        <v>671</v>
      </c>
      <c r="R284" s="8" t="s">
        <v>671</v>
      </c>
    </row>
    <row r="285" spans="1:18" x14ac:dyDescent="0.2">
      <c r="A285" s="7" t="s">
        <v>12188</v>
      </c>
      <c r="B285" s="7" t="s">
        <v>680</v>
      </c>
      <c r="D285" s="7" t="s">
        <v>12882</v>
      </c>
      <c r="E285" s="7" t="s">
        <v>12833</v>
      </c>
      <c r="F285" s="8" t="s">
        <v>457</v>
      </c>
      <c r="G285" s="8" t="s">
        <v>45</v>
      </c>
      <c r="H285" s="8" t="s">
        <v>12581</v>
      </c>
      <c r="I285" s="7" t="s">
        <v>12295</v>
      </c>
      <c r="J285" s="11">
        <v>290</v>
      </c>
      <c r="K285" s="11">
        <v>392</v>
      </c>
      <c r="M285" s="11">
        <f t="shared" si="4"/>
        <v>682</v>
      </c>
      <c r="N285" s="7" t="s">
        <v>666</v>
      </c>
      <c r="O285" s="7" t="s">
        <v>66</v>
      </c>
      <c r="P285" s="8" t="s">
        <v>70</v>
      </c>
      <c r="Q285" s="7" t="s">
        <v>671</v>
      </c>
      <c r="R285" s="8" t="s">
        <v>671</v>
      </c>
    </row>
    <row r="286" spans="1:18" x14ac:dyDescent="0.2">
      <c r="A286" s="7" t="s">
        <v>12188</v>
      </c>
      <c r="B286" s="7" t="s">
        <v>680</v>
      </c>
      <c r="D286" s="7" t="s">
        <v>12883</v>
      </c>
      <c r="E286" s="7" t="s">
        <v>12833</v>
      </c>
      <c r="F286" s="8" t="s">
        <v>655</v>
      </c>
      <c r="G286" s="8" t="s">
        <v>45</v>
      </c>
      <c r="H286" s="8" t="s">
        <v>12581</v>
      </c>
      <c r="I286" s="7" t="s">
        <v>12295</v>
      </c>
      <c r="J286" s="11">
        <v>110</v>
      </c>
      <c r="K286" s="11">
        <v>135</v>
      </c>
      <c r="M286" s="11">
        <f t="shared" si="4"/>
        <v>245</v>
      </c>
      <c r="N286" s="7" t="s">
        <v>666</v>
      </c>
      <c r="O286" s="7" t="s">
        <v>66</v>
      </c>
      <c r="P286" s="8" t="s">
        <v>70</v>
      </c>
      <c r="Q286" s="7" t="s">
        <v>671</v>
      </c>
      <c r="R286" s="8" t="s">
        <v>671</v>
      </c>
    </row>
    <row r="287" spans="1:18" x14ac:dyDescent="0.2">
      <c r="A287" s="7" t="s">
        <v>12188</v>
      </c>
      <c r="B287" s="7" t="s">
        <v>680</v>
      </c>
      <c r="D287" s="7" t="s">
        <v>12884</v>
      </c>
      <c r="E287" s="7" t="s">
        <v>12833</v>
      </c>
      <c r="F287" s="8" t="s">
        <v>333</v>
      </c>
      <c r="G287" s="8" t="s">
        <v>45</v>
      </c>
      <c r="H287" s="8" t="s">
        <v>12581</v>
      </c>
      <c r="I287" s="7" t="s">
        <v>12295</v>
      </c>
      <c r="J287" s="11">
        <v>87</v>
      </c>
      <c r="K287" s="11">
        <v>119</v>
      </c>
      <c r="M287" s="11">
        <f t="shared" si="4"/>
        <v>206</v>
      </c>
      <c r="N287" s="7" t="s">
        <v>666</v>
      </c>
      <c r="O287" s="7" t="s">
        <v>66</v>
      </c>
      <c r="P287" s="8" t="s">
        <v>70</v>
      </c>
      <c r="Q287" s="7" t="s">
        <v>671</v>
      </c>
      <c r="R287" s="8" t="s">
        <v>671</v>
      </c>
    </row>
    <row r="288" spans="1:18" x14ac:dyDescent="0.2">
      <c r="A288" s="7" t="s">
        <v>12188</v>
      </c>
      <c r="B288" s="7" t="s">
        <v>680</v>
      </c>
      <c r="D288" s="7" t="s">
        <v>12885</v>
      </c>
      <c r="E288" s="7" t="s">
        <v>12604</v>
      </c>
      <c r="F288" s="8" t="s">
        <v>4308</v>
      </c>
      <c r="G288" s="8" t="s">
        <v>45</v>
      </c>
      <c r="H288" s="8" t="s">
        <v>12605</v>
      </c>
      <c r="I288" s="7" t="s">
        <v>12255</v>
      </c>
      <c r="J288" s="11">
        <v>308</v>
      </c>
      <c r="K288" s="11">
        <v>389</v>
      </c>
      <c r="M288" s="11">
        <f t="shared" si="4"/>
        <v>697</v>
      </c>
      <c r="N288" s="7" t="s">
        <v>666</v>
      </c>
      <c r="O288" s="7" t="s">
        <v>66</v>
      </c>
      <c r="P288" s="8" t="s">
        <v>70</v>
      </c>
      <c r="Q288" s="7" t="s">
        <v>671</v>
      </c>
      <c r="R288" s="8" t="s">
        <v>671</v>
      </c>
    </row>
    <row r="289" spans="1:18" x14ac:dyDescent="0.2">
      <c r="A289" s="7" t="s">
        <v>12188</v>
      </c>
      <c r="B289" s="7" t="s">
        <v>680</v>
      </c>
      <c r="D289" s="7" t="s">
        <v>12886</v>
      </c>
      <c r="E289" s="7" t="s">
        <v>12887</v>
      </c>
      <c r="F289" s="8" t="s">
        <v>353</v>
      </c>
      <c r="G289" s="8" t="s">
        <v>45</v>
      </c>
      <c r="H289" s="8" t="s">
        <v>12888</v>
      </c>
      <c r="I289" s="7" t="s">
        <v>12295</v>
      </c>
      <c r="J289" s="11">
        <v>275</v>
      </c>
      <c r="K289" s="11">
        <v>409</v>
      </c>
      <c r="M289" s="11">
        <f t="shared" si="4"/>
        <v>684</v>
      </c>
      <c r="N289" s="7" t="s">
        <v>666</v>
      </c>
      <c r="O289" s="7" t="s">
        <v>66</v>
      </c>
      <c r="P289" s="8" t="s">
        <v>70</v>
      </c>
      <c r="Q289" s="7" t="s">
        <v>671</v>
      </c>
      <c r="R289" s="8" t="s">
        <v>671</v>
      </c>
    </row>
    <row r="290" spans="1:18" x14ac:dyDescent="0.2">
      <c r="A290" s="7" t="s">
        <v>12188</v>
      </c>
      <c r="B290" s="7" t="s">
        <v>680</v>
      </c>
      <c r="D290" s="7" t="s">
        <v>12889</v>
      </c>
      <c r="E290" s="7" t="s">
        <v>12890</v>
      </c>
      <c r="F290" s="8" t="s">
        <v>353</v>
      </c>
      <c r="G290" s="8" t="s">
        <v>45</v>
      </c>
      <c r="H290" s="8" t="s">
        <v>12891</v>
      </c>
      <c r="I290" s="7" t="s">
        <v>12295</v>
      </c>
      <c r="J290" s="11">
        <v>45</v>
      </c>
      <c r="K290" s="11">
        <v>56</v>
      </c>
      <c r="M290" s="11">
        <f t="shared" si="4"/>
        <v>101</v>
      </c>
      <c r="N290" s="7" t="s">
        <v>666</v>
      </c>
      <c r="O290" s="7" t="s">
        <v>66</v>
      </c>
      <c r="P290" s="8" t="s">
        <v>70</v>
      </c>
      <c r="Q290" s="7" t="s">
        <v>671</v>
      </c>
      <c r="R290" s="8" t="s">
        <v>671</v>
      </c>
    </row>
    <row r="291" spans="1:18" x14ac:dyDescent="0.2">
      <c r="A291" s="7" t="s">
        <v>12188</v>
      </c>
      <c r="B291" s="7" t="s">
        <v>680</v>
      </c>
      <c r="D291" s="7" t="s">
        <v>12892</v>
      </c>
      <c r="E291" s="7" t="s">
        <v>12890</v>
      </c>
      <c r="F291" s="8" t="s">
        <v>562</v>
      </c>
      <c r="G291" s="8" t="s">
        <v>45</v>
      </c>
      <c r="H291" s="8" t="s">
        <v>12891</v>
      </c>
      <c r="I291" s="7" t="s">
        <v>12295</v>
      </c>
      <c r="J291" s="11">
        <v>85</v>
      </c>
      <c r="K291" s="11">
        <v>96</v>
      </c>
      <c r="M291" s="11">
        <f t="shared" si="4"/>
        <v>181</v>
      </c>
      <c r="N291" s="7" t="s">
        <v>666</v>
      </c>
      <c r="O291" s="7" t="s">
        <v>66</v>
      </c>
      <c r="P291" s="8" t="s">
        <v>70</v>
      </c>
      <c r="Q291" s="7" t="s">
        <v>671</v>
      </c>
      <c r="R291" s="8" t="s">
        <v>671</v>
      </c>
    </row>
    <row r="292" spans="1:18" x14ac:dyDescent="0.2">
      <c r="A292" s="7" t="s">
        <v>12188</v>
      </c>
      <c r="B292" s="7" t="s">
        <v>680</v>
      </c>
      <c r="D292" s="7" t="s">
        <v>12893</v>
      </c>
      <c r="E292" s="7" t="s">
        <v>12890</v>
      </c>
      <c r="F292" s="8" t="s">
        <v>420</v>
      </c>
      <c r="G292" s="8" t="s">
        <v>45</v>
      </c>
      <c r="H292" s="8" t="s">
        <v>12891</v>
      </c>
      <c r="I292" s="7" t="s">
        <v>12295</v>
      </c>
      <c r="J292" s="11">
        <v>117</v>
      </c>
      <c r="K292" s="11">
        <v>124</v>
      </c>
      <c r="M292" s="11">
        <f t="shared" si="4"/>
        <v>241</v>
      </c>
      <c r="N292" s="7" t="s">
        <v>666</v>
      </c>
      <c r="O292" s="7" t="s">
        <v>66</v>
      </c>
      <c r="P292" s="8" t="s">
        <v>70</v>
      </c>
      <c r="Q292" s="7" t="s">
        <v>671</v>
      </c>
      <c r="R292" s="8" t="s">
        <v>671</v>
      </c>
    </row>
    <row r="293" spans="1:18" x14ac:dyDescent="0.2">
      <c r="A293" s="7" t="s">
        <v>12188</v>
      </c>
      <c r="B293" s="7" t="s">
        <v>680</v>
      </c>
      <c r="D293" s="7" t="s">
        <v>12894</v>
      </c>
      <c r="E293" s="7" t="s">
        <v>12895</v>
      </c>
      <c r="F293" s="8" t="s">
        <v>464</v>
      </c>
      <c r="G293" s="8" t="s">
        <v>45</v>
      </c>
      <c r="H293" s="8" t="s">
        <v>12896</v>
      </c>
      <c r="I293" s="7" t="s">
        <v>12259</v>
      </c>
      <c r="J293" s="11">
        <v>25</v>
      </c>
      <c r="K293" s="11">
        <v>34</v>
      </c>
      <c r="M293" s="11">
        <f t="shared" si="4"/>
        <v>59</v>
      </c>
      <c r="N293" s="7" t="s">
        <v>666</v>
      </c>
      <c r="O293" s="7" t="s">
        <v>66</v>
      </c>
      <c r="P293" s="8" t="s">
        <v>70</v>
      </c>
      <c r="Q293" s="7" t="s">
        <v>671</v>
      </c>
      <c r="R293" s="8" t="s">
        <v>671</v>
      </c>
    </row>
    <row r="294" spans="1:18" x14ac:dyDescent="0.2">
      <c r="A294" s="7" t="s">
        <v>12188</v>
      </c>
      <c r="B294" s="7" t="s">
        <v>680</v>
      </c>
      <c r="D294" s="7" t="s">
        <v>12897</v>
      </c>
      <c r="E294" s="7" t="s">
        <v>12616</v>
      </c>
      <c r="F294" s="8" t="s">
        <v>440</v>
      </c>
      <c r="G294" s="8" t="s">
        <v>45</v>
      </c>
      <c r="H294" s="8" t="s">
        <v>12340</v>
      </c>
      <c r="I294" s="7" t="s">
        <v>12295</v>
      </c>
      <c r="J294" s="11">
        <v>52</v>
      </c>
      <c r="K294" s="11">
        <v>70</v>
      </c>
      <c r="M294" s="11">
        <f t="shared" si="4"/>
        <v>122</v>
      </c>
      <c r="N294" s="7" t="s">
        <v>666</v>
      </c>
      <c r="O294" s="7" t="s">
        <v>66</v>
      </c>
      <c r="P294" s="8" t="s">
        <v>70</v>
      </c>
      <c r="Q294" s="7" t="s">
        <v>671</v>
      </c>
      <c r="R294" s="8" t="s">
        <v>671</v>
      </c>
    </row>
    <row r="295" spans="1:18" x14ac:dyDescent="0.2">
      <c r="A295" s="7" t="s">
        <v>12188</v>
      </c>
      <c r="B295" s="7" t="s">
        <v>680</v>
      </c>
      <c r="D295" s="7" t="s">
        <v>12898</v>
      </c>
      <c r="E295" s="7" t="s">
        <v>12837</v>
      </c>
      <c r="F295" s="8" t="s">
        <v>558</v>
      </c>
      <c r="G295" s="8" t="s">
        <v>45</v>
      </c>
      <c r="H295" s="8" t="s">
        <v>12479</v>
      </c>
      <c r="I295" s="7" t="s">
        <v>12295</v>
      </c>
      <c r="J295" s="11">
        <v>142</v>
      </c>
      <c r="K295" s="11">
        <v>216</v>
      </c>
      <c r="M295" s="11">
        <f t="shared" si="4"/>
        <v>358</v>
      </c>
      <c r="N295" s="7" t="s">
        <v>666</v>
      </c>
      <c r="O295" s="7" t="s">
        <v>66</v>
      </c>
      <c r="P295" s="8" t="s">
        <v>70</v>
      </c>
      <c r="Q295" s="7" t="s">
        <v>671</v>
      </c>
      <c r="R295" s="8" t="s">
        <v>671</v>
      </c>
    </row>
    <row r="296" spans="1:18" x14ac:dyDescent="0.2">
      <c r="A296" s="7" t="s">
        <v>12188</v>
      </c>
      <c r="B296" s="7" t="s">
        <v>680</v>
      </c>
      <c r="D296" s="7" t="s">
        <v>12899</v>
      </c>
      <c r="E296" s="7" t="s">
        <v>12825</v>
      </c>
      <c r="F296" s="8" t="s">
        <v>561</v>
      </c>
      <c r="G296" s="8" t="s">
        <v>45</v>
      </c>
      <c r="H296" s="8" t="s">
        <v>12900</v>
      </c>
      <c r="I296" s="7" t="s">
        <v>12295</v>
      </c>
      <c r="J296" s="11">
        <v>152</v>
      </c>
      <c r="K296" s="11">
        <v>169</v>
      </c>
      <c r="M296" s="11">
        <f t="shared" si="4"/>
        <v>321</v>
      </c>
      <c r="N296" s="7" t="s">
        <v>666</v>
      </c>
      <c r="O296" s="7" t="s">
        <v>66</v>
      </c>
      <c r="P296" s="8" t="s">
        <v>70</v>
      </c>
      <c r="Q296" s="7" t="s">
        <v>671</v>
      </c>
      <c r="R296" s="8" t="s">
        <v>671</v>
      </c>
    </row>
    <row r="297" spans="1:18" x14ac:dyDescent="0.2">
      <c r="A297" s="7" t="s">
        <v>12188</v>
      </c>
      <c r="B297" s="7" t="s">
        <v>680</v>
      </c>
      <c r="D297" s="7" t="s">
        <v>12901</v>
      </c>
      <c r="E297" s="7" t="s">
        <v>12723</v>
      </c>
      <c r="F297" s="8" t="s">
        <v>527</v>
      </c>
      <c r="G297" s="8" t="s">
        <v>45</v>
      </c>
      <c r="H297" s="8" t="s">
        <v>12553</v>
      </c>
      <c r="I297" s="7" t="s">
        <v>12259</v>
      </c>
      <c r="J297" s="11">
        <v>51</v>
      </c>
      <c r="K297" s="11">
        <v>63</v>
      </c>
      <c r="M297" s="11">
        <f t="shared" si="4"/>
        <v>114</v>
      </c>
      <c r="N297" s="7" t="s">
        <v>666</v>
      </c>
      <c r="O297" s="7" t="s">
        <v>66</v>
      </c>
      <c r="P297" s="8" t="s">
        <v>70</v>
      </c>
      <c r="Q297" s="7" t="s">
        <v>671</v>
      </c>
      <c r="R297" s="8" t="s">
        <v>671</v>
      </c>
    </row>
    <row r="298" spans="1:18" x14ac:dyDescent="0.2">
      <c r="A298" s="7" t="s">
        <v>12188</v>
      </c>
      <c r="B298" s="7" t="s">
        <v>680</v>
      </c>
      <c r="D298" s="7" t="s">
        <v>12902</v>
      </c>
      <c r="E298" s="7" t="s">
        <v>11588</v>
      </c>
      <c r="F298" s="8" t="s">
        <v>449</v>
      </c>
      <c r="G298" s="8" t="s">
        <v>45</v>
      </c>
      <c r="H298" s="8" t="s">
        <v>12524</v>
      </c>
      <c r="I298" s="7" t="s">
        <v>12259</v>
      </c>
      <c r="J298" s="11">
        <v>76</v>
      </c>
      <c r="K298" s="11">
        <v>107</v>
      </c>
      <c r="M298" s="11">
        <f t="shared" si="4"/>
        <v>183</v>
      </c>
      <c r="N298" s="7" t="s">
        <v>666</v>
      </c>
      <c r="O298" s="7" t="s">
        <v>66</v>
      </c>
      <c r="P298" s="8" t="s">
        <v>70</v>
      </c>
      <c r="Q298" s="7" t="s">
        <v>671</v>
      </c>
      <c r="R298" s="8" t="s">
        <v>671</v>
      </c>
    </row>
    <row r="299" spans="1:18" x14ac:dyDescent="0.2">
      <c r="A299" s="7" t="s">
        <v>12188</v>
      </c>
      <c r="B299" s="7" t="s">
        <v>680</v>
      </c>
      <c r="D299" s="7" t="s">
        <v>12903</v>
      </c>
      <c r="E299" s="7" t="s">
        <v>12685</v>
      </c>
      <c r="F299" s="8" t="s">
        <v>1431</v>
      </c>
      <c r="G299" s="8" t="s">
        <v>45</v>
      </c>
      <c r="H299" s="8" t="s">
        <v>12397</v>
      </c>
      <c r="I299" s="7" t="s">
        <v>12259</v>
      </c>
      <c r="J299" s="11">
        <v>71</v>
      </c>
      <c r="K299" s="11">
        <v>86</v>
      </c>
      <c r="M299" s="11">
        <f t="shared" si="4"/>
        <v>157</v>
      </c>
      <c r="N299" s="7" t="s">
        <v>666</v>
      </c>
      <c r="O299" s="7" t="s">
        <v>66</v>
      </c>
      <c r="P299" s="8" t="s">
        <v>70</v>
      </c>
      <c r="Q299" s="7" t="s">
        <v>671</v>
      </c>
      <c r="R299" s="8" t="s">
        <v>671</v>
      </c>
    </row>
    <row r="300" spans="1:18" x14ac:dyDescent="0.2">
      <c r="A300" s="7" t="s">
        <v>12188</v>
      </c>
      <c r="B300" s="7" t="s">
        <v>680</v>
      </c>
      <c r="D300" s="7" t="s">
        <v>12904</v>
      </c>
      <c r="E300" s="7" t="s">
        <v>12685</v>
      </c>
      <c r="F300" s="8" t="s">
        <v>2313</v>
      </c>
      <c r="G300" s="8" t="s">
        <v>45</v>
      </c>
      <c r="H300" s="8" t="s">
        <v>12397</v>
      </c>
      <c r="I300" s="7" t="s">
        <v>12259</v>
      </c>
      <c r="J300" s="11">
        <v>22</v>
      </c>
      <c r="K300" s="11">
        <v>16</v>
      </c>
      <c r="M300" s="11">
        <f t="shared" si="4"/>
        <v>38</v>
      </c>
      <c r="N300" s="7" t="s">
        <v>666</v>
      </c>
      <c r="O300" s="7" t="s">
        <v>66</v>
      </c>
      <c r="P300" s="8" t="s">
        <v>70</v>
      </c>
      <c r="Q300" s="7" t="s">
        <v>671</v>
      </c>
      <c r="R300" s="8" t="s">
        <v>671</v>
      </c>
    </row>
    <row r="301" spans="1:18" x14ac:dyDescent="0.2">
      <c r="A301" s="7" t="s">
        <v>12188</v>
      </c>
      <c r="B301" s="7" t="s">
        <v>680</v>
      </c>
      <c r="D301" s="7" t="s">
        <v>12905</v>
      </c>
      <c r="E301" s="7" t="s">
        <v>12906</v>
      </c>
      <c r="F301" s="8" t="s">
        <v>562</v>
      </c>
      <c r="G301" s="8" t="s">
        <v>45</v>
      </c>
      <c r="H301" s="8" t="s">
        <v>12403</v>
      </c>
      <c r="I301" s="7" t="s">
        <v>12377</v>
      </c>
      <c r="J301" s="11">
        <v>37</v>
      </c>
      <c r="K301" s="11">
        <v>44</v>
      </c>
      <c r="M301" s="11">
        <f t="shared" si="4"/>
        <v>81</v>
      </c>
      <c r="N301" s="7" t="s">
        <v>666</v>
      </c>
      <c r="O301" s="7" t="s">
        <v>66</v>
      </c>
      <c r="P301" s="8" t="s">
        <v>70</v>
      </c>
      <c r="Q301" s="7" t="s">
        <v>671</v>
      </c>
      <c r="R301" s="8" t="s">
        <v>671</v>
      </c>
    </row>
    <row r="302" spans="1:18" x14ac:dyDescent="0.2">
      <c r="A302" s="7" t="s">
        <v>12188</v>
      </c>
      <c r="B302" s="7" t="s">
        <v>680</v>
      </c>
      <c r="D302" s="7" t="s">
        <v>12907</v>
      </c>
      <c r="E302" s="7" t="s">
        <v>1537</v>
      </c>
      <c r="F302" s="8" t="s">
        <v>537</v>
      </c>
      <c r="G302" s="8" t="s">
        <v>45</v>
      </c>
      <c r="H302" s="8" t="s">
        <v>12862</v>
      </c>
      <c r="I302" s="7" t="s">
        <v>12377</v>
      </c>
      <c r="J302" s="11">
        <v>92</v>
      </c>
      <c r="K302" s="11">
        <v>97</v>
      </c>
      <c r="M302" s="11">
        <f t="shared" si="4"/>
        <v>189</v>
      </c>
      <c r="N302" s="7" t="s">
        <v>666</v>
      </c>
      <c r="O302" s="7" t="s">
        <v>66</v>
      </c>
      <c r="P302" s="8" t="s">
        <v>70</v>
      </c>
      <c r="Q302" s="7" t="s">
        <v>671</v>
      </c>
      <c r="R302" s="8" t="s">
        <v>671</v>
      </c>
    </row>
    <row r="303" spans="1:18" x14ac:dyDescent="0.2">
      <c r="A303" s="7" t="s">
        <v>12188</v>
      </c>
      <c r="B303" s="7" t="s">
        <v>680</v>
      </c>
      <c r="D303" s="7" t="s">
        <v>12908</v>
      </c>
      <c r="E303" s="7" t="s">
        <v>12825</v>
      </c>
      <c r="F303" s="8" t="s">
        <v>527</v>
      </c>
      <c r="G303" s="8" t="s">
        <v>45</v>
      </c>
      <c r="H303" s="8" t="s">
        <v>12900</v>
      </c>
      <c r="I303" s="7" t="s">
        <v>12295</v>
      </c>
      <c r="J303" s="11">
        <v>81</v>
      </c>
      <c r="K303" s="11">
        <v>90</v>
      </c>
      <c r="M303" s="11">
        <f t="shared" si="4"/>
        <v>171</v>
      </c>
      <c r="N303" s="7" t="s">
        <v>666</v>
      </c>
      <c r="O303" s="7" t="s">
        <v>66</v>
      </c>
      <c r="P303" s="8" t="s">
        <v>70</v>
      </c>
      <c r="Q303" s="7" t="s">
        <v>671</v>
      </c>
      <c r="R303" s="8" t="s">
        <v>671</v>
      </c>
    </row>
    <row r="304" spans="1:18" x14ac:dyDescent="0.2">
      <c r="A304" s="7" t="s">
        <v>12188</v>
      </c>
      <c r="B304" s="7" t="s">
        <v>680</v>
      </c>
      <c r="D304" s="7" t="s">
        <v>12909</v>
      </c>
      <c r="E304" s="7" t="s">
        <v>382</v>
      </c>
      <c r="F304" s="8" t="s">
        <v>464</v>
      </c>
      <c r="G304" s="8" t="s">
        <v>45</v>
      </c>
      <c r="H304" s="8" t="s">
        <v>12910</v>
      </c>
      <c r="I304" s="7" t="s">
        <v>12377</v>
      </c>
      <c r="J304" s="11">
        <v>44</v>
      </c>
      <c r="K304" s="11">
        <v>60</v>
      </c>
      <c r="M304" s="11">
        <f t="shared" si="4"/>
        <v>104</v>
      </c>
      <c r="N304" s="7" t="s">
        <v>666</v>
      </c>
      <c r="O304" s="7" t="s">
        <v>66</v>
      </c>
      <c r="P304" s="8" t="s">
        <v>70</v>
      </c>
      <c r="Q304" s="7" t="s">
        <v>671</v>
      </c>
      <c r="R304" s="8" t="s">
        <v>671</v>
      </c>
    </row>
    <row r="305" spans="1:18" x14ac:dyDescent="0.2">
      <c r="A305" s="7" t="s">
        <v>12188</v>
      </c>
      <c r="B305" s="7" t="s">
        <v>680</v>
      </c>
      <c r="D305" s="7" t="s">
        <v>12911</v>
      </c>
      <c r="E305" s="7" t="s">
        <v>10945</v>
      </c>
      <c r="F305" s="8" t="s">
        <v>44</v>
      </c>
      <c r="G305" s="8" t="s">
        <v>45</v>
      </c>
      <c r="H305" s="8" t="s">
        <v>12912</v>
      </c>
      <c r="I305" s="7" t="s">
        <v>12295</v>
      </c>
      <c r="J305" s="11">
        <v>67</v>
      </c>
      <c r="K305" s="11">
        <v>87</v>
      </c>
      <c r="M305" s="11">
        <f t="shared" si="4"/>
        <v>154</v>
      </c>
      <c r="N305" s="7" t="s">
        <v>666</v>
      </c>
      <c r="O305" s="7" t="s">
        <v>66</v>
      </c>
      <c r="P305" s="8" t="s">
        <v>70</v>
      </c>
      <c r="Q305" s="7" t="s">
        <v>671</v>
      </c>
      <c r="R305" s="8" t="s">
        <v>671</v>
      </c>
    </row>
    <row r="306" spans="1:18" x14ac:dyDescent="0.2">
      <c r="A306" s="7" t="s">
        <v>12188</v>
      </c>
      <c r="B306" s="7" t="s">
        <v>680</v>
      </c>
      <c r="D306" s="7" t="s">
        <v>12913</v>
      </c>
      <c r="E306" s="7" t="s">
        <v>11588</v>
      </c>
      <c r="F306" s="8" t="s">
        <v>565</v>
      </c>
      <c r="G306" s="8" t="s">
        <v>45</v>
      </c>
      <c r="H306" s="8" t="s">
        <v>12524</v>
      </c>
      <c r="I306" s="7" t="s">
        <v>12259</v>
      </c>
      <c r="J306" s="11">
        <v>43</v>
      </c>
      <c r="K306" s="11">
        <v>60</v>
      </c>
      <c r="M306" s="11">
        <f t="shared" si="4"/>
        <v>103</v>
      </c>
      <c r="N306" s="7" t="s">
        <v>666</v>
      </c>
      <c r="O306" s="7" t="s">
        <v>66</v>
      </c>
      <c r="P306" s="8" t="s">
        <v>70</v>
      </c>
      <c r="Q306" s="7" t="s">
        <v>671</v>
      </c>
      <c r="R306" s="8" t="s">
        <v>671</v>
      </c>
    </row>
    <row r="307" spans="1:18" x14ac:dyDescent="0.2">
      <c r="A307" s="7" t="s">
        <v>12188</v>
      </c>
      <c r="B307" s="7" t="s">
        <v>680</v>
      </c>
      <c r="D307" s="7" t="s">
        <v>12914</v>
      </c>
      <c r="E307" s="7" t="s">
        <v>12655</v>
      </c>
      <c r="F307" s="8" t="s">
        <v>44</v>
      </c>
      <c r="G307" s="8" t="s">
        <v>45</v>
      </c>
      <c r="H307" s="8" t="s">
        <v>12418</v>
      </c>
      <c r="I307" s="7" t="s">
        <v>12259</v>
      </c>
      <c r="J307" s="11">
        <v>386</v>
      </c>
      <c r="K307" s="11">
        <v>581</v>
      </c>
      <c r="M307" s="11">
        <f t="shared" si="4"/>
        <v>967</v>
      </c>
      <c r="N307" s="7" t="s">
        <v>666</v>
      </c>
      <c r="O307" s="7" t="s">
        <v>66</v>
      </c>
      <c r="P307" s="8" t="s">
        <v>70</v>
      </c>
      <c r="Q307" s="7" t="s">
        <v>671</v>
      </c>
      <c r="R307" s="8" t="s">
        <v>671</v>
      </c>
    </row>
    <row r="308" spans="1:18" x14ac:dyDescent="0.2">
      <c r="A308" s="7" t="s">
        <v>12188</v>
      </c>
      <c r="B308" s="7" t="s">
        <v>680</v>
      </c>
      <c r="D308" s="7" t="s">
        <v>12915</v>
      </c>
      <c r="E308" s="7" t="s">
        <v>12651</v>
      </c>
      <c r="F308" s="8" t="s">
        <v>420</v>
      </c>
      <c r="G308" s="8" t="s">
        <v>45</v>
      </c>
      <c r="H308" s="8" t="s">
        <v>12301</v>
      </c>
      <c r="I308" s="7" t="s">
        <v>12259</v>
      </c>
      <c r="J308" s="11">
        <v>115</v>
      </c>
      <c r="K308" s="11">
        <v>130</v>
      </c>
      <c r="M308" s="11">
        <f t="shared" si="4"/>
        <v>245</v>
      </c>
      <c r="N308" s="7" t="s">
        <v>666</v>
      </c>
      <c r="O308" s="7" t="s">
        <v>66</v>
      </c>
      <c r="P308" s="8" t="s">
        <v>70</v>
      </c>
      <c r="Q308" s="7" t="s">
        <v>671</v>
      </c>
      <c r="R308" s="8" t="s">
        <v>671</v>
      </c>
    </row>
    <row r="309" spans="1:18" x14ac:dyDescent="0.2">
      <c r="A309" s="7" t="s">
        <v>12188</v>
      </c>
      <c r="B309" s="7" t="s">
        <v>680</v>
      </c>
      <c r="D309" s="7" t="s">
        <v>12916</v>
      </c>
      <c r="E309" s="7" t="s">
        <v>7050</v>
      </c>
      <c r="F309" s="8" t="s">
        <v>561</v>
      </c>
      <c r="G309" s="8" t="s">
        <v>45</v>
      </c>
      <c r="H309" s="8" t="s">
        <v>12917</v>
      </c>
      <c r="I309" s="7" t="s">
        <v>12255</v>
      </c>
      <c r="J309" s="11">
        <v>531</v>
      </c>
      <c r="K309" s="11">
        <v>986</v>
      </c>
      <c r="M309" s="11">
        <f t="shared" si="4"/>
        <v>1517</v>
      </c>
      <c r="N309" s="7" t="s">
        <v>64</v>
      </c>
      <c r="O309" s="7" t="s">
        <v>66</v>
      </c>
      <c r="P309" s="8" t="s">
        <v>70</v>
      </c>
      <c r="Q309" s="7" t="s">
        <v>671</v>
      </c>
      <c r="R309" s="8" t="s">
        <v>671</v>
      </c>
    </row>
    <row r="310" spans="1:18" x14ac:dyDescent="0.2">
      <c r="A310" s="7" t="s">
        <v>12188</v>
      </c>
      <c r="B310" s="7" t="s">
        <v>680</v>
      </c>
      <c r="D310" s="7" t="s">
        <v>12918</v>
      </c>
      <c r="E310" s="7" t="s">
        <v>7050</v>
      </c>
      <c r="F310" s="8" t="s">
        <v>477</v>
      </c>
      <c r="G310" s="8" t="s">
        <v>45</v>
      </c>
      <c r="H310" s="8" t="s">
        <v>12917</v>
      </c>
      <c r="I310" s="7" t="s">
        <v>12255</v>
      </c>
      <c r="J310" s="11">
        <v>28</v>
      </c>
      <c r="K310" s="11">
        <v>38</v>
      </c>
      <c r="M310" s="11">
        <f t="shared" si="4"/>
        <v>66</v>
      </c>
      <c r="N310" s="7" t="s">
        <v>666</v>
      </c>
      <c r="O310" s="7" t="s">
        <v>66</v>
      </c>
      <c r="P310" s="8" t="s">
        <v>70</v>
      </c>
      <c r="Q310" s="7" t="s">
        <v>671</v>
      </c>
      <c r="R310" s="8" t="s">
        <v>671</v>
      </c>
    </row>
    <row r="311" spans="1:18" x14ac:dyDescent="0.2">
      <c r="A311" s="7" t="s">
        <v>12188</v>
      </c>
      <c r="B311" s="7" t="s">
        <v>680</v>
      </c>
      <c r="D311" s="7" t="s">
        <v>12919</v>
      </c>
      <c r="E311" s="7" t="s">
        <v>12887</v>
      </c>
      <c r="F311" s="8" t="s">
        <v>428</v>
      </c>
      <c r="G311" s="8" t="s">
        <v>45</v>
      </c>
      <c r="H311" s="8" t="s">
        <v>12888</v>
      </c>
      <c r="I311" s="7" t="s">
        <v>12295</v>
      </c>
      <c r="J311" s="11">
        <v>206</v>
      </c>
      <c r="K311" s="11">
        <v>225</v>
      </c>
      <c r="M311" s="11">
        <f t="shared" si="4"/>
        <v>431</v>
      </c>
      <c r="N311" s="7" t="s">
        <v>666</v>
      </c>
      <c r="O311" s="7" t="s">
        <v>66</v>
      </c>
      <c r="P311" s="8" t="s">
        <v>70</v>
      </c>
      <c r="Q311" s="7" t="s">
        <v>671</v>
      </c>
      <c r="R311" s="8" t="s">
        <v>671</v>
      </c>
    </row>
    <row r="312" spans="1:18" x14ac:dyDescent="0.2">
      <c r="A312" s="7" t="s">
        <v>12188</v>
      </c>
      <c r="B312" s="7" t="s">
        <v>680</v>
      </c>
      <c r="D312" s="7" t="s">
        <v>12920</v>
      </c>
      <c r="E312" s="7" t="s">
        <v>4043</v>
      </c>
      <c r="F312" s="8" t="s">
        <v>559</v>
      </c>
      <c r="G312" s="8" t="s">
        <v>45</v>
      </c>
      <c r="H312" s="8" t="s">
        <v>12689</v>
      </c>
      <c r="I312" s="7" t="s">
        <v>12259</v>
      </c>
      <c r="J312" s="11">
        <v>136</v>
      </c>
      <c r="K312" s="11">
        <v>134</v>
      </c>
      <c r="M312" s="11">
        <f t="shared" si="4"/>
        <v>270</v>
      </c>
      <c r="N312" s="7" t="s">
        <v>666</v>
      </c>
      <c r="O312" s="7" t="s">
        <v>66</v>
      </c>
      <c r="P312" s="8" t="s">
        <v>70</v>
      </c>
      <c r="Q312" s="7" t="s">
        <v>671</v>
      </c>
      <c r="R312" s="8" t="s">
        <v>671</v>
      </c>
    </row>
    <row r="313" spans="1:18" x14ac:dyDescent="0.2">
      <c r="A313" s="7" t="s">
        <v>12188</v>
      </c>
      <c r="B313" s="7" t="s">
        <v>680</v>
      </c>
      <c r="D313" s="7" t="s">
        <v>12921</v>
      </c>
      <c r="E313" s="7" t="s">
        <v>4043</v>
      </c>
      <c r="F313" s="8" t="s">
        <v>464</v>
      </c>
      <c r="G313" s="8" t="s">
        <v>45</v>
      </c>
      <c r="H313" s="8" t="s">
        <v>12518</v>
      </c>
      <c r="I313" s="7" t="s">
        <v>12259</v>
      </c>
      <c r="J313" s="11">
        <v>75</v>
      </c>
      <c r="K313" s="11">
        <v>109</v>
      </c>
      <c r="M313" s="11">
        <f t="shared" si="4"/>
        <v>184</v>
      </c>
      <c r="N313" s="7" t="s">
        <v>666</v>
      </c>
      <c r="O313" s="7" t="s">
        <v>66</v>
      </c>
      <c r="P313" s="8" t="s">
        <v>70</v>
      </c>
      <c r="Q313" s="7" t="s">
        <v>671</v>
      </c>
      <c r="R313" s="8" t="s">
        <v>671</v>
      </c>
    </row>
    <row r="314" spans="1:18" x14ac:dyDescent="0.2">
      <c r="A314" s="7" t="s">
        <v>12188</v>
      </c>
      <c r="B314" s="7" t="s">
        <v>680</v>
      </c>
      <c r="D314" s="7" t="s">
        <v>12922</v>
      </c>
      <c r="E314" s="7" t="s">
        <v>12643</v>
      </c>
      <c r="F314" s="8" t="s">
        <v>612</v>
      </c>
      <c r="G314" s="8" t="s">
        <v>45</v>
      </c>
      <c r="H314" s="8" t="s">
        <v>12661</v>
      </c>
      <c r="I314" s="7" t="s">
        <v>12259</v>
      </c>
      <c r="J314" s="11">
        <v>94</v>
      </c>
      <c r="K314" s="11">
        <v>104</v>
      </c>
      <c r="M314" s="11">
        <f t="shared" si="4"/>
        <v>198</v>
      </c>
      <c r="N314" s="7" t="s">
        <v>666</v>
      </c>
      <c r="O314" s="7" t="s">
        <v>66</v>
      </c>
      <c r="P314" s="8" t="s">
        <v>70</v>
      </c>
      <c r="Q314" s="7" t="s">
        <v>671</v>
      </c>
      <c r="R314" s="8" t="s">
        <v>671</v>
      </c>
    </row>
    <row r="315" spans="1:18" x14ac:dyDescent="0.2">
      <c r="A315" s="7" t="s">
        <v>12188</v>
      </c>
      <c r="B315" s="7" t="s">
        <v>680</v>
      </c>
      <c r="D315" s="7" t="s">
        <v>12923</v>
      </c>
      <c r="E315" s="7" t="s">
        <v>12791</v>
      </c>
      <c r="F315" s="8" t="s">
        <v>440</v>
      </c>
      <c r="G315" s="8" t="s">
        <v>45</v>
      </c>
      <c r="H315" s="8" t="s">
        <v>12316</v>
      </c>
      <c r="I315" s="7" t="s">
        <v>12255</v>
      </c>
      <c r="J315" s="11">
        <v>94</v>
      </c>
      <c r="K315" s="11">
        <v>94</v>
      </c>
      <c r="M315" s="11">
        <f t="shared" si="4"/>
        <v>188</v>
      </c>
      <c r="N315" s="7" t="s">
        <v>666</v>
      </c>
      <c r="O315" s="7" t="s">
        <v>66</v>
      </c>
      <c r="P315" s="8" t="s">
        <v>70</v>
      </c>
      <c r="Q315" s="7" t="s">
        <v>671</v>
      </c>
      <c r="R315" s="8" t="s">
        <v>671</v>
      </c>
    </row>
    <row r="316" spans="1:18" x14ac:dyDescent="0.2">
      <c r="A316" s="7" t="s">
        <v>12188</v>
      </c>
      <c r="B316" s="7" t="s">
        <v>680</v>
      </c>
      <c r="D316" s="7" t="s">
        <v>12924</v>
      </c>
      <c r="E316" s="7" t="s">
        <v>12677</v>
      </c>
      <c r="F316" s="8" t="s">
        <v>464</v>
      </c>
      <c r="G316" s="8" t="s">
        <v>45</v>
      </c>
      <c r="H316" s="8" t="s">
        <v>12678</v>
      </c>
      <c r="I316" s="7" t="s">
        <v>12259</v>
      </c>
      <c r="J316" s="11">
        <v>81</v>
      </c>
      <c r="K316" s="11">
        <v>79</v>
      </c>
      <c r="M316" s="11">
        <f t="shared" si="4"/>
        <v>160</v>
      </c>
      <c r="N316" s="7" t="s">
        <v>666</v>
      </c>
      <c r="O316" s="7" t="s">
        <v>66</v>
      </c>
      <c r="P316" s="8" t="s">
        <v>70</v>
      </c>
      <c r="Q316" s="7" t="s">
        <v>671</v>
      </c>
      <c r="R316" s="8" t="s">
        <v>671</v>
      </c>
    </row>
    <row r="317" spans="1:18" x14ac:dyDescent="0.2">
      <c r="A317" s="7" t="s">
        <v>12188</v>
      </c>
      <c r="B317" s="7" t="s">
        <v>680</v>
      </c>
      <c r="D317" s="7" t="s">
        <v>12925</v>
      </c>
      <c r="E317" s="7" t="s">
        <v>7050</v>
      </c>
      <c r="F317" s="8" t="s">
        <v>522</v>
      </c>
      <c r="G317" s="8" t="s">
        <v>45</v>
      </c>
      <c r="H317" s="8" t="s">
        <v>12373</v>
      </c>
      <c r="I317" s="7" t="s">
        <v>12255</v>
      </c>
      <c r="J317" s="11">
        <v>76</v>
      </c>
      <c r="K317" s="11">
        <v>97</v>
      </c>
      <c r="M317" s="11">
        <f t="shared" si="4"/>
        <v>173</v>
      </c>
      <c r="N317" s="7" t="s">
        <v>666</v>
      </c>
      <c r="O317" s="7" t="s">
        <v>66</v>
      </c>
      <c r="P317" s="8" t="s">
        <v>70</v>
      </c>
      <c r="Q317" s="7" t="s">
        <v>671</v>
      </c>
      <c r="R317" s="8" t="s">
        <v>671</v>
      </c>
    </row>
    <row r="318" spans="1:18" x14ac:dyDescent="0.2">
      <c r="A318" s="7" t="s">
        <v>12188</v>
      </c>
      <c r="B318" s="7" t="s">
        <v>680</v>
      </c>
      <c r="D318" s="7" t="s">
        <v>12926</v>
      </c>
      <c r="E318" s="7" t="s">
        <v>12643</v>
      </c>
      <c r="F318" s="8" t="s">
        <v>627</v>
      </c>
      <c r="G318" s="8" t="s">
        <v>45</v>
      </c>
      <c r="H318" s="8" t="s">
        <v>12331</v>
      </c>
      <c r="I318" s="7" t="s">
        <v>12259</v>
      </c>
      <c r="J318" s="11">
        <v>32</v>
      </c>
      <c r="K318" s="11">
        <v>45</v>
      </c>
      <c r="M318" s="11">
        <f t="shared" si="4"/>
        <v>77</v>
      </c>
      <c r="N318" s="7" t="s">
        <v>666</v>
      </c>
      <c r="O318" s="7" t="s">
        <v>66</v>
      </c>
      <c r="P318" s="8" t="s">
        <v>70</v>
      </c>
      <c r="Q318" s="7" t="s">
        <v>671</v>
      </c>
      <c r="R318" s="8" t="s">
        <v>671</v>
      </c>
    </row>
    <row r="319" spans="1:18" x14ac:dyDescent="0.2">
      <c r="A319" s="7" t="s">
        <v>12188</v>
      </c>
      <c r="B319" s="7" t="s">
        <v>680</v>
      </c>
      <c r="D319" s="7" t="s">
        <v>12927</v>
      </c>
      <c r="E319" s="7" t="s">
        <v>7137</v>
      </c>
      <c r="F319" s="8" t="s">
        <v>440</v>
      </c>
      <c r="G319" s="8" t="s">
        <v>45</v>
      </c>
      <c r="H319" s="8" t="s">
        <v>12928</v>
      </c>
      <c r="I319" s="7" t="s">
        <v>12255</v>
      </c>
      <c r="J319" s="11">
        <v>33</v>
      </c>
      <c r="K319" s="11">
        <v>47</v>
      </c>
      <c r="M319" s="11">
        <f t="shared" si="4"/>
        <v>80</v>
      </c>
      <c r="N319" s="7" t="s">
        <v>666</v>
      </c>
      <c r="O319" s="7" t="s">
        <v>66</v>
      </c>
      <c r="P319" s="8" t="s">
        <v>70</v>
      </c>
      <c r="Q319" s="7" t="s">
        <v>671</v>
      </c>
      <c r="R319" s="8" t="s">
        <v>671</v>
      </c>
    </row>
    <row r="320" spans="1:18" x14ac:dyDescent="0.2">
      <c r="A320" s="7" t="s">
        <v>12188</v>
      </c>
      <c r="B320" s="7" t="s">
        <v>680</v>
      </c>
      <c r="D320" s="7" t="s">
        <v>12929</v>
      </c>
      <c r="E320" s="7" t="s">
        <v>7050</v>
      </c>
      <c r="F320" s="8" t="s">
        <v>420</v>
      </c>
      <c r="G320" s="8" t="s">
        <v>45</v>
      </c>
      <c r="H320" s="8" t="s">
        <v>12917</v>
      </c>
      <c r="I320" s="7" t="s">
        <v>12255</v>
      </c>
      <c r="J320" s="11">
        <v>102</v>
      </c>
      <c r="K320" s="11">
        <v>160</v>
      </c>
      <c r="M320" s="11">
        <f t="shared" si="4"/>
        <v>262</v>
      </c>
      <c r="N320" s="7" t="s">
        <v>666</v>
      </c>
      <c r="O320" s="7" t="s">
        <v>66</v>
      </c>
      <c r="P320" s="8" t="s">
        <v>70</v>
      </c>
      <c r="Q320" s="7" t="s">
        <v>671</v>
      </c>
      <c r="R320" s="8" t="s">
        <v>671</v>
      </c>
    </row>
    <row r="321" spans="1:18" x14ac:dyDescent="0.2">
      <c r="A321" s="7" t="s">
        <v>12188</v>
      </c>
      <c r="B321" s="7" t="s">
        <v>680</v>
      </c>
      <c r="D321" s="7" t="s">
        <v>12930</v>
      </c>
      <c r="E321" s="7" t="s">
        <v>12931</v>
      </c>
      <c r="F321" s="8" t="s">
        <v>333</v>
      </c>
      <c r="G321" s="8" t="s">
        <v>45</v>
      </c>
      <c r="H321" s="8" t="s">
        <v>12932</v>
      </c>
      <c r="I321" s="7" t="s">
        <v>12255</v>
      </c>
      <c r="J321" s="11">
        <v>78</v>
      </c>
      <c r="K321" s="11">
        <v>86</v>
      </c>
      <c r="M321" s="11">
        <f t="shared" si="4"/>
        <v>164</v>
      </c>
      <c r="N321" s="7" t="s">
        <v>666</v>
      </c>
      <c r="O321" s="7" t="s">
        <v>66</v>
      </c>
      <c r="P321" s="8" t="s">
        <v>70</v>
      </c>
      <c r="Q321" s="7" t="s">
        <v>671</v>
      </c>
      <c r="R321" s="8" t="s">
        <v>671</v>
      </c>
    </row>
    <row r="322" spans="1:18" x14ac:dyDescent="0.2">
      <c r="A322" s="7" t="s">
        <v>12188</v>
      </c>
      <c r="B322" s="7" t="s">
        <v>680</v>
      </c>
      <c r="D322" s="7" t="s">
        <v>12933</v>
      </c>
      <c r="E322" s="7" t="s">
        <v>7137</v>
      </c>
      <c r="F322" s="8" t="s">
        <v>395</v>
      </c>
      <c r="G322" s="8" t="s">
        <v>45</v>
      </c>
      <c r="H322" s="8" t="s">
        <v>12928</v>
      </c>
      <c r="I322" s="7" t="s">
        <v>12255</v>
      </c>
      <c r="J322" s="11">
        <v>59</v>
      </c>
      <c r="K322" s="11">
        <v>78</v>
      </c>
      <c r="M322" s="11">
        <f t="shared" si="4"/>
        <v>137</v>
      </c>
      <c r="N322" s="7" t="s">
        <v>666</v>
      </c>
      <c r="O322" s="7" t="s">
        <v>66</v>
      </c>
      <c r="P322" s="8" t="s">
        <v>70</v>
      </c>
      <c r="Q322" s="7" t="s">
        <v>671</v>
      </c>
      <c r="R322" s="8" t="s">
        <v>671</v>
      </c>
    </row>
    <row r="323" spans="1:18" x14ac:dyDescent="0.2">
      <c r="A323" s="7" t="s">
        <v>12188</v>
      </c>
      <c r="B323" s="7" t="s">
        <v>680</v>
      </c>
      <c r="D323" s="7" t="s">
        <v>12934</v>
      </c>
      <c r="E323" s="7" t="s">
        <v>12708</v>
      </c>
      <c r="F323" s="8" t="s">
        <v>1523</v>
      </c>
      <c r="G323" s="8" t="s">
        <v>45</v>
      </c>
      <c r="H323" s="8" t="s">
        <v>12935</v>
      </c>
      <c r="I323" s="7" t="s">
        <v>12259</v>
      </c>
      <c r="J323" s="11">
        <v>780</v>
      </c>
      <c r="K323" s="11">
        <v>1016</v>
      </c>
      <c r="M323" s="11">
        <f t="shared" ref="M323:M374" si="5">J323+K323+L323</f>
        <v>1796</v>
      </c>
      <c r="N323" s="7" t="s">
        <v>666</v>
      </c>
      <c r="O323" s="7" t="s">
        <v>66</v>
      </c>
      <c r="P323" s="8" t="s">
        <v>70</v>
      </c>
      <c r="Q323" s="7" t="s">
        <v>671</v>
      </c>
      <c r="R323" s="8" t="s">
        <v>671</v>
      </c>
    </row>
    <row r="324" spans="1:18" x14ac:dyDescent="0.2">
      <c r="A324" s="7" t="s">
        <v>12188</v>
      </c>
      <c r="B324" s="7" t="s">
        <v>680</v>
      </c>
      <c r="D324" s="7" t="s">
        <v>12936</v>
      </c>
      <c r="E324" s="7" t="s">
        <v>12042</v>
      </c>
      <c r="F324" s="8" t="s">
        <v>557</v>
      </c>
      <c r="G324" s="8" t="s">
        <v>45</v>
      </c>
      <c r="H324" s="8" t="s">
        <v>12504</v>
      </c>
      <c r="I324" s="7" t="s">
        <v>12259</v>
      </c>
      <c r="J324" s="11">
        <v>250</v>
      </c>
      <c r="K324" s="11">
        <v>373</v>
      </c>
      <c r="M324" s="11">
        <f t="shared" si="5"/>
        <v>623</v>
      </c>
      <c r="N324" s="7" t="s">
        <v>666</v>
      </c>
      <c r="O324" s="7" t="s">
        <v>66</v>
      </c>
      <c r="P324" s="8" t="s">
        <v>70</v>
      </c>
      <c r="Q324" s="7" t="s">
        <v>671</v>
      </c>
      <c r="R324" s="8" t="s">
        <v>671</v>
      </c>
    </row>
    <row r="325" spans="1:18" x14ac:dyDescent="0.2">
      <c r="A325" s="7" t="s">
        <v>12188</v>
      </c>
      <c r="B325" s="7" t="s">
        <v>680</v>
      </c>
      <c r="D325" s="7" t="s">
        <v>12937</v>
      </c>
      <c r="E325" s="7" t="s">
        <v>7050</v>
      </c>
      <c r="F325" s="8" t="s">
        <v>557</v>
      </c>
      <c r="G325" s="8" t="s">
        <v>45</v>
      </c>
      <c r="H325" s="8" t="s">
        <v>12917</v>
      </c>
      <c r="I325" s="7" t="s">
        <v>12255</v>
      </c>
      <c r="J325" s="11">
        <v>64</v>
      </c>
      <c r="K325" s="11">
        <v>94</v>
      </c>
      <c r="M325" s="11">
        <f t="shared" si="5"/>
        <v>158</v>
      </c>
      <c r="N325" s="7" t="s">
        <v>666</v>
      </c>
      <c r="O325" s="7" t="s">
        <v>66</v>
      </c>
      <c r="P325" s="8" t="s">
        <v>70</v>
      </c>
      <c r="Q325" s="7" t="s">
        <v>671</v>
      </c>
      <c r="R325" s="8" t="s">
        <v>671</v>
      </c>
    </row>
    <row r="326" spans="1:18" x14ac:dyDescent="0.2">
      <c r="A326" s="7" t="s">
        <v>12188</v>
      </c>
      <c r="B326" s="7" t="s">
        <v>680</v>
      </c>
      <c r="D326" s="7" t="s">
        <v>12938</v>
      </c>
      <c r="E326" s="7" t="s">
        <v>12723</v>
      </c>
      <c r="F326" s="8" t="s">
        <v>636</v>
      </c>
      <c r="G326" s="8" t="s">
        <v>45</v>
      </c>
      <c r="H326" s="8" t="s">
        <v>12553</v>
      </c>
      <c r="I326" s="7" t="s">
        <v>12259</v>
      </c>
      <c r="J326" s="11">
        <v>560</v>
      </c>
      <c r="K326" s="11">
        <v>540</v>
      </c>
      <c r="M326" s="11">
        <f t="shared" si="5"/>
        <v>1100</v>
      </c>
      <c r="N326" s="7" t="s">
        <v>666</v>
      </c>
      <c r="O326" s="7" t="s">
        <v>66</v>
      </c>
      <c r="P326" s="8" t="s">
        <v>70</v>
      </c>
      <c r="Q326" s="7" t="s">
        <v>671</v>
      </c>
      <c r="R326" s="8" t="s">
        <v>671</v>
      </c>
    </row>
    <row r="327" spans="1:18" x14ac:dyDescent="0.2">
      <c r="A327" s="7" t="s">
        <v>12188</v>
      </c>
      <c r="B327" s="7" t="s">
        <v>680</v>
      </c>
      <c r="D327" s="7" t="s">
        <v>12939</v>
      </c>
      <c r="E327" s="7" t="s">
        <v>12940</v>
      </c>
      <c r="F327" s="8" t="s">
        <v>375</v>
      </c>
      <c r="G327" s="8" t="s">
        <v>45</v>
      </c>
      <c r="H327" s="8" t="s">
        <v>12447</v>
      </c>
      <c r="I327" s="7" t="s">
        <v>12255</v>
      </c>
      <c r="J327" s="11">
        <v>126</v>
      </c>
      <c r="K327" s="11">
        <v>137</v>
      </c>
      <c r="M327" s="11">
        <f t="shared" si="5"/>
        <v>263</v>
      </c>
      <c r="N327" s="7" t="s">
        <v>666</v>
      </c>
      <c r="O327" s="7" t="s">
        <v>66</v>
      </c>
      <c r="P327" s="8" t="s">
        <v>70</v>
      </c>
      <c r="Q327" s="7" t="s">
        <v>671</v>
      </c>
      <c r="R327" s="8" t="s">
        <v>671</v>
      </c>
    </row>
    <row r="328" spans="1:18" x14ac:dyDescent="0.2">
      <c r="A328" s="7" t="s">
        <v>12188</v>
      </c>
      <c r="B328" s="7" t="s">
        <v>680</v>
      </c>
      <c r="D328" s="7" t="s">
        <v>12941</v>
      </c>
      <c r="E328" s="7" t="s">
        <v>12940</v>
      </c>
      <c r="F328" s="8" t="s">
        <v>565</v>
      </c>
      <c r="G328" s="8" t="s">
        <v>45</v>
      </c>
      <c r="H328" s="8" t="s">
        <v>12447</v>
      </c>
      <c r="I328" s="7" t="s">
        <v>12255</v>
      </c>
      <c r="J328" s="11">
        <v>72</v>
      </c>
      <c r="K328" s="11">
        <v>91</v>
      </c>
      <c r="M328" s="11">
        <f t="shared" si="5"/>
        <v>163</v>
      </c>
      <c r="N328" s="7" t="s">
        <v>666</v>
      </c>
      <c r="O328" s="7" t="s">
        <v>66</v>
      </c>
      <c r="P328" s="8" t="s">
        <v>70</v>
      </c>
      <c r="Q328" s="7" t="s">
        <v>671</v>
      </c>
      <c r="R328" s="8" t="s">
        <v>671</v>
      </c>
    </row>
    <row r="329" spans="1:18" x14ac:dyDescent="0.2">
      <c r="A329" s="7" t="s">
        <v>12188</v>
      </c>
      <c r="B329" s="7" t="s">
        <v>680</v>
      </c>
      <c r="D329" s="7" t="s">
        <v>12942</v>
      </c>
      <c r="E329" s="7" t="s">
        <v>12758</v>
      </c>
      <c r="F329" s="8" t="s">
        <v>655</v>
      </c>
      <c r="G329" s="8" t="s">
        <v>45</v>
      </c>
      <c r="H329" s="8" t="s">
        <v>12759</v>
      </c>
      <c r="I329" s="7" t="s">
        <v>12255</v>
      </c>
      <c r="J329" s="11">
        <v>147</v>
      </c>
      <c r="K329" s="11">
        <v>552</v>
      </c>
      <c r="M329" s="11">
        <f t="shared" si="5"/>
        <v>699</v>
      </c>
      <c r="N329" s="7" t="s">
        <v>666</v>
      </c>
      <c r="O329" s="7" t="s">
        <v>66</v>
      </c>
      <c r="P329" s="8" t="s">
        <v>70</v>
      </c>
      <c r="Q329" s="7" t="s">
        <v>671</v>
      </c>
      <c r="R329" s="8" t="s">
        <v>671</v>
      </c>
    </row>
    <row r="330" spans="1:18" x14ac:dyDescent="0.2">
      <c r="A330" s="7" t="s">
        <v>12188</v>
      </c>
      <c r="B330" s="7" t="s">
        <v>680</v>
      </c>
      <c r="D330" s="7" t="s">
        <v>12943</v>
      </c>
      <c r="E330" s="7" t="s">
        <v>14010</v>
      </c>
      <c r="F330" s="8" t="s">
        <v>590</v>
      </c>
      <c r="G330" s="8" t="s">
        <v>45</v>
      </c>
      <c r="H330" s="8" t="s">
        <v>12944</v>
      </c>
      <c r="I330" s="7" t="s">
        <v>12255</v>
      </c>
      <c r="J330" s="11">
        <v>80</v>
      </c>
      <c r="K330" s="11">
        <v>81</v>
      </c>
      <c r="M330" s="11">
        <f t="shared" si="5"/>
        <v>161</v>
      </c>
      <c r="N330" s="7" t="s">
        <v>666</v>
      </c>
      <c r="O330" s="7" t="s">
        <v>66</v>
      </c>
      <c r="P330" s="8" t="s">
        <v>70</v>
      </c>
      <c r="Q330" s="7" t="s">
        <v>671</v>
      </c>
      <c r="R330" s="8" t="s">
        <v>671</v>
      </c>
    </row>
    <row r="331" spans="1:18" x14ac:dyDescent="0.2">
      <c r="A331" s="7" t="s">
        <v>12188</v>
      </c>
      <c r="B331" s="7" t="s">
        <v>680</v>
      </c>
      <c r="D331" s="7" t="s">
        <v>12945</v>
      </c>
      <c r="E331" s="7" t="s">
        <v>9415</v>
      </c>
      <c r="F331" s="8" t="s">
        <v>347</v>
      </c>
      <c r="G331" s="8" t="s">
        <v>45</v>
      </c>
      <c r="H331" s="8" t="s">
        <v>12848</v>
      </c>
      <c r="I331" s="7" t="s">
        <v>12377</v>
      </c>
      <c r="J331" s="11">
        <v>27</v>
      </c>
      <c r="K331" s="11">
        <v>39</v>
      </c>
      <c r="M331" s="11">
        <f t="shared" si="5"/>
        <v>66</v>
      </c>
      <c r="N331" s="7" t="s">
        <v>666</v>
      </c>
      <c r="O331" s="7" t="s">
        <v>66</v>
      </c>
      <c r="P331" s="8" t="s">
        <v>70</v>
      </c>
      <c r="Q331" s="7" t="s">
        <v>671</v>
      </c>
      <c r="R331" s="8" t="s">
        <v>671</v>
      </c>
    </row>
    <row r="332" spans="1:18" x14ac:dyDescent="0.2">
      <c r="A332" s="7" t="s">
        <v>12188</v>
      </c>
      <c r="B332" s="7" t="s">
        <v>680</v>
      </c>
      <c r="D332" s="7" t="s">
        <v>12946</v>
      </c>
      <c r="E332" s="7" t="s">
        <v>7050</v>
      </c>
      <c r="F332" s="8" t="s">
        <v>651</v>
      </c>
      <c r="G332" s="8" t="s">
        <v>45</v>
      </c>
      <c r="H332" s="8" t="s">
        <v>12917</v>
      </c>
      <c r="I332" s="7" t="s">
        <v>12255</v>
      </c>
      <c r="J332" s="11">
        <v>59</v>
      </c>
      <c r="K332" s="11">
        <v>95</v>
      </c>
      <c r="M332" s="11">
        <f t="shared" si="5"/>
        <v>154</v>
      </c>
      <c r="N332" s="7" t="s">
        <v>666</v>
      </c>
      <c r="O332" s="7" t="s">
        <v>66</v>
      </c>
      <c r="P332" s="8" t="s">
        <v>70</v>
      </c>
      <c r="Q332" s="7" t="s">
        <v>671</v>
      </c>
      <c r="R332" s="8" t="s">
        <v>671</v>
      </c>
    </row>
    <row r="333" spans="1:18" x14ac:dyDescent="0.2">
      <c r="A333" s="7" t="s">
        <v>12188</v>
      </c>
      <c r="B333" s="7" t="s">
        <v>680</v>
      </c>
      <c r="D333" s="7" t="s">
        <v>12947</v>
      </c>
      <c r="E333" s="7" t="s">
        <v>9415</v>
      </c>
      <c r="F333" s="8" t="s">
        <v>44</v>
      </c>
      <c r="G333" s="8" t="s">
        <v>45</v>
      </c>
      <c r="H333" s="8" t="s">
        <v>12848</v>
      </c>
      <c r="I333" s="7" t="s">
        <v>12377</v>
      </c>
      <c r="J333" s="11">
        <v>37</v>
      </c>
      <c r="K333" s="11">
        <v>53</v>
      </c>
      <c r="M333" s="11">
        <f t="shared" si="5"/>
        <v>90</v>
      </c>
      <c r="N333" s="7" t="s">
        <v>666</v>
      </c>
      <c r="O333" s="7" t="s">
        <v>66</v>
      </c>
      <c r="P333" s="8" t="s">
        <v>70</v>
      </c>
      <c r="Q333" s="7" t="s">
        <v>671</v>
      </c>
      <c r="R333" s="8" t="s">
        <v>671</v>
      </c>
    </row>
    <row r="334" spans="1:18" x14ac:dyDescent="0.2">
      <c r="A334" s="7" t="s">
        <v>12188</v>
      </c>
      <c r="B334" s="7" t="s">
        <v>680</v>
      </c>
      <c r="D334" s="7" t="s">
        <v>12948</v>
      </c>
      <c r="E334" s="7" t="s">
        <v>12623</v>
      </c>
      <c r="F334" s="8" t="s">
        <v>413</v>
      </c>
      <c r="G334" s="8" t="s">
        <v>45</v>
      </c>
      <c r="H334" s="8" t="s">
        <v>12949</v>
      </c>
      <c r="I334" s="7" t="s">
        <v>12255</v>
      </c>
      <c r="J334" s="11">
        <v>78</v>
      </c>
      <c r="K334" s="11">
        <v>122</v>
      </c>
      <c r="M334" s="11">
        <f t="shared" si="5"/>
        <v>200</v>
      </c>
      <c r="N334" s="7" t="s">
        <v>666</v>
      </c>
      <c r="O334" s="7" t="s">
        <v>66</v>
      </c>
      <c r="P334" s="8" t="s">
        <v>70</v>
      </c>
      <c r="Q334" s="7" t="s">
        <v>671</v>
      </c>
      <c r="R334" s="8" t="s">
        <v>671</v>
      </c>
    </row>
    <row r="335" spans="1:18" x14ac:dyDescent="0.2">
      <c r="A335" s="7" t="s">
        <v>12188</v>
      </c>
      <c r="B335" s="7" t="s">
        <v>680</v>
      </c>
      <c r="D335" s="7" t="s">
        <v>12950</v>
      </c>
      <c r="E335" s="7" t="s">
        <v>12825</v>
      </c>
      <c r="F335" s="8" t="s">
        <v>527</v>
      </c>
      <c r="G335" s="8" t="s">
        <v>45</v>
      </c>
      <c r="H335" s="8" t="s">
        <v>12951</v>
      </c>
      <c r="I335" s="7" t="s">
        <v>12295</v>
      </c>
      <c r="J335" s="11">
        <v>203</v>
      </c>
      <c r="K335" s="11">
        <v>239</v>
      </c>
      <c r="M335" s="11">
        <f t="shared" si="5"/>
        <v>442</v>
      </c>
      <c r="N335" s="7" t="s">
        <v>666</v>
      </c>
      <c r="O335" s="7" t="s">
        <v>66</v>
      </c>
      <c r="P335" s="8" t="s">
        <v>70</v>
      </c>
      <c r="Q335" s="7" t="s">
        <v>671</v>
      </c>
      <c r="R335" s="8" t="s">
        <v>671</v>
      </c>
    </row>
    <row r="336" spans="1:18" x14ac:dyDescent="0.2">
      <c r="A336" s="7" t="s">
        <v>12188</v>
      </c>
      <c r="B336" s="7" t="s">
        <v>680</v>
      </c>
      <c r="D336" s="7" t="s">
        <v>12952</v>
      </c>
      <c r="E336" s="7" t="s">
        <v>12042</v>
      </c>
      <c r="F336" s="8" t="s">
        <v>651</v>
      </c>
      <c r="G336" s="8" t="s">
        <v>45</v>
      </c>
      <c r="H336" s="8" t="s">
        <v>12504</v>
      </c>
      <c r="I336" s="7" t="s">
        <v>12259</v>
      </c>
      <c r="J336" s="11">
        <v>86</v>
      </c>
      <c r="K336" s="11">
        <v>117</v>
      </c>
      <c r="M336" s="11">
        <f t="shared" si="5"/>
        <v>203</v>
      </c>
      <c r="N336" s="7" t="s">
        <v>666</v>
      </c>
      <c r="O336" s="7" t="s">
        <v>66</v>
      </c>
      <c r="P336" s="8" t="s">
        <v>70</v>
      </c>
      <c r="Q336" s="7" t="s">
        <v>671</v>
      </c>
      <c r="R336" s="8" t="s">
        <v>671</v>
      </c>
    </row>
    <row r="337" spans="1:18" x14ac:dyDescent="0.2">
      <c r="A337" s="7" t="s">
        <v>12188</v>
      </c>
      <c r="B337" s="7" t="s">
        <v>680</v>
      </c>
      <c r="D337" s="7" t="s">
        <v>12953</v>
      </c>
      <c r="E337" s="7" t="s">
        <v>12291</v>
      </c>
      <c r="F337" s="8" t="s">
        <v>353</v>
      </c>
      <c r="G337" s="8" t="s">
        <v>45</v>
      </c>
      <c r="H337" s="8" t="s">
        <v>12292</v>
      </c>
      <c r="I337" s="7" t="s">
        <v>12255</v>
      </c>
      <c r="J337" s="11">
        <v>49</v>
      </c>
      <c r="K337" s="11">
        <v>51</v>
      </c>
      <c r="M337" s="11">
        <f t="shared" si="5"/>
        <v>100</v>
      </c>
      <c r="N337" s="7" t="s">
        <v>666</v>
      </c>
      <c r="O337" s="7" t="s">
        <v>66</v>
      </c>
      <c r="P337" s="8" t="s">
        <v>70</v>
      </c>
      <c r="Q337" s="7" t="s">
        <v>671</v>
      </c>
      <c r="R337" s="8" t="s">
        <v>671</v>
      </c>
    </row>
    <row r="338" spans="1:18" x14ac:dyDescent="0.2">
      <c r="A338" s="7" t="s">
        <v>12188</v>
      </c>
      <c r="B338" s="7" t="s">
        <v>680</v>
      </c>
      <c r="D338" s="7" t="s">
        <v>12954</v>
      </c>
      <c r="E338" s="7" t="s">
        <v>12955</v>
      </c>
      <c r="F338" s="8" t="s">
        <v>333</v>
      </c>
      <c r="G338" s="8" t="s">
        <v>45</v>
      </c>
      <c r="H338" s="8" t="s">
        <v>12956</v>
      </c>
      <c r="I338" s="7" t="s">
        <v>12251</v>
      </c>
      <c r="J338" s="11">
        <v>313</v>
      </c>
      <c r="K338" s="11">
        <v>446</v>
      </c>
      <c r="M338" s="11">
        <f t="shared" si="5"/>
        <v>759</v>
      </c>
      <c r="N338" s="7" t="s">
        <v>666</v>
      </c>
      <c r="O338" s="7" t="s">
        <v>66</v>
      </c>
      <c r="P338" s="8" t="s">
        <v>70</v>
      </c>
      <c r="Q338" s="7" t="s">
        <v>671</v>
      </c>
      <c r="R338" s="8" t="s">
        <v>671</v>
      </c>
    </row>
    <row r="339" spans="1:18" x14ac:dyDescent="0.2">
      <c r="A339" s="7" t="s">
        <v>12188</v>
      </c>
      <c r="B339" s="7" t="s">
        <v>680</v>
      </c>
      <c r="D339" s="7" t="s">
        <v>12957</v>
      </c>
      <c r="E339" s="7" t="s">
        <v>1391</v>
      </c>
      <c r="F339" s="8" t="s">
        <v>537</v>
      </c>
      <c r="G339" s="8" t="s">
        <v>45</v>
      </c>
      <c r="H339" s="8" t="s">
        <v>12263</v>
      </c>
      <c r="I339" s="7" t="s">
        <v>12255</v>
      </c>
      <c r="J339" s="11">
        <v>48</v>
      </c>
      <c r="K339" s="11">
        <v>65</v>
      </c>
      <c r="M339" s="11">
        <f t="shared" si="5"/>
        <v>113</v>
      </c>
      <c r="N339" s="7" t="s">
        <v>666</v>
      </c>
      <c r="O339" s="7" t="s">
        <v>66</v>
      </c>
      <c r="P339" s="8" t="s">
        <v>70</v>
      </c>
      <c r="Q339" s="7" t="s">
        <v>671</v>
      </c>
      <c r="R339" s="8" t="s">
        <v>671</v>
      </c>
    </row>
    <row r="340" spans="1:18" x14ac:dyDescent="0.2">
      <c r="A340" s="7" t="s">
        <v>12188</v>
      </c>
      <c r="B340" s="7" t="s">
        <v>680</v>
      </c>
      <c r="D340" s="7" t="s">
        <v>12958</v>
      </c>
      <c r="E340" s="7" t="s">
        <v>12931</v>
      </c>
      <c r="F340" s="8" t="s">
        <v>1538</v>
      </c>
      <c r="G340" s="8" t="s">
        <v>45</v>
      </c>
      <c r="H340" s="8" t="s">
        <v>12337</v>
      </c>
      <c r="I340" s="7" t="s">
        <v>12255</v>
      </c>
      <c r="J340" s="11">
        <v>67</v>
      </c>
      <c r="K340" s="11">
        <v>76</v>
      </c>
      <c r="M340" s="11">
        <f t="shared" si="5"/>
        <v>143</v>
      </c>
      <c r="N340" s="7" t="s">
        <v>666</v>
      </c>
      <c r="O340" s="7" t="s">
        <v>66</v>
      </c>
      <c r="P340" s="8" t="s">
        <v>70</v>
      </c>
      <c r="Q340" s="7" t="s">
        <v>671</v>
      </c>
      <c r="R340" s="8" t="s">
        <v>671</v>
      </c>
    </row>
    <row r="341" spans="1:18" x14ac:dyDescent="0.2">
      <c r="A341" s="7" t="s">
        <v>12188</v>
      </c>
      <c r="B341" s="7" t="s">
        <v>680</v>
      </c>
      <c r="D341" s="7" t="s">
        <v>12959</v>
      </c>
      <c r="E341" s="7" t="s">
        <v>12604</v>
      </c>
      <c r="F341" s="8" t="s">
        <v>2008</v>
      </c>
      <c r="G341" s="8" t="s">
        <v>45</v>
      </c>
      <c r="H341" s="8" t="s">
        <v>12605</v>
      </c>
      <c r="I341" s="7" t="s">
        <v>12255</v>
      </c>
      <c r="J341" s="11">
        <v>43</v>
      </c>
      <c r="K341" s="11">
        <v>51</v>
      </c>
      <c r="M341" s="11">
        <f t="shared" si="5"/>
        <v>94</v>
      </c>
      <c r="N341" s="7" t="s">
        <v>666</v>
      </c>
      <c r="O341" s="7" t="s">
        <v>66</v>
      </c>
      <c r="P341" s="8" t="s">
        <v>70</v>
      </c>
      <c r="Q341" s="7" t="s">
        <v>671</v>
      </c>
      <c r="R341" s="8" t="s">
        <v>671</v>
      </c>
    </row>
    <row r="342" spans="1:18" x14ac:dyDescent="0.2">
      <c r="A342" s="7" t="s">
        <v>12188</v>
      </c>
      <c r="B342" s="7" t="s">
        <v>680</v>
      </c>
      <c r="D342" s="7" t="s">
        <v>14008</v>
      </c>
      <c r="E342" s="7" t="s">
        <v>12604</v>
      </c>
      <c r="F342" s="8" t="s">
        <v>550</v>
      </c>
      <c r="G342" s="8" t="s">
        <v>45</v>
      </c>
      <c r="H342" s="8" t="s">
        <v>12605</v>
      </c>
      <c r="I342" s="7" t="s">
        <v>12255</v>
      </c>
      <c r="J342" s="11">
        <v>26</v>
      </c>
      <c r="K342" s="11">
        <v>36</v>
      </c>
      <c r="M342" s="11">
        <f t="shared" si="5"/>
        <v>62</v>
      </c>
      <c r="N342" s="7" t="s">
        <v>666</v>
      </c>
      <c r="O342" s="7" t="s">
        <v>66</v>
      </c>
      <c r="P342" s="8" t="s">
        <v>70</v>
      </c>
      <c r="Q342" s="7" t="s">
        <v>671</v>
      </c>
      <c r="R342" s="8" t="s">
        <v>671</v>
      </c>
    </row>
    <row r="343" spans="1:18" x14ac:dyDescent="0.2">
      <c r="A343" s="7" t="s">
        <v>12188</v>
      </c>
      <c r="B343" s="7" t="s">
        <v>680</v>
      </c>
      <c r="D343" s="7" t="s">
        <v>12960</v>
      </c>
      <c r="E343" s="7" t="s">
        <v>10945</v>
      </c>
      <c r="F343" s="8" t="s">
        <v>395</v>
      </c>
      <c r="G343" s="8" t="s">
        <v>45</v>
      </c>
      <c r="H343" s="8" t="s">
        <v>12912</v>
      </c>
      <c r="I343" s="7" t="s">
        <v>12295</v>
      </c>
      <c r="J343" s="11">
        <v>87</v>
      </c>
      <c r="K343" s="11">
        <v>60</v>
      </c>
      <c r="M343" s="11">
        <f t="shared" si="5"/>
        <v>147</v>
      </c>
      <c r="N343" s="7" t="s">
        <v>666</v>
      </c>
      <c r="O343" s="7" t="s">
        <v>66</v>
      </c>
      <c r="P343" s="8" t="s">
        <v>70</v>
      </c>
      <c r="Q343" s="7" t="s">
        <v>671</v>
      </c>
      <c r="R343" s="8" t="s">
        <v>671</v>
      </c>
    </row>
    <row r="344" spans="1:18" x14ac:dyDescent="0.2">
      <c r="A344" s="7" t="s">
        <v>12188</v>
      </c>
      <c r="B344" s="7" t="s">
        <v>680</v>
      </c>
      <c r="D344" s="7" t="s">
        <v>12961</v>
      </c>
      <c r="E344" s="7" t="s">
        <v>12962</v>
      </c>
      <c r="F344" s="8" t="s">
        <v>387</v>
      </c>
      <c r="G344" s="8" t="s">
        <v>45</v>
      </c>
      <c r="H344" s="8" t="s">
        <v>12963</v>
      </c>
      <c r="I344" s="7" t="s">
        <v>12251</v>
      </c>
      <c r="J344" s="11">
        <v>1062</v>
      </c>
      <c r="K344" s="11">
        <v>1484</v>
      </c>
      <c r="M344" s="11">
        <f t="shared" si="5"/>
        <v>2546</v>
      </c>
      <c r="N344" s="7" t="s">
        <v>64</v>
      </c>
      <c r="O344" s="7" t="s">
        <v>66</v>
      </c>
      <c r="P344" s="8" t="s">
        <v>70</v>
      </c>
      <c r="Q344" s="7" t="s">
        <v>671</v>
      </c>
      <c r="R344" s="8" t="s">
        <v>671</v>
      </c>
    </row>
    <row r="345" spans="1:18" x14ac:dyDescent="0.2">
      <c r="A345" s="7" t="s">
        <v>12188</v>
      </c>
      <c r="B345" s="7" t="s">
        <v>680</v>
      </c>
      <c r="D345" s="7" t="s">
        <v>12964</v>
      </c>
      <c r="E345" s="7" t="s">
        <v>12856</v>
      </c>
      <c r="F345" s="8" t="s">
        <v>1463</v>
      </c>
      <c r="G345" s="8" t="s">
        <v>45</v>
      </c>
      <c r="H345" s="8" t="s">
        <v>12376</v>
      </c>
      <c r="I345" s="7" t="s">
        <v>12377</v>
      </c>
      <c r="J345" s="11">
        <v>23</v>
      </c>
      <c r="K345" s="11">
        <v>34</v>
      </c>
      <c r="M345" s="11">
        <f t="shared" si="5"/>
        <v>57</v>
      </c>
      <c r="N345" s="7" t="s">
        <v>666</v>
      </c>
      <c r="O345" s="7" t="s">
        <v>66</v>
      </c>
      <c r="P345" s="8" t="s">
        <v>70</v>
      </c>
      <c r="Q345" s="7" t="s">
        <v>671</v>
      </c>
      <c r="R345" s="8" t="s">
        <v>671</v>
      </c>
    </row>
    <row r="346" spans="1:18" x14ac:dyDescent="0.2">
      <c r="A346" s="7" t="s">
        <v>12188</v>
      </c>
      <c r="B346" s="7" t="s">
        <v>680</v>
      </c>
      <c r="D346" s="7" t="s">
        <v>12965</v>
      </c>
      <c r="E346" s="7" t="s">
        <v>12762</v>
      </c>
      <c r="F346" s="8" t="s">
        <v>52</v>
      </c>
      <c r="G346" s="8" t="s">
        <v>45</v>
      </c>
      <c r="H346" s="8" t="s">
        <v>12476</v>
      </c>
      <c r="I346" s="7" t="s">
        <v>12255</v>
      </c>
      <c r="J346" s="11">
        <v>117</v>
      </c>
      <c r="K346" s="11">
        <v>166</v>
      </c>
      <c r="M346" s="11">
        <f t="shared" si="5"/>
        <v>283</v>
      </c>
      <c r="N346" s="7" t="s">
        <v>666</v>
      </c>
      <c r="O346" s="7" t="s">
        <v>66</v>
      </c>
      <c r="P346" s="8" t="s">
        <v>70</v>
      </c>
      <c r="Q346" s="7" t="s">
        <v>671</v>
      </c>
      <c r="R346" s="8" t="s">
        <v>671</v>
      </c>
    </row>
    <row r="347" spans="1:18" x14ac:dyDescent="0.2">
      <c r="A347" s="7" t="s">
        <v>12188</v>
      </c>
      <c r="B347" s="7" t="s">
        <v>680</v>
      </c>
      <c r="D347" s="7" t="s">
        <v>12966</v>
      </c>
      <c r="E347" s="7" t="s">
        <v>12651</v>
      </c>
      <c r="F347" s="8" t="s">
        <v>3199</v>
      </c>
      <c r="G347" s="8" t="s">
        <v>45</v>
      </c>
      <c r="H347" s="8" t="s">
        <v>12652</v>
      </c>
      <c r="I347" s="7" t="s">
        <v>12259</v>
      </c>
      <c r="J347" s="11">
        <v>21</v>
      </c>
      <c r="K347" s="11">
        <v>31</v>
      </c>
      <c r="M347" s="11">
        <f t="shared" si="5"/>
        <v>52</v>
      </c>
      <c r="N347" s="7" t="s">
        <v>666</v>
      </c>
      <c r="O347" s="7" t="s">
        <v>66</v>
      </c>
      <c r="P347" s="8" t="s">
        <v>70</v>
      </c>
      <c r="Q347" s="7" t="s">
        <v>671</v>
      </c>
      <c r="R347" s="8" t="s">
        <v>671</v>
      </c>
    </row>
    <row r="348" spans="1:18" x14ac:dyDescent="0.2">
      <c r="A348" s="7" t="s">
        <v>12188</v>
      </c>
      <c r="B348" s="7" t="s">
        <v>680</v>
      </c>
      <c r="D348" s="7" t="s">
        <v>12967</v>
      </c>
      <c r="E348" s="7" t="s">
        <v>582</v>
      </c>
      <c r="F348" s="8" t="s">
        <v>59</v>
      </c>
      <c r="G348" s="8" t="s">
        <v>45</v>
      </c>
      <c r="H348" s="8" t="s">
        <v>12864</v>
      </c>
      <c r="I348" s="7" t="s">
        <v>12377</v>
      </c>
      <c r="J348" s="11">
        <v>26</v>
      </c>
      <c r="K348" s="11">
        <v>38</v>
      </c>
      <c r="M348" s="11">
        <f t="shared" si="5"/>
        <v>64</v>
      </c>
      <c r="N348" s="7" t="s">
        <v>666</v>
      </c>
      <c r="O348" s="7" t="s">
        <v>66</v>
      </c>
      <c r="P348" s="8" t="s">
        <v>70</v>
      </c>
      <c r="Q348" s="7" t="s">
        <v>671</v>
      </c>
      <c r="R348" s="8" t="s">
        <v>671</v>
      </c>
    </row>
    <row r="349" spans="1:18" x14ac:dyDescent="0.2">
      <c r="A349" s="7" t="s">
        <v>12188</v>
      </c>
      <c r="B349" s="7" t="s">
        <v>680</v>
      </c>
      <c r="D349" s="7" t="s">
        <v>12968</v>
      </c>
      <c r="E349" s="7" t="s">
        <v>12969</v>
      </c>
      <c r="F349" s="8" t="s">
        <v>636</v>
      </c>
      <c r="G349" s="8" t="s">
        <v>45</v>
      </c>
      <c r="H349" s="8" t="s">
        <v>12970</v>
      </c>
      <c r="I349" s="7" t="s">
        <v>12259</v>
      </c>
      <c r="J349" s="11">
        <v>187</v>
      </c>
      <c r="K349" s="11">
        <v>245</v>
      </c>
      <c r="M349" s="11">
        <f t="shared" si="5"/>
        <v>432</v>
      </c>
      <c r="N349" s="7" t="s">
        <v>666</v>
      </c>
      <c r="O349" s="7" t="s">
        <v>66</v>
      </c>
      <c r="P349" s="8" t="s">
        <v>70</v>
      </c>
      <c r="Q349" s="7" t="s">
        <v>671</v>
      </c>
      <c r="R349" s="8" t="s">
        <v>671</v>
      </c>
    </row>
    <row r="350" spans="1:18" x14ac:dyDescent="0.2">
      <c r="A350" s="7" t="s">
        <v>12188</v>
      </c>
      <c r="B350" s="7" t="s">
        <v>680</v>
      </c>
      <c r="D350" s="7" t="s">
        <v>12971</v>
      </c>
      <c r="E350" s="7" t="s">
        <v>417</v>
      </c>
      <c r="F350" s="8" t="s">
        <v>428</v>
      </c>
      <c r="G350" s="8" t="s">
        <v>45</v>
      </c>
      <c r="H350" s="8" t="s">
        <v>12412</v>
      </c>
      <c r="I350" s="7" t="s">
        <v>12377</v>
      </c>
      <c r="J350" s="11">
        <v>77</v>
      </c>
      <c r="K350" s="11">
        <v>99</v>
      </c>
      <c r="M350" s="11">
        <f t="shared" si="5"/>
        <v>176</v>
      </c>
      <c r="N350" s="7" t="s">
        <v>666</v>
      </c>
      <c r="O350" s="7" t="s">
        <v>66</v>
      </c>
      <c r="P350" s="8" t="s">
        <v>70</v>
      </c>
      <c r="Q350" s="7" t="s">
        <v>671</v>
      </c>
      <c r="R350" s="8" t="s">
        <v>671</v>
      </c>
    </row>
    <row r="351" spans="1:18" x14ac:dyDescent="0.2">
      <c r="A351" s="7" t="s">
        <v>12188</v>
      </c>
      <c r="B351" s="7" t="s">
        <v>680</v>
      </c>
      <c r="D351" s="7" t="s">
        <v>12972</v>
      </c>
      <c r="E351" s="7" t="s">
        <v>417</v>
      </c>
      <c r="F351" s="8" t="s">
        <v>347</v>
      </c>
      <c r="G351" s="8" t="s">
        <v>45</v>
      </c>
      <c r="H351" s="8" t="s">
        <v>12412</v>
      </c>
      <c r="I351" s="7" t="s">
        <v>12377</v>
      </c>
      <c r="J351" s="11">
        <v>45</v>
      </c>
      <c r="K351" s="11">
        <v>53</v>
      </c>
      <c r="M351" s="11">
        <f t="shared" si="5"/>
        <v>98</v>
      </c>
      <c r="N351" s="7" t="s">
        <v>666</v>
      </c>
      <c r="O351" s="7" t="s">
        <v>66</v>
      </c>
      <c r="P351" s="8" t="s">
        <v>70</v>
      </c>
      <c r="Q351" s="7" t="s">
        <v>671</v>
      </c>
      <c r="R351" s="8" t="s">
        <v>671</v>
      </c>
    </row>
    <row r="352" spans="1:18" x14ac:dyDescent="0.2">
      <c r="A352" s="7" t="s">
        <v>12188</v>
      </c>
      <c r="B352" s="7" t="s">
        <v>680</v>
      </c>
      <c r="D352" s="7" t="s">
        <v>12973</v>
      </c>
      <c r="E352" s="7" t="s">
        <v>12974</v>
      </c>
      <c r="F352" s="8" t="s">
        <v>2119</v>
      </c>
      <c r="G352" s="8" t="s">
        <v>45</v>
      </c>
      <c r="H352" s="8" t="s">
        <v>12975</v>
      </c>
      <c r="I352" s="7" t="s">
        <v>12259</v>
      </c>
      <c r="J352" s="11">
        <v>224</v>
      </c>
      <c r="K352" s="11">
        <v>361</v>
      </c>
      <c r="M352" s="11">
        <f t="shared" si="5"/>
        <v>585</v>
      </c>
      <c r="N352" s="7" t="s">
        <v>666</v>
      </c>
      <c r="O352" s="7" t="s">
        <v>66</v>
      </c>
      <c r="P352" s="8" t="s">
        <v>70</v>
      </c>
      <c r="Q352" s="7" t="s">
        <v>671</v>
      </c>
      <c r="R352" s="8" t="s">
        <v>671</v>
      </c>
    </row>
    <row r="353" spans="1:18" x14ac:dyDescent="0.2">
      <c r="A353" s="7" t="s">
        <v>12188</v>
      </c>
      <c r="B353" s="7" t="s">
        <v>680</v>
      </c>
      <c r="D353" s="7" t="s">
        <v>12976</v>
      </c>
      <c r="E353" s="7" t="s">
        <v>12651</v>
      </c>
      <c r="F353" s="8" t="s">
        <v>395</v>
      </c>
      <c r="G353" s="8" t="s">
        <v>1465</v>
      </c>
      <c r="H353" s="8" t="s">
        <v>12977</v>
      </c>
      <c r="I353" s="7" t="s">
        <v>12259</v>
      </c>
      <c r="J353" s="11">
        <v>122</v>
      </c>
      <c r="K353" s="11">
        <v>136</v>
      </c>
      <c r="M353" s="11">
        <f t="shared" si="5"/>
        <v>258</v>
      </c>
      <c r="N353" s="7" t="s">
        <v>666</v>
      </c>
      <c r="O353" s="7" t="s">
        <v>66</v>
      </c>
      <c r="P353" s="8" t="s">
        <v>70</v>
      </c>
      <c r="Q353" s="7" t="s">
        <v>671</v>
      </c>
      <c r="R353" s="8" t="s">
        <v>671</v>
      </c>
    </row>
    <row r="354" spans="1:18" x14ac:dyDescent="0.2">
      <c r="A354" s="7" t="s">
        <v>12188</v>
      </c>
      <c r="B354" s="7" t="s">
        <v>680</v>
      </c>
      <c r="D354" s="7" t="s">
        <v>12978</v>
      </c>
      <c r="E354" s="7" t="s">
        <v>12638</v>
      </c>
      <c r="F354" s="8" t="s">
        <v>612</v>
      </c>
      <c r="G354" s="8" t="s">
        <v>45</v>
      </c>
      <c r="H354" s="8" t="s">
        <v>12639</v>
      </c>
      <c r="I354" s="7" t="s">
        <v>12251</v>
      </c>
      <c r="J354" s="11">
        <v>30</v>
      </c>
      <c r="K354" s="11">
        <v>39</v>
      </c>
      <c r="M354" s="11">
        <f t="shared" si="5"/>
        <v>69</v>
      </c>
      <c r="N354" s="7" t="s">
        <v>666</v>
      </c>
      <c r="O354" s="7" t="s">
        <v>66</v>
      </c>
      <c r="P354" s="8" t="s">
        <v>70</v>
      </c>
      <c r="Q354" s="7" t="s">
        <v>671</v>
      </c>
      <c r="R354" s="8" t="s">
        <v>671</v>
      </c>
    </row>
    <row r="355" spans="1:18" x14ac:dyDescent="0.2">
      <c r="A355" s="7" t="s">
        <v>12188</v>
      </c>
      <c r="B355" s="7" t="s">
        <v>680</v>
      </c>
      <c r="D355" s="7" t="s">
        <v>12979</v>
      </c>
      <c r="E355" s="7" t="s">
        <v>12980</v>
      </c>
      <c r="F355" s="8" t="s">
        <v>557</v>
      </c>
      <c r="G355" s="8" t="s">
        <v>45</v>
      </c>
      <c r="H355" s="8" t="s">
        <v>12981</v>
      </c>
      <c r="I355" s="7" t="s">
        <v>12259</v>
      </c>
      <c r="J355" s="11">
        <v>30</v>
      </c>
      <c r="K355" s="11">
        <v>38</v>
      </c>
      <c r="M355" s="11">
        <f t="shared" si="5"/>
        <v>68</v>
      </c>
      <c r="N355" s="7" t="s">
        <v>666</v>
      </c>
      <c r="O355" s="7" t="s">
        <v>66</v>
      </c>
      <c r="P355" s="8" t="s">
        <v>70</v>
      </c>
      <c r="Q355" s="7" t="s">
        <v>671</v>
      </c>
      <c r="R355" s="8" t="s">
        <v>671</v>
      </c>
    </row>
    <row r="356" spans="1:18" x14ac:dyDescent="0.2">
      <c r="A356" s="7" t="s">
        <v>12188</v>
      </c>
      <c r="B356" s="7" t="s">
        <v>680</v>
      </c>
      <c r="D356" s="7" t="s">
        <v>12982</v>
      </c>
      <c r="E356" s="7" t="s">
        <v>7354</v>
      </c>
      <c r="F356" s="8" t="s">
        <v>59</v>
      </c>
      <c r="G356" s="8" t="s">
        <v>45</v>
      </c>
      <c r="H356" s="8" t="s">
        <v>12593</v>
      </c>
      <c r="I356" s="7" t="s">
        <v>12255</v>
      </c>
      <c r="J356" s="11">
        <v>375</v>
      </c>
      <c r="K356" s="11">
        <v>383</v>
      </c>
      <c r="M356" s="11">
        <f t="shared" si="5"/>
        <v>758</v>
      </c>
      <c r="N356" s="7" t="s">
        <v>64</v>
      </c>
      <c r="O356" s="7" t="s">
        <v>66</v>
      </c>
      <c r="P356" s="8" t="s">
        <v>70</v>
      </c>
      <c r="Q356" s="7" t="s">
        <v>671</v>
      </c>
      <c r="R356" s="8" t="s">
        <v>671</v>
      </c>
    </row>
    <row r="357" spans="1:18" x14ac:dyDescent="0.2">
      <c r="A357" s="7" t="s">
        <v>12188</v>
      </c>
      <c r="B357" s="7" t="s">
        <v>680</v>
      </c>
      <c r="D357" s="7" t="s">
        <v>12983</v>
      </c>
      <c r="E357" s="7" t="s">
        <v>12980</v>
      </c>
      <c r="F357" s="8" t="s">
        <v>375</v>
      </c>
      <c r="G357" s="8" t="s">
        <v>45</v>
      </c>
      <c r="H357" s="8" t="s">
        <v>12981</v>
      </c>
      <c r="I357" s="7" t="s">
        <v>12259</v>
      </c>
      <c r="J357" s="11">
        <v>21</v>
      </c>
      <c r="K357" s="11">
        <v>27</v>
      </c>
      <c r="M357" s="11">
        <f t="shared" si="5"/>
        <v>48</v>
      </c>
      <c r="N357" s="7" t="s">
        <v>666</v>
      </c>
      <c r="O357" s="7" t="s">
        <v>66</v>
      </c>
      <c r="P357" s="8" t="s">
        <v>70</v>
      </c>
      <c r="Q357" s="7" t="s">
        <v>671</v>
      </c>
      <c r="R357" s="8" t="s">
        <v>671</v>
      </c>
    </row>
    <row r="358" spans="1:18" x14ac:dyDescent="0.2">
      <c r="A358" s="7" t="s">
        <v>12188</v>
      </c>
      <c r="B358" s="7" t="s">
        <v>680</v>
      </c>
      <c r="D358" s="7" t="s">
        <v>12984</v>
      </c>
      <c r="E358" s="7" t="s">
        <v>12638</v>
      </c>
      <c r="F358" s="8" t="s">
        <v>4244</v>
      </c>
      <c r="G358" s="8" t="s">
        <v>45</v>
      </c>
      <c r="H358" s="8" t="s">
        <v>12639</v>
      </c>
      <c r="I358" s="7" t="s">
        <v>12251</v>
      </c>
      <c r="J358" s="11">
        <v>557</v>
      </c>
      <c r="K358" s="11">
        <v>763</v>
      </c>
      <c r="M358" s="11">
        <f t="shared" si="5"/>
        <v>1320</v>
      </c>
      <c r="N358" s="7" t="s">
        <v>64</v>
      </c>
      <c r="O358" s="7" t="s">
        <v>66</v>
      </c>
      <c r="P358" s="8" t="s">
        <v>70</v>
      </c>
      <c r="Q358" s="7" t="s">
        <v>671</v>
      </c>
      <c r="R358" s="8" t="s">
        <v>671</v>
      </c>
    </row>
    <row r="359" spans="1:18" x14ac:dyDescent="0.2">
      <c r="A359" s="7" t="s">
        <v>12188</v>
      </c>
      <c r="B359" s="7" t="s">
        <v>680</v>
      </c>
      <c r="D359" s="7" t="s">
        <v>12985</v>
      </c>
      <c r="E359" s="7" t="s">
        <v>12986</v>
      </c>
      <c r="F359" s="8" t="s">
        <v>532</v>
      </c>
      <c r="G359" s="8" t="s">
        <v>45</v>
      </c>
      <c r="H359" s="8" t="s">
        <v>12970</v>
      </c>
      <c r="I359" s="7" t="s">
        <v>12259</v>
      </c>
      <c r="J359" s="11">
        <v>165</v>
      </c>
      <c r="K359" s="11">
        <v>214</v>
      </c>
      <c r="M359" s="11">
        <f t="shared" si="5"/>
        <v>379</v>
      </c>
      <c r="N359" s="7" t="s">
        <v>666</v>
      </c>
      <c r="O359" s="7" t="s">
        <v>66</v>
      </c>
      <c r="P359" s="8" t="s">
        <v>70</v>
      </c>
      <c r="Q359" s="7" t="s">
        <v>671</v>
      </c>
      <c r="R359" s="8" t="s">
        <v>671</v>
      </c>
    </row>
    <row r="360" spans="1:18" x14ac:dyDescent="0.2">
      <c r="A360" s="7" t="s">
        <v>12188</v>
      </c>
      <c r="B360" s="7" t="s">
        <v>680</v>
      </c>
      <c r="D360" s="7" t="s">
        <v>12987</v>
      </c>
      <c r="E360" s="7" t="s">
        <v>12931</v>
      </c>
      <c r="F360" s="8" t="s">
        <v>559</v>
      </c>
      <c r="G360" s="8" t="s">
        <v>354</v>
      </c>
      <c r="H360" s="8" t="s">
        <v>12932</v>
      </c>
      <c r="I360" s="7" t="s">
        <v>12255</v>
      </c>
      <c r="J360" s="11">
        <v>27</v>
      </c>
      <c r="K360" s="11">
        <v>38</v>
      </c>
      <c r="M360" s="11">
        <f t="shared" si="5"/>
        <v>65</v>
      </c>
      <c r="N360" s="7" t="s">
        <v>666</v>
      </c>
      <c r="O360" s="7" t="s">
        <v>66</v>
      </c>
      <c r="P360" s="8" t="s">
        <v>70</v>
      </c>
      <c r="Q360" s="7" t="s">
        <v>671</v>
      </c>
      <c r="R360" s="8" t="s">
        <v>671</v>
      </c>
    </row>
    <row r="361" spans="1:18" x14ac:dyDescent="0.2">
      <c r="A361" s="7" t="s">
        <v>12188</v>
      </c>
      <c r="B361" s="7" t="s">
        <v>680</v>
      </c>
      <c r="D361" s="7" t="s">
        <v>12988</v>
      </c>
      <c r="E361" s="7" t="s">
        <v>12989</v>
      </c>
      <c r="F361" s="8" t="s">
        <v>59</v>
      </c>
      <c r="G361" s="8" t="s">
        <v>45</v>
      </c>
      <c r="H361" s="8" t="s">
        <v>12533</v>
      </c>
      <c r="I361" s="7" t="s">
        <v>12255</v>
      </c>
      <c r="J361" s="11">
        <v>44</v>
      </c>
      <c r="K361" s="11">
        <v>63</v>
      </c>
      <c r="M361" s="11">
        <f t="shared" si="5"/>
        <v>107</v>
      </c>
      <c r="N361" s="7" t="s">
        <v>666</v>
      </c>
      <c r="O361" s="7" t="s">
        <v>66</v>
      </c>
      <c r="P361" s="8" t="s">
        <v>70</v>
      </c>
      <c r="Q361" s="7" t="s">
        <v>671</v>
      </c>
      <c r="R361" s="8" t="s">
        <v>671</v>
      </c>
    </row>
    <row r="362" spans="1:18" x14ac:dyDescent="0.2">
      <c r="A362" s="7" t="s">
        <v>12188</v>
      </c>
      <c r="B362" s="7" t="s">
        <v>680</v>
      </c>
      <c r="D362" s="7" t="s">
        <v>12990</v>
      </c>
      <c r="E362" s="7" t="s">
        <v>7050</v>
      </c>
      <c r="F362" s="8" t="s">
        <v>561</v>
      </c>
      <c r="G362" s="8" t="s">
        <v>45</v>
      </c>
      <c r="H362" s="8" t="s">
        <v>12917</v>
      </c>
      <c r="I362" s="7" t="s">
        <v>12255</v>
      </c>
      <c r="J362" s="11">
        <v>88</v>
      </c>
      <c r="K362" s="11">
        <v>90</v>
      </c>
      <c r="M362" s="11">
        <f t="shared" si="5"/>
        <v>178</v>
      </c>
      <c r="N362" s="7" t="s">
        <v>666</v>
      </c>
      <c r="O362" s="7" t="s">
        <v>66</v>
      </c>
      <c r="P362" s="8" t="s">
        <v>70</v>
      </c>
      <c r="Q362" s="7" t="s">
        <v>671</v>
      </c>
      <c r="R362" s="8" t="s">
        <v>671</v>
      </c>
    </row>
    <row r="363" spans="1:18" x14ac:dyDescent="0.2">
      <c r="A363" s="7" t="s">
        <v>12188</v>
      </c>
      <c r="B363" s="7" t="s">
        <v>680</v>
      </c>
      <c r="D363" s="7" t="s">
        <v>12991</v>
      </c>
      <c r="E363" s="7" t="s">
        <v>12770</v>
      </c>
      <c r="F363" s="8" t="s">
        <v>395</v>
      </c>
      <c r="G363" s="8" t="s">
        <v>45</v>
      </c>
      <c r="H363" s="8" t="s">
        <v>12771</v>
      </c>
      <c r="I363" s="7" t="s">
        <v>12255</v>
      </c>
      <c r="J363" s="11">
        <v>748</v>
      </c>
      <c r="K363" s="11">
        <v>695</v>
      </c>
      <c r="M363" s="11">
        <f t="shared" si="5"/>
        <v>1443</v>
      </c>
      <c r="N363" s="7" t="s">
        <v>666</v>
      </c>
      <c r="O363" s="7" t="s">
        <v>66</v>
      </c>
      <c r="P363" s="8" t="s">
        <v>70</v>
      </c>
      <c r="Q363" s="7" t="s">
        <v>671</v>
      </c>
      <c r="R363" s="8" t="s">
        <v>671</v>
      </c>
    </row>
    <row r="364" spans="1:18" x14ac:dyDescent="0.2">
      <c r="A364" s="7" t="s">
        <v>12188</v>
      </c>
      <c r="B364" s="7" t="s">
        <v>680</v>
      </c>
      <c r="D364" s="7" t="s">
        <v>12992</v>
      </c>
      <c r="E364" s="7" t="s">
        <v>12993</v>
      </c>
      <c r="F364" s="8" t="s">
        <v>1493</v>
      </c>
      <c r="G364" s="8" t="s">
        <v>45</v>
      </c>
      <c r="H364" s="8" t="s">
        <v>12994</v>
      </c>
      <c r="I364" s="7" t="s">
        <v>12251</v>
      </c>
      <c r="J364" s="11">
        <v>5756</v>
      </c>
      <c r="K364" s="11">
        <v>5736</v>
      </c>
      <c r="M364" s="11">
        <f t="shared" si="5"/>
        <v>11492</v>
      </c>
      <c r="N364" s="7" t="s">
        <v>64</v>
      </c>
      <c r="O364" s="7" t="s">
        <v>66</v>
      </c>
      <c r="P364" s="8" t="s">
        <v>70</v>
      </c>
      <c r="Q364" s="7" t="s">
        <v>671</v>
      </c>
      <c r="R364" s="8" t="s">
        <v>671</v>
      </c>
    </row>
    <row r="365" spans="1:18" x14ac:dyDescent="0.2">
      <c r="A365" s="7" t="s">
        <v>12188</v>
      </c>
      <c r="B365" s="7" t="s">
        <v>680</v>
      </c>
      <c r="D365" s="7" t="s">
        <v>12995</v>
      </c>
      <c r="E365" s="7" t="s">
        <v>12996</v>
      </c>
      <c r="F365" s="8" t="s">
        <v>565</v>
      </c>
      <c r="G365" s="8" t="s">
        <v>45</v>
      </c>
      <c r="H365" s="8" t="s">
        <v>12997</v>
      </c>
      <c r="I365" s="7" t="s">
        <v>12251</v>
      </c>
      <c r="J365" s="11">
        <v>3198</v>
      </c>
      <c r="K365" s="11">
        <v>3950</v>
      </c>
      <c r="M365" s="11">
        <f t="shared" si="5"/>
        <v>7148</v>
      </c>
      <c r="N365" s="7" t="s">
        <v>64</v>
      </c>
      <c r="O365" s="7" t="s">
        <v>66</v>
      </c>
      <c r="P365" s="8" t="s">
        <v>70</v>
      </c>
      <c r="Q365" s="7" t="s">
        <v>671</v>
      </c>
      <c r="R365" s="8" t="s">
        <v>671</v>
      </c>
    </row>
    <row r="366" spans="1:18" x14ac:dyDescent="0.2">
      <c r="A366" s="7" t="s">
        <v>12188</v>
      </c>
      <c r="B366" s="7" t="s">
        <v>680</v>
      </c>
      <c r="D366" s="7" t="s">
        <v>12998</v>
      </c>
      <c r="E366" s="7" t="s">
        <v>7050</v>
      </c>
      <c r="F366" s="8" t="s">
        <v>490</v>
      </c>
      <c r="G366" s="8" t="s">
        <v>45</v>
      </c>
      <c r="H366" s="8" t="s">
        <v>12373</v>
      </c>
      <c r="I366" s="7" t="s">
        <v>12255</v>
      </c>
      <c r="J366" s="11">
        <v>183</v>
      </c>
      <c r="K366" s="11">
        <v>232</v>
      </c>
      <c r="M366" s="11">
        <f t="shared" si="5"/>
        <v>415</v>
      </c>
      <c r="N366" s="7" t="s">
        <v>666</v>
      </c>
      <c r="O366" s="7" t="s">
        <v>66</v>
      </c>
      <c r="P366" s="8" t="s">
        <v>70</v>
      </c>
      <c r="Q366" s="7" t="s">
        <v>671</v>
      </c>
      <c r="R366" s="8" t="s">
        <v>671</v>
      </c>
    </row>
    <row r="367" spans="1:18" x14ac:dyDescent="0.2">
      <c r="A367" s="7" t="s">
        <v>12188</v>
      </c>
      <c r="B367" s="7" t="s">
        <v>680</v>
      </c>
      <c r="D367" s="7" t="s">
        <v>12999</v>
      </c>
      <c r="E367" s="7" t="s">
        <v>7050</v>
      </c>
      <c r="F367" s="8" t="s">
        <v>1998</v>
      </c>
      <c r="G367" s="8" t="s">
        <v>45</v>
      </c>
      <c r="H367" s="8" t="s">
        <v>12373</v>
      </c>
      <c r="I367" s="7" t="s">
        <v>12255</v>
      </c>
      <c r="J367" s="11">
        <v>90</v>
      </c>
      <c r="K367" s="11">
        <v>107</v>
      </c>
      <c r="M367" s="11">
        <f t="shared" si="5"/>
        <v>197</v>
      </c>
      <c r="N367" s="7" t="s">
        <v>666</v>
      </c>
      <c r="O367" s="7" t="s">
        <v>66</v>
      </c>
      <c r="P367" s="8" t="s">
        <v>70</v>
      </c>
      <c r="Q367" s="7" t="s">
        <v>671</v>
      </c>
      <c r="R367" s="8" t="s">
        <v>671</v>
      </c>
    </row>
    <row r="368" spans="1:18" x14ac:dyDescent="0.2">
      <c r="A368" s="7" t="s">
        <v>12188</v>
      </c>
      <c r="B368" s="7" t="s">
        <v>5321</v>
      </c>
      <c r="D368" s="7" t="s">
        <v>13000</v>
      </c>
      <c r="E368" s="7" t="s">
        <v>12253</v>
      </c>
      <c r="F368" s="8" t="s">
        <v>413</v>
      </c>
      <c r="G368" s="8" t="s">
        <v>45</v>
      </c>
      <c r="H368" s="8" t="s">
        <v>12254</v>
      </c>
      <c r="I368" s="7" t="s">
        <v>12255</v>
      </c>
      <c r="J368" s="11">
        <v>266</v>
      </c>
      <c r="K368" s="11">
        <v>391</v>
      </c>
      <c r="M368" s="11">
        <f t="shared" si="5"/>
        <v>657</v>
      </c>
      <c r="N368" s="7" t="s">
        <v>666</v>
      </c>
      <c r="O368" s="7" t="s">
        <v>66</v>
      </c>
      <c r="P368" s="8" t="s">
        <v>70</v>
      </c>
      <c r="Q368" s="7" t="s">
        <v>671</v>
      </c>
      <c r="R368" s="8" t="s">
        <v>671</v>
      </c>
    </row>
    <row r="369" spans="1:18" x14ac:dyDescent="0.2">
      <c r="A369" s="7" t="s">
        <v>12188</v>
      </c>
      <c r="B369" s="7" t="s">
        <v>5321</v>
      </c>
      <c r="D369" s="7" t="s">
        <v>13001</v>
      </c>
      <c r="E369" s="7" t="s">
        <v>12931</v>
      </c>
      <c r="F369" s="8" t="s">
        <v>1538</v>
      </c>
      <c r="G369" s="8" t="s">
        <v>45</v>
      </c>
      <c r="H369" s="8" t="s">
        <v>12337</v>
      </c>
      <c r="I369" s="7" t="s">
        <v>12255</v>
      </c>
      <c r="J369" s="11">
        <v>175</v>
      </c>
      <c r="K369" s="11">
        <v>88</v>
      </c>
      <c r="M369" s="11">
        <f t="shared" si="5"/>
        <v>263</v>
      </c>
      <c r="N369" s="7" t="s">
        <v>666</v>
      </c>
      <c r="O369" s="7" t="s">
        <v>66</v>
      </c>
      <c r="P369" s="8" t="s">
        <v>672</v>
      </c>
      <c r="Q369" s="7" t="s">
        <v>671</v>
      </c>
      <c r="R369" s="8" t="s">
        <v>671</v>
      </c>
    </row>
    <row r="370" spans="1:18" x14ac:dyDescent="0.2">
      <c r="A370" s="7" t="s">
        <v>12188</v>
      </c>
      <c r="B370" s="7" t="s">
        <v>5321</v>
      </c>
      <c r="D370" s="7" t="s">
        <v>13002</v>
      </c>
      <c r="E370" s="7" t="s">
        <v>12931</v>
      </c>
      <c r="F370" s="8" t="s">
        <v>1998</v>
      </c>
      <c r="G370" s="8" t="s">
        <v>45</v>
      </c>
      <c r="H370" s="8" t="s">
        <v>12337</v>
      </c>
      <c r="I370" s="7" t="s">
        <v>12255</v>
      </c>
      <c r="J370" s="11">
        <v>175</v>
      </c>
      <c r="K370" s="11">
        <v>88</v>
      </c>
      <c r="M370" s="11">
        <f t="shared" si="5"/>
        <v>263</v>
      </c>
      <c r="N370" s="7" t="s">
        <v>666</v>
      </c>
      <c r="O370" s="7" t="s">
        <v>66</v>
      </c>
      <c r="P370" s="8" t="s">
        <v>672</v>
      </c>
      <c r="Q370" s="7" t="s">
        <v>671</v>
      </c>
      <c r="R370" s="8" t="s">
        <v>671</v>
      </c>
    </row>
    <row r="371" spans="1:18" x14ac:dyDescent="0.2">
      <c r="A371" s="7" t="s">
        <v>12188</v>
      </c>
      <c r="B371" s="7" t="s">
        <v>5321</v>
      </c>
      <c r="D371" s="7" t="s">
        <v>13003</v>
      </c>
      <c r="E371" s="7" t="s">
        <v>12856</v>
      </c>
      <c r="F371" s="8" t="s">
        <v>2626</v>
      </c>
      <c r="G371" s="8" t="s">
        <v>45</v>
      </c>
      <c r="H371" s="8" t="s">
        <v>13004</v>
      </c>
      <c r="I371" s="7" t="s">
        <v>12377</v>
      </c>
      <c r="J371" s="11">
        <v>67</v>
      </c>
      <c r="K371" s="11">
        <v>123</v>
      </c>
      <c r="M371" s="11">
        <f t="shared" si="5"/>
        <v>190</v>
      </c>
      <c r="N371" s="7" t="s">
        <v>666</v>
      </c>
      <c r="O371" s="7" t="s">
        <v>66</v>
      </c>
      <c r="P371" s="8" t="s">
        <v>70</v>
      </c>
      <c r="Q371" s="7" t="s">
        <v>671</v>
      </c>
      <c r="R371" s="8" t="s">
        <v>671</v>
      </c>
    </row>
    <row r="372" spans="1:18" x14ac:dyDescent="0.2">
      <c r="A372" s="7" t="s">
        <v>12188</v>
      </c>
      <c r="B372" s="7" t="s">
        <v>5321</v>
      </c>
      <c r="D372" s="7" t="s">
        <v>13005</v>
      </c>
      <c r="E372" s="7" t="s">
        <v>12257</v>
      </c>
      <c r="F372" s="8" t="s">
        <v>378</v>
      </c>
      <c r="G372" s="8" t="s">
        <v>45</v>
      </c>
      <c r="H372" s="8" t="s">
        <v>13006</v>
      </c>
      <c r="I372" s="7" t="s">
        <v>12259</v>
      </c>
      <c r="J372" s="11">
        <v>13</v>
      </c>
      <c r="K372" s="11">
        <v>17</v>
      </c>
      <c r="M372" s="11">
        <f t="shared" si="5"/>
        <v>30</v>
      </c>
      <c r="N372" s="7" t="s">
        <v>666</v>
      </c>
      <c r="O372" s="7" t="s">
        <v>66</v>
      </c>
      <c r="P372" s="8" t="s">
        <v>70</v>
      </c>
      <c r="Q372" s="7" t="s">
        <v>671</v>
      </c>
      <c r="R372" s="8" t="s">
        <v>671</v>
      </c>
    </row>
    <row r="373" spans="1:18" x14ac:dyDescent="0.2">
      <c r="A373" s="7" t="s">
        <v>12188</v>
      </c>
      <c r="B373" s="7" t="s">
        <v>5321</v>
      </c>
      <c r="D373" s="7" t="s">
        <v>13007</v>
      </c>
      <c r="E373" s="7" t="s">
        <v>3252</v>
      </c>
      <c r="F373" s="8" t="s">
        <v>457</v>
      </c>
      <c r="G373" s="8" t="s">
        <v>45</v>
      </c>
      <c r="H373" s="8" t="s">
        <v>12306</v>
      </c>
      <c r="I373" s="7" t="s">
        <v>12255</v>
      </c>
      <c r="J373" s="11">
        <v>254</v>
      </c>
      <c r="K373" s="11">
        <v>324</v>
      </c>
      <c r="M373" s="11">
        <f t="shared" si="5"/>
        <v>578</v>
      </c>
      <c r="N373" s="7" t="s">
        <v>666</v>
      </c>
      <c r="O373" s="7" t="s">
        <v>66</v>
      </c>
      <c r="P373" s="8" t="s">
        <v>672</v>
      </c>
      <c r="Q373" s="7" t="s">
        <v>671</v>
      </c>
      <c r="R373" s="8" t="s">
        <v>671</v>
      </c>
    </row>
    <row r="374" spans="1:18" x14ac:dyDescent="0.2">
      <c r="A374" s="7" t="s">
        <v>12188</v>
      </c>
      <c r="B374" s="7" t="s">
        <v>5321</v>
      </c>
      <c r="D374" s="7" t="s">
        <v>13008</v>
      </c>
      <c r="E374" s="7" t="s">
        <v>12931</v>
      </c>
      <c r="F374" s="8" t="s">
        <v>559</v>
      </c>
      <c r="G374" s="8" t="s">
        <v>45</v>
      </c>
      <c r="H374" s="8" t="s">
        <v>12932</v>
      </c>
      <c r="I374" s="7" t="s">
        <v>12255</v>
      </c>
      <c r="J374" s="11">
        <v>158</v>
      </c>
      <c r="K374" s="11">
        <v>105</v>
      </c>
      <c r="M374" s="11">
        <f t="shared" si="5"/>
        <v>263</v>
      </c>
      <c r="N374" s="7" t="s">
        <v>666</v>
      </c>
      <c r="O374" s="7" t="s">
        <v>66</v>
      </c>
      <c r="P374" s="8" t="s">
        <v>672</v>
      </c>
      <c r="Q374" s="8" t="s">
        <v>671</v>
      </c>
      <c r="R374" s="8" t="s">
        <v>671</v>
      </c>
    </row>
    <row r="375" spans="1:18" ht="10.5" x14ac:dyDescent="0.25">
      <c r="J375" s="13">
        <f>SUM(J2:J374)</f>
        <v>726904</v>
      </c>
      <c r="K375" s="13">
        <f t="shared" ref="K375:M375" si="6">SUM(K2:K374)</f>
        <v>1243783</v>
      </c>
      <c r="L375" s="13">
        <f t="shared" si="6"/>
        <v>0</v>
      </c>
      <c r="M375" s="13">
        <f t="shared" si="6"/>
        <v>1970687</v>
      </c>
    </row>
    <row r="499" spans="10:13" ht="10.5" x14ac:dyDescent="0.25">
      <c r="J499" s="13"/>
      <c r="K499" s="13"/>
      <c r="L499" s="13"/>
      <c r="M499" s="13"/>
    </row>
  </sheetData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CA0F5-B7A1-4A7F-BEDC-2FD9EC3CCBFC}">
  <dimension ref="A1:Y307"/>
  <sheetViews>
    <sheetView topLeftCell="G283" workbookViewId="0">
      <selection activeCell="G21" sqref="A21:XFD21"/>
    </sheetView>
  </sheetViews>
  <sheetFormatPr defaultColWidth="9.1796875" defaultRowHeight="11.5" x14ac:dyDescent="0.25"/>
  <cols>
    <col min="1" max="1" width="18.81640625" style="50" bestFit="1" customWidth="1"/>
    <col min="2" max="2" width="23" style="51" bestFit="1" customWidth="1"/>
    <col min="3" max="3" width="16.453125" style="51" bestFit="1" customWidth="1"/>
    <col min="4" max="4" width="20.7265625" style="50" customWidth="1"/>
    <col min="5" max="5" width="23.81640625" style="50" bestFit="1" customWidth="1"/>
    <col min="6" max="6" width="7.54296875" style="51" bestFit="1" customWidth="1"/>
    <col min="7" max="7" width="11.1796875" style="51" bestFit="1" customWidth="1"/>
    <col min="8" max="8" width="8.26953125" style="51" bestFit="1" customWidth="1"/>
    <col min="9" max="9" width="17.1796875" style="50" bestFit="1" customWidth="1"/>
    <col min="10" max="10" width="15.81640625" style="53" bestFit="1" customWidth="1"/>
    <col min="11" max="11" width="15.1796875" style="53" bestFit="1" customWidth="1"/>
    <col min="12" max="13" width="16.1796875" style="53" bestFit="1" customWidth="1"/>
    <col min="14" max="14" width="13.54296875" style="50" bestFit="1" customWidth="1"/>
    <col min="15" max="15" width="6.54296875" style="51" bestFit="1" customWidth="1"/>
    <col min="16" max="16" width="30.453125" style="50" customWidth="1"/>
    <col min="17" max="18" width="26.81640625" style="51" bestFit="1" customWidth="1"/>
    <col min="19" max="19" width="39.90625" style="50" bestFit="1" customWidth="1"/>
    <col min="20" max="20" width="21.453125" style="50" bestFit="1" customWidth="1"/>
    <col min="21" max="21" width="11.26953125" style="50" bestFit="1" customWidth="1"/>
    <col min="22" max="22" width="11.1796875" style="50" bestFit="1" customWidth="1"/>
    <col min="23" max="23" width="8.26953125" style="50" bestFit="1" customWidth="1"/>
    <col min="24" max="24" width="10.1796875" style="50" bestFit="1" customWidth="1"/>
    <col min="25" max="25" width="5.1796875" style="50" bestFit="1" customWidth="1"/>
    <col min="26" max="16384" width="9.1796875" style="50"/>
  </cols>
  <sheetData>
    <row r="1" spans="1:25" s="45" customFormat="1" ht="33" customHeight="1" x14ac:dyDescent="0.25">
      <c r="A1" s="45" t="s">
        <v>0</v>
      </c>
      <c r="B1" s="45" t="s">
        <v>19</v>
      </c>
      <c r="C1" s="46" t="s">
        <v>16</v>
      </c>
      <c r="D1" s="47" t="s">
        <v>1</v>
      </c>
      <c r="E1" s="45" t="s">
        <v>2</v>
      </c>
      <c r="F1" s="48" t="s">
        <v>20</v>
      </c>
      <c r="G1" s="48" t="s">
        <v>4</v>
      </c>
      <c r="H1" s="48" t="s">
        <v>5</v>
      </c>
      <c r="I1" s="48" t="s">
        <v>6</v>
      </c>
      <c r="J1" s="49" t="s">
        <v>12</v>
      </c>
      <c r="K1" s="49" t="s">
        <v>13</v>
      </c>
      <c r="L1" s="49" t="s">
        <v>14</v>
      </c>
      <c r="M1" s="49" t="s">
        <v>15</v>
      </c>
      <c r="N1" s="45" t="s">
        <v>7</v>
      </c>
      <c r="O1" s="45" t="s">
        <v>8</v>
      </c>
      <c r="P1" s="45" t="s">
        <v>18</v>
      </c>
      <c r="Q1" s="45" t="s">
        <v>23</v>
      </c>
      <c r="R1" s="45" t="s">
        <v>21</v>
      </c>
      <c r="S1" s="45" t="s">
        <v>17</v>
      </c>
      <c r="T1" s="45" t="s">
        <v>22</v>
      </c>
      <c r="U1" s="45" t="s">
        <v>9</v>
      </c>
      <c r="V1" s="45" t="s">
        <v>3</v>
      </c>
      <c r="W1" s="45" t="s">
        <v>5</v>
      </c>
      <c r="X1" s="45" t="s">
        <v>10</v>
      </c>
      <c r="Y1" s="45" t="s">
        <v>11</v>
      </c>
    </row>
    <row r="2" spans="1:25" x14ac:dyDescent="0.25">
      <c r="A2" s="50" t="s">
        <v>12173</v>
      </c>
      <c r="B2" s="51">
        <v>6139</v>
      </c>
      <c r="D2" s="52" t="s">
        <v>9817</v>
      </c>
      <c r="E2" s="50" t="s">
        <v>10117</v>
      </c>
      <c r="F2" s="50" t="s">
        <v>428</v>
      </c>
      <c r="G2" s="50" t="s">
        <v>45</v>
      </c>
      <c r="H2" s="50" t="s">
        <v>10118</v>
      </c>
      <c r="I2" s="50" t="s">
        <v>10119</v>
      </c>
      <c r="J2" s="53">
        <v>2047</v>
      </c>
      <c r="K2" s="53">
        <v>2851</v>
      </c>
      <c r="M2" s="53">
        <f t="shared" ref="M2:M65" si="0">J2+K2+L2</f>
        <v>4898</v>
      </c>
      <c r="N2" s="50" t="s">
        <v>64</v>
      </c>
      <c r="O2" s="50" t="s">
        <v>66</v>
      </c>
      <c r="P2" s="50" t="s">
        <v>70</v>
      </c>
      <c r="Q2" s="54" t="s">
        <v>67</v>
      </c>
      <c r="R2" s="50" t="s">
        <v>67</v>
      </c>
    </row>
    <row r="3" spans="1:25" x14ac:dyDescent="0.25">
      <c r="A3" s="50" t="s">
        <v>12173</v>
      </c>
      <c r="B3" s="51" t="s">
        <v>12174</v>
      </c>
      <c r="D3" s="52" t="s">
        <v>9818</v>
      </c>
      <c r="E3" s="50" t="s">
        <v>10120</v>
      </c>
      <c r="F3" s="50" t="s">
        <v>499</v>
      </c>
      <c r="G3" s="50" t="s">
        <v>10121</v>
      </c>
      <c r="H3" s="50" t="s">
        <v>10122</v>
      </c>
      <c r="I3" s="50" t="s">
        <v>10119</v>
      </c>
      <c r="J3" s="53">
        <v>18496</v>
      </c>
      <c r="K3" s="53">
        <v>21002</v>
      </c>
      <c r="M3" s="53">
        <f t="shared" si="0"/>
        <v>39498</v>
      </c>
      <c r="N3" s="50" t="s">
        <v>61</v>
      </c>
      <c r="O3" s="50" t="s">
        <v>65</v>
      </c>
      <c r="P3" s="50" t="s">
        <v>2332</v>
      </c>
      <c r="Q3" s="50" t="s">
        <v>45</v>
      </c>
      <c r="R3" s="50" t="s">
        <v>45</v>
      </c>
    </row>
    <row r="4" spans="1:25" x14ac:dyDescent="0.25">
      <c r="A4" s="50" t="s">
        <v>12173</v>
      </c>
      <c r="B4" s="51" t="s">
        <v>12174</v>
      </c>
      <c r="D4" s="52" t="s">
        <v>9819</v>
      </c>
      <c r="E4" s="50" t="s">
        <v>10123</v>
      </c>
      <c r="F4" s="50" t="s">
        <v>395</v>
      </c>
      <c r="G4" s="50" t="s">
        <v>45</v>
      </c>
      <c r="H4" s="50" t="s">
        <v>10124</v>
      </c>
      <c r="I4" s="50" t="s">
        <v>10119</v>
      </c>
      <c r="J4" s="53">
        <v>1362</v>
      </c>
      <c r="K4" s="53">
        <v>1850</v>
      </c>
      <c r="M4" s="53">
        <f t="shared" si="0"/>
        <v>3212</v>
      </c>
      <c r="N4" s="50" t="s">
        <v>666</v>
      </c>
      <c r="O4" s="50" t="s">
        <v>66</v>
      </c>
      <c r="P4" s="50" t="s">
        <v>70</v>
      </c>
      <c r="Q4" s="50" t="s">
        <v>670</v>
      </c>
      <c r="R4" s="50" t="s">
        <v>670</v>
      </c>
    </row>
    <row r="5" spans="1:25" x14ac:dyDescent="0.25">
      <c r="A5" s="50" t="s">
        <v>12173</v>
      </c>
      <c r="B5" s="51" t="s">
        <v>12174</v>
      </c>
      <c r="D5" s="52" t="s">
        <v>9820</v>
      </c>
      <c r="E5" s="50" t="s">
        <v>10125</v>
      </c>
      <c r="F5" s="50" t="s">
        <v>44</v>
      </c>
      <c r="G5" s="50" t="s">
        <v>45</v>
      </c>
      <c r="H5" s="50" t="s">
        <v>10126</v>
      </c>
      <c r="I5" s="50" t="s">
        <v>10119</v>
      </c>
      <c r="J5" s="53">
        <v>310</v>
      </c>
      <c r="K5" s="53">
        <v>402</v>
      </c>
      <c r="M5" s="53">
        <f t="shared" si="0"/>
        <v>712</v>
      </c>
      <c r="N5" s="50" t="s">
        <v>64</v>
      </c>
      <c r="O5" s="50" t="s">
        <v>66</v>
      </c>
      <c r="P5" s="50" t="s">
        <v>70</v>
      </c>
      <c r="Q5" s="50" t="s">
        <v>670</v>
      </c>
      <c r="R5" s="50" t="s">
        <v>670</v>
      </c>
    </row>
    <row r="6" spans="1:25" x14ac:dyDescent="0.25">
      <c r="A6" s="50" t="s">
        <v>12173</v>
      </c>
      <c r="B6" s="51" t="s">
        <v>12174</v>
      </c>
      <c r="D6" s="52" t="s">
        <v>9821</v>
      </c>
      <c r="E6" s="50" t="s">
        <v>10127</v>
      </c>
      <c r="F6" s="50" t="s">
        <v>636</v>
      </c>
      <c r="G6" s="50" t="s">
        <v>45</v>
      </c>
      <c r="H6" s="50" t="s">
        <v>10128</v>
      </c>
      <c r="I6" s="50" t="s">
        <v>10119</v>
      </c>
      <c r="J6" s="53">
        <v>1448</v>
      </c>
      <c r="K6" s="53">
        <v>2156</v>
      </c>
      <c r="M6" s="53">
        <f t="shared" si="0"/>
        <v>3604</v>
      </c>
      <c r="N6" s="50" t="s">
        <v>64</v>
      </c>
      <c r="O6" s="50" t="s">
        <v>66</v>
      </c>
      <c r="P6" s="50" t="s">
        <v>70</v>
      </c>
      <c r="Q6" s="50" t="s">
        <v>670</v>
      </c>
      <c r="R6" s="50" t="s">
        <v>670</v>
      </c>
    </row>
    <row r="7" spans="1:25" x14ac:dyDescent="0.25">
      <c r="A7" s="50" t="s">
        <v>12173</v>
      </c>
      <c r="B7" s="51" t="s">
        <v>12174</v>
      </c>
      <c r="D7" s="52" t="s">
        <v>9822</v>
      </c>
      <c r="E7" s="50" t="s">
        <v>10129</v>
      </c>
      <c r="F7" s="50" t="s">
        <v>1681</v>
      </c>
      <c r="G7" s="50" t="s">
        <v>45</v>
      </c>
      <c r="H7" s="50" t="s">
        <v>10130</v>
      </c>
      <c r="I7" s="50" t="s">
        <v>10119</v>
      </c>
      <c r="L7" s="56">
        <v>30</v>
      </c>
      <c r="M7" s="53">
        <f t="shared" si="0"/>
        <v>30</v>
      </c>
      <c r="N7" s="50" t="s">
        <v>63</v>
      </c>
      <c r="O7" s="50" t="s">
        <v>66</v>
      </c>
      <c r="P7" s="50" t="s">
        <v>69</v>
      </c>
      <c r="Q7" s="50" t="s">
        <v>670</v>
      </c>
      <c r="R7" s="50" t="s">
        <v>670</v>
      </c>
    </row>
    <row r="8" spans="1:25" x14ac:dyDescent="0.25">
      <c r="A8" s="50" t="s">
        <v>12173</v>
      </c>
      <c r="B8" s="51" t="s">
        <v>12174</v>
      </c>
      <c r="D8" s="52" t="s">
        <v>9823</v>
      </c>
      <c r="E8" s="50" t="s">
        <v>3242</v>
      </c>
      <c r="F8" s="50" t="s">
        <v>561</v>
      </c>
      <c r="G8" s="50" t="s">
        <v>45</v>
      </c>
      <c r="H8" s="50" t="s">
        <v>10131</v>
      </c>
      <c r="I8" s="50" t="s">
        <v>10132</v>
      </c>
      <c r="L8" s="56"/>
      <c r="M8" s="53">
        <f t="shared" si="0"/>
        <v>0</v>
      </c>
      <c r="N8" s="50" t="s">
        <v>64</v>
      </c>
      <c r="O8" s="50" t="s">
        <v>66</v>
      </c>
      <c r="P8" s="50" t="s">
        <v>70</v>
      </c>
      <c r="Q8" s="50" t="s">
        <v>670</v>
      </c>
      <c r="R8" s="50" t="s">
        <v>670</v>
      </c>
    </row>
    <row r="9" spans="1:25" x14ac:dyDescent="0.25">
      <c r="A9" s="50" t="s">
        <v>12173</v>
      </c>
      <c r="B9" s="51" t="s">
        <v>12174</v>
      </c>
      <c r="D9" s="52" t="s">
        <v>9824</v>
      </c>
      <c r="E9" s="50" t="s">
        <v>1421</v>
      </c>
      <c r="F9" s="50" t="s">
        <v>608</v>
      </c>
      <c r="G9" s="50" t="s">
        <v>45</v>
      </c>
      <c r="H9" s="50" t="s">
        <v>10133</v>
      </c>
      <c r="I9" s="50" t="s">
        <v>10134</v>
      </c>
      <c r="L9" s="53">
        <v>1750</v>
      </c>
      <c r="M9" s="53">
        <f t="shared" si="0"/>
        <v>1750</v>
      </c>
      <c r="N9" s="50" t="s">
        <v>63</v>
      </c>
      <c r="O9" s="50" t="s">
        <v>66</v>
      </c>
      <c r="P9" s="50" t="s">
        <v>69</v>
      </c>
      <c r="Q9" s="50" t="s">
        <v>670</v>
      </c>
      <c r="R9" s="50" t="s">
        <v>670</v>
      </c>
    </row>
    <row r="10" spans="1:25" x14ac:dyDescent="0.25">
      <c r="A10" s="50" t="s">
        <v>12173</v>
      </c>
      <c r="B10" s="51" t="s">
        <v>12174</v>
      </c>
      <c r="D10" s="52" t="s">
        <v>9825</v>
      </c>
      <c r="E10" s="50" t="s">
        <v>48</v>
      </c>
      <c r="F10" s="50" t="s">
        <v>608</v>
      </c>
      <c r="G10" s="50" t="s">
        <v>45</v>
      </c>
      <c r="H10" s="50" t="s">
        <v>10135</v>
      </c>
      <c r="I10" s="50" t="s">
        <v>10136</v>
      </c>
      <c r="L10" s="53">
        <v>6700</v>
      </c>
      <c r="M10" s="53">
        <f t="shared" si="0"/>
        <v>6700</v>
      </c>
      <c r="N10" s="50" t="s">
        <v>63</v>
      </c>
      <c r="O10" s="50" t="s">
        <v>66</v>
      </c>
      <c r="P10" s="50" t="s">
        <v>69</v>
      </c>
      <c r="Q10" s="50" t="s">
        <v>670</v>
      </c>
      <c r="R10" s="50" t="s">
        <v>670</v>
      </c>
    </row>
    <row r="11" spans="1:25" x14ac:dyDescent="0.25">
      <c r="A11" s="50" t="s">
        <v>12173</v>
      </c>
      <c r="B11" s="51" t="s">
        <v>12174</v>
      </c>
      <c r="D11" s="52" t="s">
        <v>9826</v>
      </c>
      <c r="E11" s="50" t="s">
        <v>1468</v>
      </c>
      <c r="F11" s="50" t="s">
        <v>449</v>
      </c>
      <c r="G11" s="50" t="s">
        <v>45</v>
      </c>
      <c r="H11" s="50" t="s">
        <v>10137</v>
      </c>
      <c r="I11" s="50" t="s">
        <v>10119</v>
      </c>
      <c r="J11" s="53">
        <v>0</v>
      </c>
      <c r="K11" s="53">
        <v>7</v>
      </c>
      <c r="M11" s="53">
        <f t="shared" si="0"/>
        <v>7</v>
      </c>
      <c r="N11" s="50" t="s">
        <v>64</v>
      </c>
      <c r="O11" s="50" t="s">
        <v>66</v>
      </c>
      <c r="P11" s="50" t="s">
        <v>70</v>
      </c>
      <c r="Q11" s="50" t="s">
        <v>45</v>
      </c>
      <c r="R11" s="50" t="s">
        <v>45</v>
      </c>
    </row>
    <row r="12" spans="1:25" x14ac:dyDescent="0.25">
      <c r="A12" s="50" t="s">
        <v>12173</v>
      </c>
      <c r="B12" s="51" t="s">
        <v>12175</v>
      </c>
      <c r="D12" s="52" t="s">
        <v>9827</v>
      </c>
      <c r="E12" s="50" t="s">
        <v>10138</v>
      </c>
      <c r="F12" s="50" t="s">
        <v>333</v>
      </c>
      <c r="G12" s="50" t="s">
        <v>45</v>
      </c>
      <c r="H12" s="50" t="s">
        <v>10139</v>
      </c>
      <c r="I12" s="50" t="s">
        <v>10119</v>
      </c>
      <c r="L12" s="53">
        <v>1983</v>
      </c>
      <c r="M12" s="53">
        <f t="shared" si="0"/>
        <v>1983</v>
      </c>
      <c r="N12" s="50" t="s">
        <v>667</v>
      </c>
      <c r="O12" s="50" t="s">
        <v>66</v>
      </c>
      <c r="P12" s="50" t="s">
        <v>69</v>
      </c>
      <c r="Q12" s="50" t="s">
        <v>67</v>
      </c>
      <c r="R12" s="50" t="s">
        <v>67</v>
      </c>
    </row>
    <row r="13" spans="1:25" x14ac:dyDescent="0.25">
      <c r="A13" s="50" t="s">
        <v>12173</v>
      </c>
      <c r="B13" s="51" t="s">
        <v>12175</v>
      </c>
      <c r="D13" s="52" t="s">
        <v>9828</v>
      </c>
      <c r="E13" s="50" t="s">
        <v>7203</v>
      </c>
      <c r="F13" s="50" t="s">
        <v>558</v>
      </c>
      <c r="G13" s="50" t="s">
        <v>45</v>
      </c>
      <c r="H13" s="50" t="s">
        <v>10140</v>
      </c>
      <c r="I13" s="50" t="s">
        <v>10119</v>
      </c>
      <c r="J13" s="53">
        <v>1200</v>
      </c>
      <c r="K13" s="53">
        <v>1800</v>
      </c>
      <c r="M13" s="53">
        <f t="shared" si="0"/>
        <v>3000</v>
      </c>
      <c r="N13" s="50" t="s">
        <v>666</v>
      </c>
      <c r="O13" s="50" t="s">
        <v>66</v>
      </c>
      <c r="P13" s="50" t="s">
        <v>70</v>
      </c>
      <c r="Q13" s="50" t="s">
        <v>67</v>
      </c>
      <c r="R13" s="50" t="s">
        <v>67</v>
      </c>
    </row>
    <row r="14" spans="1:25" x14ac:dyDescent="0.25">
      <c r="A14" s="50" t="s">
        <v>12173</v>
      </c>
      <c r="B14" s="51" t="s">
        <v>12175</v>
      </c>
      <c r="D14" s="52" t="s">
        <v>9829</v>
      </c>
      <c r="E14" s="50" t="s">
        <v>10141</v>
      </c>
      <c r="F14" s="50" t="s">
        <v>2676</v>
      </c>
      <c r="G14" s="50" t="s">
        <v>425</v>
      </c>
      <c r="H14" s="50" t="s">
        <v>10142</v>
      </c>
      <c r="I14" s="50" t="s">
        <v>10136</v>
      </c>
      <c r="J14" s="53">
        <v>4195</v>
      </c>
      <c r="K14" s="53">
        <v>3992</v>
      </c>
      <c r="M14" s="53">
        <f t="shared" si="0"/>
        <v>8187</v>
      </c>
      <c r="N14" s="50" t="s">
        <v>666</v>
      </c>
      <c r="O14" s="50" t="s">
        <v>66</v>
      </c>
      <c r="P14" s="50" t="s">
        <v>70</v>
      </c>
      <c r="Q14" s="50" t="s">
        <v>670</v>
      </c>
      <c r="R14" s="50" t="s">
        <v>670</v>
      </c>
    </row>
    <row r="15" spans="1:25" x14ac:dyDescent="0.25">
      <c r="A15" s="50" t="s">
        <v>12173</v>
      </c>
      <c r="B15" s="51" t="s">
        <v>12175</v>
      </c>
      <c r="D15" s="52" t="s">
        <v>9830</v>
      </c>
      <c r="E15" s="50" t="s">
        <v>10143</v>
      </c>
      <c r="F15" s="50" t="s">
        <v>501</v>
      </c>
      <c r="G15" s="50" t="s">
        <v>3259</v>
      </c>
      <c r="H15" s="50" t="s">
        <v>10144</v>
      </c>
      <c r="I15" s="50" t="s">
        <v>10119</v>
      </c>
      <c r="J15" s="53">
        <v>4164</v>
      </c>
      <c r="K15" s="53">
        <v>3922</v>
      </c>
      <c r="M15" s="53">
        <f t="shared" si="0"/>
        <v>8086</v>
      </c>
      <c r="N15" s="50" t="s">
        <v>666</v>
      </c>
      <c r="O15" s="50" t="s">
        <v>66</v>
      </c>
      <c r="P15" s="50" t="s">
        <v>70</v>
      </c>
      <c r="Q15" s="50" t="s">
        <v>670</v>
      </c>
      <c r="R15" s="50" t="s">
        <v>670</v>
      </c>
    </row>
    <row r="16" spans="1:25" x14ac:dyDescent="0.25">
      <c r="A16" s="50" t="s">
        <v>12173</v>
      </c>
      <c r="B16" s="51" t="s">
        <v>12175</v>
      </c>
      <c r="D16" s="52" t="s">
        <v>9831</v>
      </c>
      <c r="E16" s="50" t="s">
        <v>10145</v>
      </c>
      <c r="F16" s="50" t="s">
        <v>395</v>
      </c>
      <c r="G16" s="50" t="s">
        <v>45</v>
      </c>
      <c r="H16" s="50" t="s">
        <v>10146</v>
      </c>
      <c r="I16" s="50" t="s">
        <v>10119</v>
      </c>
      <c r="J16" s="53">
        <v>1200</v>
      </c>
      <c r="K16" s="53">
        <v>1800</v>
      </c>
      <c r="M16" s="53">
        <f t="shared" si="0"/>
        <v>3000</v>
      </c>
      <c r="N16" s="50" t="s">
        <v>666</v>
      </c>
      <c r="O16" s="50" t="s">
        <v>66</v>
      </c>
      <c r="P16" s="50" t="s">
        <v>70</v>
      </c>
      <c r="Q16" s="50" t="s">
        <v>670</v>
      </c>
      <c r="R16" s="50" t="s">
        <v>670</v>
      </c>
    </row>
    <row r="17" spans="1:19" x14ac:dyDescent="0.25">
      <c r="A17" s="50" t="s">
        <v>12173</v>
      </c>
      <c r="B17" s="51" t="s">
        <v>12175</v>
      </c>
      <c r="D17" s="52" t="s">
        <v>9832</v>
      </c>
      <c r="E17" s="50" t="s">
        <v>10147</v>
      </c>
      <c r="F17" s="50" t="s">
        <v>44</v>
      </c>
      <c r="G17" s="50" t="s">
        <v>45</v>
      </c>
      <c r="H17" s="50" t="s">
        <v>10148</v>
      </c>
      <c r="I17" s="50" t="s">
        <v>10119</v>
      </c>
      <c r="L17" s="53">
        <v>3465</v>
      </c>
      <c r="M17" s="53">
        <f t="shared" si="0"/>
        <v>3465</v>
      </c>
      <c r="N17" s="50" t="s">
        <v>667</v>
      </c>
      <c r="O17" s="50" t="s">
        <v>66</v>
      </c>
      <c r="P17" s="50" t="s">
        <v>69</v>
      </c>
      <c r="Q17" s="50" t="s">
        <v>67</v>
      </c>
      <c r="R17" s="50" t="s">
        <v>67</v>
      </c>
    </row>
    <row r="18" spans="1:19" x14ac:dyDescent="0.25">
      <c r="A18" s="50" t="s">
        <v>12173</v>
      </c>
      <c r="B18" s="51" t="s">
        <v>12175</v>
      </c>
      <c r="D18" s="52" t="s">
        <v>9833</v>
      </c>
      <c r="E18" s="50" t="s">
        <v>10149</v>
      </c>
      <c r="F18" s="50" t="s">
        <v>44</v>
      </c>
      <c r="G18" s="50" t="s">
        <v>2149</v>
      </c>
      <c r="H18" s="50" t="s">
        <v>10150</v>
      </c>
      <c r="I18" s="50" t="s">
        <v>10136</v>
      </c>
      <c r="J18" s="53">
        <v>3836</v>
      </c>
      <c r="K18" s="53">
        <v>4840</v>
      </c>
      <c r="L18" s="56"/>
      <c r="M18" s="53">
        <f t="shared" si="0"/>
        <v>8676</v>
      </c>
      <c r="N18" s="50" t="s">
        <v>666</v>
      </c>
      <c r="O18" s="50" t="s">
        <v>66</v>
      </c>
      <c r="P18" s="50" t="s">
        <v>70</v>
      </c>
      <c r="Q18" s="50" t="s">
        <v>670</v>
      </c>
      <c r="R18" s="50" t="s">
        <v>670</v>
      </c>
    </row>
    <row r="19" spans="1:19" x14ac:dyDescent="0.25">
      <c r="A19" s="50" t="s">
        <v>12173</v>
      </c>
      <c r="B19" s="51" t="s">
        <v>12175</v>
      </c>
      <c r="D19" s="52" t="s">
        <v>9834</v>
      </c>
      <c r="E19" s="50" t="s">
        <v>10151</v>
      </c>
      <c r="F19" s="50" t="s">
        <v>395</v>
      </c>
      <c r="G19" s="50" t="s">
        <v>1465</v>
      </c>
      <c r="H19" s="50" t="s">
        <v>10152</v>
      </c>
      <c r="I19" s="50" t="s">
        <v>10119</v>
      </c>
      <c r="J19" s="53">
        <v>35281</v>
      </c>
      <c r="K19" s="53">
        <v>36666</v>
      </c>
      <c r="M19" s="53">
        <f t="shared" si="0"/>
        <v>71947</v>
      </c>
      <c r="N19" s="50" t="s">
        <v>61</v>
      </c>
      <c r="O19" s="50" t="s">
        <v>65</v>
      </c>
      <c r="P19" s="50" t="s">
        <v>2332</v>
      </c>
      <c r="Q19" s="50" t="s">
        <v>67</v>
      </c>
      <c r="R19" s="50" t="s">
        <v>67</v>
      </c>
    </row>
    <row r="20" spans="1:19" x14ac:dyDescent="0.25">
      <c r="A20" s="50" t="s">
        <v>12173</v>
      </c>
      <c r="B20" s="51" t="s">
        <v>12175</v>
      </c>
      <c r="D20" s="52" t="s">
        <v>9835</v>
      </c>
      <c r="E20" s="50" t="s">
        <v>10153</v>
      </c>
      <c r="F20" s="50" t="s">
        <v>395</v>
      </c>
      <c r="G20" s="50" t="s">
        <v>45</v>
      </c>
      <c r="H20" s="50" t="s">
        <v>10154</v>
      </c>
      <c r="I20" s="50" t="s">
        <v>10136</v>
      </c>
      <c r="J20" s="53">
        <v>28693</v>
      </c>
      <c r="K20" s="53">
        <v>26448</v>
      </c>
      <c r="M20" s="53">
        <f t="shared" si="0"/>
        <v>55141</v>
      </c>
      <c r="N20" s="50" t="s">
        <v>61</v>
      </c>
      <c r="O20" s="50" t="s">
        <v>65</v>
      </c>
      <c r="P20" s="50" t="s">
        <v>2332</v>
      </c>
      <c r="Q20" s="50" t="s">
        <v>67</v>
      </c>
      <c r="R20" s="50" t="s">
        <v>67</v>
      </c>
    </row>
    <row r="21" spans="1:19" s="70" customFormat="1" x14ac:dyDescent="0.25">
      <c r="A21" s="70" t="s">
        <v>12173</v>
      </c>
      <c r="B21" s="71" t="s">
        <v>12175</v>
      </c>
      <c r="C21" s="71"/>
      <c r="D21" s="72" t="s">
        <v>9836</v>
      </c>
      <c r="E21" s="70" t="s">
        <v>10155</v>
      </c>
      <c r="F21" s="70" t="s">
        <v>44</v>
      </c>
      <c r="G21" s="70" t="s">
        <v>45</v>
      </c>
      <c r="H21" s="70" t="s">
        <v>10156</v>
      </c>
      <c r="I21" s="70" t="s">
        <v>10119</v>
      </c>
      <c r="J21" s="73">
        <v>320874</v>
      </c>
      <c r="K21" s="73">
        <v>189922</v>
      </c>
      <c r="L21" s="73"/>
      <c r="M21" s="73">
        <f t="shared" si="0"/>
        <v>510796</v>
      </c>
      <c r="N21" s="70" t="s">
        <v>61</v>
      </c>
      <c r="O21" s="70" t="s">
        <v>65</v>
      </c>
      <c r="P21" s="70" t="s">
        <v>68</v>
      </c>
      <c r="Q21" s="70" t="s">
        <v>67</v>
      </c>
      <c r="R21" s="70" t="s">
        <v>67</v>
      </c>
      <c r="S21" s="70" t="s">
        <v>12226</v>
      </c>
    </row>
    <row r="22" spans="1:19" x14ac:dyDescent="0.25">
      <c r="A22" s="50" t="s">
        <v>12173</v>
      </c>
      <c r="B22" s="51" t="s">
        <v>12175</v>
      </c>
      <c r="D22" s="52" t="s">
        <v>9837</v>
      </c>
      <c r="E22" s="50" t="s">
        <v>10117</v>
      </c>
      <c r="F22" s="50" t="s">
        <v>59</v>
      </c>
      <c r="G22" s="50" t="s">
        <v>354</v>
      </c>
      <c r="H22" s="50" t="s">
        <v>10118</v>
      </c>
      <c r="I22" s="50" t="s">
        <v>10119</v>
      </c>
      <c r="J22" s="53">
        <v>12535</v>
      </c>
      <c r="K22" s="53">
        <v>21349</v>
      </c>
      <c r="M22" s="53">
        <f t="shared" si="0"/>
        <v>33884</v>
      </c>
      <c r="N22" s="50" t="s">
        <v>64</v>
      </c>
      <c r="O22" s="50" t="s">
        <v>66</v>
      </c>
      <c r="P22" s="50" t="s">
        <v>70</v>
      </c>
      <c r="Q22" s="50" t="s">
        <v>67</v>
      </c>
      <c r="R22" s="50" t="s">
        <v>67</v>
      </c>
    </row>
    <row r="23" spans="1:19" s="70" customFormat="1" x14ac:dyDescent="0.25">
      <c r="A23" s="70" t="s">
        <v>12173</v>
      </c>
      <c r="B23" s="71" t="s">
        <v>12175</v>
      </c>
      <c r="C23" s="71"/>
      <c r="D23" s="72" t="s">
        <v>9838</v>
      </c>
      <c r="E23" s="70" t="s">
        <v>10117</v>
      </c>
      <c r="F23" s="70" t="s">
        <v>368</v>
      </c>
      <c r="G23" s="70" t="s">
        <v>45</v>
      </c>
      <c r="H23" s="70" t="s">
        <v>10118</v>
      </c>
      <c r="I23" s="70" t="s">
        <v>10119</v>
      </c>
      <c r="J23" s="73">
        <v>15866</v>
      </c>
      <c r="K23" s="73">
        <v>13451</v>
      </c>
      <c r="L23" s="73"/>
      <c r="M23" s="73">
        <f t="shared" si="0"/>
        <v>29317</v>
      </c>
      <c r="N23" s="70" t="s">
        <v>64</v>
      </c>
      <c r="O23" s="70" t="s">
        <v>66</v>
      </c>
      <c r="P23" s="70" t="s">
        <v>70</v>
      </c>
      <c r="Q23" s="70" t="s">
        <v>67</v>
      </c>
      <c r="R23" s="70" t="s">
        <v>67</v>
      </c>
      <c r="S23" s="70" t="s">
        <v>12227</v>
      </c>
    </row>
    <row r="24" spans="1:19" s="70" customFormat="1" x14ac:dyDescent="0.25">
      <c r="A24" s="70" t="s">
        <v>12173</v>
      </c>
      <c r="B24" s="71" t="s">
        <v>12175</v>
      </c>
      <c r="C24" s="71"/>
      <c r="D24" s="72" t="s">
        <v>9839</v>
      </c>
      <c r="E24" s="70" t="s">
        <v>5272</v>
      </c>
      <c r="F24" s="70" t="s">
        <v>562</v>
      </c>
      <c r="G24" s="70" t="s">
        <v>45</v>
      </c>
      <c r="H24" s="70" t="s">
        <v>10157</v>
      </c>
      <c r="I24" s="70" t="s">
        <v>10132</v>
      </c>
      <c r="J24" s="73">
        <v>1182</v>
      </c>
      <c r="K24" s="73">
        <v>1016</v>
      </c>
      <c r="L24" s="73"/>
      <c r="M24" s="73">
        <f t="shared" si="0"/>
        <v>2198</v>
      </c>
      <c r="N24" s="70" t="s">
        <v>666</v>
      </c>
      <c r="O24" s="70" t="s">
        <v>66</v>
      </c>
      <c r="P24" s="70" t="s">
        <v>70</v>
      </c>
      <c r="Q24" s="70" t="s">
        <v>67</v>
      </c>
      <c r="R24" s="70" t="s">
        <v>67</v>
      </c>
      <c r="S24" s="70" t="s">
        <v>12228</v>
      </c>
    </row>
    <row r="25" spans="1:19" x14ac:dyDescent="0.25">
      <c r="A25" s="50" t="s">
        <v>12173</v>
      </c>
      <c r="B25" s="51" t="s">
        <v>12175</v>
      </c>
      <c r="D25" s="52" t="s">
        <v>9840</v>
      </c>
      <c r="E25" s="50" t="s">
        <v>1415</v>
      </c>
      <c r="F25" s="50" t="s">
        <v>4308</v>
      </c>
      <c r="G25" s="50" t="s">
        <v>45</v>
      </c>
      <c r="H25" s="50" t="s">
        <v>10158</v>
      </c>
      <c r="I25" s="50" t="s">
        <v>10132</v>
      </c>
      <c r="J25" s="53">
        <v>235</v>
      </c>
      <c r="K25" s="53">
        <v>331</v>
      </c>
      <c r="M25" s="53">
        <f t="shared" si="0"/>
        <v>566</v>
      </c>
      <c r="N25" s="50" t="s">
        <v>666</v>
      </c>
      <c r="O25" s="50" t="s">
        <v>66</v>
      </c>
      <c r="P25" s="50" t="s">
        <v>70</v>
      </c>
      <c r="Q25" s="50" t="s">
        <v>67</v>
      </c>
      <c r="R25" s="50" t="s">
        <v>67</v>
      </c>
    </row>
    <row r="26" spans="1:19" x14ac:dyDescent="0.25">
      <c r="A26" s="50" t="s">
        <v>12173</v>
      </c>
      <c r="B26" s="51" t="s">
        <v>12175</v>
      </c>
      <c r="D26" s="52" t="s">
        <v>9841</v>
      </c>
      <c r="E26" s="50" t="s">
        <v>7462</v>
      </c>
      <c r="F26" s="50" t="s">
        <v>44</v>
      </c>
      <c r="G26" s="50" t="s">
        <v>45</v>
      </c>
      <c r="H26" s="50" t="s">
        <v>10159</v>
      </c>
      <c r="I26" s="50" t="s">
        <v>10132</v>
      </c>
      <c r="J26" s="53">
        <v>526</v>
      </c>
      <c r="K26" s="53">
        <v>0</v>
      </c>
      <c r="M26" s="53">
        <f t="shared" si="0"/>
        <v>526</v>
      </c>
      <c r="N26" s="50" t="s">
        <v>666</v>
      </c>
      <c r="O26" s="50" t="s">
        <v>66</v>
      </c>
      <c r="P26" s="50" t="s">
        <v>69</v>
      </c>
      <c r="Q26" s="50" t="s">
        <v>67</v>
      </c>
      <c r="R26" s="50" t="s">
        <v>67</v>
      </c>
    </row>
    <row r="27" spans="1:19" x14ac:dyDescent="0.25">
      <c r="A27" s="50" t="s">
        <v>12173</v>
      </c>
      <c r="B27" s="51" t="s">
        <v>12175</v>
      </c>
      <c r="D27" s="52" t="s">
        <v>9842</v>
      </c>
      <c r="E27" s="50" t="s">
        <v>10160</v>
      </c>
      <c r="F27" s="50" t="s">
        <v>44</v>
      </c>
      <c r="G27" s="50" t="s">
        <v>45</v>
      </c>
      <c r="H27" s="50" t="s">
        <v>10161</v>
      </c>
      <c r="I27" s="50" t="s">
        <v>10136</v>
      </c>
      <c r="J27" s="53">
        <v>1053</v>
      </c>
      <c r="K27" s="53">
        <v>838</v>
      </c>
      <c r="M27" s="53">
        <f t="shared" si="0"/>
        <v>1891</v>
      </c>
      <c r="N27" s="50" t="s">
        <v>666</v>
      </c>
      <c r="O27" s="50" t="s">
        <v>66</v>
      </c>
      <c r="P27" s="50" t="s">
        <v>69</v>
      </c>
      <c r="Q27" s="50" t="s">
        <v>67</v>
      </c>
      <c r="R27" s="50" t="s">
        <v>67</v>
      </c>
    </row>
    <row r="28" spans="1:19" x14ac:dyDescent="0.25">
      <c r="A28" s="50" t="s">
        <v>12173</v>
      </c>
      <c r="B28" s="51" t="s">
        <v>12175</v>
      </c>
      <c r="D28" s="52" t="s">
        <v>9843</v>
      </c>
      <c r="E28" s="50" t="s">
        <v>10141</v>
      </c>
      <c r="F28" s="50" t="s">
        <v>4273</v>
      </c>
      <c r="G28" s="50" t="s">
        <v>45</v>
      </c>
      <c r="H28" s="50" t="s">
        <v>10162</v>
      </c>
      <c r="I28" s="50" t="s">
        <v>10136</v>
      </c>
      <c r="J28" s="53">
        <v>2872</v>
      </c>
      <c r="K28" s="53">
        <v>3625</v>
      </c>
      <c r="M28" s="53">
        <f t="shared" si="0"/>
        <v>6497</v>
      </c>
      <c r="N28" s="50" t="s">
        <v>666</v>
      </c>
      <c r="O28" s="50" t="s">
        <v>66</v>
      </c>
      <c r="P28" s="50" t="s">
        <v>70</v>
      </c>
      <c r="Q28" s="50" t="s">
        <v>67</v>
      </c>
      <c r="R28" s="50" t="s">
        <v>67</v>
      </c>
    </row>
    <row r="29" spans="1:19" x14ac:dyDescent="0.25">
      <c r="A29" s="50" t="s">
        <v>12173</v>
      </c>
      <c r="B29" s="51" t="s">
        <v>12175</v>
      </c>
      <c r="D29" s="52" t="s">
        <v>9844</v>
      </c>
      <c r="E29" s="50" t="s">
        <v>10163</v>
      </c>
      <c r="F29" s="50" t="s">
        <v>395</v>
      </c>
      <c r="G29" s="50" t="s">
        <v>1465</v>
      </c>
      <c r="H29" s="50" t="s">
        <v>10164</v>
      </c>
      <c r="I29" s="50" t="s">
        <v>10119</v>
      </c>
      <c r="J29" s="53">
        <v>1326</v>
      </c>
      <c r="K29" s="53">
        <v>1108</v>
      </c>
      <c r="M29" s="53">
        <f t="shared" si="0"/>
        <v>2434</v>
      </c>
      <c r="N29" s="50" t="s">
        <v>666</v>
      </c>
      <c r="O29" s="50" t="s">
        <v>66</v>
      </c>
      <c r="P29" s="50" t="s">
        <v>69</v>
      </c>
      <c r="Q29" s="50" t="s">
        <v>67</v>
      </c>
      <c r="R29" s="50" t="s">
        <v>67</v>
      </c>
    </row>
    <row r="30" spans="1:19" x14ac:dyDescent="0.25">
      <c r="A30" s="50" t="s">
        <v>12173</v>
      </c>
      <c r="B30" s="51" t="s">
        <v>12175</v>
      </c>
      <c r="D30" s="52" t="s">
        <v>9845</v>
      </c>
      <c r="E30" s="50" t="s">
        <v>10165</v>
      </c>
      <c r="F30" s="50" t="s">
        <v>464</v>
      </c>
      <c r="G30" s="50" t="s">
        <v>45</v>
      </c>
      <c r="H30" s="50" t="s">
        <v>10166</v>
      </c>
      <c r="I30" s="50" t="s">
        <v>10119</v>
      </c>
      <c r="J30" s="53">
        <v>1926</v>
      </c>
      <c r="K30" s="53">
        <v>2609</v>
      </c>
      <c r="M30" s="53">
        <f t="shared" si="0"/>
        <v>4535</v>
      </c>
      <c r="N30" s="50" t="s">
        <v>666</v>
      </c>
      <c r="O30" s="50" t="s">
        <v>66</v>
      </c>
      <c r="P30" s="50" t="s">
        <v>70</v>
      </c>
      <c r="Q30" s="50" t="s">
        <v>45</v>
      </c>
      <c r="R30" s="50" t="s">
        <v>45</v>
      </c>
    </row>
    <row r="31" spans="1:19" x14ac:dyDescent="0.25">
      <c r="A31" s="50" t="s">
        <v>12173</v>
      </c>
      <c r="B31" s="51" t="s">
        <v>12175</v>
      </c>
      <c r="D31" s="52" t="s">
        <v>9846</v>
      </c>
      <c r="E31" s="50" t="s">
        <v>10167</v>
      </c>
      <c r="F31" s="50" t="s">
        <v>44</v>
      </c>
      <c r="G31" s="50" t="s">
        <v>45</v>
      </c>
      <c r="H31" s="50" t="s">
        <v>10168</v>
      </c>
      <c r="I31" s="50" t="s">
        <v>10119</v>
      </c>
      <c r="J31" s="53">
        <v>4106</v>
      </c>
      <c r="K31" s="53">
        <v>7078</v>
      </c>
      <c r="M31" s="53">
        <f t="shared" si="0"/>
        <v>11184</v>
      </c>
      <c r="N31" s="50" t="s">
        <v>666</v>
      </c>
      <c r="O31" s="50" t="s">
        <v>66</v>
      </c>
      <c r="P31" s="50" t="s">
        <v>70</v>
      </c>
      <c r="Q31" s="50" t="s">
        <v>45</v>
      </c>
      <c r="R31" s="50" t="s">
        <v>45</v>
      </c>
    </row>
    <row r="32" spans="1:19" s="59" customFormat="1" x14ac:dyDescent="0.25">
      <c r="A32" s="59" t="s">
        <v>12213</v>
      </c>
      <c r="B32" s="57" t="s">
        <v>12175</v>
      </c>
      <c r="C32" s="57"/>
      <c r="D32" s="58" t="s">
        <v>12214</v>
      </c>
      <c r="E32" s="59" t="s">
        <v>12215</v>
      </c>
      <c r="F32" s="59">
        <v>2</v>
      </c>
      <c r="H32" s="59" t="s">
        <v>12216</v>
      </c>
      <c r="I32" s="59" t="s">
        <v>10119</v>
      </c>
      <c r="J32" s="60">
        <v>600</v>
      </c>
      <c r="K32" s="60">
        <v>300</v>
      </c>
      <c r="L32" s="60"/>
      <c r="M32" s="60">
        <f t="shared" si="0"/>
        <v>900</v>
      </c>
      <c r="O32" s="57" t="s">
        <v>12217</v>
      </c>
      <c r="P32" s="59" t="s">
        <v>12218</v>
      </c>
      <c r="Q32" s="59" t="s">
        <v>12219</v>
      </c>
    </row>
    <row r="33" spans="1:18" s="59" customFormat="1" x14ac:dyDescent="0.25">
      <c r="A33" s="59" t="s">
        <v>12083</v>
      </c>
      <c r="B33" s="57" t="s">
        <v>12176</v>
      </c>
      <c r="C33" s="57"/>
      <c r="D33" s="58" t="s">
        <v>12220</v>
      </c>
      <c r="E33" s="59" t="s">
        <v>7127</v>
      </c>
      <c r="H33" s="59" t="s">
        <v>12221</v>
      </c>
      <c r="I33" s="59" t="s">
        <v>12222</v>
      </c>
      <c r="J33" s="60"/>
      <c r="K33" s="60"/>
      <c r="L33" s="60"/>
      <c r="M33" s="60">
        <f t="shared" si="0"/>
        <v>0</v>
      </c>
      <c r="O33" s="57" t="s">
        <v>12217</v>
      </c>
      <c r="P33" s="59" t="s">
        <v>70</v>
      </c>
      <c r="Q33" s="59" t="s">
        <v>671</v>
      </c>
      <c r="R33" s="59" t="s">
        <v>671</v>
      </c>
    </row>
    <row r="34" spans="1:18" s="59" customFormat="1" x14ac:dyDescent="0.25">
      <c r="A34" s="59" t="s">
        <v>12083</v>
      </c>
      <c r="B34" s="57" t="s">
        <v>12176</v>
      </c>
      <c r="C34" s="57"/>
      <c r="D34" s="58" t="s">
        <v>12223</v>
      </c>
      <c r="E34" s="59" t="s">
        <v>12224</v>
      </c>
      <c r="F34" s="59">
        <v>1</v>
      </c>
      <c r="H34" s="59" t="s">
        <v>12225</v>
      </c>
      <c r="I34" s="59" t="s">
        <v>10136</v>
      </c>
      <c r="J34" s="60"/>
      <c r="K34" s="60"/>
      <c r="L34" s="60"/>
      <c r="M34" s="60">
        <f t="shared" si="0"/>
        <v>0</v>
      </c>
      <c r="N34" s="60"/>
      <c r="O34" s="57" t="s">
        <v>12217</v>
      </c>
      <c r="P34" s="59" t="s">
        <v>70</v>
      </c>
      <c r="Q34" s="59" t="s">
        <v>671</v>
      </c>
      <c r="R34" s="59" t="s">
        <v>671</v>
      </c>
    </row>
    <row r="35" spans="1:18" x14ac:dyDescent="0.25">
      <c r="A35" s="50" t="s">
        <v>12173</v>
      </c>
      <c r="B35" s="51" t="s">
        <v>12176</v>
      </c>
      <c r="D35" s="52" t="s">
        <v>9847</v>
      </c>
      <c r="E35" s="50" t="s">
        <v>5953</v>
      </c>
      <c r="F35" s="50" t="s">
        <v>350</v>
      </c>
      <c r="G35" s="50" t="s">
        <v>45</v>
      </c>
      <c r="H35" s="50" t="s">
        <v>10169</v>
      </c>
      <c r="I35" s="50" t="s">
        <v>10136</v>
      </c>
      <c r="J35" s="53">
        <v>1311</v>
      </c>
      <c r="K35" s="53">
        <v>4084</v>
      </c>
      <c r="M35" s="53">
        <f t="shared" si="0"/>
        <v>5395</v>
      </c>
      <c r="N35" s="50" t="s">
        <v>668</v>
      </c>
      <c r="O35" s="50" t="s">
        <v>66</v>
      </c>
      <c r="P35" s="50" t="s">
        <v>70</v>
      </c>
      <c r="Q35" s="50" t="s">
        <v>671</v>
      </c>
      <c r="R35" s="50" t="s">
        <v>671</v>
      </c>
    </row>
    <row r="36" spans="1:18" x14ac:dyDescent="0.25">
      <c r="A36" s="50" t="s">
        <v>12173</v>
      </c>
      <c r="B36" s="51" t="s">
        <v>12176</v>
      </c>
      <c r="D36" s="52" t="s">
        <v>9848</v>
      </c>
      <c r="E36" s="50" t="s">
        <v>10170</v>
      </c>
      <c r="F36" s="50" t="s">
        <v>350</v>
      </c>
      <c r="G36" s="50" t="s">
        <v>45</v>
      </c>
      <c r="H36" s="50" t="s">
        <v>10171</v>
      </c>
      <c r="I36" s="50" t="s">
        <v>10119</v>
      </c>
      <c r="J36" s="53">
        <v>1334</v>
      </c>
      <c r="K36" s="53">
        <v>4157</v>
      </c>
      <c r="M36" s="53">
        <f t="shared" si="0"/>
        <v>5491</v>
      </c>
      <c r="N36" s="50" t="s">
        <v>668</v>
      </c>
      <c r="O36" s="50" t="s">
        <v>66</v>
      </c>
      <c r="P36" s="50" t="s">
        <v>70</v>
      </c>
      <c r="Q36" s="50" t="s">
        <v>671</v>
      </c>
      <c r="R36" s="50" t="s">
        <v>671</v>
      </c>
    </row>
    <row r="37" spans="1:18" x14ac:dyDescent="0.25">
      <c r="A37" s="50" t="s">
        <v>12173</v>
      </c>
      <c r="B37" s="51" t="s">
        <v>12176</v>
      </c>
      <c r="D37" s="52" t="s">
        <v>9849</v>
      </c>
      <c r="E37" s="50" t="s">
        <v>10172</v>
      </c>
      <c r="F37" s="50" t="s">
        <v>350</v>
      </c>
      <c r="G37" s="50" t="s">
        <v>45</v>
      </c>
      <c r="H37" s="50" t="s">
        <v>10173</v>
      </c>
      <c r="I37" s="50" t="s">
        <v>10119</v>
      </c>
      <c r="J37" s="53">
        <v>1334</v>
      </c>
      <c r="K37" s="53">
        <v>4157</v>
      </c>
      <c r="M37" s="53">
        <f t="shared" si="0"/>
        <v>5491</v>
      </c>
      <c r="N37" s="50" t="s">
        <v>668</v>
      </c>
      <c r="O37" s="50" t="s">
        <v>66</v>
      </c>
      <c r="P37" s="50" t="s">
        <v>70</v>
      </c>
      <c r="Q37" s="50" t="s">
        <v>671</v>
      </c>
      <c r="R37" s="50" t="s">
        <v>671</v>
      </c>
    </row>
    <row r="38" spans="1:18" x14ac:dyDescent="0.25">
      <c r="A38" s="50" t="s">
        <v>12173</v>
      </c>
      <c r="B38" s="51" t="s">
        <v>12176</v>
      </c>
      <c r="D38" s="52" t="s">
        <v>9850</v>
      </c>
      <c r="E38" s="50" t="s">
        <v>10174</v>
      </c>
      <c r="F38" s="50" t="s">
        <v>350</v>
      </c>
      <c r="G38" s="50" t="s">
        <v>45</v>
      </c>
      <c r="H38" s="50" t="s">
        <v>10175</v>
      </c>
      <c r="I38" s="50" t="s">
        <v>10134</v>
      </c>
      <c r="J38" s="53">
        <v>1334</v>
      </c>
      <c r="K38" s="53">
        <v>4157</v>
      </c>
      <c r="M38" s="53">
        <f t="shared" si="0"/>
        <v>5491</v>
      </c>
      <c r="N38" s="50" t="s">
        <v>668</v>
      </c>
      <c r="O38" s="50" t="s">
        <v>66</v>
      </c>
      <c r="P38" s="50" t="s">
        <v>70</v>
      </c>
      <c r="Q38" s="50" t="s">
        <v>671</v>
      </c>
      <c r="R38" s="50" t="s">
        <v>671</v>
      </c>
    </row>
    <row r="39" spans="1:18" x14ac:dyDescent="0.25">
      <c r="A39" s="50" t="s">
        <v>12173</v>
      </c>
      <c r="B39" s="51" t="s">
        <v>12176</v>
      </c>
      <c r="D39" s="52" t="s">
        <v>9851</v>
      </c>
      <c r="E39" s="50" t="s">
        <v>10129</v>
      </c>
      <c r="F39" s="50" t="s">
        <v>8631</v>
      </c>
      <c r="G39" s="50" t="s">
        <v>45</v>
      </c>
      <c r="H39" s="50" t="s">
        <v>10176</v>
      </c>
      <c r="I39" s="50" t="s">
        <v>10119</v>
      </c>
      <c r="J39" s="53">
        <v>1200</v>
      </c>
      <c r="K39" s="53">
        <v>1800</v>
      </c>
      <c r="M39" s="53">
        <f t="shared" si="0"/>
        <v>3000</v>
      </c>
      <c r="N39" s="50" t="s">
        <v>666</v>
      </c>
      <c r="O39" s="50" t="s">
        <v>66</v>
      </c>
      <c r="P39" s="50" t="s">
        <v>70</v>
      </c>
      <c r="Q39" s="50" t="s">
        <v>671</v>
      </c>
      <c r="R39" s="50" t="s">
        <v>671</v>
      </c>
    </row>
    <row r="40" spans="1:18" x14ac:dyDescent="0.25">
      <c r="A40" s="50" t="s">
        <v>12173</v>
      </c>
      <c r="B40" s="51" t="s">
        <v>12176</v>
      </c>
      <c r="D40" s="52" t="s">
        <v>9852</v>
      </c>
      <c r="E40" s="50" t="s">
        <v>10177</v>
      </c>
      <c r="F40" s="50" t="s">
        <v>8375</v>
      </c>
      <c r="G40" s="50" t="s">
        <v>45</v>
      </c>
      <c r="H40" s="50" t="s">
        <v>10178</v>
      </c>
      <c r="I40" s="50" t="s">
        <v>10119</v>
      </c>
      <c r="J40" s="53">
        <v>254</v>
      </c>
      <c r="K40" s="53">
        <v>324</v>
      </c>
      <c r="M40" s="53">
        <f t="shared" si="0"/>
        <v>578</v>
      </c>
      <c r="N40" s="50" t="s">
        <v>666</v>
      </c>
      <c r="O40" s="50" t="s">
        <v>66</v>
      </c>
      <c r="P40" s="50" t="s">
        <v>69</v>
      </c>
      <c r="Q40" s="50" t="s">
        <v>671</v>
      </c>
      <c r="R40" s="50" t="s">
        <v>671</v>
      </c>
    </row>
    <row r="41" spans="1:18" x14ac:dyDescent="0.25">
      <c r="A41" s="50" t="s">
        <v>12173</v>
      </c>
      <c r="B41" s="51" t="s">
        <v>12176</v>
      </c>
      <c r="D41" s="52" t="s">
        <v>9853</v>
      </c>
      <c r="E41" s="50" t="s">
        <v>10179</v>
      </c>
      <c r="F41" s="50" t="s">
        <v>559</v>
      </c>
      <c r="G41" s="50" t="s">
        <v>45</v>
      </c>
      <c r="H41" s="50" t="s">
        <v>10180</v>
      </c>
      <c r="I41" s="50" t="s">
        <v>10181</v>
      </c>
      <c r="J41" s="53">
        <v>745</v>
      </c>
      <c r="K41" s="53">
        <v>5715</v>
      </c>
      <c r="M41" s="53">
        <f t="shared" si="0"/>
        <v>6460</v>
      </c>
      <c r="N41" s="50" t="s">
        <v>668</v>
      </c>
      <c r="O41" s="50" t="s">
        <v>66</v>
      </c>
      <c r="P41" s="50" t="s">
        <v>70</v>
      </c>
      <c r="Q41" s="50" t="s">
        <v>671</v>
      </c>
      <c r="R41" s="50" t="s">
        <v>671</v>
      </c>
    </row>
    <row r="42" spans="1:18" x14ac:dyDescent="0.25">
      <c r="A42" s="50" t="s">
        <v>12173</v>
      </c>
      <c r="B42" s="51" t="s">
        <v>12176</v>
      </c>
      <c r="D42" s="52" t="s">
        <v>9854</v>
      </c>
      <c r="E42" s="50" t="s">
        <v>10182</v>
      </c>
      <c r="F42" s="50" t="s">
        <v>52</v>
      </c>
      <c r="G42" s="50" t="s">
        <v>45</v>
      </c>
      <c r="H42" s="50" t="s">
        <v>10183</v>
      </c>
      <c r="I42" s="50" t="s">
        <v>10119</v>
      </c>
      <c r="J42" s="53">
        <v>289</v>
      </c>
      <c r="K42" s="53">
        <v>1782</v>
      </c>
      <c r="M42" s="53">
        <f t="shared" si="0"/>
        <v>2071</v>
      </c>
      <c r="N42" s="50" t="s">
        <v>668</v>
      </c>
      <c r="O42" s="50" t="s">
        <v>66</v>
      </c>
      <c r="P42" s="50" t="s">
        <v>70</v>
      </c>
      <c r="Q42" s="50" t="s">
        <v>671</v>
      </c>
      <c r="R42" s="50" t="s">
        <v>671</v>
      </c>
    </row>
    <row r="43" spans="1:18" x14ac:dyDescent="0.25">
      <c r="A43" s="50" t="s">
        <v>12173</v>
      </c>
      <c r="B43" s="51" t="s">
        <v>12176</v>
      </c>
      <c r="D43" s="52" t="s">
        <v>9855</v>
      </c>
      <c r="E43" s="50" t="s">
        <v>10184</v>
      </c>
      <c r="F43" s="50" t="s">
        <v>1493</v>
      </c>
      <c r="G43" s="50" t="s">
        <v>45</v>
      </c>
      <c r="H43" s="50" t="s">
        <v>10185</v>
      </c>
      <c r="I43" s="50" t="s">
        <v>10119</v>
      </c>
      <c r="J43" s="53">
        <v>244</v>
      </c>
      <c r="K43" s="53">
        <v>1555</v>
      </c>
      <c r="M43" s="53">
        <f t="shared" si="0"/>
        <v>1799</v>
      </c>
      <c r="N43" s="50" t="s">
        <v>668</v>
      </c>
      <c r="O43" s="50" t="s">
        <v>66</v>
      </c>
      <c r="P43" s="50" t="s">
        <v>70</v>
      </c>
      <c r="Q43" s="50" t="s">
        <v>671</v>
      </c>
      <c r="R43" s="50" t="s">
        <v>671</v>
      </c>
    </row>
    <row r="44" spans="1:18" x14ac:dyDescent="0.25">
      <c r="A44" s="50" t="s">
        <v>12173</v>
      </c>
      <c r="B44" s="51" t="s">
        <v>12176</v>
      </c>
      <c r="D44" s="52" t="s">
        <v>9856</v>
      </c>
      <c r="E44" s="50" t="s">
        <v>10186</v>
      </c>
      <c r="F44" s="50" t="s">
        <v>59</v>
      </c>
      <c r="G44" s="50" t="s">
        <v>45</v>
      </c>
      <c r="H44" s="50" t="s">
        <v>10187</v>
      </c>
      <c r="I44" s="50" t="s">
        <v>10119</v>
      </c>
      <c r="J44" s="53">
        <v>745</v>
      </c>
      <c r="K44" s="53">
        <v>5715</v>
      </c>
      <c r="M44" s="53">
        <f t="shared" si="0"/>
        <v>6460</v>
      </c>
      <c r="N44" s="50" t="s">
        <v>668</v>
      </c>
      <c r="O44" s="50" t="s">
        <v>66</v>
      </c>
      <c r="P44" s="50" t="s">
        <v>70</v>
      </c>
      <c r="Q44" s="50" t="s">
        <v>671</v>
      </c>
      <c r="R44" s="50" t="s">
        <v>671</v>
      </c>
    </row>
    <row r="45" spans="1:18" x14ac:dyDescent="0.25">
      <c r="A45" s="50" t="s">
        <v>12173</v>
      </c>
      <c r="B45" s="51" t="s">
        <v>12176</v>
      </c>
      <c r="D45" s="52" t="s">
        <v>9857</v>
      </c>
      <c r="E45" s="50" t="s">
        <v>10188</v>
      </c>
      <c r="F45" s="50" t="s">
        <v>501</v>
      </c>
      <c r="G45" s="50" t="s">
        <v>45</v>
      </c>
      <c r="H45" s="50" t="s">
        <v>10189</v>
      </c>
      <c r="I45" s="50" t="s">
        <v>10119</v>
      </c>
      <c r="J45" s="53">
        <v>745</v>
      </c>
      <c r="K45" s="53">
        <v>5715</v>
      </c>
      <c r="M45" s="53">
        <f t="shared" si="0"/>
        <v>6460</v>
      </c>
      <c r="N45" s="50" t="s">
        <v>668</v>
      </c>
      <c r="O45" s="50" t="s">
        <v>66</v>
      </c>
      <c r="P45" s="50" t="s">
        <v>70</v>
      </c>
      <c r="Q45" s="50" t="s">
        <v>671</v>
      </c>
      <c r="R45" s="50" t="s">
        <v>671</v>
      </c>
    </row>
    <row r="46" spans="1:18" x14ac:dyDescent="0.25">
      <c r="A46" s="50" t="s">
        <v>12173</v>
      </c>
      <c r="B46" s="51" t="s">
        <v>12176</v>
      </c>
      <c r="D46" s="52" t="s">
        <v>9858</v>
      </c>
      <c r="E46" s="50" t="s">
        <v>10190</v>
      </c>
      <c r="F46" s="50" t="s">
        <v>457</v>
      </c>
      <c r="G46" s="50" t="s">
        <v>45</v>
      </c>
      <c r="H46" s="50" t="s">
        <v>10185</v>
      </c>
      <c r="I46" s="50" t="s">
        <v>10134</v>
      </c>
      <c r="J46" s="53">
        <v>745</v>
      </c>
      <c r="K46" s="53">
        <v>5715</v>
      </c>
      <c r="M46" s="53">
        <f t="shared" si="0"/>
        <v>6460</v>
      </c>
      <c r="N46" s="50" t="s">
        <v>668</v>
      </c>
      <c r="O46" s="50" t="s">
        <v>66</v>
      </c>
      <c r="P46" s="50" t="s">
        <v>70</v>
      </c>
      <c r="Q46" s="50" t="s">
        <v>671</v>
      </c>
      <c r="R46" s="50" t="s">
        <v>671</v>
      </c>
    </row>
    <row r="47" spans="1:18" x14ac:dyDescent="0.25">
      <c r="A47" s="50" t="s">
        <v>12173</v>
      </c>
      <c r="B47" s="51" t="s">
        <v>12176</v>
      </c>
      <c r="D47" s="52" t="s">
        <v>9859</v>
      </c>
      <c r="E47" s="50" t="s">
        <v>10191</v>
      </c>
      <c r="F47" s="50" t="s">
        <v>616</v>
      </c>
      <c r="G47" s="50" t="s">
        <v>45</v>
      </c>
      <c r="H47" s="50" t="s">
        <v>10192</v>
      </c>
      <c r="I47" s="50" t="s">
        <v>10136</v>
      </c>
      <c r="J47" s="53">
        <v>4553</v>
      </c>
      <c r="K47" s="53">
        <v>19064</v>
      </c>
      <c r="M47" s="53">
        <f t="shared" si="0"/>
        <v>23617</v>
      </c>
      <c r="N47" s="50" t="s">
        <v>668</v>
      </c>
      <c r="O47" s="50" t="s">
        <v>66</v>
      </c>
      <c r="P47" s="50" t="s">
        <v>70</v>
      </c>
      <c r="Q47" s="50" t="s">
        <v>671</v>
      </c>
      <c r="R47" s="50" t="s">
        <v>671</v>
      </c>
    </row>
    <row r="48" spans="1:18" x14ac:dyDescent="0.25">
      <c r="A48" s="50" t="s">
        <v>12173</v>
      </c>
      <c r="B48" s="51" t="s">
        <v>12176</v>
      </c>
      <c r="D48" s="52" t="s">
        <v>9860</v>
      </c>
      <c r="E48" s="50" t="s">
        <v>10193</v>
      </c>
      <c r="F48" s="50" t="s">
        <v>2086</v>
      </c>
      <c r="G48" s="50" t="s">
        <v>45</v>
      </c>
      <c r="H48" s="50" t="s">
        <v>10194</v>
      </c>
      <c r="I48" s="50" t="s">
        <v>10136</v>
      </c>
      <c r="J48" s="53">
        <v>3178</v>
      </c>
      <c r="K48" s="53">
        <v>14125</v>
      </c>
      <c r="M48" s="53">
        <f t="shared" si="0"/>
        <v>17303</v>
      </c>
      <c r="N48" s="50" t="s">
        <v>668</v>
      </c>
      <c r="O48" s="50" t="s">
        <v>66</v>
      </c>
      <c r="P48" s="50" t="s">
        <v>70</v>
      </c>
      <c r="Q48" s="50" t="s">
        <v>671</v>
      </c>
      <c r="R48" s="50" t="s">
        <v>671</v>
      </c>
    </row>
    <row r="49" spans="1:18" x14ac:dyDescent="0.25">
      <c r="A49" s="50" t="s">
        <v>12173</v>
      </c>
      <c r="B49" s="51" t="s">
        <v>12176</v>
      </c>
      <c r="D49" s="52" t="s">
        <v>9861</v>
      </c>
      <c r="E49" s="50" t="s">
        <v>10195</v>
      </c>
      <c r="F49" s="50" t="s">
        <v>440</v>
      </c>
      <c r="G49" s="50" t="s">
        <v>45</v>
      </c>
      <c r="H49" s="50" t="s">
        <v>10161</v>
      </c>
      <c r="I49" s="50" t="s">
        <v>10136</v>
      </c>
      <c r="J49" s="53">
        <v>1958</v>
      </c>
      <c r="K49" s="53">
        <v>8922</v>
      </c>
      <c r="M49" s="53">
        <f t="shared" si="0"/>
        <v>10880</v>
      </c>
      <c r="N49" s="50" t="s">
        <v>668</v>
      </c>
      <c r="O49" s="50" t="s">
        <v>66</v>
      </c>
      <c r="P49" s="50" t="s">
        <v>70</v>
      </c>
      <c r="Q49" s="50" t="s">
        <v>671</v>
      </c>
      <c r="R49" s="50" t="s">
        <v>671</v>
      </c>
    </row>
    <row r="50" spans="1:18" x14ac:dyDescent="0.25">
      <c r="A50" s="50" t="s">
        <v>12173</v>
      </c>
      <c r="B50" s="51" t="s">
        <v>12176</v>
      </c>
      <c r="D50" s="52" t="s">
        <v>9862</v>
      </c>
      <c r="E50" s="50" t="s">
        <v>10160</v>
      </c>
      <c r="F50" s="50" t="s">
        <v>630</v>
      </c>
      <c r="G50" s="50" t="s">
        <v>45</v>
      </c>
      <c r="H50" s="50" t="s">
        <v>10196</v>
      </c>
      <c r="I50" s="50" t="s">
        <v>10136</v>
      </c>
      <c r="J50" s="53">
        <v>745</v>
      </c>
      <c r="K50" s="53">
        <v>5715</v>
      </c>
      <c r="M50" s="53">
        <f t="shared" si="0"/>
        <v>6460</v>
      </c>
      <c r="N50" s="50" t="s">
        <v>668</v>
      </c>
      <c r="O50" s="50" t="s">
        <v>66</v>
      </c>
      <c r="P50" s="50" t="s">
        <v>70</v>
      </c>
      <c r="Q50" s="50" t="s">
        <v>671</v>
      </c>
      <c r="R50" s="50" t="s">
        <v>671</v>
      </c>
    </row>
    <row r="51" spans="1:18" x14ac:dyDescent="0.25">
      <c r="A51" s="50" t="s">
        <v>12173</v>
      </c>
      <c r="B51" s="51" t="s">
        <v>12176</v>
      </c>
      <c r="D51" s="52" t="s">
        <v>9863</v>
      </c>
      <c r="E51" s="50" t="s">
        <v>10153</v>
      </c>
      <c r="F51" s="50" t="s">
        <v>44</v>
      </c>
      <c r="G51" s="50" t="s">
        <v>44</v>
      </c>
      <c r="H51" s="50" t="s">
        <v>10197</v>
      </c>
      <c r="I51" s="50" t="s">
        <v>10136</v>
      </c>
      <c r="J51" s="53">
        <v>819</v>
      </c>
      <c r="K51" s="53">
        <v>4637</v>
      </c>
      <c r="M51" s="53">
        <f t="shared" si="0"/>
        <v>5456</v>
      </c>
      <c r="N51" s="50" t="s">
        <v>668</v>
      </c>
      <c r="O51" s="50" t="s">
        <v>66</v>
      </c>
      <c r="P51" s="50" t="s">
        <v>70</v>
      </c>
      <c r="Q51" s="50" t="s">
        <v>671</v>
      </c>
      <c r="R51" s="50" t="s">
        <v>671</v>
      </c>
    </row>
    <row r="52" spans="1:18" x14ac:dyDescent="0.25">
      <c r="A52" s="50" t="s">
        <v>12173</v>
      </c>
      <c r="B52" s="51" t="s">
        <v>12176</v>
      </c>
      <c r="D52" s="52" t="s">
        <v>9864</v>
      </c>
      <c r="E52" s="50" t="s">
        <v>10141</v>
      </c>
      <c r="F52" s="50" t="s">
        <v>44</v>
      </c>
      <c r="G52" s="50" t="s">
        <v>45</v>
      </c>
      <c r="H52" s="50" t="s">
        <v>10198</v>
      </c>
      <c r="I52" s="50" t="s">
        <v>10136</v>
      </c>
      <c r="J52" s="53">
        <v>745</v>
      </c>
      <c r="K52" s="53">
        <v>3960</v>
      </c>
      <c r="M52" s="53">
        <f t="shared" si="0"/>
        <v>4705</v>
      </c>
      <c r="N52" s="50" t="s">
        <v>668</v>
      </c>
      <c r="O52" s="50" t="s">
        <v>66</v>
      </c>
      <c r="P52" s="50" t="s">
        <v>70</v>
      </c>
      <c r="Q52" s="50" t="s">
        <v>671</v>
      </c>
      <c r="R52" s="50" t="s">
        <v>671</v>
      </c>
    </row>
    <row r="53" spans="1:18" x14ac:dyDescent="0.25">
      <c r="A53" s="50" t="s">
        <v>12173</v>
      </c>
      <c r="B53" s="51" t="s">
        <v>12176</v>
      </c>
      <c r="D53" s="52" t="s">
        <v>9865</v>
      </c>
      <c r="E53" s="50" t="s">
        <v>10199</v>
      </c>
      <c r="F53" s="50" t="s">
        <v>368</v>
      </c>
      <c r="G53" s="50" t="s">
        <v>45</v>
      </c>
      <c r="H53" s="50" t="s">
        <v>10200</v>
      </c>
      <c r="I53" s="50" t="s">
        <v>10136</v>
      </c>
      <c r="J53" s="53">
        <v>735</v>
      </c>
      <c r="K53" s="53">
        <v>4038</v>
      </c>
      <c r="M53" s="53">
        <f t="shared" si="0"/>
        <v>4773</v>
      </c>
      <c r="N53" s="50" t="s">
        <v>668</v>
      </c>
      <c r="O53" s="50" t="s">
        <v>66</v>
      </c>
      <c r="P53" s="50" t="s">
        <v>70</v>
      </c>
      <c r="Q53" s="50" t="s">
        <v>671</v>
      </c>
      <c r="R53" s="50" t="s">
        <v>671</v>
      </c>
    </row>
    <row r="54" spans="1:18" x14ac:dyDescent="0.25">
      <c r="A54" s="50" t="s">
        <v>12173</v>
      </c>
      <c r="B54" s="51" t="s">
        <v>12176</v>
      </c>
      <c r="D54" s="52" t="s">
        <v>9866</v>
      </c>
      <c r="E54" s="50" t="s">
        <v>6136</v>
      </c>
      <c r="F54" s="50" t="s">
        <v>44</v>
      </c>
      <c r="G54" s="50" t="s">
        <v>45</v>
      </c>
      <c r="H54" s="50" t="s">
        <v>10201</v>
      </c>
      <c r="I54" s="50" t="s">
        <v>10136</v>
      </c>
      <c r="J54" s="53">
        <v>769</v>
      </c>
      <c r="K54" s="53">
        <v>3844</v>
      </c>
      <c r="M54" s="53">
        <f t="shared" si="0"/>
        <v>4613</v>
      </c>
      <c r="N54" s="50" t="s">
        <v>668</v>
      </c>
      <c r="O54" s="50" t="s">
        <v>66</v>
      </c>
      <c r="P54" s="50" t="s">
        <v>70</v>
      </c>
      <c r="Q54" s="50" t="s">
        <v>671</v>
      </c>
      <c r="R54" s="50" t="s">
        <v>671</v>
      </c>
    </row>
    <row r="55" spans="1:18" x14ac:dyDescent="0.25">
      <c r="A55" s="50" t="s">
        <v>12173</v>
      </c>
      <c r="B55" s="51" t="s">
        <v>12176</v>
      </c>
      <c r="D55" s="52" t="s">
        <v>9867</v>
      </c>
      <c r="E55" s="50" t="s">
        <v>10202</v>
      </c>
      <c r="F55" s="50" t="s">
        <v>440</v>
      </c>
      <c r="G55" s="50" t="s">
        <v>45</v>
      </c>
      <c r="H55" s="50" t="s">
        <v>10131</v>
      </c>
      <c r="I55" s="50" t="s">
        <v>10136</v>
      </c>
      <c r="J55" s="53">
        <v>1054</v>
      </c>
      <c r="K55" s="53">
        <v>5191</v>
      </c>
      <c r="M55" s="53">
        <f t="shared" si="0"/>
        <v>6245</v>
      </c>
      <c r="N55" s="50" t="s">
        <v>668</v>
      </c>
      <c r="O55" s="50" t="s">
        <v>66</v>
      </c>
      <c r="P55" s="50" t="s">
        <v>70</v>
      </c>
      <c r="Q55" s="50" t="s">
        <v>671</v>
      </c>
      <c r="R55" s="50" t="s">
        <v>671</v>
      </c>
    </row>
    <row r="56" spans="1:18" x14ac:dyDescent="0.25">
      <c r="A56" s="50" t="s">
        <v>12173</v>
      </c>
      <c r="B56" s="51" t="s">
        <v>12176</v>
      </c>
      <c r="D56" s="52" t="s">
        <v>9868</v>
      </c>
      <c r="E56" s="50" t="s">
        <v>3242</v>
      </c>
      <c r="F56" s="50" t="s">
        <v>477</v>
      </c>
      <c r="G56" s="50" t="s">
        <v>354</v>
      </c>
      <c r="H56" s="50" t="s">
        <v>10203</v>
      </c>
      <c r="I56" s="50" t="s">
        <v>10132</v>
      </c>
      <c r="J56" s="53">
        <v>779</v>
      </c>
      <c r="K56" s="53">
        <v>4580</v>
      </c>
      <c r="M56" s="53">
        <f t="shared" si="0"/>
        <v>5359</v>
      </c>
      <c r="N56" s="50" t="s">
        <v>668</v>
      </c>
      <c r="O56" s="50" t="s">
        <v>66</v>
      </c>
      <c r="P56" s="50" t="s">
        <v>70</v>
      </c>
      <c r="Q56" s="50" t="s">
        <v>671</v>
      </c>
      <c r="R56" s="50" t="s">
        <v>671</v>
      </c>
    </row>
    <row r="57" spans="1:18" x14ac:dyDescent="0.25">
      <c r="A57" s="50" t="s">
        <v>12173</v>
      </c>
      <c r="B57" s="51" t="s">
        <v>12176</v>
      </c>
      <c r="D57" s="52" t="s">
        <v>9869</v>
      </c>
      <c r="E57" s="50" t="s">
        <v>10204</v>
      </c>
      <c r="F57" s="50" t="s">
        <v>395</v>
      </c>
      <c r="G57" s="50" t="s">
        <v>45</v>
      </c>
      <c r="H57" s="50" t="s">
        <v>10205</v>
      </c>
      <c r="I57" s="50" t="s">
        <v>10132</v>
      </c>
      <c r="J57" s="53">
        <v>1027</v>
      </c>
      <c r="K57" s="53">
        <v>5636</v>
      </c>
      <c r="M57" s="53">
        <f t="shared" si="0"/>
        <v>6663</v>
      </c>
      <c r="N57" s="50" t="s">
        <v>668</v>
      </c>
      <c r="O57" s="50" t="s">
        <v>66</v>
      </c>
      <c r="P57" s="50" t="s">
        <v>70</v>
      </c>
      <c r="Q57" s="50" t="s">
        <v>671</v>
      </c>
      <c r="R57" s="50" t="s">
        <v>671</v>
      </c>
    </row>
    <row r="58" spans="1:18" x14ac:dyDescent="0.25">
      <c r="A58" s="50" t="s">
        <v>12173</v>
      </c>
      <c r="B58" s="51" t="s">
        <v>12176</v>
      </c>
      <c r="D58" s="52" t="s">
        <v>9870</v>
      </c>
      <c r="E58" s="50" t="s">
        <v>10206</v>
      </c>
      <c r="F58" s="50" t="s">
        <v>527</v>
      </c>
      <c r="G58" s="50" t="s">
        <v>45</v>
      </c>
      <c r="H58" s="50" t="s">
        <v>10207</v>
      </c>
      <c r="I58" s="50" t="s">
        <v>10132</v>
      </c>
      <c r="J58" s="53">
        <v>745</v>
      </c>
      <c r="K58" s="53">
        <v>5715</v>
      </c>
      <c r="M58" s="53">
        <f t="shared" si="0"/>
        <v>6460</v>
      </c>
      <c r="N58" s="50" t="s">
        <v>668</v>
      </c>
      <c r="O58" s="50" t="s">
        <v>66</v>
      </c>
      <c r="P58" s="50" t="s">
        <v>70</v>
      </c>
      <c r="Q58" s="50" t="s">
        <v>671</v>
      </c>
      <c r="R58" s="50" t="s">
        <v>671</v>
      </c>
    </row>
    <row r="59" spans="1:18" x14ac:dyDescent="0.25">
      <c r="A59" s="50" t="s">
        <v>12173</v>
      </c>
      <c r="B59" s="51" t="s">
        <v>12176</v>
      </c>
      <c r="D59" s="52" t="s">
        <v>9871</v>
      </c>
      <c r="E59" s="50" t="s">
        <v>10208</v>
      </c>
      <c r="F59" s="50" t="s">
        <v>395</v>
      </c>
      <c r="G59" s="50" t="s">
        <v>45</v>
      </c>
      <c r="H59" s="50" t="s">
        <v>10209</v>
      </c>
      <c r="I59" s="50" t="s">
        <v>10132</v>
      </c>
      <c r="J59" s="53">
        <v>1239</v>
      </c>
      <c r="K59" s="53">
        <v>6366</v>
      </c>
      <c r="M59" s="53">
        <f t="shared" si="0"/>
        <v>7605</v>
      </c>
      <c r="N59" s="50" t="s">
        <v>668</v>
      </c>
      <c r="O59" s="50" t="s">
        <v>66</v>
      </c>
      <c r="P59" s="50" t="s">
        <v>70</v>
      </c>
      <c r="Q59" s="50" t="s">
        <v>671</v>
      </c>
      <c r="R59" s="50" t="s">
        <v>671</v>
      </c>
    </row>
    <row r="60" spans="1:18" x14ac:dyDescent="0.25">
      <c r="A60" s="50" t="s">
        <v>12173</v>
      </c>
      <c r="B60" s="51" t="s">
        <v>12176</v>
      </c>
      <c r="D60" s="52" t="s">
        <v>9872</v>
      </c>
      <c r="E60" s="50" t="s">
        <v>10210</v>
      </c>
      <c r="F60" s="50" t="s">
        <v>1523</v>
      </c>
      <c r="G60" s="50" t="s">
        <v>3137</v>
      </c>
      <c r="H60" s="50" t="s">
        <v>10211</v>
      </c>
      <c r="I60" s="50" t="s">
        <v>10132</v>
      </c>
      <c r="J60" s="53">
        <v>901</v>
      </c>
      <c r="K60" s="53">
        <v>4876</v>
      </c>
      <c r="M60" s="53">
        <f t="shared" si="0"/>
        <v>5777</v>
      </c>
      <c r="N60" s="50" t="s">
        <v>668</v>
      </c>
      <c r="O60" s="50" t="s">
        <v>66</v>
      </c>
      <c r="P60" s="50" t="s">
        <v>70</v>
      </c>
      <c r="Q60" s="50" t="s">
        <v>671</v>
      </c>
      <c r="R60" s="50" t="s">
        <v>671</v>
      </c>
    </row>
    <row r="61" spans="1:18" x14ac:dyDescent="0.25">
      <c r="A61" s="50" t="s">
        <v>12173</v>
      </c>
      <c r="B61" s="51" t="s">
        <v>12176</v>
      </c>
      <c r="D61" s="52" t="s">
        <v>9873</v>
      </c>
      <c r="E61" s="50" t="s">
        <v>10212</v>
      </c>
      <c r="F61" s="50" t="s">
        <v>59</v>
      </c>
      <c r="G61" s="50" t="s">
        <v>45</v>
      </c>
      <c r="H61" s="50" t="s">
        <v>10213</v>
      </c>
      <c r="I61" s="50" t="s">
        <v>10132</v>
      </c>
      <c r="J61" s="53">
        <v>408</v>
      </c>
      <c r="K61" s="53">
        <v>2424</v>
      </c>
      <c r="M61" s="53">
        <f t="shared" si="0"/>
        <v>2832</v>
      </c>
      <c r="N61" s="50" t="s">
        <v>668</v>
      </c>
      <c r="O61" s="50" t="s">
        <v>66</v>
      </c>
      <c r="P61" s="50" t="s">
        <v>70</v>
      </c>
      <c r="Q61" s="50" t="s">
        <v>671</v>
      </c>
      <c r="R61" s="50" t="s">
        <v>671</v>
      </c>
    </row>
    <row r="62" spans="1:18" x14ac:dyDescent="0.25">
      <c r="A62" s="50" t="s">
        <v>12173</v>
      </c>
      <c r="B62" s="51" t="s">
        <v>12176</v>
      </c>
      <c r="D62" s="52" t="s">
        <v>9874</v>
      </c>
      <c r="E62" s="50" t="s">
        <v>10214</v>
      </c>
      <c r="F62" s="50" t="s">
        <v>44</v>
      </c>
      <c r="G62" s="50" t="s">
        <v>45</v>
      </c>
      <c r="H62" s="50" t="s">
        <v>10156</v>
      </c>
      <c r="I62" s="50" t="s">
        <v>10119</v>
      </c>
      <c r="J62" s="53">
        <v>1</v>
      </c>
      <c r="K62" s="53">
        <v>1</v>
      </c>
      <c r="M62" s="53">
        <f t="shared" si="0"/>
        <v>2</v>
      </c>
      <c r="N62" s="50" t="s">
        <v>669</v>
      </c>
      <c r="O62" s="50" t="s">
        <v>66</v>
      </c>
      <c r="P62" s="50" t="s">
        <v>672</v>
      </c>
      <c r="Q62" s="50" t="s">
        <v>671</v>
      </c>
      <c r="R62" s="50" t="s">
        <v>671</v>
      </c>
    </row>
    <row r="63" spans="1:18" x14ac:dyDescent="0.25">
      <c r="A63" s="50" t="s">
        <v>12173</v>
      </c>
      <c r="B63" s="51" t="s">
        <v>12176</v>
      </c>
      <c r="D63" s="52" t="s">
        <v>9875</v>
      </c>
      <c r="E63" s="50" t="s">
        <v>10215</v>
      </c>
      <c r="F63" s="50" t="s">
        <v>44</v>
      </c>
      <c r="G63" s="50" t="s">
        <v>45</v>
      </c>
      <c r="H63" s="50" t="s">
        <v>10216</v>
      </c>
      <c r="I63" s="50" t="s">
        <v>10132</v>
      </c>
      <c r="J63" s="53">
        <v>537</v>
      </c>
      <c r="K63" s="53">
        <v>3659</v>
      </c>
      <c r="L63" s="56"/>
      <c r="M63" s="53">
        <f t="shared" si="0"/>
        <v>4196</v>
      </c>
      <c r="N63" s="50" t="s">
        <v>668</v>
      </c>
      <c r="O63" s="50" t="s">
        <v>66</v>
      </c>
      <c r="P63" s="50" t="s">
        <v>70</v>
      </c>
      <c r="Q63" s="50" t="s">
        <v>671</v>
      </c>
      <c r="R63" s="50" t="s">
        <v>671</v>
      </c>
    </row>
    <row r="64" spans="1:18" x14ac:dyDescent="0.25">
      <c r="A64" s="50" t="s">
        <v>12173</v>
      </c>
      <c r="B64" s="51" t="s">
        <v>12176</v>
      </c>
      <c r="D64" s="52" t="s">
        <v>9876</v>
      </c>
      <c r="E64" s="50" t="s">
        <v>10217</v>
      </c>
      <c r="F64" s="50" t="s">
        <v>350</v>
      </c>
      <c r="G64" s="50" t="s">
        <v>45</v>
      </c>
      <c r="H64" s="50" t="s">
        <v>10218</v>
      </c>
      <c r="I64" s="50" t="s">
        <v>10119</v>
      </c>
      <c r="J64" s="53">
        <v>550</v>
      </c>
      <c r="K64" s="53">
        <v>3193</v>
      </c>
      <c r="M64" s="53">
        <f t="shared" si="0"/>
        <v>3743</v>
      </c>
      <c r="N64" s="50" t="s">
        <v>668</v>
      </c>
      <c r="O64" s="50" t="s">
        <v>66</v>
      </c>
      <c r="P64" s="50" t="s">
        <v>70</v>
      </c>
      <c r="Q64" s="50" t="s">
        <v>671</v>
      </c>
      <c r="R64" s="50" t="s">
        <v>671</v>
      </c>
    </row>
    <row r="65" spans="1:18" x14ac:dyDescent="0.25">
      <c r="A65" s="50" t="s">
        <v>12173</v>
      </c>
      <c r="B65" s="51" t="s">
        <v>12176</v>
      </c>
      <c r="D65" s="52" t="s">
        <v>9877</v>
      </c>
      <c r="E65" s="50" t="s">
        <v>10219</v>
      </c>
      <c r="F65" s="50" t="s">
        <v>527</v>
      </c>
      <c r="G65" s="50" t="s">
        <v>45</v>
      </c>
      <c r="H65" s="50" t="s">
        <v>10220</v>
      </c>
      <c r="I65" s="50" t="s">
        <v>10119</v>
      </c>
      <c r="J65" s="53">
        <v>917</v>
      </c>
      <c r="K65" s="53">
        <v>4964</v>
      </c>
      <c r="M65" s="53">
        <f t="shared" si="0"/>
        <v>5881</v>
      </c>
      <c r="N65" s="50" t="s">
        <v>668</v>
      </c>
      <c r="O65" s="50" t="s">
        <v>66</v>
      </c>
      <c r="P65" s="50" t="s">
        <v>70</v>
      </c>
      <c r="Q65" s="50" t="s">
        <v>671</v>
      </c>
      <c r="R65" s="50" t="s">
        <v>671</v>
      </c>
    </row>
    <row r="66" spans="1:18" x14ac:dyDescent="0.25">
      <c r="A66" s="50" t="s">
        <v>12173</v>
      </c>
      <c r="B66" s="51" t="s">
        <v>12176</v>
      </c>
      <c r="D66" s="52" t="s">
        <v>9878</v>
      </c>
      <c r="E66" s="50" t="s">
        <v>10221</v>
      </c>
      <c r="F66" s="50" t="s">
        <v>44</v>
      </c>
      <c r="G66" s="50" t="s">
        <v>45</v>
      </c>
      <c r="H66" s="50" t="s">
        <v>10222</v>
      </c>
      <c r="I66" s="50" t="s">
        <v>10119</v>
      </c>
      <c r="J66" s="53">
        <v>756</v>
      </c>
      <c r="K66" s="53">
        <v>4584</v>
      </c>
      <c r="M66" s="53">
        <f t="shared" ref="M66:M129" si="1">J66+K66+L66</f>
        <v>5340</v>
      </c>
      <c r="N66" s="50" t="s">
        <v>668</v>
      </c>
      <c r="O66" s="50" t="s">
        <v>66</v>
      </c>
      <c r="P66" s="50" t="s">
        <v>70</v>
      </c>
      <c r="Q66" s="50" t="s">
        <v>671</v>
      </c>
      <c r="R66" s="50" t="s">
        <v>671</v>
      </c>
    </row>
    <row r="67" spans="1:18" x14ac:dyDescent="0.25">
      <c r="A67" s="50" t="s">
        <v>12173</v>
      </c>
      <c r="B67" s="51" t="s">
        <v>12176</v>
      </c>
      <c r="D67" s="52" t="s">
        <v>9879</v>
      </c>
      <c r="E67" s="50" t="s">
        <v>10223</v>
      </c>
      <c r="F67" s="50" t="s">
        <v>44</v>
      </c>
      <c r="G67" s="50" t="s">
        <v>45</v>
      </c>
      <c r="H67" s="50" t="s">
        <v>10178</v>
      </c>
      <c r="I67" s="50" t="s">
        <v>10134</v>
      </c>
      <c r="J67" s="53">
        <v>584</v>
      </c>
      <c r="K67" s="53">
        <v>3896</v>
      </c>
      <c r="M67" s="53">
        <f t="shared" si="1"/>
        <v>4480</v>
      </c>
      <c r="N67" s="50" t="s">
        <v>668</v>
      </c>
      <c r="O67" s="50" t="s">
        <v>66</v>
      </c>
      <c r="P67" s="50" t="s">
        <v>70</v>
      </c>
      <c r="Q67" s="50" t="s">
        <v>671</v>
      </c>
      <c r="R67" s="50" t="s">
        <v>671</v>
      </c>
    </row>
    <row r="68" spans="1:18" x14ac:dyDescent="0.25">
      <c r="A68" s="50" t="s">
        <v>12173</v>
      </c>
      <c r="B68" s="51" t="s">
        <v>12176</v>
      </c>
      <c r="D68" s="52" t="s">
        <v>9880</v>
      </c>
      <c r="E68" s="50" t="s">
        <v>10190</v>
      </c>
      <c r="F68" s="50" t="s">
        <v>44</v>
      </c>
      <c r="G68" s="50" t="s">
        <v>45</v>
      </c>
      <c r="H68" s="50" t="s">
        <v>10224</v>
      </c>
      <c r="I68" s="50" t="s">
        <v>10134</v>
      </c>
      <c r="J68" s="53">
        <v>672</v>
      </c>
      <c r="K68" s="53">
        <v>4403</v>
      </c>
      <c r="M68" s="53">
        <f t="shared" si="1"/>
        <v>5075</v>
      </c>
      <c r="N68" s="50" t="s">
        <v>668</v>
      </c>
      <c r="O68" s="50" t="s">
        <v>66</v>
      </c>
      <c r="P68" s="50" t="s">
        <v>70</v>
      </c>
      <c r="Q68" s="50" t="s">
        <v>671</v>
      </c>
      <c r="R68" s="50" t="s">
        <v>671</v>
      </c>
    </row>
    <row r="69" spans="1:18" x14ac:dyDescent="0.25">
      <c r="A69" s="50" t="s">
        <v>12173</v>
      </c>
      <c r="B69" s="51" t="s">
        <v>12176</v>
      </c>
      <c r="D69" s="52" t="s">
        <v>9881</v>
      </c>
      <c r="E69" s="50" t="s">
        <v>10225</v>
      </c>
      <c r="F69" s="50" t="s">
        <v>395</v>
      </c>
      <c r="G69" s="50" t="s">
        <v>45</v>
      </c>
      <c r="H69" s="50" t="s">
        <v>10226</v>
      </c>
      <c r="I69" s="50" t="s">
        <v>10119</v>
      </c>
      <c r="J69" s="53">
        <v>745</v>
      </c>
      <c r="K69" s="53">
        <v>5715</v>
      </c>
      <c r="M69" s="53">
        <f t="shared" si="1"/>
        <v>6460</v>
      </c>
      <c r="N69" s="50" t="s">
        <v>668</v>
      </c>
      <c r="O69" s="50" t="s">
        <v>66</v>
      </c>
      <c r="P69" s="50" t="s">
        <v>70</v>
      </c>
      <c r="Q69" s="50" t="s">
        <v>671</v>
      </c>
      <c r="R69" s="50" t="s">
        <v>671</v>
      </c>
    </row>
    <row r="70" spans="1:18" x14ac:dyDescent="0.25">
      <c r="A70" s="50" t="s">
        <v>12173</v>
      </c>
      <c r="B70" s="51" t="s">
        <v>12176</v>
      </c>
      <c r="D70" s="52" t="s">
        <v>9882</v>
      </c>
      <c r="E70" s="50" t="s">
        <v>10227</v>
      </c>
      <c r="F70" s="50" t="s">
        <v>395</v>
      </c>
      <c r="G70" s="50" t="s">
        <v>45</v>
      </c>
      <c r="H70" s="50" t="s">
        <v>10228</v>
      </c>
      <c r="I70" s="50" t="s">
        <v>10119</v>
      </c>
      <c r="J70" s="53">
        <v>745</v>
      </c>
      <c r="K70" s="53">
        <v>5715</v>
      </c>
      <c r="M70" s="53">
        <f t="shared" si="1"/>
        <v>6460</v>
      </c>
      <c r="N70" s="50" t="s">
        <v>668</v>
      </c>
      <c r="O70" s="50" t="s">
        <v>66</v>
      </c>
      <c r="P70" s="50" t="s">
        <v>70</v>
      </c>
      <c r="Q70" s="50" t="s">
        <v>671</v>
      </c>
      <c r="R70" s="50" t="s">
        <v>671</v>
      </c>
    </row>
    <row r="71" spans="1:18" x14ac:dyDescent="0.25">
      <c r="A71" s="50" t="s">
        <v>12173</v>
      </c>
      <c r="B71" s="51" t="s">
        <v>12176</v>
      </c>
      <c r="D71" s="52" t="s">
        <v>9883</v>
      </c>
      <c r="E71" s="50" t="s">
        <v>10229</v>
      </c>
      <c r="F71" s="50" t="s">
        <v>395</v>
      </c>
      <c r="G71" s="50" t="s">
        <v>45</v>
      </c>
      <c r="H71" s="50" t="s">
        <v>10230</v>
      </c>
      <c r="I71" s="50" t="s">
        <v>10134</v>
      </c>
      <c r="J71" s="53">
        <v>1469</v>
      </c>
      <c r="K71" s="53">
        <v>9321</v>
      </c>
      <c r="M71" s="53">
        <f t="shared" si="1"/>
        <v>10790</v>
      </c>
      <c r="N71" s="50" t="s">
        <v>668</v>
      </c>
      <c r="O71" s="50" t="s">
        <v>66</v>
      </c>
      <c r="P71" s="50" t="s">
        <v>70</v>
      </c>
      <c r="Q71" s="50" t="s">
        <v>671</v>
      </c>
      <c r="R71" s="50" t="s">
        <v>671</v>
      </c>
    </row>
    <row r="72" spans="1:18" x14ac:dyDescent="0.25">
      <c r="A72" s="50" t="s">
        <v>12173</v>
      </c>
      <c r="B72" s="51" t="s">
        <v>12176</v>
      </c>
      <c r="D72" s="52" t="s">
        <v>9884</v>
      </c>
      <c r="E72" s="50" t="s">
        <v>10231</v>
      </c>
      <c r="F72" s="50" t="s">
        <v>378</v>
      </c>
      <c r="G72" s="50" t="s">
        <v>45</v>
      </c>
      <c r="H72" s="50" t="s">
        <v>10232</v>
      </c>
      <c r="I72" s="50" t="s">
        <v>10134</v>
      </c>
      <c r="J72" s="53">
        <v>1260</v>
      </c>
      <c r="K72" s="53">
        <v>8259</v>
      </c>
      <c r="M72" s="53">
        <f t="shared" si="1"/>
        <v>9519</v>
      </c>
      <c r="N72" s="50" t="s">
        <v>668</v>
      </c>
      <c r="O72" s="50" t="s">
        <v>66</v>
      </c>
      <c r="P72" s="50" t="s">
        <v>70</v>
      </c>
      <c r="Q72" s="50" t="s">
        <v>671</v>
      </c>
      <c r="R72" s="50" t="s">
        <v>671</v>
      </c>
    </row>
    <row r="73" spans="1:18" x14ac:dyDescent="0.25">
      <c r="A73" s="50" t="s">
        <v>12173</v>
      </c>
      <c r="B73" s="51" t="s">
        <v>12176</v>
      </c>
      <c r="D73" s="52" t="s">
        <v>9885</v>
      </c>
      <c r="E73" s="50" t="s">
        <v>10174</v>
      </c>
      <c r="F73" s="50" t="s">
        <v>368</v>
      </c>
      <c r="G73" s="50" t="s">
        <v>45</v>
      </c>
      <c r="H73" s="50" t="s">
        <v>10232</v>
      </c>
      <c r="I73" s="50" t="s">
        <v>10134</v>
      </c>
      <c r="J73" s="53">
        <v>624</v>
      </c>
      <c r="K73" s="53">
        <v>3688</v>
      </c>
      <c r="M73" s="53">
        <f t="shared" si="1"/>
        <v>4312</v>
      </c>
      <c r="N73" s="50" t="s">
        <v>668</v>
      </c>
      <c r="O73" s="50" t="s">
        <v>66</v>
      </c>
      <c r="P73" s="50" t="s">
        <v>70</v>
      </c>
      <c r="Q73" s="50" t="s">
        <v>671</v>
      </c>
      <c r="R73" s="50" t="s">
        <v>671</v>
      </c>
    </row>
    <row r="74" spans="1:18" x14ac:dyDescent="0.25">
      <c r="A74" s="50" t="s">
        <v>12173</v>
      </c>
      <c r="B74" s="51" t="s">
        <v>12176</v>
      </c>
      <c r="D74" s="52" t="s">
        <v>9886</v>
      </c>
      <c r="E74" s="50" t="s">
        <v>10170</v>
      </c>
      <c r="F74" s="50" t="s">
        <v>368</v>
      </c>
      <c r="G74" s="50" t="s">
        <v>45</v>
      </c>
      <c r="H74" s="50" t="s">
        <v>10233</v>
      </c>
      <c r="I74" s="50" t="s">
        <v>10119</v>
      </c>
      <c r="J74" s="53">
        <v>842</v>
      </c>
      <c r="K74" s="53">
        <v>5127</v>
      </c>
      <c r="L74" s="56"/>
      <c r="M74" s="53">
        <f t="shared" si="1"/>
        <v>5969</v>
      </c>
      <c r="N74" s="50" t="s">
        <v>668</v>
      </c>
      <c r="O74" s="50" t="s">
        <v>66</v>
      </c>
      <c r="P74" s="50" t="s">
        <v>70</v>
      </c>
      <c r="Q74" s="50" t="s">
        <v>671</v>
      </c>
      <c r="R74" s="50" t="s">
        <v>671</v>
      </c>
    </row>
    <row r="75" spans="1:18" x14ac:dyDescent="0.25">
      <c r="A75" s="50" t="s">
        <v>12173</v>
      </c>
      <c r="B75" s="51" t="s">
        <v>12176</v>
      </c>
      <c r="D75" s="52" t="s">
        <v>9887</v>
      </c>
      <c r="E75" s="50" t="s">
        <v>10234</v>
      </c>
      <c r="F75" s="50" t="s">
        <v>501</v>
      </c>
      <c r="G75" s="50" t="s">
        <v>45</v>
      </c>
      <c r="H75" s="50" t="s">
        <v>10235</v>
      </c>
      <c r="I75" s="50" t="s">
        <v>10119</v>
      </c>
      <c r="J75" s="53">
        <v>745</v>
      </c>
      <c r="K75" s="53">
        <v>5715</v>
      </c>
      <c r="M75" s="53">
        <f t="shared" si="1"/>
        <v>6460</v>
      </c>
      <c r="N75" s="50" t="s">
        <v>668</v>
      </c>
      <c r="O75" s="50" t="s">
        <v>66</v>
      </c>
      <c r="P75" s="50" t="s">
        <v>70</v>
      </c>
      <c r="Q75" s="50" t="s">
        <v>671</v>
      </c>
      <c r="R75" s="50" t="s">
        <v>671</v>
      </c>
    </row>
    <row r="76" spans="1:18" x14ac:dyDescent="0.25">
      <c r="A76" s="50" t="s">
        <v>12173</v>
      </c>
      <c r="B76" s="51" t="s">
        <v>12176</v>
      </c>
      <c r="D76" s="52" t="s">
        <v>9888</v>
      </c>
      <c r="E76" s="50" t="s">
        <v>10190</v>
      </c>
      <c r="F76" s="50" t="s">
        <v>614</v>
      </c>
      <c r="G76" s="50" t="s">
        <v>45</v>
      </c>
      <c r="H76" s="50" t="s">
        <v>10235</v>
      </c>
      <c r="I76" s="50" t="s">
        <v>10119</v>
      </c>
      <c r="J76" s="53">
        <v>745</v>
      </c>
      <c r="K76" s="53">
        <v>5715</v>
      </c>
      <c r="M76" s="53">
        <f t="shared" si="1"/>
        <v>6460</v>
      </c>
      <c r="N76" s="50" t="s">
        <v>668</v>
      </c>
      <c r="O76" s="50" t="s">
        <v>66</v>
      </c>
      <c r="P76" s="50" t="s">
        <v>70</v>
      </c>
      <c r="Q76" s="50" t="s">
        <v>671</v>
      </c>
      <c r="R76" s="50" t="s">
        <v>671</v>
      </c>
    </row>
    <row r="77" spans="1:18" x14ac:dyDescent="0.25">
      <c r="A77" s="50" t="s">
        <v>12173</v>
      </c>
      <c r="B77" s="51" t="s">
        <v>12176</v>
      </c>
      <c r="D77" s="52" t="s">
        <v>9889</v>
      </c>
      <c r="E77" s="50" t="s">
        <v>10236</v>
      </c>
      <c r="F77" s="50" t="s">
        <v>358</v>
      </c>
      <c r="G77" s="50" t="s">
        <v>45</v>
      </c>
      <c r="H77" s="50" t="s">
        <v>10237</v>
      </c>
      <c r="I77" s="50" t="s">
        <v>10119</v>
      </c>
      <c r="J77" s="53">
        <v>736</v>
      </c>
      <c r="K77" s="53">
        <v>4588</v>
      </c>
      <c r="M77" s="53">
        <f t="shared" si="1"/>
        <v>5324</v>
      </c>
      <c r="N77" s="50" t="s">
        <v>668</v>
      </c>
      <c r="O77" s="50" t="s">
        <v>66</v>
      </c>
      <c r="P77" s="50" t="s">
        <v>70</v>
      </c>
      <c r="Q77" s="50" t="s">
        <v>671</v>
      </c>
      <c r="R77" s="50" t="s">
        <v>671</v>
      </c>
    </row>
    <row r="78" spans="1:18" x14ac:dyDescent="0.25">
      <c r="A78" s="50" t="s">
        <v>12173</v>
      </c>
      <c r="B78" s="51" t="s">
        <v>12176</v>
      </c>
      <c r="D78" s="52" t="s">
        <v>9890</v>
      </c>
      <c r="E78" s="50" t="s">
        <v>10238</v>
      </c>
      <c r="F78" s="50" t="s">
        <v>44</v>
      </c>
      <c r="G78" s="50" t="s">
        <v>45</v>
      </c>
      <c r="H78" s="50" t="s">
        <v>10239</v>
      </c>
      <c r="I78" s="50" t="s">
        <v>10119</v>
      </c>
      <c r="J78" s="53">
        <v>1124</v>
      </c>
      <c r="K78" s="53">
        <v>7215</v>
      </c>
      <c r="M78" s="53">
        <f t="shared" si="1"/>
        <v>8339</v>
      </c>
      <c r="N78" s="50" t="s">
        <v>668</v>
      </c>
      <c r="O78" s="50" t="s">
        <v>66</v>
      </c>
      <c r="P78" s="50" t="s">
        <v>70</v>
      </c>
      <c r="Q78" s="50" t="s">
        <v>671</v>
      </c>
      <c r="R78" s="50" t="s">
        <v>671</v>
      </c>
    </row>
    <row r="79" spans="1:18" x14ac:dyDescent="0.25">
      <c r="A79" s="50" t="s">
        <v>12173</v>
      </c>
      <c r="B79" s="51" t="s">
        <v>12176</v>
      </c>
      <c r="D79" s="52" t="s">
        <v>9891</v>
      </c>
      <c r="E79" s="50" t="s">
        <v>10240</v>
      </c>
      <c r="F79" s="50" t="s">
        <v>428</v>
      </c>
      <c r="G79" s="50" t="s">
        <v>3137</v>
      </c>
      <c r="H79" s="50" t="s">
        <v>10241</v>
      </c>
      <c r="I79" s="50" t="s">
        <v>10119</v>
      </c>
      <c r="J79" s="53">
        <v>296</v>
      </c>
      <c r="K79" s="53">
        <v>1844</v>
      </c>
      <c r="M79" s="53">
        <f t="shared" si="1"/>
        <v>2140</v>
      </c>
      <c r="N79" s="50" t="s">
        <v>668</v>
      </c>
      <c r="O79" s="50" t="s">
        <v>66</v>
      </c>
      <c r="P79" s="50" t="s">
        <v>70</v>
      </c>
      <c r="Q79" s="50" t="s">
        <v>671</v>
      </c>
      <c r="R79" s="50" t="s">
        <v>671</v>
      </c>
    </row>
    <row r="80" spans="1:18" x14ac:dyDescent="0.25">
      <c r="A80" s="50" t="s">
        <v>12173</v>
      </c>
      <c r="B80" s="51" t="s">
        <v>12176</v>
      </c>
      <c r="D80" s="52" t="s">
        <v>9892</v>
      </c>
      <c r="E80" s="50" t="s">
        <v>10242</v>
      </c>
      <c r="F80" s="50" t="s">
        <v>59</v>
      </c>
      <c r="G80" s="50" t="s">
        <v>45</v>
      </c>
      <c r="H80" s="50" t="s">
        <v>10243</v>
      </c>
      <c r="I80" s="50" t="s">
        <v>10119</v>
      </c>
      <c r="J80" s="53">
        <v>745</v>
      </c>
      <c r="K80" s="53">
        <v>5715</v>
      </c>
      <c r="M80" s="53">
        <f t="shared" si="1"/>
        <v>6460</v>
      </c>
      <c r="N80" s="50" t="s">
        <v>668</v>
      </c>
      <c r="O80" s="50" t="s">
        <v>66</v>
      </c>
      <c r="P80" s="50" t="s">
        <v>70</v>
      </c>
      <c r="Q80" s="50" t="s">
        <v>671</v>
      </c>
      <c r="R80" s="50" t="s">
        <v>671</v>
      </c>
    </row>
    <row r="81" spans="1:18" x14ac:dyDescent="0.25">
      <c r="A81" s="50" t="s">
        <v>12173</v>
      </c>
      <c r="B81" s="51" t="s">
        <v>12176</v>
      </c>
      <c r="D81" s="52" t="s">
        <v>9893</v>
      </c>
      <c r="E81" s="50" t="s">
        <v>10177</v>
      </c>
      <c r="F81" s="50" t="s">
        <v>353</v>
      </c>
      <c r="G81" s="50" t="s">
        <v>45</v>
      </c>
      <c r="H81" s="50" t="s">
        <v>10178</v>
      </c>
      <c r="I81" s="50" t="s">
        <v>10119</v>
      </c>
      <c r="J81" s="53">
        <v>2012</v>
      </c>
      <c r="K81" s="53">
        <v>12694</v>
      </c>
      <c r="M81" s="53">
        <f t="shared" si="1"/>
        <v>14706</v>
      </c>
      <c r="N81" s="50" t="s">
        <v>668</v>
      </c>
      <c r="O81" s="50" t="s">
        <v>66</v>
      </c>
      <c r="P81" s="50" t="s">
        <v>70</v>
      </c>
      <c r="Q81" s="50" t="s">
        <v>671</v>
      </c>
      <c r="R81" s="50" t="s">
        <v>671</v>
      </c>
    </row>
    <row r="82" spans="1:18" x14ac:dyDescent="0.25">
      <c r="A82" s="50" t="s">
        <v>12173</v>
      </c>
      <c r="B82" s="51" t="s">
        <v>12176</v>
      </c>
      <c r="D82" s="52" t="s">
        <v>9894</v>
      </c>
      <c r="E82" s="50" t="s">
        <v>10244</v>
      </c>
      <c r="F82" s="50" t="s">
        <v>375</v>
      </c>
      <c r="G82" s="50" t="s">
        <v>45</v>
      </c>
      <c r="H82" s="50" t="s">
        <v>10245</v>
      </c>
      <c r="I82" s="50" t="s">
        <v>10119</v>
      </c>
      <c r="J82" s="53">
        <v>745</v>
      </c>
      <c r="K82" s="53">
        <v>5715</v>
      </c>
      <c r="M82" s="53">
        <f t="shared" si="1"/>
        <v>6460</v>
      </c>
      <c r="N82" s="50" t="s">
        <v>668</v>
      </c>
      <c r="O82" s="50" t="s">
        <v>66</v>
      </c>
      <c r="P82" s="50" t="s">
        <v>70</v>
      </c>
      <c r="Q82" s="50" t="s">
        <v>671</v>
      </c>
      <c r="R82" s="50" t="s">
        <v>671</v>
      </c>
    </row>
    <row r="83" spans="1:18" x14ac:dyDescent="0.25">
      <c r="A83" s="50" t="s">
        <v>12173</v>
      </c>
      <c r="B83" s="51" t="s">
        <v>12176</v>
      </c>
      <c r="D83" s="52" t="s">
        <v>9895</v>
      </c>
      <c r="E83" s="50" t="s">
        <v>10217</v>
      </c>
      <c r="F83" s="50" t="s">
        <v>350</v>
      </c>
      <c r="G83" s="50" t="s">
        <v>45</v>
      </c>
      <c r="H83" s="50" t="s">
        <v>10218</v>
      </c>
      <c r="I83" s="50" t="s">
        <v>10119</v>
      </c>
      <c r="J83" s="53">
        <v>745</v>
      </c>
      <c r="K83" s="53">
        <v>5715</v>
      </c>
      <c r="M83" s="53">
        <f t="shared" si="1"/>
        <v>6460</v>
      </c>
      <c r="N83" s="50" t="s">
        <v>668</v>
      </c>
      <c r="O83" s="50" t="s">
        <v>66</v>
      </c>
      <c r="P83" s="50" t="s">
        <v>70</v>
      </c>
      <c r="Q83" s="50" t="s">
        <v>671</v>
      </c>
      <c r="R83" s="50" t="s">
        <v>671</v>
      </c>
    </row>
    <row r="84" spans="1:18" x14ac:dyDescent="0.25">
      <c r="A84" s="50" t="s">
        <v>12173</v>
      </c>
      <c r="B84" s="51" t="s">
        <v>12176</v>
      </c>
      <c r="D84" s="52" t="s">
        <v>9896</v>
      </c>
      <c r="E84" s="50" t="s">
        <v>10246</v>
      </c>
      <c r="F84" s="50" t="s">
        <v>557</v>
      </c>
      <c r="G84" s="50" t="s">
        <v>45</v>
      </c>
      <c r="H84" s="50" t="s">
        <v>10247</v>
      </c>
      <c r="I84" s="50" t="s">
        <v>10181</v>
      </c>
      <c r="J84" s="53">
        <v>745</v>
      </c>
      <c r="K84" s="53">
        <v>5715</v>
      </c>
      <c r="M84" s="53">
        <f t="shared" si="1"/>
        <v>6460</v>
      </c>
      <c r="N84" s="50" t="s">
        <v>668</v>
      </c>
      <c r="O84" s="50" t="s">
        <v>66</v>
      </c>
      <c r="P84" s="50" t="s">
        <v>70</v>
      </c>
      <c r="Q84" s="50" t="s">
        <v>671</v>
      </c>
      <c r="R84" s="50" t="s">
        <v>671</v>
      </c>
    </row>
    <row r="85" spans="1:18" x14ac:dyDescent="0.25">
      <c r="A85" s="50" t="s">
        <v>12173</v>
      </c>
      <c r="B85" s="51" t="s">
        <v>12176</v>
      </c>
      <c r="D85" s="52" t="s">
        <v>9897</v>
      </c>
      <c r="E85" s="50" t="s">
        <v>10248</v>
      </c>
      <c r="F85" s="50" t="s">
        <v>44</v>
      </c>
      <c r="G85" s="50" t="s">
        <v>45</v>
      </c>
      <c r="H85" s="50" t="s">
        <v>10249</v>
      </c>
      <c r="I85" s="50" t="s">
        <v>10119</v>
      </c>
      <c r="J85" s="53">
        <v>745</v>
      </c>
      <c r="K85" s="53">
        <v>5715</v>
      </c>
      <c r="M85" s="53">
        <f t="shared" si="1"/>
        <v>6460</v>
      </c>
      <c r="N85" s="50" t="s">
        <v>668</v>
      </c>
      <c r="O85" s="50" t="s">
        <v>66</v>
      </c>
      <c r="P85" s="50" t="s">
        <v>70</v>
      </c>
      <c r="Q85" s="50" t="s">
        <v>671</v>
      </c>
      <c r="R85" s="50" t="s">
        <v>671</v>
      </c>
    </row>
    <row r="86" spans="1:18" s="59" customFormat="1" x14ac:dyDescent="0.25">
      <c r="A86" s="50" t="s">
        <v>12173</v>
      </c>
      <c r="B86" s="51" t="s">
        <v>12176</v>
      </c>
      <c r="C86" s="57"/>
      <c r="D86" s="58" t="s">
        <v>9898</v>
      </c>
      <c r="E86" s="59" t="s">
        <v>10250</v>
      </c>
      <c r="F86" s="59" t="s">
        <v>395</v>
      </c>
      <c r="G86" s="59" t="s">
        <v>45</v>
      </c>
      <c r="H86" s="59" t="s">
        <v>10251</v>
      </c>
      <c r="I86" s="59" t="s">
        <v>10119</v>
      </c>
      <c r="J86" s="60">
        <v>745</v>
      </c>
      <c r="K86" s="60">
        <v>5715</v>
      </c>
      <c r="L86" s="60"/>
      <c r="M86" s="53">
        <f t="shared" si="1"/>
        <v>6460</v>
      </c>
      <c r="N86" s="59" t="s">
        <v>668</v>
      </c>
      <c r="O86" s="59" t="s">
        <v>66</v>
      </c>
      <c r="P86" s="59" t="s">
        <v>70</v>
      </c>
      <c r="Q86" s="59" t="s">
        <v>671</v>
      </c>
      <c r="R86" s="59" t="s">
        <v>671</v>
      </c>
    </row>
    <row r="87" spans="1:18" s="59" customFormat="1" x14ac:dyDescent="0.25">
      <c r="A87" s="50" t="s">
        <v>12173</v>
      </c>
      <c r="B87" s="51" t="s">
        <v>12176</v>
      </c>
      <c r="C87" s="57"/>
      <c r="D87" s="58" t="s">
        <v>9899</v>
      </c>
      <c r="E87" s="59" t="s">
        <v>10217</v>
      </c>
      <c r="F87" s="59" t="s">
        <v>7034</v>
      </c>
      <c r="G87" s="59" t="s">
        <v>45</v>
      </c>
      <c r="H87" s="59" t="s">
        <v>10252</v>
      </c>
      <c r="I87" s="59" t="s">
        <v>10119</v>
      </c>
      <c r="J87" s="60">
        <v>489</v>
      </c>
      <c r="K87" s="60">
        <v>2723</v>
      </c>
      <c r="L87" s="60"/>
      <c r="M87" s="53">
        <f t="shared" si="1"/>
        <v>3212</v>
      </c>
      <c r="N87" s="59" t="s">
        <v>668</v>
      </c>
      <c r="O87" s="59" t="s">
        <v>66</v>
      </c>
      <c r="P87" s="59" t="s">
        <v>70</v>
      </c>
      <c r="Q87" s="59" t="s">
        <v>671</v>
      </c>
      <c r="R87" s="59" t="s">
        <v>671</v>
      </c>
    </row>
    <row r="88" spans="1:18" s="59" customFormat="1" x14ac:dyDescent="0.25">
      <c r="A88" s="50" t="s">
        <v>12173</v>
      </c>
      <c r="B88" s="51" t="s">
        <v>12176</v>
      </c>
      <c r="C88" s="57"/>
      <c r="D88" s="58" t="s">
        <v>9900</v>
      </c>
      <c r="E88" s="59" t="s">
        <v>6174</v>
      </c>
      <c r="F88" s="59" t="s">
        <v>501</v>
      </c>
      <c r="G88" s="59" t="s">
        <v>45</v>
      </c>
      <c r="H88" s="59" t="s">
        <v>10253</v>
      </c>
      <c r="I88" s="59" t="s">
        <v>10119</v>
      </c>
      <c r="J88" s="60">
        <v>745</v>
      </c>
      <c r="K88" s="60">
        <v>5715</v>
      </c>
      <c r="L88" s="60"/>
      <c r="M88" s="53">
        <f t="shared" si="1"/>
        <v>6460</v>
      </c>
      <c r="N88" s="59" t="s">
        <v>668</v>
      </c>
      <c r="O88" s="59" t="s">
        <v>66</v>
      </c>
      <c r="P88" s="59" t="s">
        <v>70</v>
      </c>
      <c r="Q88" s="59" t="s">
        <v>671</v>
      </c>
      <c r="R88" s="59" t="s">
        <v>671</v>
      </c>
    </row>
    <row r="89" spans="1:18" x14ac:dyDescent="0.25">
      <c r="A89" s="50" t="s">
        <v>12173</v>
      </c>
      <c r="B89" s="51" t="s">
        <v>12176</v>
      </c>
      <c r="D89" s="52" t="s">
        <v>9901</v>
      </c>
      <c r="E89" s="50" t="s">
        <v>8633</v>
      </c>
      <c r="F89" s="50" t="s">
        <v>375</v>
      </c>
      <c r="G89" s="50" t="s">
        <v>45</v>
      </c>
      <c r="H89" s="50" t="s">
        <v>10254</v>
      </c>
      <c r="I89" s="50" t="s">
        <v>10181</v>
      </c>
      <c r="J89" s="53">
        <v>405</v>
      </c>
      <c r="K89" s="53">
        <v>2653</v>
      </c>
      <c r="M89" s="53">
        <f t="shared" si="1"/>
        <v>3058</v>
      </c>
      <c r="N89" s="50" t="s">
        <v>668</v>
      </c>
      <c r="O89" s="50" t="s">
        <v>66</v>
      </c>
      <c r="P89" s="50" t="s">
        <v>70</v>
      </c>
      <c r="Q89" s="50" t="s">
        <v>671</v>
      </c>
      <c r="R89" s="50" t="s">
        <v>671</v>
      </c>
    </row>
    <row r="90" spans="1:18" x14ac:dyDescent="0.25">
      <c r="A90" s="50" t="s">
        <v>12173</v>
      </c>
      <c r="B90" s="51" t="s">
        <v>12176</v>
      </c>
      <c r="D90" s="52" t="s">
        <v>9902</v>
      </c>
      <c r="E90" s="50" t="s">
        <v>10255</v>
      </c>
      <c r="F90" s="50" t="s">
        <v>663</v>
      </c>
      <c r="G90" s="50" t="s">
        <v>45</v>
      </c>
      <c r="H90" s="50" t="s">
        <v>10171</v>
      </c>
      <c r="I90" s="50" t="s">
        <v>10134</v>
      </c>
      <c r="J90" s="53">
        <v>745</v>
      </c>
      <c r="K90" s="53">
        <v>5715</v>
      </c>
      <c r="M90" s="53">
        <f t="shared" si="1"/>
        <v>6460</v>
      </c>
      <c r="N90" s="50" t="s">
        <v>668</v>
      </c>
      <c r="O90" s="50" t="s">
        <v>66</v>
      </c>
      <c r="P90" s="50" t="s">
        <v>70</v>
      </c>
      <c r="Q90" s="50" t="s">
        <v>671</v>
      </c>
      <c r="R90" s="50" t="s">
        <v>671</v>
      </c>
    </row>
    <row r="91" spans="1:18" x14ac:dyDescent="0.25">
      <c r="A91" s="50" t="s">
        <v>12173</v>
      </c>
      <c r="B91" s="51" t="s">
        <v>12176</v>
      </c>
      <c r="D91" s="52" t="s">
        <v>9903</v>
      </c>
      <c r="E91" s="50" t="s">
        <v>10170</v>
      </c>
      <c r="F91" s="50" t="s">
        <v>10256</v>
      </c>
      <c r="G91" s="50" t="s">
        <v>354</v>
      </c>
      <c r="H91" s="50" t="s">
        <v>10257</v>
      </c>
      <c r="I91" s="50" t="s">
        <v>10119</v>
      </c>
      <c r="J91" s="53">
        <v>1171</v>
      </c>
      <c r="K91" s="53">
        <v>7083</v>
      </c>
      <c r="M91" s="53">
        <f t="shared" si="1"/>
        <v>8254</v>
      </c>
      <c r="N91" s="50" t="s">
        <v>668</v>
      </c>
      <c r="O91" s="50" t="s">
        <v>66</v>
      </c>
      <c r="P91" s="50" t="s">
        <v>70</v>
      </c>
      <c r="Q91" s="50" t="s">
        <v>671</v>
      </c>
      <c r="R91" s="50" t="s">
        <v>671</v>
      </c>
    </row>
    <row r="92" spans="1:18" x14ac:dyDescent="0.25">
      <c r="A92" s="50" t="s">
        <v>12173</v>
      </c>
      <c r="B92" s="51" t="s">
        <v>12176</v>
      </c>
      <c r="D92" s="52" t="s">
        <v>9904</v>
      </c>
      <c r="E92" s="50" t="s">
        <v>10258</v>
      </c>
      <c r="F92" s="50" t="s">
        <v>395</v>
      </c>
      <c r="G92" s="50" t="s">
        <v>45</v>
      </c>
      <c r="H92" s="50" t="s">
        <v>10259</v>
      </c>
      <c r="I92" s="50" t="s">
        <v>10119</v>
      </c>
      <c r="J92" s="53">
        <v>2838</v>
      </c>
      <c r="K92" s="53">
        <v>16104</v>
      </c>
      <c r="M92" s="53">
        <f t="shared" si="1"/>
        <v>18942</v>
      </c>
      <c r="N92" s="50" t="s">
        <v>668</v>
      </c>
      <c r="O92" s="50" t="s">
        <v>66</v>
      </c>
      <c r="P92" s="50" t="s">
        <v>70</v>
      </c>
      <c r="Q92" s="50" t="s">
        <v>671</v>
      </c>
      <c r="R92" s="50" t="s">
        <v>671</v>
      </c>
    </row>
    <row r="93" spans="1:18" x14ac:dyDescent="0.25">
      <c r="A93" s="50" t="s">
        <v>12173</v>
      </c>
      <c r="B93" s="51" t="s">
        <v>12176</v>
      </c>
      <c r="D93" s="52" t="s">
        <v>9905</v>
      </c>
      <c r="E93" s="50" t="s">
        <v>10143</v>
      </c>
      <c r="F93" s="50" t="s">
        <v>7579</v>
      </c>
      <c r="G93" s="50" t="s">
        <v>45</v>
      </c>
      <c r="H93" s="50" t="s">
        <v>10260</v>
      </c>
      <c r="I93" s="50" t="s">
        <v>10119</v>
      </c>
      <c r="J93" s="53">
        <v>431</v>
      </c>
      <c r="K93" s="53">
        <v>2665</v>
      </c>
      <c r="M93" s="53">
        <f t="shared" si="1"/>
        <v>3096</v>
      </c>
      <c r="N93" s="50" t="s">
        <v>668</v>
      </c>
      <c r="O93" s="50" t="s">
        <v>66</v>
      </c>
      <c r="P93" s="50" t="s">
        <v>70</v>
      </c>
      <c r="Q93" s="50" t="s">
        <v>671</v>
      </c>
      <c r="R93" s="50" t="s">
        <v>671</v>
      </c>
    </row>
    <row r="94" spans="1:18" x14ac:dyDescent="0.25">
      <c r="A94" s="50" t="s">
        <v>12173</v>
      </c>
      <c r="B94" s="51" t="s">
        <v>12176</v>
      </c>
      <c r="D94" s="52" t="s">
        <v>9906</v>
      </c>
      <c r="E94" s="50" t="s">
        <v>10261</v>
      </c>
      <c r="F94" s="50" t="s">
        <v>347</v>
      </c>
      <c r="G94" s="50" t="s">
        <v>45</v>
      </c>
      <c r="H94" s="50" t="s">
        <v>10262</v>
      </c>
      <c r="I94" s="50" t="s">
        <v>10134</v>
      </c>
      <c r="J94" s="53">
        <v>745</v>
      </c>
      <c r="K94" s="53">
        <v>5715</v>
      </c>
      <c r="M94" s="53">
        <f t="shared" si="1"/>
        <v>6460</v>
      </c>
      <c r="N94" s="50" t="s">
        <v>668</v>
      </c>
      <c r="O94" s="50" t="s">
        <v>66</v>
      </c>
      <c r="P94" s="50" t="s">
        <v>70</v>
      </c>
      <c r="Q94" s="50" t="s">
        <v>671</v>
      </c>
      <c r="R94" s="50" t="s">
        <v>671</v>
      </c>
    </row>
    <row r="95" spans="1:18" x14ac:dyDescent="0.25">
      <c r="A95" s="50" t="s">
        <v>12173</v>
      </c>
      <c r="B95" s="51" t="s">
        <v>12176</v>
      </c>
      <c r="D95" s="52" t="s">
        <v>9907</v>
      </c>
      <c r="E95" s="50" t="s">
        <v>10263</v>
      </c>
      <c r="F95" s="50" t="s">
        <v>636</v>
      </c>
      <c r="G95" s="50" t="s">
        <v>45</v>
      </c>
      <c r="H95" s="50" t="s">
        <v>10264</v>
      </c>
      <c r="I95" s="50" t="s">
        <v>10134</v>
      </c>
      <c r="J95" s="53">
        <v>242</v>
      </c>
      <c r="K95" s="53">
        <v>1618</v>
      </c>
      <c r="M95" s="53">
        <f t="shared" si="1"/>
        <v>1860</v>
      </c>
      <c r="N95" s="50" t="s">
        <v>668</v>
      </c>
      <c r="O95" s="50" t="s">
        <v>66</v>
      </c>
      <c r="P95" s="50" t="s">
        <v>70</v>
      </c>
      <c r="Q95" s="50" t="s">
        <v>671</v>
      </c>
      <c r="R95" s="50" t="s">
        <v>671</v>
      </c>
    </row>
    <row r="96" spans="1:18" x14ac:dyDescent="0.25">
      <c r="A96" s="50" t="s">
        <v>12173</v>
      </c>
      <c r="B96" s="51" t="s">
        <v>12176</v>
      </c>
      <c r="D96" s="52" t="s">
        <v>9908</v>
      </c>
      <c r="E96" s="50" t="s">
        <v>10265</v>
      </c>
      <c r="F96" s="50" t="s">
        <v>395</v>
      </c>
      <c r="G96" s="50" t="s">
        <v>45</v>
      </c>
      <c r="H96" s="50" t="s">
        <v>10266</v>
      </c>
      <c r="I96" s="50" t="s">
        <v>10119</v>
      </c>
      <c r="J96" s="53">
        <v>238</v>
      </c>
      <c r="K96" s="53">
        <v>1543</v>
      </c>
      <c r="M96" s="53">
        <f t="shared" si="1"/>
        <v>1781</v>
      </c>
      <c r="N96" s="50" t="s">
        <v>668</v>
      </c>
      <c r="O96" s="50" t="s">
        <v>66</v>
      </c>
      <c r="P96" s="50" t="s">
        <v>70</v>
      </c>
      <c r="Q96" s="50" t="s">
        <v>671</v>
      </c>
      <c r="R96" s="50" t="s">
        <v>671</v>
      </c>
    </row>
    <row r="97" spans="1:18" x14ac:dyDescent="0.25">
      <c r="A97" s="50" t="s">
        <v>12173</v>
      </c>
      <c r="B97" s="51" t="s">
        <v>12176</v>
      </c>
      <c r="D97" s="52" t="s">
        <v>9909</v>
      </c>
      <c r="E97" s="50" t="s">
        <v>10267</v>
      </c>
      <c r="F97" s="50" t="s">
        <v>428</v>
      </c>
      <c r="G97" s="50" t="s">
        <v>45</v>
      </c>
      <c r="H97" s="50" t="s">
        <v>10268</v>
      </c>
      <c r="I97" s="50" t="s">
        <v>10119</v>
      </c>
      <c r="J97" s="53">
        <v>261</v>
      </c>
      <c r="K97" s="53">
        <v>1604</v>
      </c>
      <c r="M97" s="53">
        <f t="shared" si="1"/>
        <v>1865</v>
      </c>
      <c r="N97" s="50" t="s">
        <v>668</v>
      </c>
      <c r="O97" s="50" t="s">
        <v>66</v>
      </c>
      <c r="P97" s="50" t="s">
        <v>70</v>
      </c>
      <c r="Q97" s="50" t="s">
        <v>671</v>
      </c>
      <c r="R97" s="50" t="s">
        <v>671</v>
      </c>
    </row>
    <row r="98" spans="1:18" x14ac:dyDescent="0.25">
      <c r="A98" s="50" t="s">
        <v>12173</v>
      </c>
      <c r="B98" s="51" t="s">
        <v>12176</v>
      </c>
      <c r="D98" s="52" t="s">
        <v>9910</v>
      </c>
      <c r="E98" s="50" t="s">
        <v>3860</v>
      </c>
      <c r="F98" s="50" t="s">
        <v>636</v>
      </c>
      <c r="G98" s="50" t="s">
        <v>45</v>
      </c>
      <c r="H98" s="50" t="s">
        <v>10139</v>
      </c>
      <c r="I98" s="50" t="s">
        <v>10134</v>
      </c>
      <c r="J98" s="53">
        <v>745</v>
      </c>
      <c r="K98" s="53">
        <v>5715</v>
      </c>
      <c r="M98" s="53">
        <f t="shared" si="1"/>
        <v>6460</v>
      </c>
      <c r="N98" s="50" t="s">
        <v>668</v>
      </c>
      <c r="O98" s="50" t="s">
        <v>66</v>
      </c>
      <c r="P98" s="50" t="s">
        <v>70</v>
      </c>
      <c r="Q98" s="50" t="s">
        <v>671</v>
      </c>
      <c r="R98" s="50" t="s">
        <v>671</v>
      </c>
    </row>
    <row r="99" spans="1:18" x14ac:dyDescent="0.25">
      <c r="A99" s="50" t="s">
        <v>12173</v>
      </c>
      <c r="B99" s="51" t="s">
        <v>12176</v>
      </c>
      <c r="D99" s="50" t="s">
        <v>9911</v>
      </c>
      <c r="E99" s="50" t="s">
        <v>10138</v>
      </c>
      <c r="F99" s="51" t="s">
        <v>565</v>
      </c>
      <c r="G99" s="51" t="s">
        <v>45</v>
      </c>
      <c r="H99" s="51" t="s">
        <v>10249</v>
      </c>
      <c r="I99" s="50" t="s">
        <v>10119</v>
      </c>
      <c r="J99" s="61">
        <v>745</v>
      </c>
      <c r="K99" s="61">
        <v>5715</v>
      </c>
      <c r="L99" s="61"/>
      <c r="M99" s="53">
        <f t="shared" si="1"/>
        <v>6460</v>
      </c>
      <c r="N99" s="50" t="s">
        <v>668</v>
      </c>
      <c r="O99" s="51" t="s">
        <v>66</v>
      </c>
      <c r="P99" s="50" t="s">
        <v>70</v>
      </c>
      <c r="Q99" s="51" t="s">
        <v>671</v>
      </c>
      <c r="R99" s="51" t="s">
        <v>671</v>
      </c>
    </row>
    <row r="100" spans="1:18" x14ac:dyDescent="0.25">
      <c r="A100" s="50" t="s">
        <v>12173</v>
      </c>
      <c r="B100" s="51" t="s">
        <v>12176</v>
      </c>
      <c r="D100" s="50" t="s">
        <v>9912</v>
      </c>
      <c r="E100" s="50" t="s">
        <v>10212</v>
      </c>
      <c r="F100" s="51" t="s">
        <v>368</v>
      </c>
      <c r="G100" s="51" t="s">
        <v>45</v>
      </c>
      <c r="H100" s="51" t="s">
        <v>10269</v>
      </c>
      <c r="I100" s="50" t="s">
        <v>10132</v>
      </c>
      <c r="J100" s="53">
        <v>754</v>
      </c>
      <c r="K100" s="53">
        <v>4396</v>
      </c>
      <c r="M100" s="53">
        <f t="shared" si="1"/>
        <v>5150</v>
      </c>
      <c r="N100" s="50" t="s">
        <v>668</v>
      </c>
      <c r="O100" s="51" t="s">
        <v>66</v>
      </c>
      <c r="P100" s="50" t="s">
        <v>70</v>
      </c>
      <c r="Q100" s="51" t="s">
        <v>671</v>
      </c>
      <c r="R100" s="51" t="s">
        <v>671</v>
      </c>
    </row>
    <row r="101" spans="1:18" x14ac:dyDescent="0.25">
      <c r="A101" s="50" t="s">
        <v>12173</v>
      </c>
      <c r="B101" s="51" t="s">
        <v>12176</v>
      </c>
      <c r="D101" s="50" t="s">
        <v>9913</v>
      </c>
      <c r="E101" s="50" t="s">
        <v>10270</v>
      </c>
      <c r="F101" s="51" t="s">
        <v>52</v>
      </c>
      <c r="G101" s="51" t="s">
        <v>45</v>
      </c>
      <c r="H101" s="51" t="s">
        <v>10271</v>
      </c>
      <c r="I101" s="50" t="s">
        <v>10134</v>
      </c>
      <c r="J101" s="53">
        <v>224</v>
      </c>
      <c r="K101" s="53">
        <v>1471</v>
      </c>
      <c r="M101" s="53">
        <f t="shared" si="1"/>
        <v>1695</v>
      </c>
      <c r="N101" s="50" t="s">
        <v>668</v>
      </c>
      <c r="O101" s="51" t="s">
        <v>66</v>
      </c>
      <c r="P101" s="50" t="s">
        <v>70</v>
      </c>
      <c r="Q101" s="51" t="s">
        <v>671</v>
      </c>
      <c r="R101" s="51" t="s">
        <v>671</v>
      </c>
    </row>
    <row r="102" spans="1:18" x14ac:dyDescent="0.25">
      <c r="A102" s="50" t="s">
        <v>12173</v>
      </c>
      <c r="B102" s="51" t="s">
        <v>12176</v>
      </c>
      <c r="D102" s="50" t="s">
        <v>9914</v>
      </c>
      <c r="E102" s="50" t="s">
        <v>10195</v>
      </c>
      <c r="F102" s="51" t="s">
        <v>52</v>
      </c>
      <c r="G102" s="51" t="s">
        <v>45</v>
      </c>
      <c r="H102" s="51" t="s">
        <v>10272</v>
      </c>
      <c r="I102" s="50" t="s">
        <v>10119</v>
      </c>
      <c r="J102" s="53">
        <v>783</v>
      </c>
      <c r="K102" s="53">
        <v>5119</v>
      </c>
      <c r="M102" s="53">
        <f t="shared" si="1"/>
        <v>5902</v>
      </c>
      <c r="N102" s="50" t="s">
        <v>668</v>
      </c>
      <c r="O102" s="51" t="s">
        <v>66</v>
      </c>
      <c r="P102" s="50" t="s">
        <v>70</v>
      </c>
      <c r="Q102" s="51" t="s">
        <v>671</v>
      </c>
      <c r="R102" s="51" t="s">
        <v>671</v>
      </c>
    </row>
    <row r="103" spans="1:18" x14ac:dyDescent="0.25">
      <c r="A103" s="50" t="s">
        <v>12173</v>
      </c>
      <c r="B103" s="51" t="s">
        <v>12176</v>
      </c>
      <c r="D103" s="50" t="s">
        <v>9915</v>
      </c>
      <c r="E103" s="50" t="s">
        <v>10229</v>
      </c>
      <c r="F103" s="51" t="s">
        <v>428</v>
      </c>
      <c r="G103" s="51" t="s">
        <v>45</v>
      </c>
      <c r="H103" s="51" t="s">
        <v>10273</v>
      </c>
      <c r="I103" s="50" t="s">
        <v>10134</v>
      </c>
      <c r="J103" s="53">
        <v>745</v>
      </c>
      <c r="K103" s="53">
        <v>5715</v>
      </c>
      <c r="M103" s="53">
        <f t="shared" si="1"/>
        <v>6460</v>
      </c>
      <c r="N103" s="50" t="s">
        <v>668</v>
      </c>
      <c r="O103" s="51" t="s">
        <v>66</v>
      </c>
      <c r="P103" s="50" t="s">
        <v>70</v>
      </c>
      <c r="Q103" s="51" t="s">
        <v>671</v>
      </c>
      <c r="R103" s="51" t="s">
        <v>671</v>
      </c>
    </row>
    <row r="104" spans="1:18" x14ac:dyDescent="0.25">
      <c r="A104" s="50" t="s">
        <v>12173</v>
      </c>
      <c r="B104" s="51" t="s">
        <v>12176</v>
      </c>
      <c r="D104" s="50" t="s">
        <v>9916</v>
      </c>
      <c r="E104" s="50" t="s">
        <v>10274</v>
      </c>
      <c r="F104" s="51" t="s">
        <v>428</v>
      </c>
      <c r="G104" s="51" t="s">
        <v>45</v>
      </c>
      <c r="H104" s="51" t="s">
        <v>10275</v>
      </c>
      <c r="I104" s="50" t="s">
        <v>10119</v>
      </c>
      <c r="J104" s="53">
        <v>745</v>
      </c>
      <c r="K104" s="53">
        <v>5715</v>
      </c>
      <c r="M104" s="53">
        <f t="shared" si="1"/>
        <v>6460</v>
      </c>
      <c r="N104" s="50" t="s">
        <v>668</v>
      </c>
      <c r="O104" s="51" t="s">
        <v>66</v>
      </c>
      <c r="P104" s="50" t="s">
        <v>70</v>
      </c>
      <c r="Q104" s="51" t="s">
        <v>671</v>
      </c>
      <c r="R104" s="51" t="s">
        <v>671</v>
      </c>
    </row>
    <row r="105" spans="1:18" x14ac:dyDescent="0.25">
      <c r="A105" s="50" t="s">
        <v>12173</v>
      </c>
      <c r="B105" s="51" t="s">
        <v>12176</v>
      </c>
      <c r="D105" s="50" t="s">
        <v>9917</v>
      </c>
      <c r="E105" s="50" t="s">
        <v>10276</v>
      </c>
      <c r="F105" s="51" t="s">
        <v>501</v>
      </c>
      <c r="G105" s="51" t="s">
        <v>45</v>
      </c>
      <c r="H105" s="51" t="s">
        <v>10277</v>
      </c>
      <c r="I105" s="50" t="s">
        <v>10119</v>
      </c>
      <c r="J105" s="53">
        <v>745</v>
      </c>
      <c r="K105" s="53">
        <v>5715</v>
      </c>
      <c r="M105" s="53">
        <f t="shared" si="1"/>
        <v>6460</v>
      </c>
      <c r="N105" s="50" t="s">
        <v>668</v>
      </c>
      <c r="O105" s="51" t="s">
        <v>66</v>
      </c>
      <c r="P105" s="50" t="s">
        <v>70</v>
      </c>
      <c r="Q105" s="51" t="s">
        <v>671</v>
      </c>
      <c r="R105" s="51" t="s">
        <v>671</v>
      </c>
    </row>
    <row r="106" spans="1:18" x14ac:dyDescent="0.25">
      <c r="A106" s="50" t="s">
        <v>12173</v>
      </c>
      <c r="B106" s="51" t="s">
        <v>12176</v>
      </c>
      <c r="D106" s="50" t="s">
        <v>9918</v>
      </c>
      <c r="E106" s="50" t="s">
        <v>10278</v>
      </c>
      <c r="F106" s="51" t="s">
        <v>59</v>
      </c>
      <c r="G106" s="51" t="s">
        <v>45</v>
      </c>
      <c r="H106" s="51" t="s">
        <v>10279</v>
      </c>
      <c r="I106" s="50" t="s">
        <v>10119</v>
      </c>
      <c r="J106" s="53">
        <v>625</v>
      </c>
      <c r="K106" s="53">
        <v>3166</v>
      </c>
      <c r="M106" s="53">
        <f t="shared" si="1"/>
        <v>3791</v>
      </c>
      <c r="N106" s="50" t="s">
        <v>668</v>
      </c>
      <c r="O106" s="51" t="s">
        <v>66</v>
      </c>
      <c r="P106" s="50" t="s">
        <v>70</v>
      </c>
      <c r="Q106" s="51" t="s">
        <v>671</v>
      </c>
      <c r="R106" s="51" t="s">
        <v>671</v>
      </c>
    </row>
    <row r="107" spans="1:18" x14ac:dyDescent="0.25">
      <c r="A107" s="50" t="s">
        <v>12173</v>
      </c>
      <c r="B107" s="51" t="s">
        <v>12176</v>
      </c>
      <c r="D107" s="50" t="s">
        <v>9919</v>
      </c>
      <c r="E107" s="50" t="s">
        <v>10280</v>
      </c>
      <c r="F107" s="51" t="s">
        <v>535</v>
      </c>
      <c r="G107" s="51" t="s">
        <v>45</v>
      </c>
      <c r="H107" s="51" t="s">
        <v>10281</v>
      </c>
      <c r="I107" s="50" t="s">
        <v>10119</v>
      </c>
      <c r="J107" s="53">
        <v>516</v>
      </c>
      <c r="K107" s="53">
        <v>2981</v>
      </c>
      <c r="M107" s="53">
        <f t="shared" si="1"/>
        <v>3497</v>
      </c>
      <c r="N107" s="50" t="s">
        <v>668</v>
      </c>
      <c r="O107" s="51" t="s">
        <v>66</v>
      </c>
      <c r="P107" s="50" t="s">
        <v>70</v>
      </c>
      <c r="Q107" s="51" t="s">
        <v>671</v>
      </c>
      <c r="R107" s="51" t="s">
        <v>671</v>
      </c>
    </row>
    <row r="108" spans="1:18" x14ac:dyDescent="0.25">
      <c r="A108" s="50" t="s">
        <v>12173</v>
      </c>
      <c r="B108" s="51" t="s">
        <v>12176</v>
      </c>
      <c r="D108" s="50" t="s">
        <v>9920</v>
      </c>
      <c r="E108" s="50" t="s">
        <v>10282</v>
      </c>
      <c r="F108" s="51" t="s">
        <v>501</v>
      </c>
      <c r="G108" s="51" t="s">
        <v>45</v>
      </c>
      <c r="H108" s="51" t="s">
        <v>10283</v>
      </c>
      <c r="I108" s="50" t="s">
        <v>10119</v>
      </c>
      <c r="J108" s="53">
        <v>296</v>
      </c>
      <c r="K108" s="53">
        <v>1518</v>
      </c>
      <c r="M108" s="53">
        <f t="shared" si="1"/>
        <v>1814</v>
      </c>
      <c r="N108" s="50" t="s">
        <v>668</v>
      </c>
      <c r="O108" s="51" t="s">
        <v>66</v>
      </c>
      <c r="P108" s="50" t="s">
        <v>70</v>
      </c>
      <c r="Q108" s="51" t="s">
        <v>671</v>
      </c>
      <c r="R108" s="51" t="s">
        <v>671</v>
      </c>
    </row>
    <row r="109" spans="1:18" x14ac:dyDescent="0.25">
      <c r="A109" s="50" t="s">
        <v>12173</v>
      </c>
      <c r="B109" s="51" t="s">
        <v>12176</v>
      </c>
      <c r="D109" s="50" t="s">
        <v>9921</v>
      </c>
      <c r="E109" s="50" t="s">
        <v>10284</v>
      </c>
      <c r="F109" s="51" t="s">
        <v>464</v>
      </c>
      <c r="G109" s="51" t="s">
        <v>45</v>
      </c>
      <c r="H109" s="51" t="s">
        <v>10146</v>
      </c>
      <c r="I109" s="50" t="s">
        <v>10119</v>
      </c>
      <c r="J109" s="53">
        <v>1924</v>
      </c>
      <c r="K109" s="53">
        <v>10140</v>
      </c>
      <c r="M109" s="53">
        <f t="shared" si="1"/>
        <v>12064</v>
      </c>
      <c r="N109" s="50" t="s">
        <v>668</v>
      </c>
      <c r="O109" s="51" t="s">
        <v>66</v>
      </c>
      <c r="P109" s="50" t="s">
        <v>70</v>
      </c>
      <c r="Q109" s="51" t="s">
        <v>671</v>
      </c>
      <c r="R109" s="51" t="s">
        <v>671</v>
      </c>
    </row>
    <row r="110" spans="1:18" x14ac:dyDescent="0.25">
      <c r="A110" s="50" t="s">
        <v>12173</v>
      </c>
      <c r="B110" s="51" t="s">
        <v>12176</v>
      </c>
      <c r="D110" s="50" t="s">
        <v>9922</v>
      </c>
      <c r="E110" s="50" t="s">
        <v>10285</v>
      </c>
      <c r="F110" s="51" t="s">
        <v>395</v>
      </c>
      <c r="G110" s="51" t="s">
        <v>45</v>
      </c>
      <c r="H110" s="51" t="s">
        <v>10286</v>
      </c>
      <c r="I110" s="50" t="s">
        <v>10134</v>
      </c>
      <c r="J110" s="53">
        <v>712</v>
      </c>
      <c r="K110" s="53">
        <v>4428</v>
      </c>
      <c r="M110" s="53">
        <f t="shared" si="1"/>
        <v>5140</v>
      </c>
      <c r="N110" s="50" t="s">
        <v>668</v>
      </c>
      <c r="O110" s="51" t="s">
        <v>66</v>
      </c>
      <c r="P110" s="50" t="s">
        <v>70</v>
      </c>
      <c r="Q110" s="51" t="s">
        <v>671</v>
      </c>
      <c r="R110" s="51" t="s">
        <v>671</v>
      </c>
    </row>
    <row r="111" spans="1:18" x14ac:dyDescent="0.25">
      <c r="A111" s="50" t="s">
        <v>12173</v>
      </c>
      <c r="B111" s="51" t="s">
        <v>12176</v>
      </c>
      <c r="D111" s="50" t="s">
        <v>9923</v>
      </c>
      <c r="E111" s="50" t="s">
        <v>10287</v>
      </c>
      <c r="F111" s="51" t="s">
        <v>395</v>
      </c>
      <c r="G111" s="51" t="s">
        <v>45</v>
      </c>
      <c r="H111" s="51" t="s">
        <v>10169</v>
      </c>
      <c r="I111" s="50" t="s">
        <v>10136</v>
      </c>
      <c r="J111" s="53">
        <v>615</v>
      </c>
      <c r="K111" s="53">
        <v>2430</v>
      </c>
      <c r="M111" s="53">
        <f t="shared" si="1"/>
        <v>3045</v>
      </c>
      <c r="N111" s="50" t="s">
        <v>668</v>
      </c>
      <c r="O111" s="51" t="s">
        <v>66</v>
      </c>
      <c r="P111" s="50" t="s">
        <v>70</v>
      </c>
      <c r="Q111" s="51" t="s">
        <v>671</v>
      </c>
      <c r="R111" s="51" t="s">
        <v>671</v>
      </c>
    </row>
    <row r="112" spans="1:18" x14ac:dyDescent="0.25">
      <c r="A112" s="50" t="s">
        <v>12173</v>
      </c>
      <c r="B112" s="51" t="s">
        <v>12176</v>
      </c>
      <c r="D112" s="50" t="s">
        <v>9924</v>
      </c>
      <c r="E112" s="50" t="s">
        <v>7242</v>
      </c>
      <c r="F112" s="51" t="s">
        <v>59</v>
      </c>
      <c r="G112" s="51" t="s">
        <v>45</v>
      </c>
      <c r="H112" s="51" t="s">
        <v>10288</v>
      </c>
      <c r="I112" s="50" t="s">
        <v>10136</v>
      </c>
      <c r="J112" s="53">
        <v>745</v>
      </c>
      <c r="K112" s="53">
        <v>5715</v>
      </c>
      <c r="M112" s="53">
        <f t="shared" si="1"/>
        <v>6460</v>
      </c>
      <c r="N112" s="50" t="s">
        <v>668</v>
      </c>
      <c r="O112" s="51" t="s">
        <v>66</v>
      </c>
      <c r="P112" s="50" t="s">
        <v>70</v>
      </c>
      <c r="Q112" s="51" t="s">
        <v>671</v>
      </c>
      <c r="R112" s="51" t="s">
        <v>671</v>
      </c>
    </row>
    <row r="113" spans="1:18" x14ac:dyDescent="0.25">
      <c r="A113" s="50" t="s">
        <v>12173</v>
      </c>
      <c r="B113" s="51" t="s">
        <v>12176</v>
      </c>
      <c r="D113" s="50" t="s">
        <v>9925</v>
      </c>
      <c r="E113" s="50" t="s">
        <v>8180</v>
      </c>
      <c r="F113" s="51" t="s">
        <v>59</v>
      </c>
      <c r="G113" s="51" t="s">
        <v>45</v>
      </c>
      <c r="H113" s="51" t="s">
        <v>10289</v>
      </c>
      <c r="I113" s="50" t="s">
        <v>10136</v>
      </c>
      <c r="J113" s="53">
        <v>745</v>
      </c>
      <c r="K113" s="53">
        <v>5715</v>
      </c>
      <c r="M113" s="53">
        <f t="shared" si="1"/>
        <v>6460</v>
      </c>
      <c r="N113" s="50" t="s">
        <v>668</v>
      </c>
      <c r="O113" s="51" t="s">
        <v>66</v>
      </c>
      <c r="P113" s="50" t="s">
        <v>70</v>
      </c>
      <c r="Q113" s="51" t="s">
        <v>671</v>
      </c>
      <c r="R113" s="51" t="s">
        <v>671</v>
      </c>
    </row>
    <row r="114" spans="1:18" x14ac:dyDescent="0.25">
      <c r="A114" s="50" t="s">
        <v>12173</v>
      </c>
      <c r="B114" s="51" t="s">
        <v>12176</v>
      </c>
      <c r="D114" s="50" t="s">
        <v>9926</v>
      </c>
      <c r="E114" s="50" t="s">
        <v>7137</v>
      </c>
      <c r="F114" s="51" t="s">
        <v>59</v>
      </c>
      <c r="G114" s="51" t="s">
        <v>45</v>
      </c>
      <c r="H114" s="51" t="s">
        <v>10290</v>
      </c>
      <c r="I114" s="50" t="s">
        <v>10136</v>
      </c>
      <c r="J114" s="53">
        <v>745</v>
      </c>
      <c r="K114" s="53">
        <v>5715</v>
      </c>
      <c r="M114" s="53">
        <f t="shared" si="1"/>
        <v>6460</v>
      </c>
      <c r="N114" s="50" t="s">
        <v>668</v>
      </c>
      <c r="O114" s="51" t="s">
        <v>66</v>
      </c>
      <c r="P114" s="50" t="s">
        <v>70</v>
      </c>
      <c r="Q114" s="51" t="s">
        <v>671</v>
      </c>
      <c r="R114" s="51" t="s">
        <v>671</v>
      </c>
    </row>
    <row r="115" spans="1:18" x14ac:dyDescent="0.25">
      <c r="A115" s="50" t="s">
        <v>12173</v>
      </c>
      <c r="B115" s="51" t="s">
        <v>12176</v>
      </c>
      <c r="D115" s="50" t="s">
        <v>9927</v>
      </c>
      <c r="E115" s="50" t="s">
        <v>8180</v>
      </c>
      <c r="F115" s="51" t="s">
        <v>44</v>
      </c>
      <c r="G115" s="51" t="s">
        <v>45</v>
      </c>
      <c r="H115" s="51" t="s">
        <v>10291</v>
      </c>
      <c r="I115" s="50" t="s">
        <v>10136</v>
      </c>
      <c r="J115" s="53">
        <v>3122</v>
      </c>
      <c r="K115" s="53">
        <v>12065</v>
      </c>
      <c r="M115" s="53">
        <f t="shared" si="1"/>
        <v>15187</v>
      </c>
      <c r="N115" s="50" t="s">
        <v>668</v>
      </c>
      <c r="O115" s="51" t="s">
        <v>66</v>
      </c>
      <c r="P115" s="50" t="s">
        <v>70</v>
      </c>
      <c r="Q115" s="51" t="s">
        <v>671</v>
      </c>
      <c r="R115" s="51" t="s">
        <v>671</v>
      </c>
    </row>
    <row r="116" spans="1:18" x14ac:dyDescent="0.25">
      <c r="A116" s="50" t="s">
        <v>12173</v>
      </c>
      <c r="B116" s="51" t="s">
        <v>12176</v>
      </c>
      <c r="D116" s="50" t="s">
        <v>9928</v>
      </c>
      <c r="E116" s="50" t="s">
        <v>10292</v>
      </c>
      <c r="F116" s="51" t="s">
        <v>375</v>
      </c>
      <c r="G116" s="51" t="s">
        <v>45</v>
      </c>
      <c r="H116" s="51" t="s">
        <v>10293</v>
      </c>
      <c r="I116" s="50" t="s">
        <v>10136</v>
      </c>
      <c r="J116" s="53">
        <v>745</v>
      </c>
      <c r="K116" s="53">
        <v>5715</v>
      </c>
      <c r="M116" s="53">
        <f t="shared" si="1"/>
        <v>6460</v>
      </c>
      <c r="N116" s="50" t="s">
        <v>668</v>
      </c>
      <c r="O116" s="51" t="s">
        <v>66</v>
      </c>
      <c r="P116" s="50" t="s">
        <v>70</v>
      </c>
      <c r="Q116" s="51" t="s">
        <v>671</v>
      </c>
      <c r="R116" s="51" t="s">
        <v>671</v>
      </c>
    </row>
    <row r="117" spans="1:18" x14ac:dyDescent="0.25">
      <c r="A117" s="50" t="s">
        <v>12173</v>
      </c>
      <c r="B117" s="51" t="s">
        <v>12176</v>
      </c>
      <c r="D117" s="50" t="s">
        <v>9929</v>
      </c>
      <c r="E117" s="50" t="s">
        <v>10294</v>
      </c>
      <c r="F117" s="51" t="s">
        <v>59</v>
      </c>
      <c r="G117" s="51" t="s">
        <v>354</v>
      </c>
      <c r="H117" s="51" t="s">
        <v>10295</v>
      </c>
      <c r="I117" s="50" t="s">
        <v>10136</v>
      </c>
      <c r="J117" s="53">
        <v>1047</v>
      </c>
      <c r="K117" s="53">
        <v>5280</v>
      </c>
      <c r="M117" s="53">
        <f t="shared" si="1"/>
        <v>6327</v>
      </c>
      <c r="N117" s="50" t="s">
        <v>668</v>
      </c>
      <c r="O117" s="51" t="s">
        <v>66</v>
      </c>
      <c r="P117" s="50" t="s">
        <v>70</v>
      </c>
      <c r="Q117" s="51" t="s">
        <v>671</v>
      </c>
      <c r="R117" s="51" t="s">
        <v>671</v>
      </c>
    </row>
    <row r="118" spans="1:18" x14ac:dyDescent="0.25">
      <c r="A118" s="50" t="s">
        <v>12173</v>
      </c>
      <c r="B118" s="51" t="s">
        <v>12176</v>
      </c>
      <c r="D118" s="50" t="s">
        <v>9930</v>
      </c>
      <c r="E118" s="50" t="s">
        <v>3085</v>
      </c>
      <c r="F118" s="51" t="s">
        <v>565</v>
      </c>
      <c r="G118" s="51" t="s">
        <v>10296</v>
      </c>
      <c r="H118" s="51" t="s">
        <v>10297</v>
      </c>
      <c r="I118" s="50" t="s">
        <v>10136</v>
      </c>
      <c r="J118" s="53">
        <v>745</v>
      </c>
      <c r="K118" s="53">
        <v>5715</v>
      </c>
      <c r="M118" s="53">
        <f t="shared" si="1"/>
        <v>6460</v>
      </c>
      <c r="N118" s="50" t="s">
        <v>668</v>
      </c>
      <c r="O118" s="51" t="s">
        <v>66</v>
      </c>
      <c r="P118" s="50" t="s">
        <v>70</v>
      </c>
      <c r="Q118" s="51" t="s">
        <v>671</v>
      </c>
      <c r="R118" s="51" t="s">
        <v>671</v>
      </c>
    </row>
    <row r="119" spans="1:18" x14ac:dyDescent="0.25">
      <c r="A119" s="50" t="s">
        <v>12173</v>
      </c>
      <c r="B119" s="51" t="s">
        <v>12176</v>
      </c>
      <c r="D119" s="50" t="s">
        <v>9931</v>
      </c>
      <c r="E119" s="50" t="s">
        <v>10298</v>
      </c>
      <c r="F119" s="51" t="s">
        <v>375</v>
      </c>
      <c r="G119" s="51" t="s">
        <v>45</v>
      </c>
      <c r="H119" s="51" t="s">
        <v>10288</v>
      </c>
      <c r="I119" s="50" t="s">
        <v>10136</v>
      </c>
      <c r="J119" s="53">
        <v>745</v>
      </c>
      <c r="K119" s="53">
        <v>5715</v>
      </c>
      <c r="M119" s="53">
        <f t="shared" si="1"/>
        <v>6460</v>
      </c>
      <c r="N119" s="50" t="s">
        <v>668</v>
      </c>
      <c r="O119" s="51" t="s">
        <v>66</v>
      </c>
      <c r="P119" s="50" t="s">
        <v>70</v>
      </c>
      <c r="Q119" s="51" t="s">
        <v>671</v>
      </c>
      <c r="R119" s="51" t="s">
        <v>671</v>
      </c>
    </row>
    <row r="120" spans="1:18" x14ac:dyDescent="0.25">
      <c r="A120" s="50" t="s">
        <v>12173</v>
      </c>
      <c r="B120" s="51" t="s">
        <v>12176</v>
      </c>
      <c r="D120" s="50" t="s">
        <v>9932</v>
      </c>
      <c r="E120" s="50" t="s">
        <v>2194</v>
      </c>
      <c r="F120" s="51" t="s">
        <v>557</v>
      </c>
      <c r="G120" s="51" t="s">
        <v>45</v>
      </c>
      <c r="H120" s="51" t="s">
        <v>10299</v>
      </c>
      <c r="I120" s="50" t="s">
        <v>10136</v>
      </c>
      <c r="J120" s="53">
        <v>793</v>
      </c>
      <c r="K120" s="53">
        <v>4246</v>
      </c>
      <c r="M120" s="53">
        <f t="shared" si="1"/>
        <v>5039</v>
      </c>
      <c r="N120" s="50" t="s">
        <v>668</v>
      </c>
      <c r="O120" s="51" t="s">
        <v>66</v>
      </c>
      <c r="P120" s="50" t="s">
        <v>70</v>
      </c>
      <c r="Q120" s="51" t="s">
        <v>671</v>
      </c>
      <c r="R120" s="51" t="s">
        <v>671</v>
      </c>
    </row>
    <row r="121" spans="1:18" x14ac:dyDescent="0.25">
      <c r="A121" s="50" t="s">
        <v>12173</v>
      </c>
      <c r="B121" s="51" t="s">
        <v>12176</v>
      </c>
      <c r="D121" s="50" t="s">
        <v>9933</v>
      </c>
      <c r="E121" s="50" t="s">
        <v>7137</v>
      </c>
      <c r="F121" s="51" t="s">
        <v>1523</v>
      </c>
      <c r="G121" s="51" t="s">
        <v>45</v>
      </c>
      <c r="H121" s="51" t="s">
        <v>10300</v>
      </c>
      <c r="I121" s="50" t="s">
        <v>10134</v>
      </c>
      <c r="J121" s="53">
        <v>745</v>
      </c>
      <c r="K121" s="53">
        <v>5715</v>
      </c>
      <c r="M121" s="53">
        <f t="shared" si="1"/>
        <v>6460</v>
      </c>
      <c r="N121" s="50" t="s">
        <v>668</v>
      </c>
      <c r="O121" s="51" t="s">
        <v>66</v>
      </c>
      <c r="P121" s="50" t="s">
        <v>70</v>
      </c>
      <c r="Q121" s="51" t="s">
        <v>671</v>
      </c>
      <c r="R121" s="51" t="s">
        <v>671</v>
      </c>
    </row>
    <row r="122" spans="1:18" x14ac:dyDescent="0.25">
      <c r="A122" s="50" t="s">
        <v>12173</v>
      </c>
      <c r="B122" s="51" t="s">
        <v>12176</v>
      </c>
      <c r="D122" s="50" t="s">
        <v>9934</v>
      </c>
      <c r="E122" s="50" t="s">
        <v>10195</v>
      </c>
      <c r="F122" s="51" t="s">
        <v>1463</v>
      </c>
      <c r="G122" s="51" t="s">
        <v>45</v>
      </c>
      <c r="H122" s="51" t="s">
        <v>10301</v>
      </c>
      <c r="I122" s="50" t="s">
        <v>10119</v>
      </c>
      <c r="J122" s="53">
        <v>839</v>
      </c>
      <c r="K122" s="53">
        <v>5396</v>
      </c>
      <c r="M122" s="53">
        <f t="shared" si="1"/>
        <v>6235</v>
      </c>
      <c r="N122" s="50" t="s">
        <v>668</v>
      </c>
      <c r="O122" s="51" t="s">
        <v>66</v>
      </c>
      <c r="P122" s="50" t="s">
        <v>70</v>
      </c>
      <c r="Q122" s="51" t="s">
        <v>671</v>
      </c>
      <c r="R122" s="51" t="s">
        <v>671</v>
      </c>
    </row>
    <row r="123" spans="1:18" x14ac:dyDescent="0.25">
      <c r="A123" s="50" t="s">
        <v>12173</v>
      </c>
      <c r="B123" s="51" t="s">
        <v>12176</v>
      </c>
      <c r="D123" s="50" t="s">
        <v>9935</v>
      </c>
      <c r="E123" s="50" t="s">
        <v>10302</v>
      </c>
      <c r="F123" s="51" t="s">
        <v>440</v>
      </c>
      <c r="G123" s="51" t="s">
        <v>45</v>
      </c>
      <c r="H123" s="51" t="s">
        <v>10303</v>
      </c>
      <c r="I123" s="50" t="s">
        <v>10119</v>
      </c>
      <c r="J123" s="53">
        <v>745</v>
      </c>
      <c r="K123" s="53">
        <v>5715</v>
      </c>
      <c r="M123" s="53">
        <f t="shared" si="1"/>
        <v>6460</v>
      </c>
      <c r="N123" s="50" t="s">
        <v>668</v>
      </c>
      <c r="O123" s="51" t="s">
        <v>66</v>
      </c>
      <c r="P123" s="50" t="s">
        <v>70</v>
      </c>
      <c r="Q123" s="51" t="s">
        <v>671</v>
      </c>
      <c r="R123" s="51" t="s">
        <v>671</v>
      </c>
    </row>
    <row r="124" spans="1:18" x14ac:dyDescent="0.25">
      <c r="A124" s="50" t="s">
        <v>12173</v>
      </c>
      <c r="B124" s="51" t="s">
        <v>12176</v>
      </c>
      <c r="D124" s="50" t="s">
        <v>9936</v>
      </c>
      <c r="E124" s="50" t="s">
        <v>10186</v>
      </c>
      <c r="F124" s="51" t="s">
        <v>483</v>
      </c>
      <c r="G124" s="51" t="s">
        <v>45</v>
      </c>
      <c r="H124" s="51" t="s">
        <v>10304</v>
      </c>
      <c r="I124" s="50" t="s">
        <v>10119</v>
      </c>
      <c r="J124" s="53">
        <v>745</v>
      </c>
      <c r="K124" s="53">
        <v>5715</v>
      </c>
      <c r="M124" s="53">
        <f t="shared" si="1"/>
        <v>6460</v>
      </c>
      <c r="N124" s="50" t="s">
        <v>668</v>
      </c>
      <c r="O124" s="51" t="s">
        <v>66</v>
      </c>
      <c r="P124" s="50" t="s">
        <v>70</v>
      </c>
      <c r="Q124" s="51" t="s">
        <v>671</v>
      </c>
      <c r="R124" s="51" t="s">
        <v>671</v>
      </c>
    </row>
    <row r="125" spans="1:18" x14ac:dyDescent="0.25">
      <c r="A125" s="50" t="s">
        <v>12173</v>
      </c>
      <c r="B125" s="51" t="s">
        <v>12176</v>
      </c>
      <c r="D125" s="50" t="s">
        <v>9937</v>
      </c>
      <c r="E125" s="50" t="s">
        <v>10305</v>
      </c>
      <c r="F125" s="51" t="s">
        <v>59</v>
      </c>
      <c r="G125" s="51" t="s">
        <v>45</v>
      </c>
      <c r="H125" s="51" t="s">
        <v>10306</v>
      </c>
      <c r="I125" s="50" t="s">
        <v>10119</v>
      </c>
      <c r="J125" s="53">
        <v>2073</v>
      </c>
      <c r="K125" s="53">
        <v>12000</v>
      </c>
      <c r="M125" s="53">
        <f t="shared" si="1"/>
        <v>14073</v>
      </c>
      <c r="N125" s="50" t="s">
        <v>668</v>
      </c>
      <c r="O125" s="51" t="s">
        <v>66</v>
      </c>
      <c r="P125" s="50" t="s">
        <v>70</v>
      </c>
      <c r="Q125" s="51" t="s">
        <v>671</v>
      </c>
      <c r="R125" s="51" t="s">
        <v>671</v>
      </c>
    </row>
    <row r="126" spans="1:18" x14ac:dyDescent="0.25">
      <c r="A126" s="50" t="s">
        <v>12173</v>
      </c>
      <c r="B126" s="51" t="s">
        <v>12176</v>
      </c>
      <c r="D126" s="50" t="s">
        <v>9938</v>
      </c>
      <c r="E126" s="50" t="s">
        <v>10307</v>
      </c>
      <c r="F126" s="51" t="s">
        <v>395</v>
      </c>
      <c r="G126" s="51" t="s">
        <v>45</v>
      </c>
      <c r="H126" s="51" t="s">
        <v>10308</v>
      </c>
      <c r="I126" s="50" t="s">
        <v>10119</v>
      </c>
      <c r="J126" s="53">
        <v>1991</v>
      </c>
      <c r="K126" s="53">
        <v>12337</v>
      </c>
      <c r="M126" s="53">
        <f t="shared" si="1"/>
        <v>14328</v>
      </c>
      <c r="N126" s="50" t="s">
        <v>668</v>
      </c>
      <c r="O126" s="51" t="s">
        <v>66</v>
      </c>
      <c r="P126" s="50" t="s">
        <v>70</v>
      </c>
      <c r="Q126" s="51" t="s">
        <v>671</v>
      </c>
      <c r="R126" s="51" t="s">
        <v>671</v>
      </c>
    </row>
    <row r="127" spans="1:18" x14ac:dyDescent="0.25">
      <c r="A127" s="50" t="s">
        <v>12173</v>
      </c>
      <c r="B127" s="51" t="s">
        <v>12176</v>
      </c>
      <c r="D127" s="50" t="s">
        <v>9939</v>
      </c>
      <c r="E127" s="50" t="s">
        <v>7137</v>
      </c>
      <c r="F127" s="51" t="s">
        <v>3221</v>
      </c>
      <c r="G127" s="51" t="s">
        <v>45</v>
      </c>
      <c r="H127" s="51" t="s">
        <v>10309</v>
      </c>
      <c r="I127" s="50" t="s">
        <v>10119</v>
      </c>
      <c r="J127" s="53">
        <v>1195</v>
      </c>
      <c r="K127" s="53">
        <v>7369</v>
      </c>
      <c r="M127" s="53">
        <f t="shared" si="1"/>
        <v>8564</v>
      </c>
      <c r="N127" s="50" t="s">
        <v>668</v>
      </c>
      <c r="O127" s="51" t="s">
        <v>66</v>
      </c>
      <c r="P127" s="50" t="s">
        <v>70</v>
      </c>
      <c r="Q127" s="51" t="s">
        <v>671</v>
      </c>
      <c r="R127" s="51" t="s">
        <v>671</v>
      </c>
    </row>
    <row r="128" spans="1:18" x14ac:dyDescent="0.25">
      <c r="A128" s="50" t="s">
        <v>12173</v>
      </c>
      <c r="B128" s="51" t="s">
        <v>12176</v>
      </c>
      <c r="D128" s="50" t="s">
        <v>9940</v>
      </c>
      <c r="E128" s="50" t="s">
        <v>10310</v>
      </c>
      <c r="F128" s="51" t="s">
        <v>627</v>
      </c>
      <c r="G128" s="51" t="s">
        <v>45</v>
      </c>
      <c r="H128" s="51" t="s">
        <v>10311</v>
      </c>
      <c r="I128" s="50" t="s">
        <v>10119</v>
      </c>
      <c r="J128" s="53">
        <v>505</v>
      </c>
      <c r="K128" s="53">
        <v>3351</v>
      </c>
      <c r="M128" s="53">
        <f t="shared" si="1"/>
        <v>3856</v>
      </c>
      <c r="N128" s="50" t="s">
        <v>668</v>
      </c>
      <c r="O128" s="51" t="s">
        <v>66</v>
      </c>
      <c r="P128" s="50" t="s">
        <v>70</v>
      </c>
      <c r="Q128" s="51" t="s">
        <v>671</v>
      </c>
      <c r="R128" s="51" t="s">
        <v>671</v>
      </c>
    </row>
    <row r="129" spans="1:18" x14ac:dyDescent="0.25">
      <c r="A129" s="50" t="s">
        <v>12173</v>
      </c>
      <c r="B129" s="51" t="s">
        <v>12176</v>
      </c>
      <c r="D129" s="50" t="s">
        <v>9941</v>
      </c>
      <c r="E129" s="50" t="s">
        <v>10312</v>
      </c>
      <c r="F129" s="51" t="s">
        <v>457</v>
      </c>
      <c r="G129" s="51" t="s">
        <v>45</v>
      </c>
      <c r="H129" s="51" t="s">
        <v>10313</v>
      </c>
      <c r="I129" s="50" t="s">
        <v>10181</v>
      </c>
      <c r="J129" s="53">
        <v>2175</v>
      </c>
      <c r="K129" s="53">
        <v>11609</v>
      </c>
      <c r="M129" s="53">
        <f t="shared" si="1"/>
        <v>13784</v>
      </c>
      <c r="N129" s="50" t="s">
        <v>668</v>
      </c>
      <c r="O129" s="51" t="s">
        <v>66</v>
      </c>
      <c r="P129" s="50" t="s">
        <v>70</v>
      </c>
      <c r="Q129" s="51" t="s">
        <v>671</v>
      </c>
      <c r="R129" s="51" t="s">
        <v>671</v>
      </c>
    </row>
    <row r="130" spans="1:18" x14ac:dyDescent="0.25">
      <c r="A130" s="50" t="s">
        <v>12173</v>
      </c>
      <c r="B130" s="51" t="s">
        <v>12176</v>
      </c>
      <c r="D130" s="50" t="s">
        <v>9942</v>
      </c>
      <c r="E130" s="50" t="s">
        <v>10174</v>
      </c>
      <c r="F130" s="51" t="s">
        <v>44</v>
      </c>
      <c r="G130" s="51" t="s">
        <v>45</v>
      </c>
      <c r="H130" s="51" t="s">
        <v>10314</v>
      </c>
      <c r="I130" s="50" t="s">
        <v>10134</v>
      </c>
      <c r="J130" s="53">
        <v>343</v>
      </c>
      <c r="K130" s="53">
        <v>2271</v>
      </c>
      <c r="M130" s="53">
        <f t="shared" ref="M130:M193" si="2">J130+K130+L130</f>
        <v>2614</v>
      </c>
      <c r="N130" s="50" t="s">
        <v>668</v>
      </c>
      <c r="O130" s="51" t="s">
        <v>66</v>
      </c>
      <c r="P130" s="50" t="s">
        <v>70</v>
      </c>
      <c r="Q130" s="51" t="s">
        <v>671</v>
      </c>
      <c r="R130" s="51" t="s">
        <v>671</v>
      </c>
    </row>
    <row r="131" spans="1:18" x14ac:dyDescent="0.25">
      <c r="A131" s="50" t="s">
        <v>12173</v>
      </c>
      <c r="B131" s="51" t="s">
        <v>12176</v>
      </c>
      <c r="D131" s="50" t="s">
        <v>9943</v>
      </c>
      <c r="E131" s="50" t="s">
        <v>10315</v>
      </c>
      <c r="F131" s="51" t="s">
        <v>375</v>
      </c>
      <c r="G131" s="51" t="s">
        <v>45</v>
      </c>
      <c r="H131" s="51" t="s">
        <v>10316</v>
      </c>
      <c r="I131" s="50" t="s">
        <v>10119</v>
      </c>
      <c r="J131" s="53">
        <v>1275</v>
      </c>
      <c r="K131" s="53">
        <v>6642</v>
      </c>
      <c r="M131" s="53">
        <f t="shared" si="2"/>
        <v>7917</v>
      </c>
      <c r="N131" s="50" t="s">
        <v>668</v>
      </c>
      <c r="O131" s="51" t="s">
        <v>66</v>
      </c>
      <c r="P131" s="50" t="s">
        <v>70</v>
      </c>
      <c r="Q131" s="51" t="s">
        <v>671</v>
      </c>
      <c r="R131" s="51" t="s">
        <v>671</v>
      </c>
    </row>
    <row r="132" spans="1:18" x14ac:dyDescent="0.25">
      <c r="A132" s="50" t="s">
        <v>12173</v>
      </c>
      <c r="B132" s="51" t="s">
        <v>12176</v>
      </c>
      <c r="D132" s="50" t="s">
        <v>9944</v>
      </c>
      <c r="E132" s="50" t="s">
        <v>5796</v>
      </c>
      <c r="F132" s="51" t="s">
        <v>2008</v>
      </c>
      <c r="G132" s="51" t="s">
        <v>354</v>
      </c>
      <c r="H132" s="51" t="s">
        <v>10317</v>
      </c>
      <c r="I132" s="50" t="s">
        <v>10134</v>
      </c>
      <c r="J132" s="53">
        <v>935</v>
      </c>
      <c r="K132" s="53">
        <v>4716</v>
      </c>
      <c r="M132" s="53">
        <f t="shared" si="2"/>
        <v>5651</v>
      </c>
      <c r="N132" s="50" t="s">
        <v>668</v>
      </c>
      <c r="O132" s="51" t="s">
        <v>66</v>
      </c>
      <c r="P132" s="50" t="s">
        <v>70</v>
      </c>
      <c r="Q132" s="51" t="s">
        <v>671</v>
      </c>
      <c r="R132" s="51" t="s">
        <v>671</v>
      </c>
    </row>
    <row r="133" spans="1:18" x14ac:dyDescent="0.25">
      <c r="A133" s="50" t="s">
        <v>12173</v>
      </c>
      <c r="B133" s="51" t="s">
        <v>12176</v>
      </c>
      <c r="D133" s="50" t="s">
        <v>9945</v>
      </c>
      <c r="E133" s="50" t="s">
        <v>10318</v>
      </c>
      <c r="F133" s="51" t="s">
        <v>557</v>
      </c>
      <c r="G133" s="51" t="s">
        <v>45</v>
      </c>
      <c r="H133" s="51" t="s">
        <v>10319</v>
      </c>
      <c r="I133" s="50" t="s">
        <v>10119</v>
      </c>
      <c r="J133" s="53">
        <v>745</v>
      </c>
      <c r="K133" s="53">
        <v>5715</v>
      </c>
      <c r="M133" s="53">
        <f t="shared" si="2"/>
        <v>6460</v>
      </c>
      <c r="N133" s="50" t="s">
        <v>668</v>
      </c>
      <c r="O133" s="51" t="s">
        <v>66</v>
      </c>
      <c r="P133" s="50" t="s">
        <v>70</v>
      </c>
      <c r="Q133" s="51" t="s">
        <v>671</v>
      </c>
      <c r="R133" s="51" t="s">
        <v>671</v>
      </c>
    </row>
    <row r="134" spans="1:18" x14ac:dyDescent="0.25">
      <c r="A134" s="50" t="s">
        <v>12173</v>
      </c>
      <c r="B134" s="51" t="s">
        <v>12176</v>
      </c>
      <c r="D134" s="50" t="s">
        <v>9946</v>
      </c>
      <c r="E134" s="50" t="s">
        <v>10320</v>
      </c>
      <c r="F134" s="51" t="s">
        <v>501</v>
      </c>
      <c r="G134" s="51" t="s">
        <v>45</v>
      </c>
      <c r="H134" s="51" t="s">
        <v>10321</v>
      </c>
      <c r="I134" s="50" t="s">
        <v>10134</v>
      </c>
      <c r="J134" s="53">
        <v>1124</v>
      </c>
      <c r="K134" s="53">
        <v>6964</v>
      </c>
      <c r="M134" s="53">
        <f t="shared" si="2"/>
        <v>8088</v>
      </c>
      <c r="N134" s="50" t="s">
        <v>668</v>
      </c>
      <c r="O134" s="51" t="s">
        <v>66</v>
      </c>
      <c r="P134" s="50" t="s">
        <v>70</v>
      </c>
      <c r="Q134" s="51" t="s">
        <v>671</v>
      </c>
      <c r="R134" s="51" t="s">
        <v>671</v>
      </c>
    </row>
    <row r="135" spans="1:18" x14ac:dyDescent="0.25">
      <c r="A135" s="50" t="s">
        <v>12173</v>
      </c>
      <c r="B135" s="51" t="s">
        <v>12176</v>
      </c>
      <c r="D135" s="50" t="s">
        <v>9947</v>
      </c>
      <c r="E135" s="50" t="s">
        <v>10255</v>
      </c>
      <c r="F135" s="51" t="s">
        <v>395</v>
      </c>
      <c r="G135" s="51" t="s">
        <v>45</v>
      </c>
      <c r="H135" s="51" t="s">
        <v>10322</v>
      </c>
      <c r="I135" s="50" t="s">
        <v>10134</v>
      </c>
      <c r="J135" s="53">
        <v>674</v>
      </c>
      <c r="K135" s="53">
        <v>3146</v>
      </c>
      <c r="M135" s="53">
        <f t="shared" si="2"/>
        <v>3820</v>
      </c>
      <c r="N135" s="50" t="s">
        <v>668</v>
      </c>
      <c r="O135" s="51" t="s">
        <v>66</v>
      </c>
      <c r="P135" s="50" t="s">
        <v>70</v>
      </c>
      <c r="Q135" s="51" t="s">
        <v>671</v>
      </c>
      <c r="R135" s="51" t="s">
        <v>671</v>
      </c>
    </row>
    <row r="136" spans="1:18" x14ac:dyDescent="0.25">
      <c r="A136" s="50" t="s">
        <v>12173</v>
      </c>
      <c r="B136" s="51" t="s">
        <v>12176</v>
      </c>
      <c r="D136" s="50" t="s">
        <v>9948</v>
      </c>
      <c r="E136" s="50" t="s">
        <v>10323</v>
      </c>
      <c r="F136" s="51" t="s">
        <v>562</v>
      </c>
      <c r="G136" s="51" t="s">
        <v>45</v>
      </c>
      <c r="H136" s="51" t="s">
        <v>10324</v>
      </c>
      <c r="I136" s="50" t="s">
        <v>10119</v>
      </c>
      <c r="J136" s="53">
        <v>786</v>
      </c>
      <c r="K136" s="53">
        <v>4441</v>
      </c>
      <c r="M136" s="53">
        <f t="shared" si="2"/>
        <v>5227</v>
      </c>
      <c r="N136" s="50" t="s">
        <v>668</v>
      </c>
      <c r="O136" s="51" t="s">
        <v>66</v>
      </c>
      <c r="P136" s="50" t="s">
        <v>70</v>
      </c>
      <c r="Q136" s="51" t="s">
        <v>671</v>
      </c>
      <c r="R136" s="51" t="s">
        <v>671</v>
      </c>
    </row>
    <row r="137" spans="1:18" x14ac:dyDescent="0.25">
      <c r="A137" s="50" t="s">
        <v>12173</v>
      </c>
      <c r="B137" s="51" t="s">
        <v>12176</v>
      </c>
      <c r="D137" s="50" t="s">
        <v>9949</v>
      </c>
      <c r="E137" s="50" t="s">
        <v>10325</v>
      </c>
      <c r="F137" s="51" t="s">
        <v>565</v>
      </c>
      <c r="G137" s="51" t="s">
        <v>45</v>
      </c>
      <c r="H137" s="51" t="s">
        <v>10326</v>
      </c>
      <c r="I137" s="50" t="s">
        <v>10119</v>
      </c>
      <c r="J137" s="53">
        <v>1697</v>
      </c>
      <c r="K137" s="53">
        <v>8808</v>
      </c>
      <c r="M137" s="53">
        <f t="shared" si="2"/>
        <v>10505</v>
      </c>
      <c r="N137" s="50" t="s">
        <v>668</v>
      </c>
      <c r="O137" s="51" t="s">
        <v>66</v>
      </c>
      <c r="P137" s="50" t="s">
        <v>70</v>
      </c>
      <c r="Q137" s="51" t="s">
        <v>671</v>
      </c>
      <c r="R137" s="51" t="s">
        <v>671</v>
      </c>
    </row>
    <row r="138" spans="1:18" x14ac:dyDescent="0.25">
      <c r="A138" s="50" t="s">
        <v>12173</v>
      </c>
      <c r="B138" s="51" t="s">
        <v>12176</v>
      </c>
      <c r="D138" s="50" t="s">
        <v>9950</v>
      </c>
      <c r="E138" s="50" t="s">
        <v>10327</v>
      </c>
      <c r="F138" s="51" t="s">
        <v>457</v>
      </c>
      <c r="G138" s="51" t="s">
        <v>45</v>
      </c>
      <c r="H138" s="51" t="s">
        <v>10328</v>
      </c>
      <c r="I138" s="50" t="s">
        <v>10119</v>
      </c>
      <c r="J138" s="53">
        <v>745</v>
      </c>
      <c r="K138" s="53">
        <v>5715</v>
      </c>
      <c r="M138" s="53">
        <f t="shared" si="2"/>
        <v>6460</v>
      </c>
      <c r="N138" s="50" t="s">
        <v>668</v>
      </c>
      <c r="O138" s="51" t="s">
        <v>66</v>
      </c>
      <c r="P138" s="50" t="s">
        <v>70</v>
      </c>
      <c r="Q138" s="51" t="s">
        <v>671</v>
      </c>
      <c r="R138" s="51" t="s">
        <v>671</v>
      </c>
    </row>
    <row r="139" spans="1:18" x14ac:dyDescent="0.25">
      <c r="A139" s="50" t="s">
        <v>12173</v>
      </c>
      <c r="B139" s="51" t="s">
        <v>12176</v>
      </c>
      <c r="D139" s="50" t="s">
        <v>9951</v>
      </c>
      <c r="E139" s="50" t="s">
        <v>10329</v>
      </c>
      <c r="F139" s="51" t="s">
        <v>368</v>
      </c>
      <c r="G139" s="51" t="s">
        <v>45</v>
      </c>
      <c r="H139" s="51" t="s">
        <v>10330</v>
      </c>
      <c r="I139" s="50" t="s">
        <v>10119</v>
      </c>
      <c r="J139" s="53">
        <v>1121</v>
      </c>
      <c r="K139" s="53">
        <v>6728</v>
      </c>
      <c r="M139" s="53">
        <f t="shared" si="2"/>
        <v>7849</v>
      </c>
      <c r="N139" s="50" t="s">
        <v>668</v>
      </c>
      <c r="O139" s="51" t="s">
        <v>66</v>
      </c>
      <c r="P139" s="50" t="s">
        <v>70</v>
      </c>
      <c r="Q139" s="51" t="s">
        <v>671</v>
      </c>
      <c r="R139" s="51" t="s">
        <v>671</v>
      </c>
    </row>
    <row r="140" spans="1:18" x14ac:dyDescent="0.25">
      <c r="A140" s="50" t="s">
        <v>12173</v>
      </c>
      <c r="B140" s="51" t="s">
        <v>12176</v>
      </c>
      <c r="D140" s="50" t="s">
        <v>9952</v>
      </c>
      <c r="E140" s="50" t="s">
        <v>10177</v>
      </c>
      <c r="F140" s="51" t="s">
        <v>527</v>
      </c>
      <c r="G140" s="51" t="s">
        <v>45</v>
      </c>
      <c r="H140" s="51" t="s">
        <v>10187</v>
      </c>
      <c r="I140" s="50" t="s">
        <v>10119</v>
      </c>
      <c r="J140" s="53">
        <v>745</v>
      </c>
      <c r="K140" s="53">
        <v>5715</v>
      </c>
      <c r="M140" s="53">
        <f t="shared" si="2"/>
        <v>6460</v>
      </c>
      <c r="N140" s="50" t="s">
        <v>668</v>
      </c>
      <c r="O140" s="51" t="s">
        <v>66</v>
      </c>
      <c r="P140" s="50" t="s">
        <v>70</v>
      </c>
      <c r="Q140" s="51" t="s">
        <v>671</v>
      </c>
      <c r="R140" s="51" t="s">
        <v>671</v>
      </c>
    </row>
    <row r="141" spans="1:18" x14ac:dyDescent="0.25">
      <c r="A141" s="50" t="s">
        <v>12173</v>
      </c>
      <c r="B141" s="51" t="s">
        <v>12176</v>
      </c>
      <c r="D141" s="50" t="s">
        <v>9953</v>
      </c>
      <c r="E141" s="50" t="s">
        <v>10331</v>
      </c>
      <c r="F141" s="51" t="s">
        <v>395</v>
      </c>
      <c r="G141" s="51" t="s">
        <v>45</v>
      </c>
      <c r="H141" s="51" t="s">
        <v>10332</v>
      </c>
      <c r="I141" s="50" t="s">
        <v>10119</v>
      </c>
      <c r="J141" s="53">
        <v>1264</v>
      </c>
      <c r="K141" s="53">
        <v>6362</v>
      </c>
      <c r="M141" s="53">
        <f t="shared" si="2"/>
        <v>7626</v>
      </c>
      <c r="N141" s="50" t="s">
        <v>668</v>
      </c>
      <c r="O141" s="51" t="s">
        <v>66</v>
      </c>
      <c r="P141" s="50" t="s">
        <v>70</v>
      </c>
      <c r="Q141" s="51" t="s">
        <v>671</v>
      </c>
      <c r="R141" s="51" t="s">
        <v>671</v>
      </c>
    </row>
    <row r="142" spans="1:18" x14ac:dyDescent="0.25">
      <c r="A142" s="50" t="s">
        <v>12173</v>
      </c>
      <c r="B142" s="51" t="s">
        <v>12176</v>
      </c>
      <c r="D142" s="50" t="s">
        <v>9954</v>
      </c>
      <c r="E142" s="50" t="s">
        <v>10333</v>
      </c>
      <c r="F142" s="51" t="s">
        <v>44</v>
      </c>
      <c r="G142" s="51" t="s">
        <v>45</v>
      </c>
      <c r="H142" s="51" t="s">
        <v>10334</v>
      </c>
      <c r="I142" s="50" t="s">
        <v>10134</v>
      </c>
      <c r="J142" s="53">
        <v>1547</v>
      </c>
      <c r="K142" s="53">
        <v>6234</v>
      </c>
      <c r="M142" s="53">
        <f t="shared" si="2"/>
        <v>7781</v>
      </c>
      <c r="N142" s="50" t="s">
        <v>668</v>
      </c>
      <c r="O142" s="51" t="s">
        <v>66</v>
      </c>
      <c r="P142" s="50" t="s">
        <v>70</v>
      </c>
      <c r="Q142" s="51" t="s">
        <v>671</v>
      </c>
      <c r="R142" s="51" t="s">
        <v>671</v>
      </c>
    </row>
    <row r="143" spans="1:18" x14ac:dyDescent="0.25">
      <c r="A143" s="50" t="s">
        <v>12173</v>
      </c>
      <c r="B143" s="51" t="s">
        <v>12176</v>
      </c>
      <c r="D143" s="50" t="s">
        <v>9955</v>
      </c>
      <c r="E143" s="50" t="s">
        <v>10120</v>
      </c>
      <c r="F143" s="51" t="s">
        <v>358</v>
      </c>
      <c r="G143" s="51" t="s">
        <v>45</v>
      </c>
      <c r="H143" s="51" t="s">
        <v>10335</v>
      </c>
      <c r="I143" s="50" t="s">
        <v>10119</v>
      </c>
      <c r="J143" s="53">
        <v>745</v>
      </c>
      <c r="K143" s="53">
        <v>5715</v>
      </c>
      <c r="M143" s="53">
        <f t="shared" si="2"/>
        <v>6460</v>
      </c>
      <c r="N143" s="50" t="s">
        <v>668</v>
      </c>
      <c r="O143" s="51" t="s">
        <v>66</v>
      </c>
      <c r="P143" s="50" t="s">
        <v>70</v>
      </c>
      <c r="Q143" s="51" t="s">
        <v>671</v>
      </c>
      <c r="R143" s="51" t="s">
        <v>671</v>
      </c>
    </row>
    <row r="144" spans="1:18" x14ac:dyDescent="0.25">
      <c r="A144" s="50" t="s">
        <v>12173</v>
      </c>
      <c r="B144" s="51" t="s">
        <v>12176</v>
      </c>
      <c r="D144" s="50" t="s">
        <v>9956</v>
      </c>
      <c r="E144" s="50" t="s">
        <v>10312</v>
      </c>
      <c r="F144" s="51" t="s">
        <v>10336</v>
      </c>
      <c r="G144" s="51" t="s">
        <v>354</v>
      </c>
      <c r="H144" s="51" t="s">
        <v>10337</v>
      </c>
      <c r="I144" s="50" t="s">
        <v>10132</v>
      </c>
      <c r="J144" s="53">
        <v>745</v>
      </c>
      <c r="K144" s="53">
        <v>5715</v>
      </c>
      <c r="M144" s="53">
        <f t="shared" si="2"/>
        <v>6460</v>
      </c>
      <c r="N144" s="50" t="s">
        <v>668</v>
      </c>
      <c r="O144" s="51" t="s">
        <v>66</v>
      </c>
      <c r="P144" s="50" t="s">
        <v>70</v>
      </c>
      <c r="Q144" s="51" t="s">
        <v>671</v>
      </c>
      <c r="R144" s="51" t="s">
        <v>671</v>
      </c>
    </row>
    <row r="145" spans="1:18" x14ac:dyDescent="0.25">
      <c r="A145" s="50" t="s">
        <v>12173</v>
      </c>
      <c r="B145" s="51" t="s">
        <v>12176</v>
      </c>
      <c r="D145" s="50" t="s">
        <v>9957</v>
      </c>
      <c r="E145" s="50" t="s">
        <v>10338</v>
      </c>
      <c r="F145" s="51" t="s">
        <v>558</v>
      </c>
      <c r="G145" s="51" t="s">
        <v>45</v>
      </c>
      <c r="H145" s="51" t="s">
        <v>10339</v>
      </c>
      <c r="I145" s="50" t="s">
        <v>10181</v>
      </c>
      <c r="J145" s="53">
        <v>745</v>
      </c>
      <c r="K145" s="53">
        <v>5715</v>
      </c>
      <c r="M145" s="53">
        <f t="shared" si="2"/>
        <v>6460</v>
      </c>
      <c r="N145" s="50" t="s">
        <v>668</v>
      </c>
      <c r="O145" s="51" t="s">
        <v>66</v>
      </c>
      <c r="P145" s="50" t="s">
        <v>70</v>
      </c>
      <c r="Q145" s="51" t="s">
        <v>671</v>
      </c>
      <c r="R145" s="51" t="s">
        <v>671</v>
      </c>
    </row>
    <row r="146" spans="1:18" x14ac:dyDescent="0.25">
      <c r="A146" s="50" t="s">
        <v>12173</v>
      </c>
      <c r="B146" s="51" t="s">
        <v>12176</v>
      </c>
      <c r="D146" s="50" t="s">
        <v>9958</v>
      </c>
      <c r="E146" s="50" t="s">
        <v>10340</v>
      </c>
      <c r="F146" s="51" t="s">
        <v>44</v>
      </c>
      <c r="G146" s="51" t="s">
        <v>45</v>
      </c>
      <c r="H146" s="51" t="s">
        <v>10341</v>
      </c>
      <c r="I146" s="50" t="s">
        <v>10181</v>
      </c>
      <c r="J146" s="53">
        <v>745</v>
      </c>
      <c r="K146" s="53">
        <v>5715</v>
      </c>
      <c r="M146" s="53">
        <f t="shared" si="2"/>
        <v>6460</v>
      </c>
      <c r="N146" s="50" t="s">
        <v>668</v>
      </c>
      <c r="O146" s="51" t="s">
        <v>66</v>
      </c>
      <c r="P146" s="50" t="s">
        <v>70</v>
      </c>
      <c r="Q146" s="51" t="s">
        <v>671</v>
      </c>
      <c r="R146" s="51" t="s">
        <v>671</v>
      </c>
    </row>
    <row r="147" spans="1:18" x14ac:dyDescent="0.25">
      <c r="A147" s="50" t="s">
        <v>12173</v>
      </c>
      <c r="B147" s="51" t="s">
        <v>12176</v>
      </c>
      <c r="D147" s="50" t="s">
        <v>9959</v>
      </c>
      <c r="E147" s="50" t="s">
        <v>10236</v>
      </c>
      <c r="F147" s="51" t="s">
        <v>368</v>
      </c>
      <c r="G147" s="51" t="s">
        <v>45</v>
      </c>
      <c r="H147" s="51" t="s">
        <v>10342</v>
      </c>
      <c r="I147" s="50" t="s">
        <v>10119</v>
      </c>
      <c r="J147" s="53">
        <v>474</v>
      </c>
      <c r="K147" s="53">
        <v>2803</v>
      </c>
      <c r="M147" s="53">
        <f t="shared" si="2"/>
        <v>3277</v>
      </c>
      <c r="N147" s="50" t="s">
        <v>668</v>
      </c>
      <c r="O147" s="51" t="s">
        <v>66</v>
      </c>
      <c r="P147" s="50" t="s">
        <v>70</v>
      </c>
      <c r="Q147" s="51" t="s">
        <v>671</v>
      </c>
      <c r="R147" s="51" t="s">
        <v>671</v>
      </c>
    </row>
    <row r="148" spans="1:18" x14ac:dyDescent="0.25">
      <c r="A148" s="50" t="s">
        <v>12173</v>
      </c>
      <c r="B148" s="51" t="s">
        <v>12176</v>
      </c>
      <c r="D148" s="50" t="s">
        <v>9960</v>
      </c>
      <c r="E148" s="50" t="s">
        <v>3860</v>
      </c>
      <c r="F148" s="51" t="s">
        <v>506</v>
      </c>
      <c r="G148" s="51" t="s">
        <v>45</v>
      </c>
      <c r="H148" s="51" t="s">
        <v>10343</v>
      </c>
      <c r="I148" s="50" t="s">
        <v>10134</v>
      </c>
      <c r="J148" s="53">
        <v>1985</v>
      </c>
      <c r="K148" s="53">
        <v>10970</v>
      </c>
      <c r="M148" s="53">
        <f t="shared" si="2"/>
        <v>12955</v>
      </c>
      <c r="N148" s="50" t="s">
        <v>668</v>
      </c>
      <c r="O148" s="51" t="s">
        <v>66</v>
      </c>
      <c r="P148" s="50" t="s">
        <v>70</v>
      </c>
      <c r="Q148" s="51" t="s">
        <v>671</v>
      </c>
      <c r="R148" s="51" t="s">
        <v>671</v>
      </c>
    </row>
    <row r="149" spans="1:18" x14ac:dyDescent="0.25">
      <c r="A149" s="50" t="s">
        <v>12173</v>
      </c>
      <c r="B149" s="51" t="s">
        <v>12176</v>
      </c>
      <c r="D149" s="50" t="s">
        <v>9961</v>
      </c>
      <c r="E149" s="50" t="s">
        <v>10344</v>
      </c>
      <c r="F149" s="51" t="s">
        <v>537</v>
      </c>
      <c r="G149" s="51" t="s">
        <v>45</v>
      </c>
      <c r="H149" s="51" t="s">
        <v>10345</v>
      </c>
      <c r="I149" s="50" t="s">
        <v>10119</v>
      </c>
      <c r="J149" s="53">
        <v>899</v>
      </c>
      <c r="K149" s="53">
        <v>4806</v>
      </c>
      <c r="M149" s="53">
        <f t="shared" si="2"/>
        <v>5705</v>
      </c>
      <c r="N149" s="50" t="s">
        <v>668</v>
      </c>
      <c r="O149" s="51" t="s">
        <v>66</v>
      </c>
      <c r="P149" s="50" t="s">
        <v>70</v>
      </c>
      <c r="Q149" s="51" t="s">
        <v>671</v>
      </c>
      <c r="R149" s="51" t="s">
        <v>671</v>
      </c>
    </row>
    <row r="150" spans="1:18" x14ac:dyDescent="0.25">
      <c r="A150" s="50" t="s">
        <v>12173</v>
      </c>
      <c r="B150" s="51" t="s">
        <v>12176</v>
      </c>
      <c r="D150" s="50" t="s">
        <v>9962</v>
      </c>
      <c r="E150" s="50" t="s">
        <v>10346</v>
      </c>
      <c r="F150" s="51" t="s">
        <v>44</v>
      </c>
      <c r="G150" s="51" t="s">
        <v>45</v>
      </c>
      <c r="H150" s="51" t="s">
        <v>10347</v>
      </c>
      <c r="I150" s="50" t="s">
        <v>10119</v>
      </c>
      <c r="J150" s="53">
        <v>745</v>
      </c>
      <c r="K150" s="53">
        <v>5715</v>
      </c>
      <c r="M150" s="53">
        <f t="shared" si="2"/>
        <v>6460</v>
      </c>
      <c r="N150" s="50" t="s">
        <v>668</v>
      </c>
      <c r="O150" s="51" t="s">
        <v>66</v>
      </c>
      <c r="P150" s="50" t="s">
        <v>70</v>
      </c>
      <c r="Q150" s="51" t="s">
        <v>671</v>
      </c>
      <c r="R150" s="51" t="s">
        <v>671</v>
      </c>
    </row>
    <row r="151" spans="1:18" x14ac:dyDescent="0.25">
      <c r="A151" s="50" t="s">
        <v>12173</v>
      </c>
      <c r="B151" s="51" t="s">
        <v>12176</v>
      </c>
      <c r="D151" s="50" t="s">
        <v>9963</v>
      </c>
      <c r="E151" s="50" t="s">
        <v>10338</v>
      </c>
      <c r="F151" s="51" t="s">
        <v>437</v>
      </c>
      <c r="G151" s="51" t="s">
        <v>45</v>
      </c>
      <c r="H151" s="51" t="s">
        <v>10348</v>
      </c>
      <c r="I151" s="50" t="s">
        <v>10181</v>
      </c>
      <c r="J151" s="53">
        <v>745</v>
      </c>
      <c r="K151" s="53">
        <v>5715</v>
      </c>
      <c r="M151" s="53">
        <f t="shared" si="2"/>
        <v>6460</v>
      </c>
      <c r="N151" s="50" t="s">
        <v>668</v>
      </c>
      <c r="O151" s="51" t="s">
        <v>66</v>
      </c>
      <c r="P151" s="50" t="s">
        <v>70</v>
      </c>
      <c r="Q151" s="51" t="s">
        <v>671</v>
      </c>
      <c r="R151" s="51" t="s">
        <v>671</v>
      </c>
    </row>
    <row r="152" spans="1:18" x14ac:dyDescent="0.25">
      <c r="A152" s="50" t="s">
        <v>12173</v>
      </c>
      <c r="B152" s="51" t="s">
        <v>12176</v>
      </c>
      <c r="D152" s="50" t="s">
        <v>9964</v>
      </c>
      <c r="E152" s="50" t="s">
        <v>10349</v>
      </c>
      <c r="F152" s="51" t="s">
        <v>395</v>
      </c>
      <c r="G152" s="51" t="s">
        <v>45</v>
      </c>
      <c r="H152" s="51" t="s">
        <v>10350</v>
      </c>
      <c r="I152" s="50" t="s">
        <v>10134</v>
      </c>
      <c r="J152" s="53">
        <v>1621</v>
      </c>
      <c r="K152" s="53">
        <v>9108</v>
      </c>
      <c r="M152" s="53">
        <f t="shared" si="2"/>
        <v>10729</v>
      </c>
      <c r="N152" s="50" t="s">
        <v>668</v>
      </c>
      <c r="O152" s="51" t="s">
        <v>66</v>
      </c>
      <c r="P152" s="50" t="s">
        <v>70</v>
      </c>
      <c r="Q152" s="51" t="s">
        <v>671</v>
      </c>
      <c r="R152" s="51" t="s">
        <v>671</v>
      </c>
    </row>
    <row r="153" spans="1:18" x14ac:dyDescent="0.25">
      <c r="A153" s="50" t="s">
        <v>12173</v>
      </c>
      <c r="B153" s="51" t="s">
        <v>12176</v>
      </c>
      <c r="D153" s="50" t="s">
        <v>9965</v>
      </c>
      <c r="E153" s="50" t="s">
        <v>10351</v>
      </c>
      <c r="F153" s="51" t="s">
        <v>588</v>
      </c>
      <c r="G153" s="51" t="s">
        <v>45</v>
      </c>
      <c r="H153" s="51" t="s">
        <v>10352</v>
      </c>
      <c r="I153" s="50" t="s">
        <v>10119</v>
      </c>
      <c r="J153" s="53">
        <v>745</v>
      </c>
      <c r="K153" s="53">
        <v>5715</v>
      </c>
      <c r="M153" s="53">
        <f t="shared" si="2"/>
        <v>6460</v>
      </c>
      <c r="N153" s="50" t="s">
        <v>668</v>
      </c>
      <c r="O153" s="51" t="s">
        <v>66</v>
      </c>
      <c r="P153" s="50" t="s">
        <v>70</v>
      </c>
      <c r="Q153" s="51" t="s">
        <v>671</v>
      </c>
      <c r="R153" s="51" t="s">
        <v>671</v>
      </c>
    </row>
    <row r="154" spans="1:18" x14ac:dyDescent="0.25">
      <c r="A154" s="50" t="s">
        <v>12173</v>
      </c>
      <c r="B154" s="51" t="s">
        <v>12176</v>
      </c>
      <c r="D154" s="50" t="s">
        <v>9966</v>
      </c>
      <c r="E154" s="50" t="s">
        <v>10170</v>
      </c>
      <c r="F154" s="51" t="s">
        <v>395</v>
      </c>
      <c r="G154" s="51" t="s">
        <v>45</v>
      </c>
      <c r="H154" s="51" t="s">
        <v>10175</v>
      </c>
      <c r="I154" s="50" t="s">
        <v>10119</v>
      </c>
      <c r="J154" s="53">
        <v>745</v>
      </c>
      <c r="K154" s="53">
        <v>5715</v>
      </c>
      <c r="M154" s="53">
        <f t="shared" si="2"/>
        <v>6460</v>
      </c>
      <c r="N154" s="50" t="s">
        <v>668</v>
      </c>
      <c r="O154" s="51" t="s">
        <v>66</v>
      </c>
      <c r="P154" s="50" t="s">
        <v>70</v>
      </c>
      <c r="Q154" s="51" t="s">
        <v>671</v>
      </c>
      <c r="R154" s="51" t="s">
        <v>671</v>
      </c>
    </row>
    <row r="155" spans="1:18" x14ac:dyDescent="0.25">
      <c r="A155" s="50" t="s">
        <v>12173</v>
      </c>
      <c r="B155" s="51" t="s">
        <v>12176</v>
      </c>
      <c r="D155" s="50" t="s">
        <v>9967</v>
      </c>
      <c r="E155" s="50" t="s">
        <v>10217</v>
      </c>
      <c r="F155" s="51" t="s">
        <v>7521</v>
      </c>
      <c r="G155" s="51" t="s">
        <v>45</v>
      </c>
      <c r="H155" s="51" t="s">
        <v>10353</v>
      </c>
      <c r="I155" s="50" t="s">
        <v>10119</v>
      </c>
      <c r="J155" s="53">
        <v>2113</v>
      </c>
      <c r="K155" s="53">
        <v>11220</v>
      </c>
      <c r="M155" s="53">
        <f t="shared" si="2"/>
        <v>13333</v>
      </c>
      <c r="N155" s="50" t="s">
        <v>668</v>
      </c>
      <c r="O155" s="51" t="s">
        <v>66</v>
      </c>
      <c r="P155" s="50" t="s">
        <v>70</v>
      </c>
      <c r="Q155" s="51" t="s">
        <v>671</v>
      </c>
      <c r="R155" s="51" t="s">
        <v>671</v>
      </c>
    </row>
    <row r="156" spans="1:18" x14ac:dyDescent="0.25">
      <c r="A156" s="50" t="s">
        <v>12173</v>
      </c>
      <c r="B156" s="51" t="s">
        <v>12176</v>
      </c>
      <c r="D156" s="50" t="s">
        <v>9968</v>
      </c>
      <c r="E156" s="50" t="s">
        <v>10143</v>
      </c>
      <c r="F156" s="51" t="s">
        <v>663</v>
      </c>
      <c r="G156" s="51" t="s">
        <v>45</v>
      </c>
      <c r="H156" s="51" t="s">
        <v>10354</v>
      </c>
      <c r="I156" s="50" t="s">
        <v>10119</v>
      </c>
      <c r="J156" s="53">
        <v>745</v>
      </c>
      <c r="K156" s="53">
        <v>5715</v>
      </c>
      <c r="M156" s="53">
        <f t="shared" si="2"/>
        <v>6460</v>
      </c>
      <c r="N156" s="50" t="s">
        <v>668</v>
      </c>
      <c r="O156" s="51" t="s">
        <v>66</v>
      </c>
      <c r="P156" s="50" t="s">
        <v>70</v>
      </c>
      <c r="Q156" s="51" t="s">
        <v>671</v>
      </c>
      <c r="R156" s="51" t="s">
        <v>671</v>
      </c>
    </row>
    <row r="157" spans="1:18" x14ac:dyDescent="0.25">
      <c r="A157" s="50" t="s">
        <v>12173</v>
      </c>
      <c r="B157" s="51" t="s">
        <v>12176</v>
      </c>
      <c r="D157" s="50" t="s">
        <v>9969</v>
      </c>
      <c r="E157" s="50" t="s">
        <v>5796</v>
      </c>
      <c r="F157" s="51" t="s">
        <v>2676</v>
      </c>
      <c r="G157" s="51" t="s">
        <v>45</v>
      </c>
      <c r="H157" s="51" t="s">
        <v>10355</v>
      </c>
      <c r="I157" s="50" t="s">
        <v>10134</v>
      </c>
      <c r="J157" s="53">
        <v>745</v>
      </c>
      <c r="K157" s="53">
        <v>5715</v>
      </c>
      <c r="M157" s="53">
        <f t="shared" si="2"/>
        <v>6460</v>
      </c>
      <c r="N157" s="50" t="s">
        <v>668</v>
      </c>
      <c r="O157" s="51" t="s">
        <v>66</v>
      </c>
      <c r="P157" s="50" t="s">
        <v>70</v>
      </c>
      <c r="Q157" s="51" t="s">
        <v>671</v>
      </c>
      <c r="R157" s="51" t="s">
        <v>671</v>
      </c>
    </row>
    <row r="158" spans="1:18" x14ac:dyDescent="0.25">
      <c r="A158" s="50" t="s">
        <v>12173</v>
      </c>
      <c r="B158" s="51" t="s">
        <v>12176</v>
      </c>
      <c r="D158" s="50" t="s">
        <v>9970</v>
      </c>
      <c r="E158" s="50" t="s">
        <v>10356</v>
      </c>
      <c r="F158" s="51" t="s">
        <v>1523</v>
      </c>
      <c r="G158" s="51" t="s">
        <v>45</v>
      </c>
      <c r="H158" s="51" t="s">
        <v>10357</v>
      </c>
      <c r="I158" s="50" t="s">
        <v>10119</v>
      </c>
      <c r="J158" s="53">
        <v>1825</v>
      </c>
      <c r="K158" s="53">
        <v>10462</v>
      </c>
      <c r="M158" s="53">
        <f t="shared" si="2"/>
        <v>12287</v>
      </c>
      <c r="N158" s="50" t="s">
        <v>668</v>
      </c>
      <c r="O158" s="51" t="s">
        <v>66</v>
      </c>
      <c r="P158" s="50" t="s">
        <v>70</v>
      </c>
      <c r="Q158" s="51" t="s">
        <v>671</v>
      </c>
      <c r="R158" s="51" t="s">
        <v>671</v>
      </c>
    </row>
    <row r="159" spans="1:18" x14ac:dyDescent="0.25">
      <c r="A159" s="50" t="s">
        <v>12173</v>
      </c>
      <c r="B159" s="51" t="s">
        <v>12176</v>
      </c>
      <c r="D159" s="50" t="s">
        <v>9971</v>
      </c>
      <c r="E159" s="50" t="s">
        <v>10190</v>
      </c>
      <c r="F159" s="51" t="s">
        <v>1998</v>
      </c>
      <c r="G159" s="51" t="s">
        <v>45</v>
      </c>
      <c r="H159" s="51" t="s">
        <v>10303</v>
      </c>
      <c r="I159" s="50" t="s">
        <v>10119</v>
      </c>
      <c r="J159" s="53">
        <v>745</v>
      </c>
      <c r="K159" s="53">
        <v>5715</v>
      </c>
      <c r="M159" s="53">
        <f t="shared" si="2"/>
        <v>6460</v>
      </c>
      <c r="N159" s="50" t="s">
        <v>668</v>
      </c>
      <c r="O159" s="51" t="s">
        <v>66</v>
      </c>
      <c r="P159" s="50" t="s">
        <v>70</v>
      </c>
      <c r="Q159" s="51" t="s">
        <v>671</v>
      </c>
      <c r="R159" s="51" t="s">
        <v>671</v>
      </c>
    </row>
    <row r="160" spans="1:18" x14ac:dyDescent="0.25">
      <c r="A160" s="50" t="s">
        <v>12173</v>
      </c>
      <c r="B160" s="51" t="s">
        <v>12176</v>
      </c>
      <c r="D160" s="50" t="s">
        <v>9972</v>
      </c>
      <c r="E160" s="50" t="s">
        <v>10246</v>
      </c>
      <c r="F160" s="51" t="s">
        <v>501</v>
      </c>
      <c r="G160" s="51" t="s">
        <v>45</v>
      </c>
      <c r="H160" s="51" t="s">
        <v>10358</v>
      </c>
      <c r="I160" s="50" t="s">
        <v>10181</v>
      </c>
      <c r="J160" s="53">
        <v>858</v>
      </c>
      <c r="K160" s="53">
        <v>5081</v>
      </c>
      <c r="M160" s="53">
        <f t="shared" si="2"/>
        <v>5939</v>
      </c>
      <c r="N160" s="50" t="s">
        <v>668</v>
      </c>
      <c r="O160" s="51" t="s">
        <v>66</v>
      </c>
      <c r="P160" s="50" t="s">
        <v>70</v>
      </c>
      <c r="Q160" s="51" t="s">
        <v>671</v>
      </c>
      <c r="R160" s="51" t="s">
        <v>671</v>
      </c>
    </row>
    <row r="161" spans="1:18" x14ac:dyDescent="0.25">
      <c r="A161" s="50" t="s">
        <v>12173</v>
      </c>
      <c r="B161" s="51" t="s">
        <v>12176</v>
      </c>
      <c r="D161" s="50" t="s">
        <v>9973</v>
      </c>
      <c r="E161" s="50" t="s">
        <v>3860</v>
      </c>
      <c r="F161" s="51" t="s">
        <v>420</v>
      </c>
      <c r="G161" s="51" t="s">
        <v>45</v>
      </c>
      <c r="H161" s="51" t="s">
        <v>10359</v>
      </c>
      <c r="I161" s="50" t="s">
        <v>10134</v>
      </c>
      <c r="J161" s="53">
        <v>1696</v>
      </c>
      <c r="K161" s="53">
        <v>10728</v>
      </c>
      <c r="M161" s="53">
        <f t="shared" si="2"/>
        <v>12424</v>
      </c>
      <c r="N161" s="50" t="s">
        <v>668</v>
      </c>
      <c r="O161" s="51" t="s">
        <v>66</v>
      </c>
      <c r="P161" s="50" t="s">
        <v>70</v>
      </c>
      <c r="Q161" s="51" t="s">
        <v>671</v>
      </c>
      <c r="R161" s="51" t="s">
        <v>671</v>
      </c>
    </row>
    <row r="162" spans="1:18" x14ac:dyDescent="0.25">
      <c r="A162" s="50" t="s">
        <v>12173</v>
      </c>
      <c r="B162" s="51" t="s">
        <v>12176</v>
      </c>
      <c r="D162" s="50" t="s">
        <v>9974</v>
      </c>
      <c r="E162" s="50" t="s">
        <v>10145</v>
      </c>
      <c r="F162" s="51" t="s">
        <v>395</v>
      </c>
      <c r="G162" s="51" t="s">
        <v>45</v>
      </c>
      <c r="H162" s="51" t="s">
        <v>10360</v>
      </c>
      <c r="I162" s="50" t="s">
        <v>10119</v>
      </c>
      <c r="J162" s="53">
        <v>1340</v>
      </c>
      <c r="K162" s="53">
        <v>7978</v>
      </c>
      <c r="M162" s="53">
        <f t="shared" si="2"/>
        <v>9318</v>
      </c>
      <c r="N162" s="50" t="s">
        <v>668</v>
      </c>
      <c r="O162" s="51" t="s">
        <v>66</v>
      </c>
      <c r="P162" s="50" t="s">
        <v>70</v>
      </c>
      <c r="Q162" s="51" t="s">
        <v>671</v>
      </c>
      <c r="R162" s="51" t="s">
        <v>671</v>
      </c>
    </row>
    <row r="163" spans="1:18" x14ac:dyDescent="0.25">
      <c r="A163" s="50" t="s">
        <v>12173</v>
      </c>
      <c r="B163" s="51" t="s">
        <v>12176</v>
      </c>
      <c r="D163" s="50" t="s">
        <v>9975</v>
      </c>
      <c r="E163" s="50" t="s">
        <v>10361</v>
      </c>
      <c r="F163" s="51" t="s">
        <v>616</v>
      </c>
      <c r="G163" s="51" t="s">
        <v>45</v>
      </c>
      <c r="H163" s="51" t="s">
        <v>10362</v>
      </c>
      <c r="I163" s="50" t="s">
        <v>10119</v>
      </c>
      <c r="J163" s="53">
        <v>794</v>
      </c>
      <c r="K163" s="53">
        <v>4888</v>
      </c>
      <c r="M163" s="53">
        <f t="shared" si="2"/>
        <v>5682</v>
      </c>
      <c r="N163" s="50" t="s">
        <v>668</v>
      </c>
      <c r="O163" s="51" t="s">
        <v>66</v>
      </c>
      <c r="P163" s="50" t="s">
        <v>70</v>
      </c>
      <c r="Q163" s="51" t="s">
        <v>671</v>
      </c>
      <c r="R163" s="51" t="s">
        <v>671</v>
      </c>
    </row>
    <row r="164" spans="1:18" x14ac:dyDescent="0.25">
      <c r="A164" s="50" t="s">
        <v>12173</v>
      </c>
      <c r="B164" s="51" t="s">
        <v>12176</v>
      </c>
      <c r="D164" s="50" t="s">
        <v>9976</v>
      </c>
      <c r="E164" s="50" t="s">
        <v>7137</v>
      </c>
      <c r="F164" s="51" t="s">
        <v>501</v>
      </c>
      <c r="G164" s="51" t="s">
        <v>45</v>
      </c>
      <c r="H164" s="51" t="s">
        <v>10363</v>
      </c>
      <c r="I164" s="50" t="s">
        <v>10119</v>
      </c>
      <c r="J164" s="53">
        <v>745</v>
      </c>
      <c r="K164" s="53">
        <v>5715</v>
      </c>
      <c r="M164" s="53">
        <f t="shared" si="2"/>
        <v>6460</v>
      </c>
      <c r="N164" s="50" t="s">
        <v>668</v>
      </c>
      <c r="O164" s="51" t="s">
        <v>66</v>
      </c>
      <c r="P164" s="50" t="s">
        <v>70</v>
      </c>
      <c r="Q164" s="51" t="s">
        <v>671</v>
      </c>
      <c r="R164" s="51" t="s">
        <v>671</v>
      </c>
    </row>
    <row r="165" spans="1:18" x14ac:dyDescent="0.25">
      <c r="A165" s="50" t="s">
        <v>12173</v>
      </c>
      <c r="B165" s="51" t="s">
        <v>12176</v>
      </c>
      <c r="D165" s="50" t="s">
        <v>9977</v>
      </c>
      <c r="E165" s="50" t="s">
        <v>10364</v>
      </c>
      <c r="F165" s="51" t="s">
        <v>395</v>
      </c>
      <c r="G165" s="51" t="s">
        <v>45</v>
      </c>
      <c r="H165" s="51" t="s">
        <v>10164</v>
      </c>
      <c r="I165" s="50" t="s">
        <v>10181</v>
      </c>
      <c r="J165" s="53">
        <v>745</v>
      </c>
      <c r="K165" s="53">
        <v>5715</v>
      </c>
      <c r="M165" s="53">
        <f t="shared" si="2"/>
        <v>6460</v>
      </c>
      <c r="N165" s="50" t="s">
        <v>668</v>
      </c>
      <c r="O165" s="51" t="s">
        <v>66</v>
      </c>
      <c r="P165" s="50" t="s">
        <v>70</v>
      </c>
      <c r="Q165" s="51" t="s">
        <v>671</v>
      </c>
      <c r="R165" s="51" t="s">
        <v>671</v>
      </c>
    </row>
    <row r="166" spans="1:18" x14ac:dyDescent="0.25">
      <c r="A166" s="50" t="s">
        <v>12173</v>
      </c>
      <c r="B166" s="51" t="s">
        <v>12176</v>
      </c>
      <c r="D166" s="50" t="s">
        <v>9978</v>
      </c>
      <c r="E166" s="50" t="s">
        <v>10123</v>
      </c>
      <c r="F166" s="51" t="s">
        <v>10365</v>
      </c>
      <c r="G166" s="51" t="s">
        <v>45</v>
      </c>
      <c r="H166" s="51" t="s">
        <v>10124</v>
      </c>
      <c r="I166" s="50" t="s">
        <v>10119</v>
      </c>
      <c r="J166" s="53">
        <v>3847</v>
      </c>
      <c r="K166" s="53">
        <v>11391</v>
      </c>
      <c r="M166" s="53">
        <f t="shared" si="2"/>
        <v>15238</v>
      </c>
      <c r="N166" s="50" t="s">
        <v>668</v>
      </c>
      <c r="O166" s="51" t="s">
        <v>66</v>
      </c>
      <c r="P166" s="50" t="s">
        <v>70</v>
      </c>
      <c r="Q166" s="51" t="s">
        <v>671</v>
      </c>
      <c r="R166" s="51" t="s">
        <v>671</v>
      </c>
    </row>
    <row r="167" spans="1:18" x14ac:dyDescent="0.25">
      <c r="A167" s="50" t="s">
        <v>12173</v>
      </c>
      <c r="B167" s="51" t="s">
        <v>12176</v>
      </c>
      <c r="D167" s="50" t="s">
        <v>9979</v>
      </c>
      <c r="E167" s="50" t="s">
        <v>4611</v>
      </c>
      <c r="F167" s="51" t="s">
        <v>52</v>
      </c>
      <c r="G167" s="51" t="s">
        <v>45</v>
      </c>
      <c r="H167" s="51" t="s">
        <v>10366</v>
      </c>
      <c r="I167" s="50" t="s">
        <v>10119</v>
      </c>
      <c r="J167" s="53">
        <v>577</v>
      </c>
      <c r="K167" s="53">
        <v>1495</v>
      </c>
      <c r="M167" s="53">
        <f t="shared" si="2"/>
        <v>2072</v>
      </c>
      <c r="N167" s="50" t="s">
        <v>668</v>
      </c>
      <c r="O167" s="51" t="s">
        <v>66</v>
      </c>
      <c r="P167" s="50" t="s">
        <v>70</v>
      </c>
      <c r="Q167" s="51" t="s">
        <v>671</v>
      </c>
      <c r="R167" s="51" t="s">
        <v>671</v>
      </c>
    </row>
    <row r="168" spans="1:18" x14ac:dyDescent="0.25">
      <c r="A168" s="50" t="s">
        <v>12173</v>
      </c>
      <c r="B168" s="51" t="s">
        <v>12176</v>
      </c>
      <c r="D168" s="50" t="s">
        <v>9980</v>
      </c>
      <c r="E168" s="50" t="s">
        <v>10367</v>
      </c>
      <c r="F168" s="51" t="s">
        <v>10368</v>
      </c>
      <c r="G168" s="51" t="s">
        <v>10369</v>
      </c>
      <c r="H168" s="51" t="s">
        <v>10370</v>
      </c>
      <c r="I168" s="50" t="s">
        <v>10136</v>
      </c>
      <c r="J168" s="53">
        <v>831</v>
      </c>
      <c r="K168" s="53">
        <v>4767</v>
      </c>
      <c r="M168" s="53">
        <f t="shared" si="2"/>
        <v>5598</v>
      </c>
      <c r="N168" s="50" t="s">
        <v>668</v>
      </c>
      <c r="O168" s="51" t="s">
        <v>66</v>
      </c>
      <c r="P168" s="50" t="s">
        <v>70</v>
      </c>
      <c r="Q168" s="51" t="s">
        <v>671</v>
      </c>
      <c r="R168" s="51" t="s">
        <v>671</v>
      </c>
    </row>
    <row r="169" spans="1:18" x14ac:dyDescent="0.25">
      <c r="A169" s="50" t="s">
        <v>12173</v>
      </c>
      <c r="B169" s="51" t="s">
        <v>12176</v>
      </c>
      <c r="D169" s="50" t="s">
        <v>9981</v>
      </c>
      <c r="E169" s="50" t="s">
        <v>10191</v>
      </c>
      <c r="F169" s="51" t="s">
        <v>616</v>
      </c>
      <c r="G169" s="51" t="s">
        <v>45</v>
      </c>
      <c r="H169" s="51" t="s">
        <v>10371</v>
      </c>
      <c r="I169" s="50" t="s">
        <v>10136</v>
      </c>
      <c r="J169" s="53">
        <v>325</v>
      </c>
      <c r="K169" s="53">
        <v>2064</v>
      </c>
      <c r="M169" s="53">
        <f t="shared" si="2"/>
        <v>2389</v>
      </c>
      <c r="N169" s="50" t="s">
        <v>668</v>
      </c>
      <c r="O169" s="51" t="s">
        <v>66</v>
      </c>
      <c r="P169" s="50" t="s">
        <v>70</v>
      </c>
      <c r="Q169" s="51" t="s">
        <v>671</v>
      </c>
      <c r="R169" s="51" t="s">
        <v>671</v>
      </c>
    </row>
    <row r="170" spans="1:18" x14ac:dyDescent="0.25">
      <c r="A170" s="50" t="s">
        <v>12173</v>
      </c>
      <c r="B170" s="51" t="s">
        <v>12176</v>
      </c>
      <c r="D170" s="50" t="s">
        <v>9982</v>
      </c>
      <c r="E170" s="50" t="s">
        <v>3124</v>
      </c>
      <c r="F170" s="51" t="s">
        <v>2143</v>
      </c>
      <c r="G170" s="51" t="s">
        <v>45</v>
      </c>
      <c r="H170" s="51" t="s">
        <v>10372</v>
      </c>
      <c r="I170" s="50" t="s">
        <v>10136</v>
      </c>
      <c r="J170" s="53">
        <v>745</v>
      </c>
      <c r="K170" s="53">
        <v>5715</v>
      </c>
      <c r="M170" s="53">
        <f t="shared" si="2"/>
        <v>6460</v>
      </c>
      <c r="N170" s="50" t="s">
        <v>668</v>
      </c>
      <c r="O170" s="51" t="s">
        <v>66</v>
      </c>
      <c r="P170" s="50" t="s">
        <v>70</v>
      </c>
      <c r="Q170" s="51" t="s">
        <v>671</v>
      </c>
      <c r="R170" s="51" t="s">
        <v>671</v>
      </c>
    </row>
    <row r="171" spans="1:18" x14ac:dyDescent="0.25">
      <c r="A171" s="50" t="s">
        <v>12173</v>
      </c>
      <c r="B171" s="51" t="s">
        <v>12176</v>
      </c>
      <c r="D171" s="50" t="s">
        <v>9983</v>
      </c>
      <c r="E171" s="50" t="s">
        <v>10193</v>
      </c>
      <c r="F171" s="51" t="s">
        <v>8167</v>
      </c>
      <c r="G171" s="51" t="s">
        <v>45</v>
      </c>
      <c r="H171" s="51" t="s">
        <v>10373</v>
      </c>
      <c r="I171" s="50" t="s">
        <v>10136</v>
      </c>
      <c r="J171" s="53">
        <v>745</v>
      </c>
      <c r="K171" s="53">
        <v>5715</v>
      </c>
      <c r="M171" s="53">
        <f t="shared" si="2"/>
        <v>6460</v>
      </c>
      <c r="N171" s="50" t="s">
        <v>668</v>
      </c>
      <c r="O171" s="51" t="s">
        <v>66</v>
      </c>
      <c r="P171" s="50" t="s">
        <v>70</v>
      </c>
      <c r="Q171" s="51" t="s">
        <v>671</v>
      </c>
      <c r="R171" s="51" t="s">
        <v>671</v>
      </c>
    </row>
    <row r="172" spans="1:18" x14ac:dyDescent="0.25">
      <c r="A172" s="50" t="s">
        <v>12173</v>
      </c>
      <c r="B172" s="51" t="s">
        <v>12176</v>
      </c>
      <c r="D172" s="50" t="s">
        <v>9984</v>
      </c>
      <c r="E172" s="50" t="s">
        <v>10199</v>
      </c>
      <c r="F172" s="51" t="s">
        <v>440</v>
      </c>
      <c r="G172" s="51" t="s">
        <v>45</v>
      </c>
      <c r="H172" s="51" t="s">
        <v>10374</v>
      </c>
      <c r="I172" s="50" t="s">
        <v>10136</v>
      </c>
      <c r="J172" s="53">
        <v>311</v>
      </c>
      <c r="K172" s="53">
        <v>1857</v>
      </c>
      <c r="M172" s="53">
        <f t="shared" si="2"/>
        <v>2168</v>
      </c>
      <c r="N172" s="50" t="s">
        <v>668</v>
      </c>
      <c r="O172" s="51" t="s">
        <v>66</v>
      </c>
      <c r="P172" s="50" t="s">
        <v>70</v>
      </c>
      <c r="Q172" s="51" t="s">
        <v>671</v>
      </c>
      <c r="R172" s="51" t="s">
        <v>671</v>
      </c>
    </row>
    <row r="173" spans="1:18" x14ac:dyDescent="0.25">
      <c r="A173" s="50" t="s">
        <v>12173</v>
      </c>
      <c r="B173" s="51" t="s">
        <v>12176</v>
      </c>
      <c r="D173" s="50" t="s">
        <v>9985</v>
      </c>
      <c r="E173" s="50" t="s">
        <v>10375</v>
      </c>
      <c r="F173" s="51" t="s">
        <v>395</v>
      </c>
      <c r="G173" s="51" t="s">
        <v>45</v>
      </c>
      <c r="H173" s="51" t="s">
        <v>10376</v>
      </c>
      <c r="I173" s="50" t="s">
        <v>10136</v>
      </c>
      <c r="J173" s="53">
        <v>1778</v>
      </c>
      <c r="K173" s="53">
        <v>7135</v>
      </c>
      <c r="M173" s="53">
        <f t="shared" si="2"/>
        <v>8913</v>
      </c>
      <c r="N173" s="50" t="s">
        <v>668</v>
      </c>
      <c r="O173" s="51" t="s">
        <v>66</v>
      </c>
      <c r="P173" s="50" t="s">
        <v>70</v>
      </c>
      <c r="Q173" s="51" t="s">
        <v>671</v>
      </c>
      <c r="R173" s="51" t="s">
        <v>671</v>
      </c>
    </row>
    <row r="174" spans="1:18" x14ac:dyDescent="0.25">
      <c r="A174" s="50" t="s">
        <v>12173</v>
      </c>
      <c r="B174" s="51" t="s">
        <v>12176</v>
      </c>
      <c r="D174" s="50" t="s">
        <v>9986</v>
      </c>
      <c r="E174" s="50" t="s">
        <v>10377</v>
      </c>
      <c r="F174" s="51" t="s">
        <v>368</v>
      </c>
      <c r="G174" s="51" t="s">
        <v>45</v>
      </c>
      <c r="H174" s="51" t="s">
        <v>10378</v>
      </c>
      <c r="I174" s="50" t="s">
        <v>10136</v>
      </c>
      <c r="J174" s="53">
        <v>745</v>
      </c>
      <c r="K174" s="53">
        <v>5715</v>
      </c>
      <c r="M174" s="53">
        <f t="shared" si="2"/>
        <v>6460</v>
      </c>
      <c r="N174" s="50" t="s">
        <v>668</v>
      </c>
      <c r="O174" s="51" t="s">
        <v>66</v>
      </c>
      <c r="P174" s="50" t="s">
        <v>70</v>
      </c>
      <c r="Q174" s="51" t="s">
        <v>671</v>
      </c>
      <c r="R174" s="51" t="s">
        <v>671</v>
      </c>
    </row>
    <row r="175" spans="1:18" x14ac:dyDescent="0.25">
      <c r="A175" s="50" t="s">
        <v>12173</v>
      </c>
      <c r="B175" s="51" t="s">
        <v>12176</v>
      </c>
      <c r="D175" s="50" t="s">
        <v>9987</v>
      </c>
      <c r="E175" s="50" t="s">
        <v>10379</v>
      </c>
      <c r="F175" s="51" t="s">
        <v>395</v>
      </c>
      <c r="G175" s="51" t="s">
        <v>45</v>
      </c>
      <c r="H175" s="51" t="s">
        <v>10380</v>
      </c>
      <c r="I175" s="50" t="s">
        <v>10136</v>
      </c>
      <c r="J175" s="53">
        <v>1341</v>
      </c>
      <c r="K175" s="53">
        <v>7450</v>
      </c>
      <c r="M175" s="53">
        <f t="shared" si="2"/>
        <v>8791</v>
      </c>
      <c r="N175" s="50" t="s">
        <v>668</v>
      </c>
      <c r="O175" s="51" t="s">
        <v>66</v>
      </c>
      <c r="P175" s="50" t="s">
        <v>70</v>
      </c>
      <c r="Q175" s="51" t="s">
        <v>671</v>
      </c>
      <c r="R175" s="51" t="s">
        <v>671</v>
      </c>
    </row>
    <row r="176" spans="1:18" x14ac:dyDescent="0.25">
      <c r="A176" s="50" t="s">
        <v>12173</v>
      </c>
      <c r="B176" s="51" t="s">
        <v>12176</v>
      </c>
      <c r="D176" s="50" t="s">
        <v>9988</v>
      </c>
      <c r="E176" s="50" t="s">
        <v>10381</v>
      </c>
      <c r="F176" s="51" t="s">
        <v>336</v>
      </c>
      <c r="G176" s="51" t="s">
        <v>45</v>
      </c>
      <c r="H176" s="51" t="s">
        <v>10154</v>
      </c>
      <c r="I176" s="50" t="s">
        <v>10136</v>
      </c>
      <c r="J176" s="53">
        <v>1524</v>
      </c>
      <c r="K176" s="53">
        <v>9214</v>
      </c>
      <c r="M176" s="53">
        <f t="shared" si="2"/>
        <v>10738</v>
      </c>
      <c r="N176" s="50" t="s">
        <v>668</v>
      </c>
      <c r="O176" s="51" t="s">
        <v>66</v>
      </c>
      <c r="P176" s="50" t="s">
        <v>70</v>
      </c>
      <c r="Q176" s="51" t="s">
        <v>671</v>
      </c>
      <c r="R176" s="51" t="s">
        <v>671</v>
      </c>
    </row>
    <row r="177" spans="1:18" x14ac:dyDescent="0.25">
      <c r="A177" s="50" t="s">
        <v>12173</v>
      </c>
      <c r="B177" s="51" t="s">
        <v>12176</v>
      </c>
      <c r="D177" s="50" t="s">
        <v>9989</v>
      </c>
      <c r="E177" s="50" t="s">
        <v>8180</v>
      </c>
      <c r="F177" s="51" t="s">
        <v>440</v>
      </c>
      <c r="G177" s="51" t="s">
        <v>45</v>
      </c>
      <c r="H177" s="51" t="s">
        <v>10373</v>
      </c>
      <c r="I177" s="50" t="s">
        <v>10136</v>
      </c>
      <c r="J177" s="53">
        <v>745</v>
      </c>
      <c r="K177" s="53">
        <v>5715</v>
      </c>
      <c r="M177" s="53">
        <f t="shared" si="2"/>
        <v>6460</v>
      </c>
      <c r="N177" s="50" t="s">
        <v>668</v>
      </c>
      <c r="O177" s="51" t="s">
        <v>66</v>
      </c>
      <c r="P177" s="50" t="s">
        <v>70</v>
      </c>
      <c r="Q177" s="51" t="s">
        <v>671</v>
      </c>
      <c r="R177" s="51" t="s">
        <v>671</v>
      </c>
    </row>
    <row r="178" spans="1:18" x14ac:dyDescent="0.25">
      <c r="A178" s="50" t="s">
        <v>12173</v>
      </c>
      <c r="B178" s="51" t="s">
        <v>12176</v>
      </c>
      <c r="D178" s="50" t="s">
        <v>9990</v>
      </c>
      <c r="E178" s="50" t="s">
        <v>10382</v>
      </c>
      <c r="F178" s="51" t="s">
        <v>347</v>
      </c>
      <c r="G178" s="51" t="s">
        <v>45</v>
      </c>
      <c r="H178" s="51" t="s">
        <v>10383</v>
      </c>
      <c r="I178" s="50" t="s">
        <v>10136</v>
      </c>
      <c r="J178" s="53">
        <v>305</v>
      </c>
      <c r="K178" s="53">
        <v>1630</v>
      </c>
      <c r="M178" s="53">
        <f t="shared" si="2"/>
        <v>1935</v>
      </c>
      <c r="N178" s="50" t="s">
        <v>668</v>
      </c>
      <c r="O178" s="51" t="s">
        <v>66</v>
      </c>
      <c r="P178" s="50" t="s">
        <v>70</v>
      </c>
      <c r="Q178" s="51" t="s">
        <v>671</v>
      </c>
      <c r="R178" s="51" t="s">
        <v>671</v>
      </c>
    </row>
    <row r="179" spans="1:18" x14ac:dyDescent="0.25">
      <c r="A179" s="50" t="s">
        <v>12173</v>
      </c>
      <c r="B179" s="51" t="s">
        <v>12176</v>
      </c>
      <c r="D179" s="50" t="s">
        <v>9991</v>
      </c>
      <c r="E179" s="50" t="s">
        <v>8180</v>
      </c>
      <c r="F179" s="51" t="s">
        <v>353</v>
      </c>
      <c r="G179" s="51" t="s">
        <v>45</v>
      </c>
      <c r="H179" s="51" t="s">
        <v>10384</v>
      </c>
      <c r="I179" s="50" t="s">
        <v>10136</v>
      </c>
      <c r="J179" s="53">
        <v>1380</v>
      </c>
      <c r="K179" s="53">
        <v>2040</v>
      </c>
      <c r="M179" s="53">
        <f t="shared" si="2"/>
        <v>3420</v>
      </c>
      <c r="N179" s="50" t="s">
        <v>668</v>
      </c>
      <c r="O179" s="51" t="s">
        <v>66</v>
      </c>
      <c r="P179" s="50" t="s">
        <v>70</v>
      </c>
      <c r="Q179" s="51" t="s">
        <v>671</v>
      </c>
      <c r="R179" s="51" t="s">
        <v>671</v>
      </c>
    </row>
    <row r="180" spans="1:18" x14ac:dyDescent="0.25">
      <c r="A180" s="50" t="s">
        <v>12173</v>
      </c>
      <c r="B180" s="51" t="s">
        <v>12176</v>
      </c>
      <c r="D180" s="50" t="s">
        <v>9992</v>
      </c>
      <c r="E180" s="50" t="s">
        <v>10385</v>
      </c>
      <c r="F180" s="51" t="s">
        <v>428</v>
      </c>
      <c r="G180" s="51" t="s">
        <v>45</v>
      </c>
      <c r="H180" s="51" t="s">
        <v>10386</v>
      </c>
      <c r="I180" s="50" t="s">
        <v>10132</v>
      </c>
      <c r="J180" s="53">
        <v>340</v>
      </c>
      <c r="K180" s="53">
        <v>2311</v>
      </c>
      <c r="M180" s="53">
        <f t="shared" si="2"/>
        <v>2651</v>
      </c>
      <c r="N180" s="50" t="s">
        <v>668</v>
      </c>
      <c r="O180" s="51" t="s">
        <v>66</v>
      </c>
      <c r="P180" s="50" t="s">
        <v>70</v>
      </c>
      <c r="Q180" s="51" t="s">
        <v>671</v>
      </c>
      <c r="R180" s="51" t="s">
        <v>671</v>
      </c>
    </row>
    <row r="181" spans="1:18" x14ac:dyDescent="0.25">
      <c r="A181" s="50" t="s">
        <v>12173</v>
      </c>
      <c r="B181" s="51" t="s">
        <v>12176</v>
      </c>
      <c r="D181" s="50" t="s">
        <v>9993</v>
      </c>
      <c r="E181" s="50" t="s">
        <v>10387</v>
      </c>
      <c r="F181" s="51" t="s">
        <v>44</v>
      </c>
      <c r="G181" s="51" t="s">
        <v>3137</v>
      </c>
      <c r="H181" s="51" t="s">
        <v>10352</v>
      </c>
      <c r="I181" s="50" t="s">
        <v>10132</v>
      </c>
      <c r="J181" s="53">
        <v>379</v>
      </c>
      <c r="K181" s="53">
        <v>2524</v>
      </c>
      <c r="M181" s="53">
        <f t="shared" si="2"/>
        <v>2903</v>
      </c>
      <c r="N181" s="50" t="s">
        <v>668</v>
      </c>
      <c r="O181" s="51" t="s">
        <v>66</v>
      </c>
      <c r="P181" s="50" t="s">
        <v>70</v>
      </c>
      <c r="Q181" s="51" t="s">
        <v>671</v>
      </c>
      <c r="R181" s="51" t="s">
        <v>671</v>
      </c>
    </row>
    <row r="182" spans="1:18" x14ac:dyDescent="0.25">
      <c r="A182" s="50" t="s">
        <v>12173</v>
      </c>
      <c r="B182" s="51" t="s">
        <v>12176</v>
      </c>
      <c r="D182" s="50" t="s">
        <v>9994</v>
      </c>
      <c r="E182" s="50" t="s">
        <v>7127</v>
      </c>
      <c r="F182" s="51" t="s">
        <v>651</v>
      </c>
      <c r="G182" s="51" t="s">
        <v>45</v>
      </c>
      <c r="H182" s="51" t="s">
        <v>10388</v>
      </c>
      <c r="I182" s="50" t="s">
        <v>10132</v>
      </c>
      <c r="J182" s="53">
        <v>2704</v>
      </c>
      <c r="K182" s="53">
        <v>17637</v>
      </c>
      <c r="M182" s="53">
        <f t="shared" si="2"/>
        <v>20341</v>
      </c>
      <c r="N182" s="50" t="s">
        <v>668</v>
      </c>
      <c r="O182" s="51" t="s">
        <v>66</v>
      </c>
      <c r="P182" s="50" t="s">
        <v>70</v>
      </c>
      <c r="Q182" s="51" t="s">
        <v>671</v>
      </c>
      <c r="R182" s="51" t="s">
        <v>671</v>
      </c>
    </row>
    <row r="183" spans="1:18" x14ac:dyDescent="0.25">
      <c r="A183" s="50" t="s">
        <v>12173</v>
      </c>
      <c r="B183" s="51" t="s">
        <v>12176</v>
      </c>
      <c r="D183" s="50" t="s">
        <v>9995</v>
      </c>
      <c r="E183" s="50" t="s">
        <v>2582</v>
      </c>
      <c r="F183" s="51" t="s">
        <v>637</v>
      </c>
      <c r="G183" s="51" t="s">
        <v>45</v>
      </c>
      <c r="H183" s="51" t="s">
        <v>10389</v>
      </c>
      <c r="I183" s="50" t="s">
        <v>10119</v>
      </c>
      <c r="J183" s="53">
        <v>839</v>
      </c>
      <c r="K183" s="53">
        <v>5449</v>
      </c>
      <c r="M183" s="53">
        <f t="shared" si="2"/>
        <v>6288</v>
      </c>
      <c r="N183" s="50" t="s">
        <v>668</v>
      </c>
      <c r="O183" s="51" t="s">
        <v>66</v>
      </c>
      <c r="P183" s="50" t="s">
        <v>70</v>
      </c>
      <c r="Q183" s="51" t="s">
        <v>671</v>
      </c>
      <c r="R183" s="51" t="s">
        <v>671</v>
      </c>
    </row>
    <row r="184" spans="1:18" x14ac:dyDescent="0.25">
      <c r="A184" s="50" t="s">
        <v>12173</v>
      </c>
      <c r="B184" s="51" t="s">
        <v>12176</v>
      </c>
      <c r="D184" s="50" t="s">
        <v>9996</v>
      </c>
      <c r="E184" s="50" t="s">
        <v>7137</v>
      </c>
      <c r="F184" s="51" t="s">
        <v>395</v>
      </c>
      <c r="G184" s="51" t="s">
        <v>45</v>
      </c>
      <c r="H184" s="51" t="s">
        <v>10390</v>
      </c>
      <c r="I184" s="50" t="s">
        <v>10132</v>
      </c>
      <c r="J184" s="53">
        <v>1466</v>
      </c>
      <c r="K184" s="53">
        <v>8363</v>
      </c>
      <c r="M184" s="53">
        <f t="shared" si="2"/>
        <v>9829</v>
      </c>
      <c r="N184" s="50" t="s">
        <v>668</v>
      </c>
      <c r="O184" s="51" t="s">
        <v>66</v>
      </c>
      <c r="P184" s="50" t="s">
        <v>70</v>
      </c>
      <c r="Q184" s="51" t="s">
        <v>671</v>
      </c>
      <c r="R184" s="51" t="s">
        <v>671</v>
      </c>
    </row>
    <row r="185" spans="1:18" x14ac:dyDescent="0.25">
      <c r="A185" s="50" t="s">
        <v>12173</v>
      </c>
      <c r="B185" s="51" t="s">
        <v>12176</v>
      </c>
      <c r="D185" s="50" t="s">
        <v>9997</v>
      </c>
      <c r="E185" s="50" t="s">
        <v>10391</v>
      </c>
      <c r="F185" s="51" t="s">
        <v>464</v>
      </c>
      <c r="G185" s="51" t="s">
        <v>45</v>
      </c>
      <c r="H185" s="51" t="s">
        <v>10392</v>
      </c>
      <c r="I185" s="50" t="s">
        <v>10136</v>
      </c>
      <c r="L185" s="53">
        <v>735</v>
      </c>
      <c r="M185" s="53">
        <f t="shared" si="2"/>
        <v>735</v>
      </c>
      <c r="N185" s="50" t="s">
        <v>667</v>
      </c>
      <c r="O185" s="51" t="s">
        <v>66</v>
      </c>
      <c r="P185" s="50" t="s">
        <v>69</v>
      </c>
      <c r="Q185" s="51" t="s">
        <v>670</v>
      </c>
      <c r="R185" s="51" t="s">
        <v>670</v>
      </c>
    </row>
    <row r="186" spans="1:18" x14ac:dyDescent="0.25">
      <c r="A186" s="50" t="s">
        <v>12173</v>
      </c>
      <c r="B186" s="51" t="s">
        <v>12176</v>
      </c>
      <c r="D186" s="50" t="s">
        <v>9998</v>
      </c>
      <c r="E186" s="50" t="s">
        <v>7242</v>
      </c>
      <c r="F186" s="51" t="s">
        <v>608</v>
      </c>
      <c r="G186" s="51" t="s">
        <v>45</v>
      </c>
      <c r="H186" s="51" t="s">
        <v>10169</v>
      </c>
      <c r="I186" s="50" t="s">
        <v>10136</v>
      </c>
      <c r="J186" s="53">
        <v>800</v>
      </c>
      <c r="K186" s="53">
        <v>4607</v>
      </c>
      <c r="M186" s="53">
        <f t="shared" si="2"/>
        <v>5407</v>
      </c>
      <c r="N186" s="50" t="s">
        <v>666</v>
      </c>
      <c r="O186" s="51" t="s">
        <v>66</v>
      </c>
      <c r="P186" s="50" t="s">
        <v>70</v>
      </c>
      <c r="Q186" s="51" t="s">
        <v>670</v>
      </c>
      <c r="R186" s="51" t="s">
        <v>670</v>
      </c>
    </row>
    <row r="187" spans="1:18" x14ac:dyDescent="0.25">
      <c r="A187" s="50" t="s">
        <v>12173</v>
      </c>
      <c r="B187" s="51" t="s">
        <v>12177</v>
      </c>
      <c r="C187" s="51" t="s">
        <v>12118</v>
      </c>
      <c r="D187" s="50" t="s">
        <v>9999</v>
      </c>
      <c r="E187" s="50" t="s">
        <v>6174</v>
      </c>
      <c r="F187" s="51" t="s">
        <v>44</v>
      </c>
      <c r="G187" s="51" t="s">
        <v>45</v>
      </c>
      <c r="H187" s="51" t="s">
        <v>10322</v>
      </c>
      <c r="I187" s="50" t="s">
        <v>10119</v>
      </c>
      <c r="J187" s="53">
        <v>683</v>
      </c>
      <c r="K187" s="53">
        <v>2837</v>
      </c>
      <c r="M187" s="53">
        <f t="shared" si="2"/>
        <v>3520</v>
      </c>
      <c r="N187" s="50" t="s">
        <v>64</v>
      </c>
      <c r="O187" s="51" t="s">
        <v>66</v>
      </c>
      <c r="P187" s="50" t="s">
        <v>70</v>
      </c>
      <c r="Q187" s="51" t="s">
        <v>45</v>
      </c>
      <c r="R187" s="51" t="s">
        <v>45</v>
      </c>
    </row>
    <row r="188" spans="1:18" x14ac:dyDescent="0.25">
      <c r="A188" s="50" t="s">
        <v>12173</v>
      </c>
      <c r="B188" s="51" t="s">
        <v>12177</v>
      </c>
      <c r="C188" s="51" t="s">
        <v>12118</v>
      </c>
      <c r="D188" s="50" t="s">
        <v>10000</v>
      </c>
      <c r="E188" s="50" t="s">
        <v>10186</v>
      </c>
      <c r="F188" s="51" t="s">
        <v>562</v>
      </c>
      <c r="G188" s="51" t="s">
        <v>45</v>
      </c>
      <c r="H188" s="51" t="s">
        <v>10249</v>
      </c>
      <c r="I188" s="50" t="s">
        <v>10119</v>
      </c>
      <c r="J188" s="53">
        <v>79</v>
      </c>
      <c r="K188" s="53">
        <v>44</v>
      </c>
      <c r="M188" s="53">
        <f t="shared" si="2"/>
        <v>123</v>
      </c>
      <c r="N188" s="50" t="s">
        <v>666</v>
      </c>
      <c r="O188" s="51" t="s">
        <v>66</v>
      </c>
      <c r="P188" s="50" t="s">
        <v>70</v>
      </c>
      <c r="Q188" s="51" t="s">
        <v>45</v>
      </c>
      <c r="R188" s="51" t="s">
        <v>45</v>
      </c>
    </row>
    <row r="189" spans="1:18" x14ac:dyDescent="0.25">
      <c r="A189" s="50" t="s">
        <v>12173</v>
      </c>
      <c r="B189" s="51" t="s">
        <v>12177</v>
      </c>
      <c r="C189" s="51" t="s">
        <v>12118</v>
      </c>
      <c r="D189" s="50" t="s">
        <v>10001</v>
      </c>
      <c r="E189" s="50" t="s">
        <v>10188</v>
      </c>
      <c r="F189" s="51" t="s">
        <v>501</v>
      </c>
      <c r="G189" s="51" t="s">
        <v>354</v>
      </c>
      <c r="H189" s="51" t="s">
        <v>10243</v>
      </c>
      <c r="I189" s="50" t="s">
        <v>10119</v>
      </c>
      <c r="J189" s="53">
        <v>164</v>
      </c>
      <c r="K189" s="53">
        <v>216</v>
      </c>
      <c r="M189" s="53">
        <f t="shared" si="2"/>
        <v>380</v>
      </c>
      <c r="N189" s="50" t="s">
        <v>666</v>
      </c>
      <c r="O189" s="51" t="s">
        <v>66</v>
      </c>
      <c r="P189" s="50" t="s">
        <v>70</v>
      </c>
      <c r="Q189" s="51" t="s">
        <v>45</v>
      </c>
      <c r="R189" s="51" t="s">
        <v>45</v>
      </c>
    </row>
    <row r="190" spans="1:18" x14ac:dyDescent="0.25">
      <c r="A190" s="50" t="s">
        <v>12173</v>
      </c>
      <c r="B190" s="51" t="s">
        <v>12177</v>
      </c>
      <c r="C190" s="51" t="s">
        <v>12118</v>
      </c>
      <c r="D190" s="50" t="s">
        <v>10002</v>
      </c>
      <c r="E190" s="50" t="s">
        <v>6174</v>
      </c>
      <c r="F190" s="51" t="s">
        <v>527</v>
      </c>
      <c r="G190" s="51" t="s">
        <v>45</v>
      </c>
      <c r="H190" s="51" t="s">
        <v>10322</v>
      </c>
      <c r="I190" s="50" t="s">
        <v>10119</v>
      </c>
      <c r="J190" s="53">
        <v>325</v>
      </c>
      <c r="K190" s="53">
        <v>270</v>
      </c>
      <c r="M190" s="53">
        <f t="shared" si="2"/>
        <v>595</v>
      </c>
      <c r="N190" s="50" t="s">
        <v>666</v>
      </c>
      <c r="O190" s="51" t="s">
        <v>66</v>
      </c>
      <c r="P190" s="50" t="s">
        <v>70</v>
      </c>
      <c r="Q190" s="51" t="s">
        <v>670</v>
      </c>
      <c r="R190" s="51" t="s">
        <v>670</v>
      </c>
    </row>
    <row r="191" spans="1:18" x14ac:dyDescent="0.25">
      <c r="A191" s="50" t="s">
        <v>12173</v>
      </c>
      <c r="B191" s="51" t="s">
        <v>12177</v>
      </c>
      <c r="C191" s="51" t="s">
        <v>12118</v>
      </c>
      <c r="D191" s="50" t="s">
        <v>10003</v>
      </c>
      <c r="E191" s="50" t="s">
        <v>3023</v>
      </c>
      <c r="F191" s="51" t="s">
        <v>395</v>
      </c>
      <c r="G191" s="51" t="s">
        <v>45</v>
      </c>
      <c r="H191" s="51" t="s">
        <v>10393</v>
      </c>
      <c r="I191" s="50" t="s">
        <v>10119</v>
      </c>
      <c r="L191" s="53">
        <v>480</v>
      </c>
      <c r="M191" s="53">
        <f t="shared" si="2"/>
        <v>480</v>
      </c>
      <c r="N191" s="50" t="s">
        <v>667</v>
      </c>
      <c r="O191" s="51" t="s">
        <v>66</v>
      </c>
      <c r="P191" s="50" t="s">
        <v>69</v>
      </c>
      <c r="Q191" s="51" t="s">
        <v>670</v>
      </c>
      <c r="R191" s="51" t="s">
        <v>670</v>
      </c>
    </row>
    <row r="192" spans="1:18" x14ac:dyDescent="0.25">
      <c r="A192" s="50" t="s">
        <v>12173</v>
      </c>
      <c r="B192" s="51" t="s">
        <v>12177</v>
      </c>
      <c r="C192" s="51" t="s">
        <v>12118</v>
      </c>
      <c r="D192" s="50" t="s">
        <v>10004</v>
      </c>
      <c r="E192" s="50" t="s">
        <v>10394</v>
      </c>
      <c r="F192" s="51" t="s">
        <v>608</v>
      </c>
      <c r="G192" s="51" t="s">
        <v>45</v>
      </c>
      <c r="H192" s="51" t="s">
        <v>10395</v>
      </c>
      <c r="I192" s="50" t="s">
        <v>10119</v>
      </c>
      <c r="J192" s="53">
        <v>2089</v>
      </c>
      <c r="K192" s="53">
        <v>3237</v>
      </c>
      <c r="M192" s="53">
        <f t="shared" si="2"/>
        <v>5326</v>
      </c>
      <c r="N192" s="50" t="s">
        <v>64</v>
      </c>
      <c r="O192" s="51" t="s">
        <v>66</v>
      </c>
      <c r="P192" s="50" t="s">
        <v>69</v>
      </c>
      <c r="Q192" s="51" t="s">
        <v>670</v>
      </c>
      <c r="R192" s="51" t="s">
        <v>670</v>
      </c>
    </row>
    <row r="193" spans="1:18" x14ac:dyDescent="0.25">
      <c r="A193" s="50" t="s">
        <v>12173</v>
      </c>
      <c r="B193" s="51" t="s">
        <v>12177</v>
      </c>
      <c r="C193" s="51" t="s">
        <v>12118</v>
      </c>
      <c r="D193" s="50" t="s">
        <v>10005</v>
      </c>
      <c r="E193" s="50" t="s">
        <v>10396</v>
      </c>
      <c r="F193" s="51" t="s">
        <v>551</v>
      </c>
      <c r="G193" s="51" t="s">
        <v>45</v>
      </c>
      <c r="H193" s="51" t="s">
        <v>10397</v>
      </c>
      <c r="I193" s="50" t="s">
        <v>10119</v>
      </c>
      <c r="L193" s="53">
        <v>1109</v>
      </c>
      <c r="M193" s="53">
        <f t="shared" si="2"/>
        <v>1109</v>
      </c>
      <c r="N193" s="50" t="s">
        <v>667</v>
      </c>
      <c r="O193" s="51" t="s">
        <v>66</v>
      </c>
      <c r="P193" s="50" t="s">
        <v>69</v>
      </c>
      <c r="Q193" s="51" t="s">
        <v>670</v>
      </c>
      <c r="R193" s="51" t="s">
        <v>670</v>
      </c>
    </row>
    <row r="194" spans="1:18" x14ac:dyDescent="0.25">
      <c r="A194" s="50" t="s">
        <v>12173</v>
      </c>
      <c r="B194" s="51" t="s">
        <v>12177</v>
      </c>
      <c r="C194" s="51" t="s">
        <v>12118</v>
      </c>
      <c r="D194" s="50" t="s">
        <v>10006</v>
      </c>
      <c r="E194" s="50" t="s">
        <v>10267</v>
      </c>
      <c r="F194" s="51" t="s">
        <v>588</v>
      </c>
      <c r="G194" s="51" t="s">
        <v>45</v>
      </c>
      <c r="H194" s="51" t="s">
        <v>10398</v>
      </c>
      <c r="I194" s="50" t="s">
        <v>10119</v>
      </c>
      <c r="L194" s="53">
        <v>5609</v>
      </c>
      <c r="M194" s="53">
        <f t="shared" ref="M194:M257" si="3">J194+K194+L194</f>
        <v>5609</v>
      </c>
      <c r="N194" s="50" t="s">
        <v>667</v>
      </c>
      <c r="O194" s="51" t="s">
        <v>66</v>
      </c>
      <c r="P194" s="50" t="s">
        <v>69</v>
      </c>
      <c r="Q194" s="51" t="s">
        <v>670</v>
      </c>
      <c r="R194" s="51" t="s">
        <v>670</v>
      </c>
    </row>
    <row r="195" spans="1:18" x14ac:dyDescent="0.25">
      <c r="A195" s="50" t="s">
        <v>12173</v>
      </c>
      <c r="B195" s="51" t="s">
        <v>12177</v>
      </c>
      <c r="C195" s="51" t="s">
        <v>12118</v>
      </c>
      <c r="D195" s="50" t="s">
        <v>10007</v>
      </c>
      <c r="E195" s="50" t="s">
        <v>10399</v>
      </c>
      <c r="F195" s="51" t="s">
        <v>420</v>
      </c>
      <c r="G195" s="51" t="s">
        <v>45</v>
      </c>
      <c r="H195" s="51" t="s">
        <v>10400</v>
      </c>
      <c r="I195" s="50" t="s">
        <v>10119</v>
      </c>
      <c r="J195" s="53">
        <v>1988</v>
      </c>
      <c r="K195" s="53">
        <v>2581</v>
      </c>
      <c r="M195" s="53">
        <f t="shared" si="3"/>
        <v>4569</v>
      </c>
      <c r="N195" s="50" t="s">
        <v>666</v>
      </c>
      <c r="O195" s="51" t="s">
        <v>66</v>
      </c>
      <c r="P195" s="50" t="s">
        <v>70</v>
      </c>
      <c r="Q195" s="51" t="s">
        <v>670</v>
      </c>
      <c r="R195" s="51" t="s">
        <v>670</v>
      </c>
    </row>
    <row r="196" spans="1:18" x14ac:dyDescent="0.25">
      <c r="A196" s="50" t="s">
        <v>12173</v>
      </c>
      <c r="B196" s="51" t="s">
        <v>12177</v>
      </c>
      <c r="C196" s="51" t="s">
        <v>12118</v>
      </c>
      <c r="D196" s="50" t="s">
        <v>10008</v>
      </c>
      <c r="E196" s="50" t="s">
        <v>10401</v>
      </c>
      <c r="F196" s="51" t="s">
        <v>636</v>
      </c>
      <c r="G196" s="51" t="s">
        <v>45</v>
      </c>
      <c r="H196" s="51" t="s">
        <v>10402</v>
      </c>
      <c r="I196" s="50" t="s">
        <v>10119</v>
      </c>
      <c r="J196" s="53">
        <v>262</v>
      </c>
      <c r="K196" s="53">
        <v>200</v>
      </c>
      <c r="M196" s="53">
        <f t="shared" si="3"/>
        <v>462</v>
      </c>
      <c r="N196" s="50" t="s">
        <v>666</v>
      </c>
      <c r="O196" s="51" t="s">
        <v>66</v>
      </c>
      <c r="P196" s="50" t="s">
        <v>70</v>
      </c>
      <c r="Q196" s="51" t="s">
        <v>670</v>
      </c>
      <c r="R196" s="51" t="s">
        <v>670</v>
      </c>
    </row>
    <row r="197" spans="1:18" x14ac:dyDescent="0.25">
      <c r="A197" s="50" t="s">
        <v>12173</v>
      </c>
      <c r="B197" s="51" t="s">
        <v>12177</v>
      </c>
      <c r="C197" s="51" t="s">
        <v>12118</v>
      </c>
      <c r="D197" s="50" t="s">
        <v>10009</v>
      </c>
      <c r="E197" s="50" t="s">
        <v>10143</v>
      </c>
      <c r="F197" s="51" t="s">
        <v>2008</v>
      </c>
      <c r="G197" s="51" t="s">
        <v>45</v>
      </c>
      <c r="H197" s="51" t="s">
        <v>10403</v>
      </c>
      <c r="I197" s="50" t="s">
        <v>10119</v>
      </c>
      <c r="J197" s="53">
        <v>496</v>
      </c>
      <c r="K197" s="53">
        <v>422</v>
      </c>
      <c r="M197" s="53">
        <f t="shared" si="3"/>
        <v>918</v>
      </c>
      <c r="N197" s="50" t="s">
        <v>666</v>
      </c>
      <c r="O197" s="51" t="s">
        <v>66</v>
      </c>
      <c r="P197" s="50" t="s">
        <v>70</v>
      </c>
      <c r="Q197" s="51" t="s">
        <v>670</v>
      </c>
      <c r="R197" s="51" t="s">
        <v>670</v>
      </c>
    </row>
    <row r="198" spans="1:18" x14ac:dyDescent="0.25">
      <c r="A198" s="50" t="s">
        <v>12173</v>
      </c>
      <c r="B198" s="51" t="s">
        <v>12177</v>
      </c>
      <c r="C198" s="51" t="s">
        <v>12118</v>
      </c>
      <c r="D198" s="50" t="s">
        <v>10010</v>
      </c>
      <c r="E198" s="50" t="s">
        <v>10138</v>
      </c>
      <c r="F198" s="51" t="s">
        <v>535</v>
      </c>
      <c r="G198" s="51" t="s">
        <v>45</v>
      </c>
      <c r="H198" s="51" t="s">
        <v>10139</v>
      </c>
      <c r="I198" s="50" t="s">
        <v>10119</v>
      </c>
      <c r="J198" s="53">
        <v>797</v>
      </c>
      <c r="K198" s="53">
        <v>767</v>
      </c>
      <c r="M198" s="53">
        <f t="shared" si="3"/>
        <v>1564</v>
      </c>
      <c r="N198" s="50" t="s">
        <v>666</v>
      </c>
      <c r="O198" s="51" t="s">
        <v>66</v>
      </c>
      <c r="P198" s="50" t="s">
        <v>70</v>
      </c>
      <c r="Q198" s="51" t="s">
        <v>670</v>
      </c>
      <c r="R198" s="51" t="s">
        <v>670</v>
      </c>
    </row>
    <row r="199" spans="1:18" x14ac:dyDescent="0.25">
      <c r="A199" s="50" t="s">
        <v>12173</v>
      </c>
      <c r="B199" s="51" t="s">
        <v>12177</v>
      </c>
      <c r="C199" s="51" t="s">
        <v>12118</v>
      </c>
      <c r="D199" s="50" t="s">
        <v>10011</v>
      </c>
      <c r="E199" s="50" t="s">
        <v>10186</v>
      </c>
      <c r="F199" s="51" t="s">
        <v>368</v>
      </c>
      <c r="G199" s="51" t="s">
        <v>45</v>
      </c>
      <c r="H199" s="51" t="s">
        <v>10249</v>
      </c>
      <c r="I199" s="50" t="s">
        <v>10119</v>
      </c>
      <c r="J199" s="53">
        <v>350</v>
      </c>
      <c r="K199" s="53">
        <v>450</v>
      </c>
      <c r="M199" s="53">
        <f t="shared" si="3"/>
        <v>800</v>
      </c>
      <c r="N199" s="50" t="s">
        <v>666</v>
      </c>
      <c r="O199" s="51" t="s">
        <v>66</v>
      </c>
      <c r="P199" s="50" t="s">
        <v>70</v>
      </c>
      <c r="Q199" s="51" t="s">
        <v>670</v>
      </c>
      <c r="R199" s="51" t="s">
        <v>670</v>
      </c>
    </row>
    <row r="200" spans="1:18" x14ac:dyDescent="0.25">
      <c r="A200" s="50" t="s">
        <v>12173</v>
      </c>
      <c r="B200" s="51" t="s">
        <v>12177</v>
      </c>
      <c r="C200" s="51" t="s">
        <v>12118</v>
      </c>
      <c r="D200" s="50" t="s">
        <v>10012</v>
      </c>
      <c r="E200" s="50" t="s">
        <v>10404</v>
      </c>
      <c r="F200" s="51" t="s">
        <v>353</v>
      </c>
      <c r="G200" s="51" t="s">
        <v>45</v>
      </c>
      <c r="H200" s="51" t="s">
        <v>10405</v>
      </c>
      <c r="I200" s="50" t="s">
        <v>10119</v>
      </c>
      <c r="J200" s="53">
        <v>464</v>
      </c>
      <c r="K200" s="53">
        <v>502</v>
      </c>
      <c r="M200" s="53">
        <f t="shared" si="3"/>
        <v>966</v>
      </c>
      <c r="N200" s="50" t="s">
        <v>666</v>
      </c>
      <c r="O200" s="51" t="s">
        <v>66</v>
      </c>
      <c r="P200" s="50" t="s">
        <v>70</v>
      </c>
      <c r="Q200" s="51" t="s">
        <v>670</v>
      </c>
      <c r="R200" s="51" t="s">
        <v>670</v>
      </c>
    </row>
    <row r="201" spans="1:18" x14ac:dyDescent="0.25">
      <c r="A201" s="50" t="s">
        <v>12173</v>
      </c>
      <c r="B201" s="51" t="s">
        <v>12177</v>
      </c>
      <c r="C201" s="51" t="s">
        <v>12118</v>
      </c>
      <c r="D201" s="50" t="s">
        <v>10013</v>
      </c>
      <c r="E201" s="50" t="s">
        <v>10170</v>
      </c>
      <c r="F201" s="51" t="s">
        <v>395</v>
      </c>
      <c r="G201" s="51" t="s">
        <v>45</v>
      </c>
      <c r="H201" s="51" t="s">
        <v>10232</v>
      </c>
      <c r="I201" s="50" t="s">
        <v>10119</v>
      </c>
      <c r="J201" s="53">
        <v>294</v>
      </c>
      <c r="K201" s="53">
        <v>309</v>
      </c>
      <c r="M201" s="53">
        <f t="shared" si="3"/>
        <v>603</v>
      </c>
      <c r="N201" s="50" t="s">
        <v>666</v>
      </c>
      <c r="O201" s="51" t="s">
        <v>66</v>
      </c>
      <c r="P201" s="50" t="s">
        <v>70</v>
      </c>
      <c r="Q201" s="51" t="s">
        <v>670</v>
      </c>
      <c r="R201" s="51" t="s">
        <v>670</v>
      </c>
    </row>
    <row r="202" spans="1:18" x14ac:dyDescent="0.25">
      <c r="A202" s="50" t="s">
        <v>12173</v>
      </c>
      <c r="B202" s="51" t="s">
        <v>12177</v>
      </c>
      <c r="C202" s="51" t="s">
        <v>12118</v>
      </c>
      <c r="D202" s="50" t="s">
        <v>10014</v>
      </c>
      <c r="E202" s="50" t="s">
        <v>10151</v>
      </c>
      <c r="F202" s="51" t="s">
        <v>428</v>
      </c>
      <c r="G202" s="51" t="s">
        <v>45</v>
      </c>
      <c r="H202" s="51" t="s">
        <v>10152</v>
      </c>
      <c r="I202" s="50" t="s">
        <v>10119</v>
      </c>
      <c r="J202" s="53">
        <v>236</v>
      </c>
      <c r="K202" s="53">
        <v>272</v>
      </c>
      <c r="M202" s="53">
        <f t="shared" si="3"/>
        <v>508</v>
      </c>
      <c r="N202" s="50" t="s">
        <v>666</v>
      </c>
      <c r="O202" s="51" t="s">
        <v>66</v>
      </c>
      <c r="P202" s="50" t="s">
        <v>70</v>
      </c>
      <c r="Q202" s="51" t="s">
        <v>670</v>
      </c>
      <c r="R202" s="51" t="s">
        <v>670</v>
      </c>
    </row>
    <row r="203" spans="1:18" x14ac:dyDescent="0.25">
      <c r="A203" s="50" t="s">
        <v>12173</v>
      </c>
      <c r="B203" s="51" t="s">
        <v>12177</v>
      </c>
      <c r="C203" s="51" t="s">
        <v>12118</v>
      </c>
      <c r="D203" s="50" t="s">
        <v>10015</v>
      </c>
      <c r="E203" s="50" t="s">
        <v>10406</v>
      </c>
      <c r="F203" s="51" t="s">
        <v>44</v>
      </c>
      <c r="G203" s="51" t="s">
        <v>45</v>
      </c>
      <c r="H203" s="51" t="s">
        <v>10407</v>
      </c>
      <c r="I203" s="50" t="s">
        <v>10119</v>
      </c>
      <c r="J203" s="53">
        <v>481</v>
      </c>
      <c r="K203" s="53">
        <v>536</v>
      </c>
      <c r="M203" s="53">
        <f t="shared" si="3"/>
        <v>1017</v>
      </c>
      <c r="N203" s="50" t="s">
        <v>666</v>
      </c>
      <c r="O203" s="51" t="s">
        <v>66</v>
      </c>
      <c r="P203" s="50" t="s">
        <v>70</v>
      </c>
      <c r="Q203" s="51" t="s">
        <v>670</v>
      </c>
      <c r="R203" s="51" t="s">
        <v>670</v>
      </c>
    </row>
    <row r="204" spans="1:18" x14ac:dyDescent="0.25">
      <c r="A204" s="50" t="s">
        <v>12173</v>
      </c>
      <c r="B204" s="51" t="s">
        <v>12177</v>
      </c>
      <c r="C204" s="51" t="s">
        <v>12118</v>
      </c>
      <c r="D204" s="50" t="s">
        <v>10016</v>
      </c>
      <c r="E204" s="50" t="s">
        <v>10406</v>
      </c>
      <c r="F204" s="51" t="s">
        <v>395</v>
      </c>
      <c r="G204" s="51" t="s">
        <v>45</v>
      </c>
      <c r="H204" s="51" t="s">
        <v>10407</v>
      </c>
      <c r="I204" s="50" t="s">
        <v>10119</v>
      </c>
      <c r="J204" s="53">
        <v>107</v>
      </c>
      <c r="K204" s="53">
        <v>122</v>
      </c>
      <c r="M204" s="53">
        <f t="shared" si="3"/>
        <v>229</v>
      </c>
      <c r="N204" s="50" t="s">
        <v>666</v>
      </c>
      <c r="O204" s="51" t="s">
        <v>66</v>
      </c>
      <c r="P204" s="50" t="s">
        <v>70</v>
      </c>
      <c r="Q204" s="51" t="s">
        <v>670</v>
      </c>
      <c r="R204" s="51" t="s">
        <v>670</v>
      </c>
    </row>
    <row r="205" spans="1:18" x14ac:dyDescent="0.25">
      <c r="A205" s="50" t="s">
        <v>12173</v>
      </c>
      <c r="B205" s="51" t="s">
        <v>12177</v>
      </c>
      <c r="C205" s="51" t="s">
        <v>12118</v>
      </c>
      <c r="D205" s="50" t="s">
        <v>10017</v>
      </c>
      <c r="E205" s="50" t="s">
        <v>10408</v>
      </c>
      <c r="F205" s="51" t="s">
        <v>608</v>
      </c>
      <c r="G205" s="51" t="s">
        <v>45</v>
      </c>
      <c r="H205" s="51" t="s">
        <v>10409</v>
      </c>
      <c r="I205" s="50" t="s">
        <v>10119</v>
      </c>
      <c r="J205" s="53">
        <v>3702</v>
      </c>
      <c r="K205" s="53">
        <v>4926</v>
      </c>
      <c r="M205" s="53">
        <f t="shared" si="3"/>
        <v>8628</v>
      </c>
      <c r="N205" s="50" t="s">
        <v>666</v>
      </c>
      <c r="O205" s="51" t="s">
        <v>66</v>
      </c>
      <c r="P205" s="50" t="s">
        <v>70</v>
      </c>
      <c r="Q205" s="51" t="s">
        <v>670</v>
      </c>
      <c r="R205" s="51" t="s">
        <v>670</v>
      </c>
    </row>
    <row r="206" spans="1:18" x14ac:dyDescent="0.25">
      <c r="A206" s="50" t="s">
        <v>12173</v>
      </c>
      <c r="B206" s="51" t="s">
        <v>12177</v>
      </c>
      <c r="C206" s="51" t="s">
        <v>12118</v>
      </c>
      <c r="D206" s="50" t="s">
        <v>10018</v>
      </c>
      <c r="E206" s="50" t="s">
        <v>10195</v>
      </c>
      <c r="F206" s="51" t="s">
        <v>437</v>
      </c>
      <c r="G206" s="51" t="s">
        <v>45</v>
      </c>
      <c r="H206" s="51" t="s">
        <v>10300</v>
      </c>
      <c r="I206" s="50" t="s">
        <v>10119</v>
      </c>
      <c r="J206" s="53">
        <v>252</v>
      </c>
      <c r="K206" s="53">
        <v>287</v>
      </c>
      <c r="M206" s="53">
        <f t="shared" si="3"/>
        <v>539</v>
      </c>
      <c r="N206" s="50" t="s">
        <v>666</v>
      </c>
      <c r="O206" s="51" t="s">
        <v>66</v>
      </c>
      <c r="P206" s="50" t="s">
        <v>70</v>
      </c>
      <c r="Q206" s="51" t="s">
        <v>670</v>
      </c>
      <c r="R206" s="51" t="s">
        <v>670</v>
      </c>
    </row>
    <row r="207" spans="1:18" x14ac:dyDescent="0.25">
      <c r="A207" s="50" t="s">
        <v>12173</v>
      </c>
      <c r="B207" s="51" t="s">
        <v>12177</v>
      </c>
      <c r="C207" s="51" t="s">
        <v>12118</v>
      </c>
      <c r="D207" s="50" t="s">
        <v>10019</v>
      </c>
      <c r="E207" s="50" t="s">
        <v>10276</v>
      </c>
      <c r="F207" s="51" t="s">
        <v>44</v>
      </c>
      <c r="G207" s="51" t="s">
        <v>45</v>
      </c>
      <c r="H207" s="51" t="s">
        <v>10275</v>
      </c>
      <c r="I207" s="50" t="s">
        <v>10119</v>
      </c>
      <c r="J207" s="53">
        <v>3436</v>
      </c>
      <c r="K207" s="53">
        <v>4623</v>
      </c>
      <c r="M207" s="53">
        <f t="shared" si="3"/>
        <v>8059</v>
      </c>
      <c r="N207" s="50" t="s">
        <v>666</v>
      </c>
      <c r="O207" s="51" t="s">
        <v>66</v>
      </c>
      <c r="P207" s="50" t="s">
        <v>70</v>
      </c>
      <c r="Q207" s="51" t="s">
        <v>670</v>
      </c>
      <c r="R207" s="51" t="s">
        <v>670</v>
      </c>
    </row>
    <row r="208" spans="1:18" x14ac:dyDescent="0.25">
      <c r="A208" s="50" t="s">
        <v>12173</v>
      </c>
      <c r="B208" s="51" t="s">
        <v>12177</v>
      </c>
      <c r="C208" s="51" t="s">
        <v>12118</v>
      </c>
      <c r="D208" s="50" t="s">
        <v>10020</v>
      </c>
      <c r="E208" s="50" t="s">
        <v>10276</v>
      </c>
      <c r="F208" s="51" t="s">
        <v>636</v>
      </c>
      <c r="G208" s="51" t="s">
        <v>45</v>
      </c>
      <c r="H208" s="51" t="s">
        <v>10275</v>
      </c>
      <c r="I208" s="50" t="s">
        <v>10119</v>
      </c>
      <c r="J208" s="53">
        <v>86</v>
      </c>
      <c r="K208" s="53">
        <v>112</v>
      </c>
      <c r="M208" s="53">
        <f t="shared" si="3"/>
        <v>198</v>
      </c>
      <c r="N208" s="50" t="s">
        <v>666</v>
      </c>
      <c r="O208" s="51" t="s">
        <v>66</v>
      </c>
      <c r="P208" s="50" t="s">
        <v>70</v>
      </c>
      <c r="Q208" s="51" t="s">
        <v>670</v>
      </c>
      <c r="R208" s="51" t="s">
        <v>670</v>
      </c>
    </row>
    <row r="209" spans="1:18" x14ac:dyDescent="0.25">
      <c r="A209" s="50" t="s">
        <v>12173</v>
      </c>
      <c r="B209" s="51" t="s">
        <v>12177</v>
      </c>
      <c r="C209" s="51" t="s">
        <v>12118</v>
      </c>
      <c r="D209" s="50" t="s">
        <v>10021</v>
      </c>
      <c r="E209" s="50" t="s">
        <v>10188</v>
      </c>
      <c r="F209" s="51" t="s">
        <v>353</v>
      </c>
      <c r="G209" s="51" t="s">
        <v>45</v>
      </c>
      <c r="H209" s="51" t="s">
        <v>10243</v>
      </c>
      <c r="I209" s="50" t="s">
        <v>10119</v>
      </c>
      <c r="J209" s="53">
        <v>1089</v>
      </c>
      <c r="K209" s="53">
        <v>1491</v>
      </c>
      <c r="M209" s="53">
        <f t="shared" si="3"/>
        <v>2580</v>
      </c>
      <c r="N209" s="50" t="s">
        <v>64</v>
      </c>
      <c r="O209" s="51" t="s">
        <v>66</v>
      </c>
      <c r="P209" s="50" t="s">
        <v>70</v>
      </c>
      <c r="Q209" s="51" t="s">
        <v>670</v>
      </c>
      <c r="R209" s="51" t="s">
        <v>670</v>
      </c>
    </row>
    <row r="210" spans="1:18" x14ac:dyDescent="0.25">
      <c r="A210" s="50" t="s">
        <v>12173</v>
      </c>
      <c r="B210" s="51" t="s">
        <v>12177</v>
      </c>
      <c r="C210" s="51" t="s">
        <v>12118</v>
      </c>
      <c r="D210" s="50" t="s">
        <v>10022</v>
      </c>
      <c r="E210" s="50" t="s">
        <v>10117</v>
      </c>
      <c r="F210" s="51" t="s">
        <v>353</v>
      </c>
      <c r="G210" s="51" t="s">
        <v>45</v>
      </c>
      <c r="H210" s="51" t="s">
        <v>10118</v>
      </c>
      <c r="I210" s="50" t="s">
        <v>10119</v>
      </c>
      <c r="J210" s="53">
        <v>340</v>
      </c>
      <c r="K210" s="53">
        <v>314</v>
      </c>
      <c r="M210" s="53">
        <f t="shared" si="3"/>
        <v>654</v>
      </c>
      <c r="N210" s="50" t="s">
        <v>64</v>
      </c>
      <c r="O210" s="51" t="s">
        <v>66</v>
      </c>
      <c r="P210" s="50" t="s">
        <v>70</v>
      </c>
      <c r="Q210" s="51" t="s">
        <v>670</v>
      </c>
      <c r="R210" s="51" t="s">
        <v>670</v>
      </c>
    </row>
    <row r="211" spans="1:18" x14ac:dyDescent="0.25">
      <c r="A211" s="50" t="s">
        <v>12173</v>
      </c>
      <c r="B211" s="51" t="s">
        <v>12177</v>
      </c>
      <c r="C211" s="51" t="s">
        <v>12118</v>
      </c>
      <c r="D211" s="50" t="s">
        <v>10023</v>
      </c>
      <c r="E211" s="50" t="s">
        <v>10244</v>
      </c>
      <c r="F211" s="51" t="s">
        <v>608</v>
      </c>
      <c r="G211" s="51" t="s">
        <v>45</v>
      </c>
      <c r="H211" s="51" t="s">
        <v>10245</v>
      </c>
      <c r="I211" s="50" t="s">
        <v>10119</v>
      </c>
      <c r="J211" s="53">
        <v>5419</v>
      </c>
      <c r="K211" s="53">
        <v>7685</v>
      </c>
      <c r="M211" s="53">
        <f t="shared" si="3"/>
        <v>13104</v>
      </c>
      <c r="N211" s="50" t="s">
        <v>666</v>
      </c>
      <c r="O211" s="51" t="s">
        <v>66</v>
      </c>
      <c r="P211" s="50" t="s">
        <v>70</v>
      </c>
      <c r="Q211" s="51" t="s">
        <v>670</v>
      </c>
      <c r="R211" s="51" t="s">
        <v>670</v>
      </c>
    </row>
    <row r="212" spans="1:18" x14ac:dyDescent="0.25">
      <c r="A212" s="50" t="s">
        <v>12173</v>
      </c>
      <c r="B212" s="51" t="s">
        <v>12177</v>
      </c>
      <c r="C212" s="51" t="s">
        <v>12118</v>
      </c>
      <c r="D212" s="50" t="s">
        <v>10024</v>
      </c>
      <c r="E212" s="50" t="s">
        <v>10307</v>
      </c>
      <c r="F212" s="51" t="s">
        <v>44</v>
      </c>
      <c r="G212" s="51" t="s">
        <v>45</v>
      </c>
      <c r="H212" s="51" t="s">
        <v>10410</v>
      </c>
      <c r="I212" s="50" t="s">
        <v>10119</v>
      </c>
      <c r="J212" s="53">
        <v>581</v>
      </c>
      <c r="K212" s="53">
        <v>764</v>
      </c>
      <c r="M212" s="53">
        <f t="shared" si="3"/>
        <v>1345</v>
      </c>
      <c r="N212" s="50" t="s">
        <v>666</v>
      </c>
      <c r="O212" s="51" t="s">
        <v>66</v>
      </c>
      <c r="P212" s="50" t="s">
        <v>70</v>
      </c>
      <c r="Q212" s="51" t="s">
        <v>670</v>
      </c>
      <c r="R212" s="51" t="s">
        <v>670</v>
      </c>
    </row>
    <row r="213" spans="1:18" x14ac:dyDescent="0.25">
      <c r="A213" s="50" t="s">
        <v>12173</v>
      </c>
      <c r="B213" s="51" t="s">
        <v>12177</v>
      </c>
      <c r="C213" s="51" t="s">
        <v>12118</v>
      </c>
      <c r="D213" s="50" t="s">
        <v>10025</v>
      </c>
      <c r="E213" s="50" t="s">
        <v>10265</v>
      </c>
      <c r="F213" s="51" t="s">
        <v>368</v>
      </c>
      <c r="G213" s="51" t="s">
        <v>45</v>
      </c>
      <c r="H213" s="51" t="s">
        <v>10264</v>
      </c>
      <c r="I213" s="50" t="s">
        <v>10119</v>
      </c>
      <c r="J213" s="53">
        <v>129</v>
      </c>
      <c r="K213" s="53">
        <v>144</v>
      </c>
      <c r="M213" s="53">
        <f t="shared" si="3"/>
        <v>273</v>
      </c>
      <c r="N213" s="50" t="s">
        <v>666</v>
      </c>
      <c r="O213" s="51" t="s">
        <v>66</v>
      </c>
      <c r="P213" s="50" t="s">
        <v>70</v>
      </c>
      <c r="Q213" s="51" t="s">
        <v>670</v>
      </c>
      <c r="R213" s="51" t="s">
        <v>670</v>
      </c>
    </row>
    <row r="214" spans="1:18" x14ac:dyDescent="0.25">
      <c r="A214" s="50" t="s">
        <v>12173</v>
      </c>
      <c r="B214" s="51" t="s">
        <v>12177</v>
      </c>
      <c r="C214" s="51" t="s">
        <v>12118</v>
      </c>
      <c r="D214" s="50" t="s">
        <v>10026</v>
      </c>
      <c r="E214" s="50" t="s">
        <v>10411</v>
      </c>
      <c r="F214" s="51" t="s">
        <v>627</v>
      </c>
      <c r="G214" s="51" t="s">
        <v>45</v>
      </c>
      <c r="H214" s="51" t="s">
        <v>10412</v>
      </c>
      <c r="I214" s="50" t="s">
        <v>10119</v>
      </c>
      <c r="J214" s="53">
        <v>250</v>
      </c>
      <c r="K214" s="53">
        <v>308</v>
      </c>
      <c r="M214" s="53">
        <f t="shared" si="3"/>
        <v>558</v>
      </c>
      <c r="N214" s="50" t="s">
        <v>666</v>
      </c>
      <c r="O214" s="51" t="s">
        <v>66</v>
      </c>
      <c r="P214" s="50" t="s">
        <v>70</v>
      </c>
      <c r="Q214" s="51" t="s">
        <v>670</v>
      </c>
      <c r="R214" s="51" t="s">
        <v>670</v>
      </c>
    </row>
    <row r="215" spans="1:18" x14ac:dyDescent="0.25">
      <c r="A215" s="50" t="s">
        <v>12173</v>
      </c>
      <c r="B215" s="51" t="s">
        <v>12177</v>
      </c>
      <c r="C215" s="51" t="s">
        <v>12118</v>
      </c>
      <c r="D215" s="50" t="s">
        <v>10027</v>
      </c>
      <c r="E215" s="50" t="s">
        <v>10361</v>
      </c>
      <c r="F215" s="51" t="s">
        <v>44</v>
      </c>
      <c r="G215" s="51" t="s">
        <v>45</v>
      </c>
      <c r="H215" s="51" t="s">
        <v>10241</v>
      </c>
      <c r="I215" s="50" t="s">
        <v>10119</v>
      </c>
      <c r="J215" s="53">
        <v>98</v>
      </c>
      <c r="K215" s="53">
        <v>106</v>
      </c>
      <c r="M215" s="53">
        <f t="shared" si="3"/>
        <v>204</v>
      </c>
      <c r="N215" s="50" t="s">
        <v>666</v>
      </c>
      <c r="O215" s="51" t="s">
        <v>66</v>
      </c>
      <c r="P215" s="50" t="s">
        <v>70</v>
      </c>
      <c r="Q215" s="51" t="s">
        <v>670</v>
      </c>
      <c r="R215" s="51" t="s">
        <v>670</v>
      </c>
    </row>
    <row r="216" spans="1:18" x14ac:dyDescent="0.25">
      <c r="A216" s="50" t="s">
        <v>12173</v>
      </c>
      <c r="B216" s="51" t="s">
        <v>12177</v>
      </c>
      <c r="C216" s="51" t="s">
        <v>12118</v>
      </c>
      <c r="D216" s="50" t="s">
        <v>10028</v>
      </c>
      <c r="E216" s="50" t="s">
        <v>10361</v>
      </c>
      <c r="F216" s="51" t="s">
        <v>395</v>
      </c>
      <c r="G216" s="51" t="s">
        <v>45</v>
      </c>
      <c r="H216" s="51" t="s">
        <v>10241</v>
      </c>
      <c r="I216" s="50" t="s">
        <v>10119</v>
      </c>
      <c r="L216" s="53">
        <v>102</v>
      </c>
      <c r="M216" s="53">
        <f t="shared" si="3"/>
        <v>102</v>
      </c>
      <c r="N216" s="50" t="s">
        <v>667</v>
      </c>
      <c r="O216" s="51" t="s">
        <v>66</v>
      </c>
      <c r="P216" s="50" t="s">
        <v>69</v>
      </c>
      <c r="Q216" s="51" t="s">
        <v>670</v>
      </c>
      <c r="R216" s="51" t="s">
        <v>670</v>
      </c>
    </row>
    <row r="217" spans="1:18" x14ac:dyDescent="0.25">
      <c r="A217" s="50" t="s">
        <v>12173</v>
      </c>
      <c r="B217" s="51" t="s">
        <v>12177</v>
      </c>
      <c r="C217" s="51" t="s">
        <v>12118</v>
      </c>
      <c r="D217" s="50" t="s">
        <v>10029</v>
      </c>
      <c r="E217" s="50" t="s">
        <v>10361</v>
      </c>
      <c r="F217" s="51" t="s">
        <v>608</v>
      </c>
      <c r="G217" s="51" t="s">
        <v>45</v>
      </c>
      <c r="H217" s="51" t="s">
        <v>10241</v>
      </c>
      <c r="I217" s="50" t="s">
        <v>10119</v>
      </c>
      <c r="L217" s="53">
        <v>193</v>
      </c>
      <c r="M217" s="53">
        <f t="shared" si="3"/>
        <v>193</v>
      </c>
      <c r="N217" s="50" t="s">
        <v>63</v>
      </c>
      <c r="O217" s="51" t="s">
        <v>66</v>
      </c>
      <c r="P217" s="50" t="s">
        <v>69</v>
      </c>
      <c r="Q217" s="51" t="s">
        <v>670</v>
      </c>
      <c r="R217" s="51" t="s">
        <v>670</v>
      </c>
    </row>
    <row r="218" spans="1:18" x14ac:dyDescent="0.25">
      <c r="A218" s="50" t="s">
        <v>12173</v>
      </c>
      <c r="B218" s="51" t="s">
        <v>12177</v>
      </c>
      <c r="C218" s="51" t="s">
        <v>12118</v>
      </c>
      <c r="D218" s="50" t="s">
        <v>10030</v>
      </c>
      <c r="E218" s="50" t="s">
        <v>4227</v>
      </c>
      <c r="F218" s="51" t="s">
        <v>588</v>
      </c>
      <c r="G218" s="51" t="s">
        <v>425</v>
      </c>
      <c r="H218" s="51" t="s">
        <v>10413</v>
      </c>
      <c r="I218" s="50" t="s">
        <v>10119</v>
      </c>
      <c r="J218" s="53">
        <v>213</v>
      </c>
      <c r="K218" s="53">
        <v>211</v>
      </c>
      <c r="M218" s="53">
        <f t="shared" si="3"/>
        <v>424</v>
      </c>
      <c r="N218" s="50" t="s">
        <v>666</v>
      </c>
      <c r="O218" s="51" t="s">
        <v>66</v>
      </c>
      <c r="P218" s="50" t="s">
        <v>70</v>
      </c>
      <c r="Q218" s="51" t="s">
        <v>670</v>
      </c>
      <c r="R218" s="51" t="s">
        <v>670</v>
      </c>
    </row>
    <row r="219" spans="1:18" x14ac:dyDescent="0.25">
      <c r="A219" s="50" t="s">
        <v>12173</v>
      </c>
      <c r="B219" s="51" t="s">
        <v>12177</v>
      </c>
      <c r="C219" s="51" t="s">
        <v>12118</v>
      </c>
      <c r="D219" s="50" t="s">
        <v>10031</v>
      </c>
      <c r="E219" s="50" t="s">
        <v>4227</v>
      </c>
      <c r="F219" s="51" t="s">
        <v>651</v>
      </c>
      <c r="G219" s="51" t="s">
        <v>45</v>
      </c>
      <c r="H219" s="51" t="s">
        <v>10413</v>
      </c>
      <c r="I219" s="50" t="s">
        <v>10119</v>
      </c>
      <c r="J219" s="53">
        <v>349</v>
      </c>
      <c r="K219" s="53">
        <v>440</v>
      </c>
      <c r="M219" s="53">
        <f t="shared" si="3"/>
        <v>789</v>
      </c>
      <c r="N219" s="50" t="s">
        <v>666</v>
      </c>
      <c r="O219" s="51" t="s">
        <v>66</v>
      </c>
      <c r="P219" s="50" t="s">
        <v>70</v>
      </c>
      <c r="Q219" s="51" t="s">
        <v>670</v>
      </c>
      <c r="R219" s="51" t="s">
        <v>670</v>
      </c>
    </row>
    <row r="220" spans="1:18" x14ac:dyDescent="0.25">
      <c r="A220" s="50" t="s">
        <v>12173</v>
      </c>
      <c r="B220" s="51" t="s">
        <v>12177</v>
      </c>
      <c r="C220" s="51" t="s">
        <v>12118</v>
      </c>
      <c r="D220" s="50" t="s">
        <v>10032</v>
      </c>
      <c r="E220" s="50" t="s">
        <v>7527</v>
      </c>
      <c r="F220" s="51" t="s">
        <v>464</v>
      </c>
      <c r="G220" s="51" t="s">
        <v>45</v>
      </c>
      <c r="H220" s="51" t="s">
        <v>10414</v>
      </c>
      <c r="I220" s="50" t="s">
        <v>10119</v>
      </c>
      <c r="J220" s="53">
        <v>265</v>
      </c>
      <c r="K220" s="53">
        <v>293</v>
      </c>
      <c r="M220" s="53">
        <f t="shared" si="3"/>
        <v>558</v>
      </c>
      <c r="N220" s="50" t="s">
        <v>666</v>
      </c>
      <c r="O220" s="51" t="s">
        <v>66</v>
      </c>
      <c r="P220" s="50" t="s">
        <v>70</v>
      </c>
      <c r="Q220" s="51" t="s">
        <v>670</v>
      </c>
      <c r="R220" s="51" t="s">
        <v>670</v>
      </c>
    </row>
    <row r="221" spans="1:18" x14ac:dyDescent="0.25">
      <c r="A221" s="50" t="s">
        <v>12173</v>
      </c>
      <c r="B221" s="51" t="s">
        <v>12177</v>
      </c>
      <c r="C221" s="51" t="s">
        <v>12118</v>
      </c>
      <c r="D221" s="50" t="s">
        <v>10033</v>
      </c>
      <c r="E221" s="50" t="s">
        <v>10415</v>
      </c>
      <c r="F221" s="51" t="s">
        <v>428</v>
      </c>
      <c r="G221" s="51" t="s">
        <v>45</v>
      </c>
      <c r="H221" s="51" t="s">
        <v>10416</v>
      </c>
      <c r="I221" s="50" t="s">
        <v>10119</v>
      </c>
      <c r="J221" s="53">
        <v>6655</v>
      </c>
      <c r="K221" s="53">
        <v>8219</v>
      </c>
      <c r="M221" s="53">
        <f t="shared" si="3"/>
        <v>14874</v>
      </c>
      <c r="N221" s="50" t="s">
        <v>666</v>
      </c>
      <c r="O221" s="51" t="s">
        <v>66</v>
      </c>
      <c r="P221" s="50" t="s">
        <v>70</v>
      </c>
      <c r="Q221" s="51" t="s">
        <v>670</v>
      </c>
      <c r="R221" s="51" t="s">
        <v>670</v>
      </c>
    </row>
    <row r="222" spans="1:18" x14ac:dyDescent="0.25">
      <c r="A222" s="50" t="s">
        <v>12173</v>
      </c>
      <c r="B222" s="51" t="s">
        <v>12177</v>
      </c>
      <c r="C222" s="51" t="s">
        <v>12118</v>
      </c>
      <c r="D222" s="50" t="s">
        <v>10034</v>
      </c>
      <c r="E222" s="50" t="s">
        <v>10417</v>
      </c>
      <c r="F222" s="51" t="s">
        <v>44</v>
      </c>
      <c r="G222" s="51" t="s">
        <v>45</v>
      </c>
      <c r="H222" s="51" t="s">
        <v>10418</v>
      </c>
      <c r="I222" s="50" t="s">
        <v>10119</v>
      </c>
      <c r="L222" s="53">
        <v>273</v>
      </c>
      <c r="M222" s="53">
        <f t="shared" si="3"/>
        <v>273</v>
      </c>
      <c r="N222" s="50" t="s">
        <v>667</v>
      </c>
      <c r="O222" s="51" t="s">
        <v>66</v>
      </c>
      <c r="P222" s="50" t="s">
        <v>69</v>
      </c>
      <c r="Q222" s="51" t="s">
        <v>670</v>
      </c>
      <c r="R222" s="51" t="s">
        <v>670</v>
      </c>
    </row>
    <row r="223" spans="1:18" x14ac:dyDescent="0.25">
      <c r="A223" s="50" t="s">
        <v>12173</v>
      </c>
      <c r="B223" s="51" t="s">
        <v>12177</v>
      </c>
      <c r="C223" s="51" t="s">
        <v>12118</v>
      </c>
      <c r="D223" s="50" t="s">
        <v>10035</v>
      </c>
      <c r="E223" s="50" t="s">
        <v>10419</v>
      </c>
      <c r="F223" s="51" t="s">
        <v>627</v>
      </c>
      <c r="G223" s="51" t="s">
        <v>45</v>
      </c>
      <c r="H223" s="51" t="s">
        <v>10420</v>
      </c>
      <c r="I223" s="50" t="s">
        <v>10181</v>
      </c>
      <c r="J223" s="53">
        <v>119</v>
      </c>
      <c r="K223" s="53">
        <v>237</v>
      </c>
      <c r="M223" s="53">
        <f t="shared" si="3"/>
        <v>356</v>
      </c>
      <c r="N223" s="50" t="s">
        <v>666</v>
      </c>
      <c r="O223" s="51" t="s">
        <v>66</v>
      </c>
      <c r="P223" s="50" t="s">
        <v>70</v>
      </c>
      <c r="Q223" s="51" t="s">
        <v>670</v>
      </c>
      <c r="R223" s="51" t="s">
        <v>670</v>
      </c>
    </row>
    <row r="224" spans="1:18" x14ac:dyDescent="0.25">
      <c r="A224" s="50" t="s">
        <v>12173</v>
      </c>
      <c r="B224" s="51" t="s">
        <v>12177</v>
      </c>
      <c r="C224" s="51" t="s">
        <v>12118</v>
      </c>
      <c r="D224" s="50" t="s">
        <v>10036</v>
      </c>
      <c r="E224" s="50" t="s">
        <v>10419</v>
      </c>
      <c r="F224" s="51" t="s">
        <v>2006</v>
      </c>
      <c r="G224" s="51" t="s">
        <v>45</v>
      </c>
      <c r="H224" s="51" t="s">
        <v>10421</v>
      </c>
      <c r="I224" s="50" t="s">
        <v>10181</v>
      </c>
      <c r="J224" s="53">
        <v>415</v>
      </c>
      <c r="K224" s="53">
        <v>500</v>
      </c>
      <c r="M224" s="53">
        <f t="shared" si="3"/>
        <v>915</v>
      </c>
      <c r="N224" s="50" t="s">
        <v>666</v>
      </c>
      <c r="O224" s="51" t="s">
        <v>66</v>
      </c>
      <c r="P224" s="50" t="s">
        <v>70</v>
      </c>
      <c r="Q224" s="51" t="s">
        <v>670</v>
      </c>
      <c r="R224" s="51" t="s">
        <v>670</v>
      </c>
    </row>
    <row r="225" spans="1:18" x14ac:dyDescent="0.25">
      <c r="A225" s="50" t="s">
        <v>12173</v>
      </c>
      <c r="B225" s="51" t="s">
        <v>12177</v>
      </c>
      <c r="C225" s="51" t="s">
        <v>12118</v>
      </c>
      <c r="D225" s="50" t="s">
        <v>10037</v>
      </c>
      <c r="E225" s="50" t="s">
        <v>10338</v>
      </c>
      <c r="F225" s="51" t="s">
        <v>59</v>
      </c>
      <c r="G225" s="51" t="s">
        <v>45</v>
      </c>
      <c r="H225" s="51" t="s">
        <v>10347</v>
      </c>
      <c r="I225" s="50" t="s">
        <v>10181</v>
      </c>
      <c r="J225" s="53">
        <v>416</v>
      </c>
      <c r="K225" s="53">
        <v>724</v>
      </c>
      <c r="M225" s="53">
        <f t="shared" si="3"/>
        <v>1140</v>
      </c>
      <c r="N225" s="50" t="s">
        <v>666</v>
      </c>
      <c r="O225" s="51" t="s">
        <v>66</v>
      </c>
      <c r="P225" s="50" t="s">
        <v>70</v>
      </c>
      <c r="Q225" s="51" t="s">
        <v>670</v>
      </c>
      <c r="R225" s="51" t="s">
        <v>670</v>
      </c>
    </row>
    <row r="226" spans="1:18" x14ac:dyDescent="0.25">
      <c r="A226" s="50" t="s">
        <v>12173</v>
      </c>
      <c r="B226" s="51" t="s">
        <v>12177</v>
      </c>
      <c r="C226" s="51" t="s">
        <v>12118</v>
      </c>
      <c r="D226" s="50" t="s">
        <v>10038</v>
      </c>
      <c r="E226" s="50" t="s">
        <v>10338</v>
      </c>
      <c r="F226" s="51" t="s">
        <v>535</v>
      </c>
      <c r="G226" s="51" t="s">
        <v>45</v>
      </c>
      <c r="H226" s="51" t="s">
        <v>10337</v>
      </c>
      <c r="I226" s="50" t="s">
        <v>10181</v>
      </c>
      <c r="L226" s="53">
        <v>13693</v>
      </c>
      <c r="M226" s="53">
        <f t="shared" si="3"/>
        <v>13693</v>
      </c>
      <c r="N226" s="50" t="s">
        <v>63</v>
      </c>
      <c r="O226" s="51" t="s">
        <v>66</v>
      </c>
      <c r="P226" s="50" t="s">
        <v>69</v>
      </c>
      <c r="Q226" s="51" t="s">
        <v>670</v>
      </c>
      <c r="R226" s="51" t="s">
        <v>670</v>
      </c>
    </row>
    <row r="227" spans="1:18" x14ac:dyDescent="0.25">
      <c r="A227" s="50" t="s">
        <v>12173</v>
      </c>
      <c r="B227" s="51" t="s">
        <v>12177</v>
      </c>
      <c r="C227" s="51" t="s">
        <v>12118</v>
      </c>
      <c r="D227" s="50" t="s">
        <v>10039</v>
      </c>
      <c r="E227" s="50" t="s">
        <v>10204</v>
      </c>
      <c r="F227" s="51" t="s">
        <v>375</v>
      </c>
      <c r="G227" s="51" t="s">
        <v>45</v>
      </c>
      <c r="H227" s="51" t="s">
        <v>10422</v>
      </c>
      <c r="I227" s="50" t="s">
        <v>10181</v>
      </c>
      <c r="L227" s="53">
        <v>188</v>
      </c>
      <c r="M227" s="53">
        <f t="shared" si="3"/>
        <v>188</v>
      </c>
      <c r="N227" s="50" t="s">
        <v>667</v>
      </c>
      <c r="O227" s="51" t="s">
        <v>66</v>
      </c>
      <c r="P227" s="50" t="s">
        <v>69</v>
      </c>
      <c r="Q227" s="51" t="s">
        <v>670</v>
      </c>
      <c r="R227" s="51" t="s">
        <v>670</v>
      </c>
    </row>
    <row r="228" spans="1:18" x14ac:dyDescent="0.25">
      <c r="A228" s="50" t="s">
        <v>12173</v>
      </c>
      <c r="B228" s="51" t="s">
        <v>12177</v>
      </c>
      <c r="C228" s="51" t="s">
        <v>12118</v>
      </c>
      <c r="D228" s="50" t="s">
        <v>10040</v>
      </c>
      <c r="E228" s="50" t="s">
        <v>10312</v>
      </c>
      <c r="F228" s="51" t="s">
        <v>565</v>
      </c>
      <c r="G228" s="51" t="s">
        <v>45</v>
      </c>
      <c r="H228" s="51" t="s">
        <v>10423</v>
      </c>
      <c r="I228" s="50" t="s">
        <v>10181</v>
      </c>
      <c r="J228" s="53">
        <v>329</v>
      </c>
      <c r="K228" s="53">
        <v>382</v>
      </c>
      <c r="M228" s="53">
        <f t="shared" si="3"/>
        <v>711</v>
      </c>
      <c r="N228" s="50" t="s">
        <v>666</v>
      </c>
      <c r="O228" s="51" t="s">
        <v>66</v>
      </c>
      <c r="P228" s="50" t="s">
        <v>70</v>
      </c>
      <c r="Q228" s="51" t="s">
        <v>670</v>
      </c>
      <c r="R228" s="51" t="s">
        <v>670</v>
      </c>
    </row>
    <row r="229" spans="1:18" x14ac:dyDescent="0.25">
      <c r="A229" s="50" t="s">
        <v>12173</v>
      </c>
      <c r="B229" s="51" t="s">
        <v>12177</v>
      </c>
      <c r="C229" s="51" t="s">
        <v>12118</v>
      </c>
      <c r="D229" s="50" t="s">
        <v>10041</v>
      </c>
      <c r="E229" s="50" t="s">
        <v>10312</v>
      </c>
      <c r="F229" s="51" t="s">
        <v>522</v>
      </c>
      <c r="G229" s="51" t="s">
        <v>45</v>
      </c>
      <c r="H229" s="51" t="s">
        <v>10311</v>
      </c>
      <c r="I229" s="50" t="s">
        <v>10181</v>
      </c>
      <c r="J229" s="53">
        <v>432</v>
      </c>
      <c r="K229" s="53">
        <v>560</v>
      </c>
      <c r="M229" s="53">
        <f t="shared" si="3"/>
        <v>992</v>
      </c>
      <c r="N229" s="50" t="s">
        <v>666</v>
      </c>
      <c r="O229" s="51" t="s">
        <v>66</v>
      </c>
      <c r="P229" s="50" t="s">
        <v>70</v>
      </c>
      <c r="Q229" s="51" t="s">
        <v>670</v>
      </c>
      <c r="R229" s="51" t="s">
        <v>670</v>
      </c>
    </row>
    <row r="230" spans="1:18" x14ac:dyDescent="0.25">
      <c r="A230" s="50" t="s">
        <v>12173</v>
      </c>
      <c r="B230" s="51" t="s">
        <v>12177</v>
      </c>
      <c r="C230" s="51" t="s">
        <v>12118</v>
      </c>
      <c r="D230" s="50" t="s">
        <v>10042</v>
      </c>
      <c r="E230" s="50" t="s">
        <v>3242</v>
      </c>
      <c r="F230" s="51" t="s">
        <v>378</v>
      </c>
      <c r="G230" s="51" t="s">
        <v>45</v>
      </c>
      <c r="H230" s="51" t="s">
        <v>10131</v>
      </c>
      <c r="I230" s="50" t="s">
        <v>10132</v>
      </c>
      <c r="J230" s="53">
        <v>245</v>
      </c>
      <c r="K230" s="53">
        <v>333</v>
      </c>
      <c r="M230" s="53">
        <f t="shared" si="3"/>
        <v>578</v>
      </c>
      <c r="N230" s="50" t="s">
        <v>64</v>
      </c>
      <c r="O230" s="51" t="s">
        <v>66</v>
      </c>
      <c r="P230" s="50" t="s">
        <v>70</v>
      </c>
      <c r="Q230" s="51" t="s">
        <v>670</v>
      </c>
      <c r="R230" s="51" t="s">
        <v>670</v>
      </c>
    </row>
    <row r="231" spans="1:18" x14ac:dyDescent="0.25">
      <c r="A231" s="50" t="s">
        <v>12173</v>
      </c>
      <c r="B231" s="51" t="s">
        <v>12177</v>
      </c>
      <c r="C231" s="51" t="s">
        <v>12118</v>
      </c>
      <c r="D231" s="50" t="s">
        <v>10043</v>
      </c>
      <c r="E231" s="50" t="s">
        <v>10424</v>
      </c>
      <c r="F231" s="51" t="s">
        <v>537</v>
      </c>
      <c r="G231" s="51" t="s">
        <v>45</v>
      </c>
      <c r="H231" s="51" t="s">
        <v>10425</v>
      </c>
      <c r="I231" s="50" t="s">
        <v>10132</v>
      </c>
      <c r="J231" s="53">
        <v>1077</v>
      </c>
      <c r="K231" s="53">
        <v>1254</v>
      </c>
      <c r="M231" s="53">
        <f t="shared" si="3"/>
        <v>2331</v>
      </c>
      <c r="N231" s="50" t="s">
        <v>64</v>
      </c>
      <c r="O231" s="51" t="s">
        <v>66</v>
      </c>
      <c r="P231" s="50" t="s">
        <v>70</v>
      </c>
      <c r="Q231" s="51" t="s">
        <v>670</v>
      </c>
      <c r="R231" s="51" t="s">
        <v>670</v>
      </c>
    </row>
    <row r="232" spans="1:18" x14ac:dyDescent="0.25">
      <c r="A232" s="50" t="s">
        <v>12173</v>
      </c>
      <c r="B232" s="51" t="s">
        <v>12177</v>
      </c>
      <c r="C232" s="51" t="s">
        <v>12118</v>
      </c>
      <c r="D232" s="50" t="s">
        <v>10044</v>
      </c>
      <c r="E232" s="50" t="s">
        <v>10206</v>
      </c>
      <c r="F232" s="51" t="s">
        <v>387</v>
      </c>
      <c r="G232" s="51" t="s">
        <v>45</v>
      </c>
      <c r="H232" s="51" t="s">
        <v>10426</v>
      </c>
      <c r="I232" s="50" t="s">
        <v>10132</v>
      </c>
      <c r="J232" s="53">
        <v>1474</v>
      </c>
      <c r="K232" s="53">
        <v>2197</v>
      </c>
      <c r="M232" s="53">
        <f t="shared" si="3"/>
        <v>3671</v>
      </c>
      <c r="N232" s="50" t="s">
        <v>666</v>
      </c>
      <c r="O232" s="51" t="s">
        <v>66</v>
      </c>
      <c r="P232" s="50" t="s">
        <v>70</v>
      </c>
      <c r="Q232" s="51" t="s">
        <v>670</v>
      </c>
      <c r="R232" s="51" t="s">
        <v>670</v>
      </c>
    </row>
    <row r="233" spans="1:18" x14ac:dyDescent="0.25">
      <c r="A233" s="50" t="s">
        <v>12173</v>
      </c>
      <c r="B233" s="51" t="s">
        <v>12177</v>
      </c>
      <c r="C233" s="51" t="s">
        <v>12118</v>
      </c>
      <c r="D233" s="50" t="s">
        <v>10045</v>
      </c>
      <c r="E233" s="50" t="s">
        <v>10427</v>
      </c>
      <c r="F233" s="51" t="s">
        <v>52</v>
      </c>
      <c r="G233" s="51" t="s">
        <v>45</v>
      </c>
      <c r="H233" s="51" t="s">
        <v>10213</v>
      </c>
      <c r="I233" s="50" t="s">
        <v>10132</v>
      </c>
      <c r="J233" s="53">
        <v>569</v>
      </c>
      <c r="K233" s="53">
        <v>0</v>
      </c>
      <c r="M233" s="53">
        <f t="shared" si="3"/>
        <v>569</v>
      </c>
      <c r="N233" s="50" t="s">
        <v>666</v>
      </c>
      <c r="O233" s="51" t="s">
        <v>66</v>
      </c>
      <c r="P233" s="50" t="s">
        <v>69</v>
      </c>
      <c r="Q233" s="51" t="s">
        <v>670</v>
      </c>
      <c r="R233" s="51" t="s">
        <v>670</v>
      </c>
    </row>
    <row r="234" spans="1:18" x14ac:dyDescent="0.25">
      <c r="A234" s="50" t="s">
        <v>12173</v>
      </c>
      <c r="B234" s="51" t="s">
        <v>12177</v>
      </c>
      <c r="C234" s="51" t="s">
        <v>12118</v>
      </c>
      <c r="D234" s="50" t="s">
        <v>10046</v>
      </c>
      <c r="E234" s="50" t="s">
        <v>7462</v>
      </c>
      <c r="F234" s="51" t="s">
        <v>59</v>
      </c>
      <c r="G234" s="51" t="s">
        <v>45</v>
      </c>
      <c r="H234" s="51" t="s">
        <v>10159</v>
      </c>
      <c r="I234" s="50" t="s">
        <v>10132</v>
      </c>
      <c r="J234" s="53">
        <v>737</v>
      </c>
      <c r="K234" s="53">
        <v>1044</v>
      </c>
      <c r="M234" s="53">
        <f t="shared" si="3"/>
        <v>1781</v>
      </c>
      <c r="N234" s="50" t="s">
        <v>666</v>
      </c>
      <c r="O234" s="51" t="s">
        <v>66</v>
      </c>
      <c r="P234" s="50" t="s">
        <v>70</v>
      </c>
      <c r="Q234" s="51" t="s">
        <v>670</v>
      </c>
      <c r="R234" s="51" t="s">
        <v>670</v>
      </c>
    </row>
    <row r="235" spans="1:18" x14ac:dyDescent="0.25">
      <c r="A235" s="50" t="s">
        <v>12173</v>
      </c>
      <c r="B235" s="51" t="s">
        <v>12177</v>
      </c>
      <c r="C235" s="51" t="s">
        <v>12118</v>
      </c>
      <c r="D235" s="50" t="s">
        <v>10047</v>
      </c>
      <c r="E235" s="50" t="s">
        <v>7462</v>
      </c>
      <c r="F235" s="51" t="s">
        <v>368</v>
      </c>
      <c r="G235" s="51" t="s">
        <v>45</v>
      </c>
      <c r="H235" s="51" t="s">
        <v>10159</v>
      </c>
      <c r="I235" s="50" t="s">
        <v>10132</v>
      </c>
      <c r="J235" s="53">
        <v>145</v>
      </c>
      <c r="K235" s="53">
        <v>200</v>
      </c>
      <c r="M235" s="53">
        <f t="shared" si="3"/>
        <v>345</v>
      </c>
      <c r="N235" s="50" t="s">
        <v>666</v>
      </c>
      <c r="O235" s="51" t="s">
        <v>66</v>
      </c>
      <c r="P235" s="50" t="s">
        <v>70</v>
      </c>
      <c r="Q235" s="51" t="s">
        <v>670</v>
      </c>
      <c r="R235" s="51" t="s">
        <v>670</v>
      </c>
    </row>
    <row r="236" spans="1:18" x14ac:dyDescent="0.25">
      <c r="A236" s="50" t="s">
        <v>12173</v>
      </c>
      <c r="B236" s="51" t="s">
        <v>12177</v>
      </c>
      <c r="C236" s="51" t="s">
        <v>12118</v>
      </c>
      <c r="D236" s="50" t="s">
        <v>10048</v>
      </c>
      <c r="E236" s="50" t="s">
        <v>10428</v>
      </c>
      <c r="F236" s="51" t="s">
        <v>557</v>
      </c>
      <c r="G236" s="51" t="s">
        <v>45</v>
      </c>
      <c r="H236" s="51" t="s">
        <v>10390</v>
      </c>
      <c r="I236" s="50" t="s">
        <v>10132</v>
      </c>
      <c r="J236" s="53">
        <v>734</v>
      </c>
      <c r="K236" s="53">
        <v>714</v>
      </c>
      <c r="M236" s="53">
        <f t="shared" si="3"/>
        <v>1448</v>
      </c>
      <c r="N236" s="50" t="s">
        <v>666</v>
      </c>
      <c r="O236" s="51" t="s">
        <v>66</v>
      </c>
      <c r="P236" s="50" t="s">
        <v>70</v>
      </c>
      <c r="Q236" s="51" t="s">
        <v>670</v>
      </c>
      <c r="R236" s="51" t="s">
        <v>670</v>
      </c>
    </row>
    <row r="237" spans="1:18" x14ac:dyDescent="0.25">
      <c r="A237" s="50" t="s">
        <v>12173</v>
      </c>
      <c r="B237" s="51" t="s">
        <v>12177</v>
      </c>
      <c r="C237" s="51" t="s">
        <v>12118</v>
      </c>
      <c r="D237" s="50" t="s">
        <v>10049</v>
      </c>
      <c r="E237" s="50" t="s">
        <v>7127</v>
      </c>
      <c r="F237" s="51" t="s">
        <v>562</v>
      </c>
      <c r="G237" s="51" t="s">
        <v>45</v>
      </c>
      <c r="H237" s="51" t="s">
        <v>10429</v>
      </c>
      <c r="I237" s="50" t="s">
        <v>10132</v>
      </c>
      <c r="L237" s="53">
        <v>1249</v>
      </c>
      <c r="M237" s="53">
        <f t="shared" si="3"/>
        <v>1249</v>
      </c>
      <c r="N237" s="50" t="s">
        <v>667</v>
      </c>
      <c r="O237" s="51" t="s">
        <v>66</v>
      </c>
      <c r="P237" s="50" t="s">
        <v>69</v>
      </c>
      <c r="Q237" s="51" t="s">
        <v>670</v>
      </c>
      <c r="R237" s="51" t="s">
        <v>670</v>
      </c>
    </row>
    <row r="238" spans="1:18" x14ac:dyDescent="0.25">
      <c r="A238" s="50" t="s">
        <v>12173</v>
      </c>
      <c r="B238" s="51" t="s">
        <v>12177</v>
      </c>
      <c r="C238" s="51" t="s">
        <v>12118</v>
      </c>
      <c r="D238" s="50" t="s">
        <v>10050</v>
      </c>
      <c r="E238" s="50" t="s">
        <v>10204</v>
      </c>
      <c r="F238" s="51" t="s">
        <v>353</v>
      </c>
      <c r="G238" s="51" t="s">
        <v>45</v>
      </c>
      <c r="H238" s="51" t="s">
        <v>10386</v>
      </c>
      <c r="I238" s="50" t="s">
        <v>10132</v>
      </c>
      <c r="J238" s="53">
        <v>219</v>
      </c>
      <c r="K238" s="53">
        <v>261</v>
      </c>
      <c r="M238" s="53">
        <f t="shared" si="3"/>
        <v>480</v>
      </c>
      <c r="N238" s="50" t="s">
        <v>666</v>
      </c>
      <c r="O238" s="51" t="s">
        <v>66</v>
      </c>
      <c r="P238" s="50" t="s">
        <v>70</v>
      </c>
      <c r="Q238" s="51" t="s">
        <v>670</v>
      </c>
      <c r="R238" s="51" t="s">
        <v>670</v>
      </c>
    </row>
    <row r="239" spans="1:18" x14ac:dyDescent="0.25">
      <c r="A239" s="50" t="s">
        <v>12173</v>
      </c>
      <c r="B239" s="51" t="s">
        <v>12177</v>
      </c>
      <c r="C239" s="51" t="s">
        <v>12118</v>
      </c>
      <c r="D239" s="50" t="s">
        <v>10051</v>
      </c>
      <c r="E239" s="50" t="s">
        <v>10430</v>
      </c>
      <c r="F239" s="51" t="s">
        <v>428</v>
      </c>
      <c r="G239" s="51" t="s">
        <v>45</v>
      </c>
      <c r="H239" s="51" t="s">
        <v>10431</v>
      </c>
      <c r="I239" s="50" t="s">
        <v>10132</v>
      </c>
      <c r="J239" s="53">
        <v>29</v>
      </c>
      <c r="K239" s="53">
        <v>42</v>
      </c>
      <c r="M239" s="53">
        <f t="shared" si="3"/>
        <v>71</v>
      </c>
      <c r="N239" s="50" t="s">
        <v>666</v>
      </c>
      <c r="O239" s="51" t="s">
        <v>66</v>
      </c>
      <c r="P239" s="50" t="s">
        <v>70</v>
      </c>
      <c r="Q239" s="51" t="s">
        <v>670</v>
      </c>
      <c r="R239" s="51" t="s">
        <v>670</v>
      </c>
    </row>
    <row r="240" spans="1:18" x14ac:dyDescent="0.25">
      <c r="A240" s="50" t="s">
        <v>12173</v>
      </c>
      <c r="B240" s="51" t="s">
        <v>12177</v>
      </c>
      <c r="C240" s="51" t="s">
        <v>12118</v>
      </c>
      <c r="D240" s="50" t="s">
        <v>10052</v>
      </c>
      <c r="E240" s="50" t="s">
        <v>10432</v>
      </c>
      <c r="F240" s="51" t="s">
        <v>395</v>
      </c>
      <c r="G240" s="51" t="s">
        <v>45</v>
      </c>
      <c r="H240" s="51" t="s">
        <v>10433</v>
      </c>
      <c r="I240" s="50" t="s">
        <v>10132</v>
      </c>
      <c r="J240" s="53">
        <v>119</v>
      </c>
      <c r="K240" s="53">
        <v>169</v>
      </c>
      <c r="M240" s="53">
        <f t="shared" si="3"/>
        <v>288</v>
      </c>
      <c r="N240" s="50" t="s">
        <v>666</v>
      </c>
      <c r="O240" s="51" t="s">
        <v>66</v>
      </c>
      <c r="P240" s="50" t="s">
        <v>70</v>
      </c>
      <c r="Q240" s="51" t="s">
        <v>670</v>
      </c>
      <c r="R240" s="51" t="s">
        <v>670</v>
      </c>
    </row>
    <row r="241" spans="1:18" x14ac:dyDescent="0.25">
      <c r="A241" s="50" t="s">
        <v>12173</v>
      </c>
      <c r="B241" s="51" t="s">
        <v>12177</v>
      </c>
      <c r="C241" s="51" t="s">
        <v>12118</v>
      </c>
      <c r="D241" s="50" t="s">
        <v>10053</v>
      </c>
      <c r="E241" s="50" t="s">
        <v>10434</v>
      </c>
      <c r="F241" s="51" t="s">
        <v>353</v>
      </c>
      <c r="G241" s="51" t="s">
        <v>45</v>
      </c>
      <c r="H241" s="51" t="s">
        <v>10435</v>
      </c>
      <c r="I241" s="50" t="s">
        <v>10134</v>
      </c>
      <c r="L241" s="53">
        <v>549</v>
      </c>
      <c r="M241" s="53">
        <f t="shared" si="3"/>
        <v>549</v>
      </c>
      <c r="N241" s="50" t="s">
        <v>63</v>
      </c>
      <c r="O241" s="51" t="s">
        <v>66</v>
      </c>
      <c r="P241" s="50" t="s">
        <v>69</v>
      </c>
      <c r="Q241" s="51" t="s">
        <v>670</v>
      </c>
      <c r="R241" s="51" t="s">
        <v>670</v>
      </c>
    </row>
    <row r="242" spans="1:18" x14ac:dyDescent="0.25">
      <c r="A242" s="50" t="s">
        <v>12173</v>
      </c>
      <c r="B242" s="51" t="s">
        <v>12177</v>
      </c>
      <c r="C242" s="51" t="s">
        <v>12118</v>
      </c>
      <c r="D242" s="50" t="s">
        <v>10054</v>
      </c>
      <c r="E242" s="50" t="s">
        <v>10285</v>
      </c>
      <c r="F242" s="51" t="s">
        <v>562</v>
      </c>
      <c r="G242" s="51" t="s">
        <v>45</v>
      </c>
      <c r="H242" s="51" t="s">
        <v>10362</v>
      </c>
      <c r="I242" s="50" t="s">
        <v>10134</v>
      </c>
      <c r="J242" s="53">
        <v>548</v>
      </c>
      <c r="K242" s="53">
        <v>592</v>
      </c>
      <c r="M242" s="53">
        <f t="shared" si="3"/>
        <v>1140</v>
      </c>
      <c r="N242" s="50" t="s">
        <v>666</v>
      </c>
      <c r="O242" s="51" t="s">
        <v>66</v>
      </c>
      <c r="P242" s="50" t="s">
        <v>70</v>
      </c>
      <c r="Q242" s="51" t="s">
        <v>670</v>
      </c>
      <c r="R242" s="51" t="s">
        <v>670</v>
      </c>
    </row>
    <row r="243" spans="1:18" x14ac:dyDescent="0.25">
      <c r="A243" s="50" t="s">
        <v>12173</v>
      </c>
      <c r="B243" s="51" t="s">
        <v>12177</v>
      </c>
      <c r="C243" s="51" t="s">
        <v>12118</v>
      </c>
      <c r="D243" s="50" t="s">
        <v>10055</v>
      </c>
      <c r="E243" s="50" t="s">
        <v>5796</v>
      </c>
      <c r="F243" s="51" t="s">
        <v>2008</v>
      </c>
      <c r="G243" s="51" t="s">
        <v>45</v>
      </c>
      <c r="H243" s="51" t="s">
        <v>10183</v>
      </c>
      <c r="I243" s="50" t="s">
        <v>10134</v>
      </c>
      <c r="J243" s="53">
        <v>226</v>
      </c>
      <c r="K243" s="53">
        <v>264</v>
      </c>
      <c r="M243" s="53">
        <f t="shared" si="3"/>
        <v>490</v>
      </c>
      <c r="N243" s="50" t="s">
        <v>666</v>
      </c>
      <c r="O243" s="51" t="s">
        <v>66</v>
      </c>
      <c r="P243" s="50" t="s">
        <v>70</v>
      </c>
      <c r="Q243" s="51" t="s">
        <v>670</v>
      </c>
      <c r="R243" s="51" t="s">
        <v>670</v>
      </c>
    </row>
    <row r="244" spans="1:18" x14ac:dyDescent="0.25">
      <c r="A244" s="50" t="s">
        <v>12173</v>
      </c>
      <c r="B244" s="51" t="s">
        <v>12177</v>
      </c>
      <c r="C244" s="51" t="s">
        <v>12118</v>
      </c>
      <c r="D244" s="50" t="s">
        <v>10056</v>
      </c>
      <c r="E244" s="50" t="s">
        <v>5796</v>
      </c>
      <c r="F244" s="51" t="s">
        <v>550</v>
      </c>
      <c r="G244" s="51" t="s">
        <v>45</v>
      </c>
      <c r="H244" s="51" t="s">
        <v>10183</v>
      </c>
      <c r="I244" s="50" t="s">
        <v>10134</v>
      </c>
      <c r="J244" s="53">
        <v>367</v>
      </c>
      <c r="K244" s="53">
        <v>389</v>
      </c>
      <c r="M244" s="53">
        <f t="shared" si="3"/>
        <v>756</v>
      </c>
      <c r="N244" s="50" t="s">
        <v>666</v>
      </c>
      <c r="O244" s="51" t="s">
        <v>66</v>
      </c>
      <c r="P244" s="50" t="s">
        <v>70</v>
      </c>
      <c r="Q244" s="51" t="s">
        <v>670</v>
      </c>
      <c r="R244" s="51" t="s">
        <v>670</v>
      </c>
    </row>
    <row r="245" spans="1:18" x14ac:dyDescent="0.25">
      <c r="A245" s="50" t="s">
        <v>12173</v>
      </c>
      <c r="B245" s="51" t="s">
        <v>12177</v>
      </c>
      <c r="C245" s="51" t="s">
        <v>12118</v>
      </c>
      <c r="D245" s="50" t="s">
        <v>10057</v>
      </c>
      <c r="E245" s="50" t="s">
        <v>10434</v>
      </c>
      <c r="F245" s="51" t="s">
        <v>395</v>
      </c>
      <c r="G245" s="51" t="s">
        <v>45</v>
      </c>
      <c r="H245" s="51" t="s">
        <v>10435</v>
      </c>
      <c r="I245" s="50" t="s">
        <v>10134</v>
      </c>
      <c r="J245" s="53">
        <v>105</v>
      </c>
      <c r="K245" s="53">
        <v>139</v>
      </c>
      <c r="M245" s="53">
        <f t="shared" si="3"/>
        <v>244</v>
      </c>
      <c r="N245" s="50" t="s">
        <v>666</v>
      </c>
      <c r="O245" s="51" t="s">
        <v>66</v>
      </c>
      <c r="P245" s="50" t="s">
        <v>70</v>
      </c>
      <c r="Q245" s="51" t="s">
        <v>670</v>
      </c>
      <c r="R245" s="51" t="s">
        <v>670</v>
      </c>
    </row>
    <row r="246" spans="1:18" x14ac:dyDescent="0.25">
      <c r="A246" s="50" t="s">
        <v>12173</v>
      </c>
      <c r="B246" s="51" t="s">
        <v>12177</v>
      </c>
      <c r="C246" s="51" t="s">
        <v>12118</v>
      </c>
      <c r="D246" s="50" t="s">
        <v>10058</v>
      </c>
      <c r="E246" s="50" t="s">
        <v>10434</v>
      </c>
      <c r="F246" s="51" t="s">
        <v>428</v>
      </c>
      <c r="G246" s="51" t="s">
        <v>45</v>
      </c>
      <c r="H246" s="51" t="s">
        <v>10435</v>
      </c>
      <c r="I246" s="50" t="s">
        <v>10134</v>
      </c>
      <c r="J246" s="53">
        <v>97</v>
      </c>
      <c r="K246" s="53">
        <v>111</v>
      </c>
      <c r="M246" s="53">
        <f t="shared" si="3"/>
        <v>208</v>
      </c>
      <c r="N246" s="50" t="s">
        <v>666</v>
      </c>
      <c r="O246" s="51" t="s">
        <v>66</v>
      </c>
      <c r="P246" s="50" t="s">
        <v>70</v>
      </c>
      <c r="Q246" s="51" t="s">
        <v>670</v>
      </c>
      <c r="R246" s="51" t="s">
        <v>670</v>
      </c>
    </row>
    <row r="247" spans="1:18" x14ac:dyDescent="0.25">
      <c r="A247" s="50" t="s">
        <v>12173</v>
      </c>
      <c r="B247" s="51" t="s">
        <v>12177</v>
      </c>
      <c r="C247" s="51" t="s">
        <v>12118</v>
      </c>
      <c r="D247" s="50" t="s">
        <v>10059</v>
      </c>
      <c r="E247" s="50" t="s">
        <v>10190</v>
      </c>
      <c r="F247" s="51" t="s">
        <v>565</v>
      </c>
      <c r="G247" s="51" t="s">
        <v>45</v>
      </c>
      <c r="H247" s="51" t="s">
        <v>10185</v>
      </c>
      <c r="I247" s="50" t="s">
        <v>10134</v>
      </c>
      <c r="J247" s="53">
        <v>419</v>
      </c>
      <c r="K247" s="53">
        <v>530</v>
      </c>
      <c r="M247" s="53">
        <f t="shared" si="3"/>
        <v>949</v>
      </c>
      <c r="N247" s="50" t="s">
        <v>666</v>
      </c>
      <c r="O247" s="51" t="s">
        <v>66</v>
      </c>
      <c r="P247" s="50" t="s">
        <v>70</v>
      </c>
      <c r="Q247" s="51" t="s">
        <v>670</v>
      </c>
      <c r="R247" s="51" t="s">
        <v>670</v>
      </c>
    </row>
    <row r="248" spans="1:18" x14ac:dyDescent="0.25">
      <c r="A248" s="50" t="s">
        <v>12173</v>
      </c>
      <c r="B248" s="51" t="s">
        <v>12177</v>
      </c>
      <c r="C248" s="51" t="s">
        <v>12118</v>
      </c>
      <c r="D248" s="50" t="s">
        <v>10060</v>
      </c>
      <c r="E248" s="50" t="s">
        <v>10436</v>
      </c>
      <c r="F248" s="51" t="s">
        <v>464</v>
      </c>
      <c r="G248" s="51" t="s">
        <v>45</v>
      </c>
      <c r="H248" s="51" t="s">
        <v>10437</v>
      </c>
      <c r="I248" s="50" t="s">
        <v>10134</v>
      </c>
      <c r="J248" s="53">
        <v>247</v>
      </c>
      <c r="K248" s="53">
        <v>295</v>
      </c>
      <c r="M248" s="53">
        <f t="shared" si="3"/>
        <v>542</v>
      </c>
      <c r="N248" s="50" t="s">
        <v>666</v>
      </c>
      <c r="O248" s="51" t="s">
        <v>66</v>
      </c>
      <c r="P248" s="50" t="s">
        <v>70</v>
      </c>
      <c r="Q248" s="51" t="s">
        <v>670</v>
      </c>
      <c r="R248" s="51" t="s">
        <v>670</v>
      </c>
    </row>
    <row r="249" spans="1:18" x14ac:dyDescent="0.25">
      <c r="A249" s="50" t="s">
        <v>12173</v>
      </c>
      <c r="B249" s="51" t="s">
        <v>12177</v>
      </c>
      <c r="C249" s="51" t="s">
        <v>12118</v>
      </c>
      <c r="D249" s="50" t="s">
        <v>10061</v>
      </c>
      <c r="E249" s="50" t="s">
        <v>3860</v>
      </c>
      <c r="F249" s="51" t="s">
        <v>52</v>
      </c>
      <c r="G249" s="51" t="s">
        <v>45</v>
      </c>
      <c r="H249" s="51" t="s">
        <v>10268</v>
      </c>
      <c r="I249" s="50" t="s">
        <v>10134</v>
      </c>
      <c r="J249" s="53">
        <v>252</v>
      </c>
      <c r="K249" s="53">
        <v>324</v>
      </c>
      <c r="M249" s="53">
        <f t="shared" si="3"/>
        <v>576</v>
      </c>
      <c r="N249" s="50" t="s">
        <v>666</v>
      </c>
      <c r="O249" s="51" t="s">
        <v>66</v>
      </c>
      <c r="P249" s="50" t="s">
        <v>70</v>
      </c>
      <c r="Q249" s="51" t="s">
        <v>670</v>
      </c>
      <c r="R249" s="51" t="s">
        <v>670</v>
      </c>
    </row>
    <row r="250" spans="1:18" x14ac:dyDescent="0.25">
      <c r="A250" s="50" t="s">
        <v>12173</v>
      </c>
      <c r="B250" s="51" t="s">
        <v>12177</v>
      </c>
      <c r="C250" s="51" t="s">
        <v>12118</v>
      </c>
      <c r="D250" s="50" t="s">
        <v>10062</v>
      </c>
      <c r="E250" s="50" t="s">
        <v>3860</v>
      </c>
      <c r="F250" s="51" t="s">
        <v>565</v>
      </c>
      <c r="G250" s="51" t="s">
        <v>45</v>
      </c>
      <c r="H250" s="51" t="s">
        <v>10281</v>
      </c>
      <c r="I250" s="50" t="s">
        <v>10134</v>
      </c>
      <c r="J250" s="53">
        <v>200</v>
      </c>
      <c r="K250" s="53">
        <v>220</v>
      </c>
      <c r="M250" s="53">
        <f t="shared" si="3"/>
        <v>420</v>
      </c>
      <c r="N250" s="50" t="s">
        <v>666</v>
      </c>
      <c r="O250" s="51" t="s">
        <v>66</v>
      </c>
      <c r="P250" s="50" t="s">
        <v>70</v>
      </c>
      <c r="Q250" s="51" t="s">
        <v>670</v>
      </c>
      <c r="R250" s="51" t="s">
        <v>670</v>
      </c>
    </row>
    <row r="251" spans="1:18" x14ac:dyDescent="0.25">
      <c r="A251" s="50" t="s">
        <v>12173</v>
      </c>
      <c r="B251" s="51" t="s">
        <v>12177</v>
      </c>
      <c r="C251" s="51" t="s">
        <v>12118</v>
      </c>
      <c r="D251" s="50" t="s">
        <v>10063</v>
      </c>
      <c r="E251" s="50" t="s">
        <v>3860</v>
      </c>
      <c r="F251" s="51" t="s">
        <v>537</v>
      </c>
      <c r="G251" s="51" t="s">
        <v>45</v>
      </c>
      <c r="H251" s="51" t="s">
        <v>10281</v>
      </c>
      <c r="I251" s="50" t="s">
        <v>10134</v>
      </c>
      <c r="J251" s="53">
        <v>192</v>
      </c>
      <c r="K251" s="53">
        <v>244</v>
      </c>
      <c r="M251" s="53">
        <f t="shared" si="3"/>
        <v>436</v>
      </c>
      <c r="N251" s="50" t="s">
        <v>666</v>
      </c>
      <c r="O251" s="51" t="s">
        <v>66</v>
      </c>
      <c r="P251" s="50" t="s">
        <v>70</v>
      </c>
      <c r="Q251" s="51" t="s">
        <v>670</v>
      </c>
      <c r="R251" s="51" t="s">
        <v>670</v>
      </c>
    </row>
    <row r="252" spans="1:18" x14ac:dyDescent="0.25">
      <c r="A252" s="50" t="s">
        <v>12173</v>
      </c>
      <c r="B252" s="51" t="s">
        <v>12177</v>
      </c>
      <c r="C252" s="51" t="s">
        <v>12118</v>
      </c>
      <c r="D252" s="50" t="s">
        <v>10064</v>
      </c>
      <c r="E252" s="50" t="s">
        <v>3860</v>
      </c>
      <c r="F252" s="51" t="s">
        <v>1523</v>
      </c>
      <c r="G252" s="51" t="s">
        <v>45</v>
      </c>
      <c r="H252" s="51" t="s">
        <v>10438</v>
      </c>
      <c r="I252" s="50" t="s">
        <v>10134</v>
      </c>
      <c r="J252" s="53">
        <v>87</v>
      </c>
      <c r="K252" s="53">
        <v>115</v>
      </c>
      <c r="M252" s="53">
        <f t="shared" si="3"/>
        <v>202</v>
      </c>
      <c r="N252" s="50" t="s">
        <v>666</v>
      </c>
      <c r="O252" s="51" t="s">
        <v>66</v>
      </c>
      <c r="P252" s="50" t="s">
        <v>70</v>
      </c>
      <c r="Q252" s="51" t="s">
        <v>670</v>
      </c>
      <c r="R252" s="51" t="s">
        <v>670</v>
      </c>
    </row>
    <row r="253" spans="1:18" x14ac:dyDescent="0.25">
      <c r="A253" s="50" t="s">
        <v>12173</v>
      </c>
      <c r="B253" s="51" t="s">
        <v>12177</v>
      </c>
      <c r="C253" s="51" t="s">
        <v>12118</v>
      </c>
      <c r="D253" s="50" t="s">
        <v>10065</v>
      </c>
      <c r="E253" s="50" t="s">
        <v>3860</v>
      </c>
      <c r="F253" s="51" t="s">
        <v>358</v>
      </c>
      <c r="G253" s="51" t="s">
        <v>45</v>
      </c>
      <c r="H253" s="51" t="s">
        <v>10438</v>
      </c>
      <c r="I253" s="50" t="s">
        <v>10134</v>
      </c>
      <c r="J253" s="53">
        <v>146</v>
      </c>
      <c r="K253" s="53">
        <v>205</v>
      </c>
      <c r="M253" s="53">
        <f t="shared" si="3"/>
        <v>351</v>
      </c>
      <c r="N253" s="50" t="s">
        <v>666</v>
      </c>
      <c r="O253" s="51" t="s">
        <v>66</v>
      </c>
      <c r="P253" s="50" t="s">
        <v>70</v>
      </c>
      <c r="Q253" s="51" t="s">
        <v>670</v>
      </c>
      <c r="R253" s="51" t="s">
        <v>670</v>
      </c>
    </row>
    <row r="254" spans="1:18" x14ac:dyDescent="0.25">
      <c r="A254" s="50" t="s">
        <v>12173</v>
      </c>
      <c r="B254" s="51" t="s">
        <v>12177</v>
      </c>
      <c r="C254" s="51" t="s">
        <v>12118</v>
      </c>
      <c r="D254" s="50" t="s">
        <v>10066</v>
      </c>
      <c r="E254" s="50" t="s">
        <v>7137</v>
      </c>
      <c r="F254" s="51" t="s">
        <v>353</v>
      </c>
      <c r="G254" s="51" t="s">
        <v>45</v>
      </c>
      <c r="H254" s="51" t="s">
        <v>10439</v>
      </c>
      <c r="I254" s="50" t="s">
        <v>10134</v>
      </c>
      <c r="J254" s="53">
        <v>251</v>
      </c>
      <c r="K254" s="53">
        <v>309</v>
      </c>
      <c r="M254" s="53">
        <f t="shared" si="3"/>
        <v>560</v>
      </c>
      <c r="N254" s="50" t="s">
        <v>666</v>
      </c>
      <c r="O254" s="51" t="s">
        <v>66</v>
      </c>
      <c r="P254" s="50" t="s">
        <v>70</v>
      </c>
      <c r="Q254" s="51" t="s">
        <v>670</v>
      </c>
      <c r="R254" s="51" t="s">
        <v>670</v>
      </c>
    </row>
    <row r="255" spans="1:18" x14ac:dyDescent="0.25">
      <c r="A255" s="50" t="s">
        <v>12173</v>
      </c>
      <c r="B255" s="51" t="s">
        <v>12177</v>
      </c>
      <c r="C255" s="51" t="s">
        <v>12118</v>
      </c>
      <c r="D255" s="50" t="s">
        <v>10067</v>
      </c>
      <c r="E255" s="50" t="s">
        <v>10153</v>
      </c>
      <c r="F255" s="51" t="s">
        <v>608</v>
      </c>
      <c r="G255" s="51" t="s">
        <v>45</v>
      </c>
      <c r="H255" s="51" t="s">
        <v>10154</v>
      </c>
      <c r="I255" s="50" t="s">
        <v>10136</v>
      </c>
      <c r="L255" s="53">
        <v>909</v>
      </c>
      <c r="M255" s="53">
        <f t="shared" si="3"/>
        <v>909</v>
      </c>
      <c r="N255" s="50" t="s">
        <v>667</v>
      </c>
      <c r="O255" s="51" t="s">
        <v>66</v>
      </c>
      <c r="P255" s="50" t="s">
        <v>69</v>
      </c>
      <c r="Q255" s="51" t="s">
        <v>670</v>
      </c>
      <c r="R255" s="51" t="s">
        <v>670</v>
      </c>
    </row>
    <row r="256" spans="1:18" x14ac:dyDescent="0.25">
      <c r="A256" s="50" t="s">
        <v>12173</v>
      </c>
      <c r="B256" s="51" t="s">
        <v>12177</v>
      </c>
      <c r="C256" s="51" t="s">
        <v>12118</v>
      </c>
      <c r="D256" s="50" t="s">
        <v>10068</v>
      </c>
      <c r="E256" s="50" t="s">
        <v>6922</v>
      </c>
      <c r="F256" s="51" t="s">
        <v>353</v>
      </c>
      <c r="G256" s="51" t="s">
        <v>45</v>
      </c>
      <c r="H256" s="51" t="s">
        <v>10440</v>
      </c>
      <c r="I256" s="50" t="s">
        <v>10136</v>
      </c>
      <c r="L256" s="53">
        <v>9951</v>
      </c>
      <c r="M256" s="53">
        <f t="shared" si="3"/>
        <v>9951</v>
      </c>
      <c r="N256" s="50" t="s">
        <v>667</v>
      </c>
      <c r="O256" s="51" t="s">
        <v>66</v>
      </c>
      <c r="P256" s="50" t="s">
        <v>69</v>
      </c>
      <c r="Q256" s="51" t="s">
        <v>670</v>
      </c>
      <c r="R256" s="51" t="s">
        <v>670</v>
      </c>
    </row>
    <row r="257" spans="1:18" x14ac:dyDescent="0.25">
      <c r="A257" s="50" t="s">
        <v>12173</v>
      </c>
      <c r="B257" s="51" t="s">
        <v>12177</v>
      </c>
      <c r="C257" s="51" t="s">
        <v>12118</v>
      </c>
      <c r="D257" s="50" t="s">
        <v>10069</v>
      </c>
      <c r="E257" s="50" t="s">
        <v>10191</v>
      </c>
      <c r="F257" s="51" t="s">
        <v>44</v>
      </c>
      <c r="G257" s="51" t="s">
        <v>354</v>
      </c>
      <c r="H257" s="51" t="s">
        <v>10192</v>
      </c>
      <c r="I257" s="50" t="s">
        <v>10136</v>
      </c>
      <c r="L257" s="53">
        <v>3513</v>
      </c>
      <c r="M257" s="53">
        <f t="shared" si="3"/>
        <v>3513</v>
      </c>
      <c r="N257" s="50" t="s">
        <v>667</v>
      </c>
      <c r="O257" s="51" t="s">
        <v>66</v>
      </c>
      <c r="P257" s="50" t="s">
        <v>69</v>
      </c>
      <c r="Q257" s="51" t="s">
        <v>670</v>
      </c>
      <c r="R257" s="51" t="s">
        <v>670</v>
      </c>
    </row>
    <row r="258" spans="1:18" x14ac:dyDescent="0.25">
      <c r="A258" s="50" t="s">
        <v>12173</v>
      </c>
      <c r="B258" s="51" t="s">
        <v>12177</v>
      </c>
      <c r="C258" s="51" t="s">
        <v>12118</v>
      </c>
      <c r="D258" s="50" t="s">
        <v>10070</v>
      </c>
      <c r="E258" s="50" t="s">
        <v>10191</v>
      </c>
      <c r="F258" s="51" t="s">
        <v>608</v>
      </c>
      <c r="G258" s="51" t="s">
        <v>45</v>
      </c>
      <c r="H258" s="51" t="s">
        <v>10192</v>
      </c>
      <c r="I258" s="50" t="s">
        <v>10136</v>
      </c>
      <c r="J258" s="53">
        <v>283</v>
      </c>
      <c r="K258" s="53">
        <v>261</v>
      </c>
      <c r="M258" s="53">
        <f t="shared" ref="M258:M306" si="4">J258+K258+L258</f>
        <v>544</v>
      </c>
      <c r="N258" s="50" t="s">
        <v>64</v>
      </c>
      <c r="O258" s="51" t="s">
        <v>66</v>
      </c>
      <c r="P258" s="50" t="s">
        <v>70</v>
      </c>
      <c r="Q258" s="51" t="s">
        <v>670</v>
      </c>
      <c r="R258" s="51" t="s">
        <v>670</v>
      </c>
    </row>
    <row r="259" spans="1:18" x14ac:dyDescent="0.25">
      <c r="A259" s="50" t="s">
        <v>12173</v>
      </c>
      <c r="B259" s="51" t="s">
        <v>12177</v>
      </c>
      <c r="C259" s="51" t="s">
        <v>12118</v>
      </c>
      <c r="D259" s="50" t="s">
        <v>10071</v>
      </c>
      <c r="E259" s="50" t="s">
        <v>3124</v>
      </c>
      <c r="F259" s="51" t="s">
        <v>627</v>
      </c>
      <c r="G259" s="51" t="s">
        <v>45</v>
      </c>
      <c r="H259" s="51" t="s">
        <v>10441</v>
      </c>
      <c r="I259" s="50" t="s">
        <v>10136</v>
      </c>
      <c r="J259" s="53">
        <v>224</v>
      </c>
      <c r="K259" s="53">
        <v>270</v>
      </c>
      <c r="M259" s="53">
        <f t="shared" si="4"/>
        <v>494</v>
      </c>
      <c r="N259" s="50" t="s">
        <v>666</v>
      </c>
      <c r="O259" s="51" t="s">
        <v>66</v>
      </c>
      <c r="P259" s="50" t="s">
        <v>70</v>
      </c>
      <c r="Q259" s="51" t="s">
        <v>670</v>
      </c>
      <c r="R259" s="51" t="s">
        <v>670</v>
      </c>
    </row>
    <row r="260" spans="1:18" x14ac:dyDescent="0.25">
      <c r="A260" s="50" t="s">
        <v>12173</v>
      </c>
      <c r="B260" s="51" t="s">
        <v>12177</v>
      </c>
      <c r="C260" s="51" t="s">
        <v>12118</v>
      </c>
      <c r="D260" s="50" t="s">
        <v>10072</v>
      </c>
      <c r="E260" s="50" t="s">
        <v>3124</v>
      </c>
      <c r="F260" s="51" t="s">
        <v>637</v>
      </c>
      <c r="G260" s="51" t="s">
        <v>45</v>
      </c>
      <c r="H260" s="51" t="s">
        <v>10442</v>
      </c>
      <c r="I260" s="50" t="s">
        <v>10136</v>
      </c>
      <c r="J260" s="53">
        <v>370</v>
      </c>
      <c r="K260" s="53">
        <v>541</v>
      </c>
      <c r="M260" s="53">
        <f t="shared" si="4"/>
        <v>911</v>
      </c>
      <c r="N260" s="50" t="s">
        <v>666</v>
      </c>
      <c r="O260" s="51" t="s">
        <v>66</v>
      </c>
      <c r="P260" s="50" t="s">
        <v>70</v>
      </c>
      <c r="Q260" s="51" t="s">
        <v>670</v>
      </c>
      <c r="R260" s="51" t="s">
        <v>670</v>
      </c>
    </row>
    <row r="261" spans="1:18" x14ac:dyDescent="0.25">
      <c r="A261" s="50" t="s">
        <v>12173</v>
      </c>
      <c r="B261" s="51" t="s">
        <v>12177</v>
      </c>
      <c r="C261" s="51" t="s">
        <v>12118</v>
      </c>
      <c r="D261" s="50" t="s">
        <v>10073</v>
      </c>
      <c r="E261" s="50" t="s">
        <v>3124</v>
      </c>
      <c r="F261" s="51" t="s">
        <v>4195</v>
      </c>
      <c r="G261" s="51" t="s">
        <v>45</v>
      </c>
      <c r="H261" s="51" t="s">
        <v>10443</v>
      </c>
      <c r="I261" s="50" t="s">
        <v>10136</v>
      </c>
      <c r="J261" s="53">
        <v>447</v>
      </c>
      <c r="K261" s="53">
        <v>638</v>
      </c>
      <c r="M261" s="53">
        <f t="shared" si="4"/>
        <v>1085</v>
      </c>
      <c r="N261" s="50" t="s">
        <v>666</v>
      </c>
      <c r="O261" s="51" t="s">
        <v>66</v>
      </c>
      <c r="P261" s="50" t="s">
        <v>70</v>
      </c>
      <c r="Q261" s="51" t="s">
        <v>670</v>
      </c>
      <c r="R261" s="51" t="s">
        <v>670</v>
      </c>
    </row>
    <row r="262" spans="1:18" x14ac:dyDescent="0.25">
      <c r="A262" s="50" t="s">
        <v>12173</v>
      </c>
      <c r="B262" s="51" t="s">
        <v>12177</v>
      </c>
      <c r="C262" s="51" t="s">
        <v>12118</v>
      </c>
      <c r="D262" s="50" t="s">
        <v>10074</v>
      </c>
      <c r="E262" s="50" t="s">
        <v>7053</v>
      </c>
      <c r="F262" s="51" t="s">
        <v>375</v>
      </c>
      <c r="G262" s="51" t="s">
        <v>45</v>
      </c>
      <c r="H262" s="51" t="s">
        <v>10444</v>
      </c>
      <c r="I262" s="50" t="s">
        <v>10136</v>
      </c>
      <c r="J262" s="53">
        <v>2509</v>
      </c>
      <c r="K262" s="53">
        <v>3696</v>
      </c>
      <c r="M262" s="53">
        <f t="shared" si="4"/>
        <v>6205</v>
      </c>
      <c r="N262" s="50" t="s">
        <v>666</v>
      </c>
      <c r="O262" s="51" t="s">
        <v>66</v>
      </c>
      <c r="P262" s="50" t="s">
        <v>70</v>
      </c>
      <c r="Q262" s="51" t="s">
        <v>670</v>
      </c>
      <c r="R262" s="51" t="s">
        <v>670</v>
      </c>
    </row>
    <row r="263" spans="1:18" x14ac:dyDescent="0.25">
      <c r="A263" s="50" t="s">
        <v>12173</v>
      </c>
      <c r="B263" s="51" t="s">
        <v>12177</v>
      </c>
      <c r="C263" s="51" t="s">
        <v>12118</v>
      </c>
      <c r="D263" s="50" t="s">
        <v>10075</v>
      </c>
      <c r="E263" s="50" t="s">
        <v>10445</v>
      </c>
      <c r="F263" s="51" t="s">
        <v>627</v>
      </c>
      <c r="G263" s="51" t="s">
        <v>354</v>
      </c>
      <c r="H263" s="51" t="s">
        <v>10446</v>
      </c>
      <c r="I263" s="50" t="s">
        <v>10136</v>
      </c>
      <c r="J263" s="53">
        <v>780</v>
      </c>
      <c r="K263" s="53">
        <v>718</v>
      </c>
      <c r="M263" s="53">
        <f t="shared" si="4"/>
        <v>1498</v>
      </c>
      <c r="N263" s="50" t="s">
        <v>64</v>
      </c>
      <c r="O263" s="51" t="s">
        <v>66</v>
      </c>
      <c r="P263" s="50" t="s">
        <v>70</v>
      </c>
      <c r="Q263" s="51" t="s">
        <v>670</v>
      </c>
      <c r="R263" s="51" t="s">
        <v>670</v>
      </c>
    </row>
    <row r="264" spans="1:18" x14ac:dyDescent="0.25">
      <c r="A264" s="50" t="s">
        <v>12173</v>
      </c>
      <c r="B264" s="51" t="s">
        <v>12177</v>
      </c>
      <c r="C264" s="51" t="s">
        <v>12118</v>
      </c>
      <c r="D264" s="50" t="s">
        <v>10076</v>
      </c>
      <c r="E264" s="50" t="s">
        <v>48</v>
      </c>
      <c r="F264" s="51" t="s">
        <v>590</v>
      </c>
      <c r="G264" s="51" t="s">
        <v>45</v>
      </c>
      <c r="H264" s="51" t="s">
        <v>10135</v>
      </c>
      <c r="I264" s="50" t="s">
        <v>10136</v>
      </c>
      <c r="J264" s="53">
        <v>1416</v>
      </c>
      <c r="K264" s="53">
        <v>2026</v>
      </c>
      <c r="M264" s="53">
        <f t="shared" si="4"/>
        <v>3442</v>
      </c>
      <c r="N264" s="50" t="s">
        <v>666</v>
      </c>
      <c r="O264" s="51" t="s">
        <v>66</v>
      </c>
      <c r="P264" s="50" t="s">
        <v>70</v>
      </c>
      <c r="Q264" s="51" t="s">
        <v>670</v>
      </c>
      <c r="R264" s="51" t="s">
        <v>670</v>
      </c>
    </row>
    <row r="265" spans="1:18" x14ac:dyDescent="0.25">
      <c r="A265" s="50" t="s">
        <v>12173</v>
      </c>
      <c r="B265" s="51" t="s">
        <v>12177</v>
      </c>
      <c r="C265" s="51" t="s">
        <v>12118</v>
      </c>
      <c r="D265" s="50" t="s">
        <v>10077</v>
      </c>
      <c r="E265" s="50" t="s">
        <v>3085</v>
      </c>
      <c r="F265" s="51" t="s">
        <v>395</v>
      </c>
      <c r="G265" s="51" t="s">
        <v>45</v>
      </c>
      <c r="H265" s="51" t="s">
        <v>10447</v>
      </c>
      <c r="I265" s="50" t="s">
        <v>10136</v>
      </c>
      <c r="L265" s="53">
        <v>1193</v>
      </c>
      <c r="M265" s="53">
        <f t="shared" si="4"/>
        <v>1193</v>
      </c>
      <c r="N265" s="50" t="s">
        <v>667</v>
      </c>
      <c r="O265" s="51" t="s">
        <v>66</v>
      </c>
      <c r="P265" s="50" t="s">
        <v>69</v>
      </c>
      <c r="Q265" s="51" t="s">
        <v>670</v>
      </c>
      <c r="R265" s="51" t="s">
        <v>670</v>
      </c>
    </row>
    <row r="266" spans="1:18" x14ac:dyDescent="0.25">
      <c r="A266" s="50" t="s">
        <v>12173</v>
      </c>
      <c r="B266" s="51" t="s">
        <v>12177</v>
      </c>
      <c r="C266" s="51" t="s">
        <v>12118</v>
      </c>
      <c r="D266" s="50" t="s">
        <v>10078</v>
      </c>
      <c r="E266" s="50" t="s">
        <v>10448</v>
      </c>
      <c r="F266" s="51" t="s">
        <v>59</v>
      </c>
      <c r="G266" s="51" t="s">
        <v>45</v>
      </c>
      <c r="H266" s="51" t="s">
        <v>10449</v>
      </c>
      <c r="I266" s="50" t="s">
        <v>10136</v>
      </c>
      <c r="J266" s="53">
        <v>3181</v>
      </c>
      <c r="K266" s="53">
        <v>3754</v>
      </c>
      <c r="M266" s="53">
        <f t="shared" si="4"/>
        <v>6935</v>
      </c>
      <c r="N266" s="50" t="s">
        <v>666</v>
      </c>
      <c r="O266" s="51" t="s">
        <v>66</v>
      </c>
      <c r="P266" s="50" t="s">
        <v>70</v>
      </c>
      <c r="Q266" s="51" t="s">
        <v>670</v>
      </c>
      <c r="R266" s="51" t="s">
        <v>670</v>
      </c>
    </row>
    <row r="267" spans="1:18" x14ac:dyDescent="0.25">
      <c r="A267" s="50" t="s">
        <v>12173</v>
      </c>
      <c r="B267" s="51" t="s">
        <v>12177</v>
      </c>
      <c r="C267" s="51" t="s">
        <v>12118</v>
      </c>
      <c r="D267" s="50" t="s">
        <v>10079</v>
      </c>
      <c r="E267" s="50" t="s">
        <v>10375</v>
      </c>
      <c r="F267" s="51" t="s">
        <v>395</v>
      </c>
      <c r="G267" s="51" t="s">
        <v>45</v>
      </c>
      <c r="H267" s="51" t="s">
        <v>10374</v>
      </c>
      <c r="I267" s="50" t="s">
        <v>10136</v>
      </c>
      <c r="J267" s="53">
        <v>1375</v>
      </c>
      <c r="K267" s="53">
        <v>1701</v>
      </c>
      <c r="M267" s="53">
        <f t="shared" si="4"/>
        <v>3076</v>
      </c>
      <c r="N267" s="50" t="s">
        <v>666</v>
      </c>
      <c r="O267" s="51" t="s">
        <v>66</v>
      </c>
      <c r="P267" s="50" t="s">
        <v>70</v>
      </c>
      <c r="Q267" s="51" t="s">
        <v>670</v>
      </c>
      <c r="R267" s="51" t="s">
        <v>670</v>
      </c>
    </row>
    <row r="268" spans="1:18" x14ac:dyDescent="0.25">
      <c r="A268" s="50" t="s">
        <v>12173</v>
      </c>
      <c r="B268" s="51" t="s">
        <v>12177</v>
      </c>
      <c r="C268" s="51" t="s">
        <v>12118</v>
      </c>
      <c r="D268" s="50" t="s">
        <v>10080</v>
      </c>
      <c r="E268" s="50" t="s">
        <v>10375</v>
      </c>
      <c r="F268" s="51" t="s">
        <v>527</v>
      </c>
      <c r="G268" s="51" t="s">
        <v>45</v>
      </c>
      <c r="H268" s="51" t="s">
        <v>10374</v>
      </c>
      <c r="I268" s="50" t="s">
        <v>10136</v>
      </c>
      <c r="J268" s="53">
        <v>465</v>
      </c>
      <c r="K268" s="53">
        <v>586</v>
      </c>
      <c r="M268" s="53">
        <f t="shared" si="4"/>
        <v>1051</v>
      </c>
      <c r="N268" s="50" t="s">
        <v>666</v>
      </c>
      <c r="O268" s="51" t="s">
        <v>66</v>
      </c>
      <c r="P268" s="50" t="s">
        <v>70</v>
      </c>
      <c r="Q268" s="51" t="s">
        <v>670</v>
      </c>
      <c r="R268" s="51" t="s">
        <v>670</v>
      </c>
    </row>
    <row r="269" spans="1:18" x14ac:dyDescent="0.25">
      <c r="A269" s="50" t="s">
        <v>12173</v>
      </c>
      <c r="B269" s="51" t="s">
        <v>12177</v>
      </c>
      <c r="C269" s="51" t="s">
        <v>12118</v>
      </c>
      <c r="D269" s="50" t="s">
        <v>10081</v>
      </c>
      <c r="E269" s="50" t="s">
        <v>10193</v>
      </c>
      <c r="F269" s="51" t="s">
        <v>395</v>
      </c>
      <c r="G269" s="51" t="s">
        <v>45</v>
      </c>
      <c r="H269" s="51" t="s">
        <v>10450</v>
      </c>
      <c r="I269" s="50" t="s">
        <v>10136</v>
      </c>
      <c r="J269" s="53">
        <v>1222</v>
      </c>
      <c r="K269" s="53">
        <v>1529</v>
      </c>
      <c r="M269" s="53">
        <f t="shared" si="4"/>
        <v>2751</v>
      </c>
      <c r="N269" s="50" t="s">
        <v>666</v>
      </c>
      <c r="O269" s="51" t="s">
        <v>66</v>
      </c>
      <c r="P269" s="50" t="s">
        <v>70</v>
      </c>
      <c r="Q269" s="51" t="s">
        <v>670</v>
      </c>
      <c r="R269" s="51" t="s">
        <v>670</v>
      </c>
    </row>
    <row r="270" spans="1:18" x14ac:dyDescent="0.25">
      <c r="A270" s="50" t="s">
        <v>12173</v>
      </c>
      <c r="B270" s="51" t="s">
        <v>12177</v>
      </c>
      <c r="C270" s="51" t="s">
        <v>12118</v>
      </c>
      <c r="D270" s="50" t="s">
        <v>10082</v>
      </c>
      <c r="E270" s="50" t="s">
        <v>10193</v>
      </c>
      <c r="F270" s="51" t="s">
        <v>336</v>
      </c>
      <c r="G270" s="51" t="s">
        <v>45</v>
      </c>
      <c r="H270" s="51" t="s">
        <v>10378</v>
      </c>
      <c r="I270" s="50" t="s">
        <v>10136</v>
      </c>
      <c r="J270" s="53">
        <v>318</v>
      </c>
      <c r="K270" s="53">
        <v>376</v>
      </c>
      <c r="M270" s="53">
        <f t="shared" si="4"/>
        <v>694</v>
      </c>
      <c r="N270" s="50" t="s">
        <v>666</v>
      </c>
      <c r="O270" s="51" t="s">
        <v>66</v>
      </c>
      <c r="P270" s="50" t="s">
        <v>70</v>
      </c>
      <c r="Q270" s="51" t="s">
        <v>670</v>
      </c>
      <c r="R270" s="51" t="s">
        <v>670</v>
      </c>
    </row>
    <row r="271" spans="1:18" x14ac:dyDescent="0.25">
      <c r="A271" s="50" t="s">
        <v>12173</v>
      </c>
      <c r="B271" s="51" t="s">
        <v>12177</v>
      </c>
      <c r="C271" s="51" t="s">
        <v>12118</v>
      </c>
      <c r="D271" s="50" t="s">
        <v>10083</v>
      </c>
      <c r="E271" s="50" t="s">
        <v>10193</v>
      </c>
      <c r="F271" s="51" t="s">
        <v>4246</v>
      </c>
      <c r="G271" s="51" t="s">
        <v>45</v>
      </c>
      <c r="H271" s="51" t="s">
        <v>10372</v>
      </c>
      <c r="I271" s="50" t="s">
        <v>10136</v>
      </c>
      <c r="J271" s="53">
        <v>583</v>
      </c>
      <c r="K271" s="53">
        <v>761</v>
      </c>
      <c r="M271" s="53">
        <f t="shared" si="4"/>
        <v>1344</v>
      </c>
      <c r="N271" s="50" t="s">
        <v>666</v>
      </c>
      <c r="O271" s="51" t="s">
        <v>66</v>
      </c>
      <c r="P271" s="50" t="s">
        <v>70</v>
      </c>
      <c r="Q271" s="51" t="s">
        <v>670</v>
      </c>
      <c r="R271" s="51" t="s">
        <v>670</v>
      </c>
    </row>
    <row r="272" spans="1:18" x14ac:dyDescent="0.25">
      <c r="A272" s="50" t="s">
        <v>12173</v>
      </c>
      <c r="B272" s="51" t="s">
        <v>12177</v>
      </c>
      <c r="C272" s="51" t="s">
        <v>12118</v>
      </c>
      <c r="D272" s="50" t="s">
        <v>10084</v>
      </c>
      <c r="E272" s="50" t="s">
        <v>10195</v>
      </c>
      <c r="F272" s="51" t="s">
        <v>614</v>
      </c>
      <c r="G272" s="51" t="s">
        <v>45</v>
      </c>
      <c r="H272" s="51" t="s">
        <v>10451</v>
      </c>
      <c r="I272" s="50" t="s">
        <v>10136</v>
      </c>
      <c r="J272" s="53">
        <v>3014</v>
      </c>
      <c r="K272" s="53">
        <v>3866</v>
      </c>
      <c r="M272" s="53">
        <f t="shared" si="4"/>
        <v>6880</v>
      </c>
      <c r="N272" s="50" t="s">
        <v>666</v>
      </c>
      <c r="O272" s="51" t="s">
        <v>66</v>
      </c>
      <c r="P272" s="50" t="s">
        <v>70</v>
      </c>
      <c r="Q272" s="51" t="s">
        <v>670</v>
      </c>
      <c r="R272" s="51" t="s">
        <v>670</v>
      </c>
    </row>
    <row r="273" spans="1:18" x14ac:dyDescent="0.25">
      <c r="A273" s="50" t="s">
        <v>12173</v>
      </c>
      <c r="B273" s="51" t="s">
        <v>12177</v>
      </c>
      <c r="C273" s="51" t="s">
        <v>12118</v>
      </c>
      <c r="D273" s="50" t="s">
        <v>10085</v>
      </c>
      <c r="E273" s="50" t="s">
        <v>1603</v>
      </c>
      <c r="F273" s="51" t="s">
        <v>347</v>
      </c>
      <c r="G273" s="51" t="s">
        <v>45</v>
      </c>
      <c r="H273" s="51" t="s">
        <v>10452</v>
      </c>
      <c r="I273" s="50" t="s">
        <v>10136</v>
      </c>
      <c r="J273" s="53">
        <v>83</v>
      </c>
      <c r="K273" s="53">
        <v>109</v>
      </c>
      <c r="M273" s="53">
        <f t="shared" si="4"/>
        <v>192</v>
      </c>
      <c r="N273" s="50" t="s">
        <v>666</v>
      </c>
      <c r="O273" s="51" t="s">
        <v>66</v>
      </c>
      <c r="P273" s="50" t="s">
        <v>70</v>
      </c>
      <c r="Q273" s="51" t="s">
        <v>670</v>
      </c>
      <c r="R273" s="51" t="s">
        <v>670</v>
      </c>
    </row>
    <row r="274" spans="1:18" x14ac:dyDescent="0.25">
      <c r="A274" s="50" t="s">
        <v>12173</v>
      </c>
      <c r="B274" s="51" t="s">
        <v>12177</v>
      </c>
      <c r="C274" s="51" t="s">
        <v>12118</v>
      </c>
      <c r="D274" s="50" t="s">
        <v>10086</v>
      </c>
      <c r="E274" s="50" t="s">
        <v>6174</v>
      </c>
      <c r="F274" s="51" t="s">
        <v>44</v>
      </c>
      <c r="G274" s="51" t="s">
        <v>45</v>
      </c>
      <c r="H274" s="51" t="s">
        <v>10453</v>
      </c>
      <c r="I274" s="50" t="s">
        <v>10136</v>
      </c>
      <c r="J274" s="53">
        <v>614</v>
      </c>
      <c r="K274" s="53">
        <v>774</v>
      </c>
      <c r="M274" s="53">
        <f t="shared" si="4"/>
        <v>1388</v>
      </c>
      <c r="N274" s="50" t="s">
        <v>666</v>
      </c>
      <c r="O274" s="51" t="s">
        <v>66</v>
      </c>
      <c r="P274" s="50" t="s">
        <v>70</v>
      </c>
      <c r="Q274" s="51" t="s">
        <v>670</v>
      </c>
      <c r="R274" s="51" t="s">
        <v>670</v>
      </c>
    </row>
    <row r="275" spans="1:18" x14ac:dyDescent="0.25">
      <c r="A275" s="50" t="s">
        <v>12173</v>
      </c>
      <c r="B275" s="51" t="s">
        <v>12177</v>
      </c>
      <c r="C275" s="51" t="s">
        <v>12118</v>
      </c>
      <c r="D275" s="50" t="s">
        <v>10087</v>
      </c>
      <c r="E275" s="50" t="s">
        <v>10149</v>
      </c>
      <c r="F275" s="51" t="s">
        <v>464</v>
      </c>
      <c r="G275" s="51" t="s">
        <v>45</v>
      </c>
      <c r="H275" s="51" t="s">
        <v>10150</v>
      </c>
      <c r="I275" s="50" t="s">
        <v>10136</v>
      </c>
      <c r="J275" s="53">
        <v>239</v>
      </c>
      <c r="K275" s="53">
        <v>301</v>
      </c>
      <c r="M275" s="53">
        <f t="shared" si="4"/>
        <v>540</v>
      </c>
      <c r="N275" s="50" t="s">
        <v>666</v>
      </c>
      <c r="O275" s="51" t="s">
        <v>66</v>
      </c>
      <c r="P275" s="50" t="s">
        <v>70</v>
      </c>
      <c r="Q275" s="51" t="s">
        <v>670</v>
      </c>
      <c r="R275" s="51" t="s">
        <v>670</v>
      </c>
    </row>
    <row r="276" spans="1:18" x14ac:dyDescent="0.25">
      <c r="A276" s="50" t="s">
        <v>12173</v>
      </c>
      <c r="B276" s="51" t="s">
        <v>12177</v>
      </c>
      <c r="C276" s="51" t="s">
        <v>12118</v>
      </c>
      <c r="D276" s="50" t="s">
        <v>10088</v>
      </c>
      <c r="E276" s="50" t="s">
        <v>10149</v>
      </c>
      <c r="F276" s="51" t="s">
        <v>627</v>
      </c>
      <c r="G276" s="51" t="s">
        <v>45</v>
      </c>
      <c r="H276" s="51" t="s">
        <v>10150</v>
      </c>
      <c r="I276" s="50" t="s">
        <v>10136</v>
      </c>
      <c r="J276" s="53">
        <v>40</v>
      </c>
      <c r="K276" s="53">
        <v>66</v>
      </c>
      <c r="M276" s="53">
        <f t="shared" si="4"/>
        <v>106</v>
      </c>
      <c r="N276" s="50" t="s">
        <v>666</v>
      </c>
      <c r="O276" s="51" t="s">
        <v>66</v>
      </c>
      <c r="P276" s="50" t="s">
        <v>70</v>
      </c>
      <c r="Q276" s="51" t="s">
        <v>670</v>
      </c>
      <c r="R276" s="51" t="s">
        <v>670</v>
      </c>
    </row>
    <row r="277" spans="1:18" x14ac:dyDescent="0.25">
      <c r="A277" s="50" t="s">
        <v>12173</v>
      </c>
      <c r="B277" s="51" t="s">
        <v>12177</v>
      </c>
      <c r="C277" s="51" t="s">
        <v>12118</v>
      </c>
      <c r="D277" s="50" t="s">
        <v>10089</v>
      </c>
      <c r="E277" s="50" t="s">
        <v>10149</v>
      </c>
      <c r="F277" s="51" t="s">
        <v>535</v>
      </c>
      <c r="G277" s="51" t="s">
        <v>45</v>
      </c>
      <c r="H277" s="51" t="s">
        <v>10150</v>
      </c>
      <c r="I277" s="50" t="s">
        <v>10136</v>
      </c>
      <c r="J277" s="53">
        <v>109</v>
      </c>
      <c r="K277" s="53">
        <v>133</v>
      </c>
      <c r="M277" s="53">
        <f t="shared" si="4"/>
        <v>242</v>
      </c>
      <c r="N277" s="50" t="s">
        <v>666</v>
      </c>
      <c r="O277" s="51" t="s">
        <v>66</v>
      </c>
      <c r="P277" s="50" t="s">
        <v>70</v>
      </c>
      <c r="Q277" s="51" t="s">
        <v>670</v>
      </c>
      <c r="R277" s="51" t="s">
        <v>670</v>
      </c>
    </row>
    <row r="278" spans="1:18" x14ac:dyDescent="0.25">
      <c r="A278" s="50" t="s">
        <v>12173</v>
      </c>
      <c r="B278" s="51" t="s">
        <v>12177</v>
      </c>
      <c r="C278" s="51" t="s">
        <v>12118</v>
      </c>
      <c r="D278" s="50" t="s">
        <v>10090</v>
      </c>
      <c r="E278" s="50" t="s">
        <v>6035</v>
      </c>
      <c r="F278" s="51" t="s">
        <v>44</v>
      </c>
      <c r="G278" s="51" t="s">
        <v>45</v>
      </c>
      <c r="H278" s="51" t="s">
        <v>10454</v>
      </c>
      <c r="I278" s="50" t="s">
        <v>10136</v>
      </c>
      <c r="J278" s="53">
        <v>163</v>
      </c>
      <c r="K278" s="53">
        <v>195</v>
      </c>
      <c r="M278" s="53">
        <f t="shared" si="4"/>
        <v>358</v>
      </c>
      <c r="N278" s="50" t="s">
        <v>666</v>
      </c>
      <c r="O278" s="51" t="s">
        <v>66</v>
      </c>
      <c r="P278" s="50" t="s">
        <v>70</v>
      </c>
      <c r="Q278" s="51" t="s">
        <v>670</v>
      </c>
      <c r="R278" s="51" t="s">
        <v>670</v>
      </c>
    </row>
    <row r="279" spans="1:18" x14ac:dyDescent="0.25">
      <c r="A279" s="50" t="s">
        <v>12173</v>
      </c>
      <c r="B279" s="51" t="s">
        <v>12177</v>
      </c>
      <c r="C279" s="51" t="s">
        <v>12118</v>
      </c>
      <c r="D279" s="50" t="s">
        <v>10091</v>
      </c>
      <c r="E279" s="50" t="s">
        <v>3124</v>
      </c>
      <c r="F279" s="51" t="s">
        <v>1493</v>
      </c>
      <c r="G279" s="51" t="s">
        <v>45</v>
      </c>
      <c r="H279" s="51" t="s">
        <v>10371</v>
      </c>
      <c r="I279" s="50" t="s">
        <v>10136</v>
      </c>
      <c r="J279" s="53">
        <v>889</v>
      </c>
      <c r="K279" s="53">
        <v>1281</v>
      </c>
      <c r="M279" s="53">
        <f t="shared" si="4"/>
        <v>2170</v>
      </c>
      <c r="N279" s="50" t="s">
        <v>666</v>
      </c>
      <c r="O279" s="51" t="s">
        <v>66</v>
      </c>
      <c r="P279" s="50" t="s">
        <v>70</v>
      </c>
      <c r="Q279" s="51" t="s">
        <v>670</v>
      </c>
      <c r="R279" s="51" t="s">
        <v>670</v>
      </c>
    </row>
    <row r="280" spans="1:18" x14ac:dyDescent="0.25">
      <c r="A280" s="50" t="s">
        <v>12173</v>
      </c>
      <c r="B280" s="51" t="s">
        <v>12177</v>
      </c>
      <c r="C280" s="51" t="s">
        <v>12118</v>
      </c>
      <c r="D280" s="50" t="s">
        <v>10092</v>
      </c>
      <c r="E280" s="50" t="s">
        <v>10141</v>
      </c>
      <c r="F280" s="51" t="s">
        <v>2676</v>
      </c>
      <c r="G280" s="51" t="s">
        <v>425</v>
      </c>
      <c r="H280" s="51" t="s">
        <v>10142</v>
      </c>
      <c r="I280" s="50" t="s">
        <v>10136</v>
      </c>
      <c r="L280" s="53">
        <v>140</v>
      </c>
      <c r="M280" s="53">
        <f t="shared" si="4"/>
        <v>140</v>
      </c>
      <c r="N280" s="50" t="s">
        <v>63</v>
      </c>
      <c r="O280" s="51" t="s">
        <v>66</v>
      </c>
      <c r="P280" s="50" t="s">
        <v>69</v>
      </c>
      <c r="Q280" s="51" t="s">
        <v>670</v>
      </c>
      <c r="R280" s="51" t="s">
        <v>670</v>
      </c>
    </row>
    <row r="281" spans="1:18" x14ac:dyDescent="0.25">
      <c r="A281" s="50" t="s">
        <v>12173</v>
      </c>
      <c r="B281" s="51" t="s">
        <v>12177</v>
      </c>
      <c r="C281" s="51" t="s">
        <v>12118</v>
      </c>
      <c r="D281" s="50" t="s">
        <v>10093</v>
      </c>
      <c r="E281" s="50" t="s">
        <v>10167</v>
      </c>
      <c r="F281" s="51" t="s">
        <v>7521</v>
      </c>
      <c r="G281" s="51" t="s">
        <v>45</v>
      </c>
      <c r="H281" s="51" t="s">
        <v>10455</v>
      </c>
      <c r="I281" s="50" t="s">
        <v>10119</v>
      </c>
      <c r="J281" s="53">
        <v>766</v>
      </c>
      <c r="K281" s="53">
        <v>1062</v>
      </c>
      <c r="M281" s="53">
        <f t="shared" si="4"/>
        <v>1828</v>
      </c>
      <c r="N281" s="50" t="s">
        <v>64</v>
      </c>
      <c r="O281" s="51" t="s">
        <v>66</v>
      </c>
      <c r="P281" s="50" t="s">
        <v>70</v>
      </c>
      <c r="Q281" s="51" t="s">
        <v>670</v>
      </c>
      <c r="R281" s="51" t="s">
        <v>670</v>
      </c>
    </row>
    <row r="282" spans="1:18" x14ac:dyDescent="0.25">
      <c r="A282" s="50" t="s">
        <v>12173</v>
      </c>
      <c r="B282" s="51" t="s">
        <v>12177</v>
      </c>
      <c r="C282" s="51" t="s">
        <v>12118</v>
      </c>
      <c r="D282" s="50" t="s">
        <v>10094</v>
      </c>
      <c r="E282" s="50" t="s">
        <v>344</v>
      </c>
      <c r="F282" s="51" t="s">
        <v>378</v>
      </c>
      <c r="G282" s="51" t="s">
        <v>45</v>
      </c>
      <c r="H282" s="51" t="s">
        <v>10456</v>
      </c>
      <c r="I282" s="50" t="s">
        <v>10119</v>
      </c>
      <c r="L282" s="53">
        <v>1267</v>
      </c>
      <c r="M282" s="53">
        <f t="shared" si="4"/>
        <v>1267</v>
      </c>
      <c r="N282" s="50" t="s">
        <v>63</v>
      </c>
      <c r="O282" s="51" t="s">
        <v>66</v>
      </c>
      <c r="P282" s="50" t="s">
        <v>69</v>
      </c>
      <c r="Q282" s="51" t="s">
        <v>670</v>
      </c>
      <c r="R282" s="51" t="s">
        <v>670</v>
      </c>
    </row>
    <row r="283" spans="1:18" x14ac:dyDescent="0.25">
      <c r="A283" s="50" t="s">
        <v>12173</v>
      </c>
      <c r="B283" s="51" t="s">
        <v>12177</v>
      </c>
      <c r="C283" s="51" t="s">
        <v>12118</v>
      </c>
      <c r="D283" s="50" t="s">
        <v>10095</v>
      </c>
      <c r="E283" s="50" t="s">
        <v>10457</v>
      </c>
      <c r="F283" s="51" t="s">
        <v>608</v>
      </c>
      <c r="G283" s="51" t="s">
        <v>45</v>
      </c>
      <c r="H283" s="51" t="s">
        <v>10178</v>
      </c>
      <c r="I283" s="50" t="s">
        <v>10119</v>
      </c>
      <c r="J283" s="53">
        <v>1456</v>
      </c>
      <c r="K283" s="53">
        <v>1539</v>
      </c>
      <c r="M283" s="53">
        <f t="shared" si="4"/>
        <v>2995</v>
      </c>
      <c r="N283" s="50" t="s">
        <v>64</v>
      </c>
      <c r="O283" s="51" t="s">
        <v>66</v>
      </c>
      <c r="P283" s="50" t="s">
        <v>70</v>
      </c>
      <c r="Q283" s="51" t="s">
        <v>670</v>
      </c>
      <c r="R283" s="51" t="s">
        <v>670</v>
      </c>
    </row>
    <row r="284" spans="1:18" x14ac:dyDescent="0.25">
      <c r="A284" s="50" t="s">
        <v>12173</v>
      </c>
      <c r="B284" s="51" t="s">
        <v>12177</v>
      </c>
      <c r="C284" s="51" t="s">
        <v>12118</v>
      </c>
      <c r="D284" s="50" t="s">
        <v>10096</v>
      </c>
      <c r="E284" s="50" t="s">
        <v>10458</v>
      </c>
      <c r="F284" s="51" t="s">
        <v>52</v>
      </c>
      <c r="G284" s="51" t="s">
        <v>45</v>
      </c>
      <c r="H284" s="51" t="s">
        <v>10459</v>
      </c>
      <c r="I284" s="50" t="s">
        <v>10132</v>
      </c>
      <c r="J284" s="53">
        <v>337</v>
      </c>
      <c r="K284" s="53">
        <v>469</v>
      </c>
      <c r="M284" s="53">
        <f t="shared" si="4"/>
        <v>806</v>
      </c>
      <c r="N284" s="50" t="s">
        <v>666</v>
      </c>
      <c r="O284" s="51" t="s">
        <v>66</v>
      </c>
      <c r="P284" s="50" t="s">
        <v>70</v>
      </c>
      <c r="Q284" s="51" t="s">
        <v>670</v>
      </c>
      <c r="R284" s="51" t="s">
        <v>670</v>
      </c>
    </row>
    <row r="285" spans="1:18" x14ac:dyDescent="0.25">
      <c r="A285" s="50" t="s">
        <v>12173</v>
      </c>
      <c r="B285" s="51" t="s">
        <v>12177</v>
      </c>
      <c r="C285" s="51" t="s">
        <v>12118</v>
      </c>
      <c r="D285" s="50" t="s">
        <v>10097</v>
      </c>
      <c r="E285" s="50" t="s">
        <v>10138</v>
      </c>
      <c r="F285" s="51" t="s">
        <v>368</v>
      </c>
      <c r="G285" s="51" t="s">
        <v>354</v>
      </c>
      <c r="H285" s="51" t="s">
        <v>10139</v>
      </c>
      <c r="I285" s="50" t="s">
        <v>10119</v>
      </c>
      <c r="J285" s="53">
        <v>1490</v>
      </c>
      <c r="K285" s="53">
        <v>1480</v>
      </c>
      <c r="M285" s="53">
        <f t="shared" si="4"/>
        <v>2970</v>
      </c>
      <c r="N285" s="50" t="s">
        <v>666</v>
      </c>
      <c r="O285" s="51" t="s">
        <v>66</v>
      </c>
      <c r="P285" s="50" t="s">
        <v>69</v>
      </c>
      <c r="Q285" s="51" t="s">
        <v>670</v>
      </c>
      <c r="R285" s="51" t="s">
        <v>670</v>
      </c>
    </row>
    <row r="286" spans="1:18" x14ac:dyDescent="0.25">
      <c r="A286" s="50" t="s">
        <v>12173</v>
      </c>
      <c r="B286" s="51" t="s">
        <v>12177</v>
      </c>
      <c r="C286" s="51" t="s">
        <v>12118</v>
      </c>
      <c r="D286" s="50" t="s">
        <v>10098</v>
      </c>
      <c r="E286" s="50" t="s">
        <v>10460</v>
      </c>
      <c r="F286" s="51" t="s">
        <v>368</v>
      </c>
      <c r="G286" s="51" t="s">
        <v>45</v>
      </c>
      <c r="H286" s="51" t="s">
        <v>10461</v>
      </c>
      <c r="I286" s="50" t="s">
        <v>10119</v>
      </c>
      <c r="J286" s="53">
        <v>1451</v>
      </c>
      <c r="K286" s="53">
        <v>1387</v>
      </c>
      <c r="M286" s="53">
        <f t="shared" si="4"/>
        <v>2838</v>
      </c>
      <c r="N286" s="50" t="s">
        <v>666</v>
      </c>
      <c r="O286" s="51" t="s">
        <v>66</v>
      </c>
      <c r="P286" s="50" t="s">
        <v>69</v>
      </c>
      <c r="Q286" s="51" t="s">
        <v>670</v>
      </c>
      <c r="R286" s="51" t="s">
        <v>670</v>
      </c>
    </row>
    <row r="287" spans="1:18" x14ac:dyDescent="0.25">
      <c r="A287" s="50" t="s">
        <v>12173</v>
      </c>
      <c r="B287" s="51" t="s">
        <v>12177</v>
      </c>
      <c r="C287" s="51" t="s">
        <v>12118</v>
      </c>
      <c r="D287" s="50" t="s">
        <v>10099</v>
      </c>
      <c r="E287" s="50" t="s">
        <v>10462</v>
      </c>
      <c r="F287" s="51" t="s">
        <v>565</v>
      </c>
      <c r="G287" s="51" t="s">
        <v>45</v>
      </c>
      <c r="H287" s="51" t="s">
        <v>10463</v>
      </c>
      <c r="I287" s="50" t="s">
        <v>10119</v>
      </c>
      <c r="J287" s="53">
        <v>927</v>
      </c>
      <c r="K287" s="53">
        <v>751</v>
      </c>
      <c r="M287" s="53">
        <f t="shared" si="4"/>
        <v>1678</v>
      </c>
      <c r="N287" s="50" t="s">
        <v>666</v>
      </c>
      <c r="O287" s="51" t="s">
        <v>66</v>
      </c>
      <c r="P287" s="50" t="s">
        <v>69</v>
      </c>
      <c r="Q287" s="51" t="s">
        <v>670</v>
      </c>
      <c r="R287" s="51" t="s">
        <v>670</v>
      </c>
    </row>
    <row r="288" spans="1:18" x14ac:dyDescent="0.25">
      <c r="A288" s="50" t="s">
        <v>12173</v>
      </c>
      <c r="B288" s="51" t="s">
        <v>12177</v>
      </c>
      <c r="C288" s="51" t="s">
        <v>12118</v>
      </c>
      <c r="D288" s="50" t="s">
        <v>10100</v>
      </c>
      <c r="E288" s="50" t="s">
        <v>10221</v>
      </c>
      <c r="F288" s="51" t="s">
        <v>428</v>
      </c>
      <c r="G288" s="51" t="s">
        <v>45</v>
      </c>
      <c r="H288" s="51" t="s">
        <v>10253</v>
      </c>
      <c r="I288" s="50" t="s">
        <v>10119</v>
      </c>
      <c r="J288" s="53">
        <v>833</v>
      </c>
      <c r="K288" s="53">
        <v>857</v>
      </c>
      <c r="M288" s="53">
        <f t="shared" si="4"/>
        <v>1690</v>
      </c>
      <c r="N288" s="50" t="s">
        <v>666</v>
      </c>
      <c r="O288" s="51" t="s">
        <v>66</v>
      </c>
      <c r="P288" s="50" t="s">
        <v>70</v>
      </c>
      <c r="Q288" s="51" t="s">
        <v>670</v>
      </c>
      <c r="R288" s="51" t="s">
        <v>670</v>
      </c>
    </row>
    <row r="289" spans="1:18" x14ac:dyDescent="0.25">
      <c r="A289" s="50" t="s">
        <v>12173</v>
      </c>
      <c r="B289" s="51" t="s">
        <v>12177</v>
      </c>
      <c r="C289" s="51" t="s">
        <v>12118</v>
      </c>
      <c r="D289" s="50" t="s">
        <v>10101</v>
      </c>
      <c r="E289" s="50" t="s">
        <v>10221</v>
      </c>
      <c r="F289" s="51" t="s">
        <v>44</v>
      </c>
      <c r="G289" s="51" t="s">
        <v>45</v>
      </c>
      <c r="H289" s="51" t="s">
        <v>10253</v>
      </c>
      <c r="I289" s="50" t="s">
        <v>10119</v>
      </c>
      <c r="J289" s="53">
        <v>1937</v>
      </c>
      <c r="K289" s="53">
        <v>1484</v>
      </c>
      <c r="M289" s="53">
        <f t="shared" si="4"/>
        <v>3421</v>
      </c>
      <c r="N289" s="50" t="s">
        <v>666</v>
      </c>
      <c r="O289" s="51" t="s">
        <v>66</v>
      </c>
      <c r="P289" s="50" t="s">
        <v>69</v>
      </c>
      <c r="Q289" s="51" t="s">
        <v>670</v>
      </c>
      <c r="R289" s="51" t="s">
        <v>670</v>
      </c>
    </row>
    <row r="290" spans="1:18" x14ac:dyDescent="0.25">
      <c r="A290" s="50" t="s">
        <v>12173</v>
      </c>
      <c r="B290" s="51" t="s">
        <v>12177</v>
      </c>
      <c r="C290" s="51" t="s">
        <v>12118</v>
      </c>
      <c r="D290" s="50" t="s">
        <v>10102</v>
      </c>
      <c r="E290" s="50" t="s">
        <v>10204</v>
      </c>
      <c r="F290" s="51" t="s">
        <v>557</v>
      </c>
      <c r="G290" s="51" t="s">
        <v>45</v>
      </c>
      <c r="H290" s="51" t="s">
        <v>10386</v>
      </c>
      <c r="I290" s="50" t="s">
        <v>10132</v>
      </c>
      <c r="J290" s="53">
        <v>62</v>
      </c>
      <c r="K290" s="53">
        <v>87</v>
      </c>
      <c r="M290" s="53">
        <f t="shared" si="4"/>
        <v>149</v>
      </c>
      <c r="N290" s="50" t="s">
        <v>666</v>
      </c>
      <c r="O290" s="51" t="s">
        <v>66</v>
      </c>
      <c r="P290" s="50" t="s">
        <v>69</v>
      </c>
      <c r="Q290" s="51" t="s">
        <v>670</v>
      </c>
      <c r="R290" s="51" t="s">
        <v>670</v>
      </c>
    </row>
    <row r="291" spans="1:18" x14ac:dyDescent="0.25">
      <c r="A291" s="50" t="s">
        <v>12173</v>
      </c>
      <c r="B291" s="51" t="s">
        <v>12177</v>
      </c>
      <c r="C291" s="51" t="s">
        <v>12118</v>
      </c>
      <c r="D291" s="50" t="s">
        <v>10103</v>
      </c>
      <c r="E291" s="50" t="s">
        <v>5796</v>
      </c>
      <c r="F291" s="51" t="s">
        <v>44</v>
      </c>
      <c r="G291" s="51" t="s">
        <v>45</v>
      </c>
      <c r="H291" s="51" t="s">
        <v>10464</v>
      </c>
      <c r="I291" s="50" t="s">
        <v>10181</v>
      </c>
      <c r="J291" s="53">
        <v>48</v>
      </c>
      <c r="K291" s="53">
        <v>69</v>
      </c>
      <c r="M291" s="53">
        <f t="shared" si="4"/>
        <v>117</v>
      </c>
      <c r="N291" s="50" t="s">
        <v>666</v>
      </c>
      <c r="O291" s="51" t="s">
        <v>66</v>
      </c>
      <c r="P291" s="50" t="s">
        <v>69</v>
      </c>
      <c r="Q291" s="51" t="s">
        <v>670</v>
      </c>
      <c r="R291" s="51" t="s">
        <v>670</v>
      </c>
    </row>
    <row r="292" spans="1:18" x14ac:dyDescent="0.25">
      <c r="A292" s="50" t="s">
        <v>12173</v>
      </c>
      <c r="B292" s="51" t="s">
        <v>12177</v>
      </c>
      <c r="C292" s="51" t="s">
        <v>12118</v>
      </c>
      <c r="D292" s="50" t="s">
        <v>10104</v>
      </c>
      <c r="E292" s="50" t="s">
        <v>2194</v>
      </c>
      <c r="F292" s="51" t="s">
        <v>59</v>
      </c>
      <c r="G292" s="51" t="s">
        <v>45</v>
      </c>
      <c r="H292" s="51" t="s">
        <v>10384</v>
      </c>
      <c r="I292" s="50" t="s">
        <v>10136</v>
      </c>
      <c r="J292" s="53">
        <v>415</v>
      </c>
      <c r="K292" s="53">
        <v>588</v>
      </c>
      <c r="M292" s="53">
        <f t="shared" si="4"/>
        <v>1003</v>
      </c>
      <c r="N292" s="50" t="s">
        <v>666</v>
      </c>
      <c r="O292" s="51" t="s">
        <v>66</v>
      </c>
      <c r="P292" s="50" t="s">
        <v>70</v>
      </c>
      <c r="Q292" s="51" t="s">
        <v>670</v>
      </c>
      <c r="R292" s="51" t="s">
        <v>670</v>
      </c>
    </row>
    <row r="293" spans="1:18" x14ac:dyDescent="0.25">
      <c r="A293" s="50" t="s">
        <v>12173</v>
      </c>
      <c r="B293" s="51" t="s">
        <v>12177</v>
      </c>
      <c r="C293" s="51" t="s">
        <v>12118</v>
      </c>
      <c r="D293" s="50" t="s">
        <v>10105</v>
      </c>
      <c r="E293" s="50" t="s">
        <v>10138</v>
      </c>
      <c r="F293" s="51" t="s">
        <v>59</v>
      </c>
      <c r="G293" s="51" t="s">
        <v>45</v>
      </c>
      <c r="H293" s="51" t="s">
        <v>10139</v>
      </c>
      <c r="I293" s="50" t="s">
        <v>10119</v>
      </c>
      <c r="J293" s="53">
        <v>5848</v>
      </c>
      <c r="K293" s="53">
        <v>5326</v>
      </c>
      <c r="M293" s="53">
        <f t="shared" si="4"/>
        <v>11174</v>
      </c>
      <c r="N293" s="50" t="s">
        <v>666</v>
      </c>
      <c r="O293" s="51" t="s">
        <v>66</v>
      </c>
      <c r="P293" s="50" t="s">
        <v>70</v>
      </c>
      <c r="Q293" s="51" t="s">
        <v>670</v>
      </c>
      <c r="R293" s="51" t="s">
        <v>670</v>
      </c>
    </row>
    <row r="294" spans="1:18" x14ac:dyDescent="0.25">
      <c r="A294" s="50" t="s">
        <v>12173</v>
      </c>
      <c r="B294" s="51" t="s">
        <v>12177</v>
      </c>
      <c r="C294" s="51" t="s">
        <v>12118</v>
      </c>
      <c r="D294" s="50" t="s">
        <v>10106</v>
      </c>
      <c r="E294" s="50" t="s">
        <v>7053</v>
      </c>
      <c r="F294" s="51" t="s">
        <v>59</v>
      </c>
      <c r="G294" s="51" t="s">
        <v>45</v>
      </c>
      <c r="H294" s="51" t="s">
        <v>10465</v>
      </c>
      <c r="I294" s="50" t="s">
        <v>10136</v>
      </c>
      <c r="L294" s="53">
        <v>2510</v>
      </c>
      <c r="M294" s="53">
        <f t="shared" si="4"/>
        <v>2510</v>
      </c>
      <c r="N294" s="50" t="s">
        <v>667</v>
      </c>
      <c r="O294" s="51" t="s">
        <v>66</v>
      </c>
      <c r="P294" s="50" t="s">
        <v>69</v>
      </c>
      <c r="Q294" s="51" t="s">
        <v>670</v>
      </c>
      <c r="R294" s="51" t="s">
        <v>670</v>
      </c>
    </row>
    <row r="295" spans="1:18" x14ac:dyDescent="0.25">
      <c r="A295" s="50" t="s">
        <v>12173</v>
      </c>
      <c r="B295" s="51" t="s">
        <v>12177</v>
      </c>
      <c r="C295" s="51" t="s">
        <v>12118</v>
      </c>
      <c r="D295" s="50" t="s">
        <v>10107</v>
      </c>
      <c r="E295" s="50" t="s">
        <v>10320</v>
      </c>
      <c r="F295" s="51" t="s">
        <v>44</v>
      </c>
      <c r="G295" s="51" t="s">
        <v>354</v>
      </c>
      <c r="H295" s="51" t="s">
        <v>10466</v>
      </c>
      <c r="I295" s="50" t="s">
        <v>10132</v>
      </c>
      <c r="J295" s="53">
        <v>1579</v>
      </c>
      <c r="K295" s="53">
        <v>2257</v>
      </c>
      <c r="M295" s="53">
        <f t="shared" si="4"/>
        <v>3836</v>
      </c>
      <c r="N295" s="50" t="s">
        <v>666</v>
      </c>
      <c r="O295" s="51" t="s">
        <v>66</v>
      </c>
      <c r="P295" s="50" t="s">
        <v>70</v>
      </c>
      <c r="Q295" s="51" t="s">
        <v>670</v>
      </c>
      <c r="R295" s="51" t="s">
        <v>670</v>
      </c>
    </row>
    <row r="296" spans="1:18" x14ac:dyDescent="0.25">
      <c r="A296" s="50" t="s">
        <v>12173</v>
      </c>
      <c r="B296" s="51" t="s">
        <v>12177</v>
      </c>
      <c r="C296" s="51" t="s">
        <v>12118</v>
      </c>
      <c r="D296" s="50" t="s">
        <v>10108</v>
      </c>
      <c r="E296" s="50" t="s">
        <v>10467</v>
      </c>
      <c r="F296" s="51" t="s">
        <v>44</v>
      </c>
      <c r="G296" s="51" t="s">
        <v>45</v>
      </c>
      <c r="H296" s="51" t="s">
        <v>10468</v>
      </c>
      <c r="I296" s="50" t="s">
        <v>10119</v>
      </c>
      <c r="J296" s="53">
        <v>266</v>
      </c>
      <c r="K296" s="53">
        <v>378</v>
      </c>
      <c r="M296" s="53">
        <f t="shared" si="4"/>
        <v>644</v>
      </c>
      <c r="N296" s="50" t="s">
        <v>666</v>
      </c>
      <c r="O296" s="51" t="s">
        <v>66</v>
      </c>
      <c r="P296" s="50" t="s">
        <v>70</v>
      </c>
      <c r="Q296" s="51" t="s">
        <v>45</v>
      </c>
      <c r="R296" s="51" t="s">
        <v>45</v>
      </c>
    </row>
    <row r="297" spans="1:18" x14ac:dyDescent="0.25">
      <c r="A297" s="50" t="s">
        <v>12173</v>
      </c>
      <c r="B297" s="51" t="s">
        <v>12177</v>
      </c>
      <c r="C297" s="51" t="s">
        <v>12118</v>
      </c>
      <c r="D297" s="50" t="s">
        <v>10109</v>
      </c>
      <c r="E297" s="50" t="s">
        <v>10469</v>
      </c>
      <c r="F297" s="51" t="s">
        <v>410</v>
      </c>
      <c r="G297" s="51" t="s">
        <v>45</v>
      </c>
      <c r="H297" s="51" t="s">
        <v>10470</v>
      </c>
      <c r="I297" s="50" t="s">
        <v>10134</v>
      </c>
      <c r="J297" s="53">
        <v>241</v>
      </c>
      <c r="K297" s="53">
        <v>157</v>
      </c>
      <c r="M297" s="53">
        <f t="shared" si="4"/>
        <v>398</v>
      </c>
      <c r="N297" s="50" t="s">
        <v>666</v>
      </c>
      <c r="O297" s="51" t="s">
        <v>66</v>
      </c>
      <c r="P297" s="50" t="s">
        <v>70</v>
      </c>
      <c r="Q297" s="51" t="s">
        <v>670</v>
      </c>
      <c r="R297" s="51" t="s">
        <v>670</v>
      </c>
    </row>
    <row r="298" spans="1:18" x14ac:dyDescent="0.25">
      <c r="A298" s="50" t="s">
        <v>12173</v>
      </c>
      <c r="B298" s="51" t="s">
        <v>12177</v>
      </c>
      <c r="C298" s="51" t="s">
        <v>12118</v>
      </c>
      <c r="D298" s="50" t="s">
        <v>10110</v>
      </c>
      <c r="E298" s="50" t="s">
        <v>10394</v>
      </c>
      <c r="F298" s="51" t="s">
        <v>630</v>
      </c>
      <c r="G298" s="51" t="s">
        <v>45</v>
      </c>
      <c r="H298" s="51" t="s">
        <v>10471</v>
      </c>
      <c r="I298" s="50" t="s">
        <v>10119</v>
      </c>
      <c r="J298" s="53">
        <v>161</v>
      </c>
      <c r="K298" s="53">
        <v>233</v>
      </c>
      <c r="M298" s="53">
        <f t="shared" si="4"/>
        <v>394</v>
      </c>
      <c r="N298" s="50" t="s">
        <v>666</v>
      </c>
      <c r="O298" s="51" t="s">
        <v>66</v>
      </c>
      <c r="P298" s="50" t="s">
        <v>70</v>
      </c>
      <c r="Q298" s="51" t="s">
        <v>670</v>
      </c>
      <c r="R298" s="51" t="s">
        <v>670</v>
      </c>
    </row>
    <row r="299" spans="1:18" x14ac:dyDescent="0.25">
      <c r="A299" s="50" t="s">
        <v>12173</v>
      </c>
      <c r="B299" s="51" t="s">
        <v>12177</v>
      </c>
      <c r="C299" s="51" t="s">
        <v>12118</v>
      </c>
      <c r="D299" s="50" t="s">
        <v>10111</v>
      </c>
      <c r="E299" s="50" t="s">
        <v>10276</v>
      </c>
      <c r="F299" s="51" t="s">
        <v>1523</v>
      </c>
      <c r="G299" s="51" t="s">
        <v>45</v>
      </c>
      <c r="H299" s="51" t="s">
        <v>10275</v>
      </c>
      <c r="I299" s="50" t="s">
        <v>10119</v>
      </c>
      <c r="J299" s="53">
        <v>44</v>
      </c>
      <c r="K299" s="53">
        <v>49</v>
      </c>
      <c r="M299" s="53">
        <f t="shared" si="4"/>
        <v>93</v>
      </c>
      <c r="N299" s="50" t="s">
        <v>666</v>
      </c>
      <c r="O299" s="51" t="s">
        <v>66</v>
      </c>
      <c r="P299" s="50" t="s">
        <v>70</v>
      </c>
      <c r="Q299" s="51" t="s">
        <v>45</v>
      </c>
      <c r="R299" s="51" t="s">
        <v>45</v>
      </c>
    </row>
    <row r="300" spans="1:18" x14ac:dyDescent="0.25">
      <c r="A300" s="50" t="s">
        <v>12173</v>
      </c>
      <c r="B300" s="51" t="s">
        <v>12177</v>
      </c>
      <c r="C300" s="51" t="s">
        <v>12118</v>
      </c>
      <c r="D300" s="50" t="s">
        <v>10112</v>
      </c>
      <c r="E300" s="50" t="s">
        <v>5953</v>
      </c>
      <c r="F300" s="51" t="s">
        <v>4258</v>
      </c>
      <c r="G300" s="51" t="s">
        <v>45</v>
      </c>
      <c r="H300" s="51" t="s">
        <v>10169</v>
      </c>
      <c r="I300" s="50" t="s">
        <v>10136</v>
      </c>
      <c r="J300" s="53">
        <v>1315</v>
      </c>
      <c r="K300" s="53">
        <v>1694</v>
      </c>
      <c r="M300" s="53">
        <f t="shared" si="4"/>
        <v>3009</v>
      </c>
      <c r="N300" s="50" t="s">
        <v>666</v>
      </c>
      <c r="O300" s="51" t="s">
        <v>66</v>
      </c>
      <c r="P300" s="50" t="s">
        <v>70</v>
      </c>
      <c r="Q300" s="51" t="s">
        <v>45</v>
      </c>
      <c r="R300" s="51" t="s">
        <v>45</v>
      </c>
    </row>
    <row r="301" spans="1:18" x14ac:dyDescent="0.25">
      <c r="A301" s="50" t="s">
        <v>12173</v>
      </c>
      <c r="B301" s="51" t="s">
        <v>12177</v>
      </c>
      <c r="C301" s="51" t="s">
        <v>12118</v>
      </c>
      <c r="D301" s="50" t="s">
        <v>10113</v>
      </c>
      <c r="E301" s="50" t="s">
        <v>10472</v>
      </c>
      <c r="F301" s="51" t="s">
        <v>395</v>
      </c>
      <c r="G301" s="51" t="s">
        <v>45</v>
      </c>
      <c r="H301" s="51" t="s">
        <v>10291</v>
      </c>
      <c r="I301" s="50" t="s">
        <v>10136</v>
      </c>
      <c r="J301" s="53">
        <v>112</v>
      </c>
      <c r="K301" s="53">
        <v>146</v>
      </c>
      <c r="M301" s="53">
        <f t="shared" si="4"/>
        <v>258</v>
      </c>
      <c r="N301" s="50" t="s">
        <v>666</v>
      </c>
      <c r="O301" s="51" t="s">
        <v>66</v>
      </c>
      <c r="P301" s="50" t="s">
        <v>70</v>
      </c>
      <c r="Q301" s="51" t="s">
        <v>45</v>
      </c>
      <c r="R301" s="51" t="s">
        <v>45</v>
      </c>
    </row>
    <row r="302" spans="1:18" x14ac:dyDescent="0.25">
      <c r="A302" s="50" t="s">
        <v>12173</v>
      </c>
      <c r="B302" s="51" t="s">
        <v>12177</v>
      </c>
      <c r="C302" s="51" t="s">
        <v>12118</v>
      </c>
      <c r="D302" s="50" t="s">
        <v>10114</v>
      </c>
      <c r="E302" s="50" t="s">
        <v>10473</v>
      </c>
      <c r="F302" s="51" t="s">
        <v>2164</v>
      </c>
      <c r="G302" s="51" t="s">
        <v>45</v>
      </c>
      <c r="H302" s="51" t="s">
        <v>10398</v>
      </c>
      <c r="I302" s="50" t="s">
        <v>10119</v>
      </c>
      <c r="J302" s="53">
        <v>297</v>
      </c>
      <c r="K302" s="53">
        <v>410</v>
      </c>
      <c r="M302" s="53">
        <f t="shared" si="4"/>
        <v>707</v>
      </c>
      <c r="N302" s="50" t="s">
        <v>666</v>
      </c>
      <c r="O302" s="51" t="s">
        <v>66</v>
      </c>
      <c r="P302" s="50" t="s">
        <v>70</v>
      </c>
      <c r="Q302" s="51" t="s">
        <v>45</v>
      </c>
      <c r="R302" s="51" t="s">
        <v>45</v>
      </c>
    </row>
    <row r="303" spans="1:18" x14ac:dyDescent="0.25">
      <c r="A303" s="50" t="s">
        <v>12173</v>
      </c>
      <c r="B303" s="51" t="s">
        <v>12177</v>
      </c>
      <c r="C303" s="51" t="s">
        <v>12118</v>
      </c>
      <c r="D303" s="50" t="s">
        <v>10115</v>
      </c>
      <c r="E303" s="50" t="s">
        <v>10474</v>
      </c>
      <c r="F303" s="51" t="s">
        <v>347</v>
      </c>
      <c r="G303" s="51" t="s">
        <v>45</v>
      </c>
      <c r="H303" s="51" t="s">
        <v>10475</v>
      </c>
      <c r="I303" s="50" t="s">
        <v>10136</v>
      </c>
      <c r="J303" s="53">
        <v>46</v>
      </c>
      <c r="K303" s="53">
        <v>57</v>
      </c>
      <c r="M303" s="53">
        <f t="shared" si="4"/>
        <v>103</v>
      </c>
      <c r="N303" s="50" t="s">
        <v>666</v>
      </c>
      <c r="O303" s="51" t="s">
        <v>66</v>
      </c>
      <c r="P303" s="50" t="s">
        <v>70</v>
      </c>
      <c r="Q303" s="51" t="s">
        <v>45</v>
      </c>
      <c r="R303" s="51" t="s">
        <v>45</v>
      </c>
    </row>
    <row r="304" spans="1:18" x14ac:dyDescent="0.25">
      <c r="A304" s="50" t="s">
        <v>12173</v>
      </c>
      <c r="B304" s="51" t="s">
        <v>12177</v>
      </c>
      <c r="C304" s="51" t="s">
        <v>12118</v>
      </c>
      <c r="D304" s="50" t="s">
        <v>10116</v>
      </c>
      <c r="E304" s="50" t="s">
        <v>8180</v>
      </c>
      <c r="F304" s="51" t="s">
        <v>375</v>
      </c>
      <c r="G304" s="51" t="s">
        <v>45</v>
      </c>
      <c r="H304" s="51" t="s">
        <v>10288</v>
      </c>
      <c r="I304" s="50" t="s">
        <v>10136</v>
      </c>
      <c r="J304" s="53">
        <v>8</v>
      </c>
      <c r="K304" s="53">
        <v>5</v>
      </c>
      <c r="M304" s="53">
        <f t="shared" si="4"/>
        <v>13</v>
      </c>
      <c r="N304" s="50" t="s">
        <v>666</v>
      </c>
      <c r="O304" s="51" t="s">
        <v>66</v>
      </c>
      <c r="P304" s="50" t="s">
        <v>70</v>
      </c>
      <c r="Q304" s="51" t="s">
        <v>45</v>
      </c>
      <c r="R304" s="51" t="s">
        <v>45</v>
      </c>
    </row>
    <row r="305" spans="1:18" x14ac:dyDescent="0.25">
      <c r="A305" s="50" t="s">
        <v>12173</v>
      </c>
      <c r="B305" s="51" t="s">
        <v>12177</v>
      </c>
      <c r="C305" s="51" t="s">
        <v>12118</v>
      </c>
      <c r="D305" s="50" t="s">
        <v>12179</v>
      </c>
      <c r="E305" s="50" t="s">
        <v>10240</v>
      </c>
      <c r="F305" s="51" t="s">
        <v>44</v>
      </c>
      <c r="G305" s="51" t="s">
        <v>45</v>
      </c>
      <c r="H305" s="51" t="s">
        <v>10360</v>
      </c>
      <c r="I305" s="50" t="s">
        <v>10119</v>
      </c>
      <c r="L305" s="53">
        <v>635</v>
      </c>
      <c r="M305" s="53">
        <f t="shared" si="4"/>
        <v>635</v>
      </c>
      <c r="N305" s="50" t="s">
        <v>667</v>
      </c>
      <c r="O305" s="51" t="s">
        <v>66</v>
      </c>
      <c r="P305" s="50" t="s">
        <v>69</v>
      </c>
      <c r="Q305" s="51" t="s">
        <v>670</v>
      </c>
      <c r="R305" s="51" t="s">
        <v>670</v>
      </c>
    </row>
    <row r="306" spans="1:18" x14ac:dyDescent="0.25">
      <c r="A306" s="50" t="s">
        <v>12173</v>
      </c>
      <c r="B306" s="51" t="s">
        <v>12177</v>
      </c>
      <c r="C306" s="51" t="s">
        <v>12118</v>
      </c>
      <c r="D306" s="50" t="s">
        <v>12181</v>
      </c>
      <c r="E306" s="50" t="s">
        <v>12178</v>
      </c>
      <c r="F306" s="51" t="s">
        <v>636</v>
      </c>
      <c r="G306" s="51" t="s">
        <v>45</v>
      </c>
      <c r="H306" s="51" t="s">
        <v>12180</v>
      </c>
      <c r="I306" s="50" t="s">
        <v>10119</v>
      </c>
      <c r="L306" s="53">
        <v>2723</v>
      </c>
      <c r="M306" s="53">
        <f t="shared" si="4"/>
        <v>2723</v>
      </c>
      <c r="N306" s="50" t="s">
        <v>63</v>
      </c>
      <c r="O306" s="51" t="s">
        <v>66</v>
      </c>
      <c r="P306" s="50" t="s">
        <v>69</v>
      </c>
      <c r="Q306" s="51" t="s">
        <v>670</v>
      </c>
      <c r="R306" s="51" t="s">
        <v>670</v>
      </c>
    </row>
    <row r="307" spans="1:18" x14ac:dyDescent="0.25">
      <c r="J307" s="61">
        <f>SUM(J2:J306)</f>
        <v>691883</v>
      </c>
      <c r="K307" s="61">
        <f>SUM(K2:K306)</f>
        <v>1308067</v>
      </c>
      <c r="L307" s="61">
        <f>SUM(L2:L306)</f>
        <v>60949</v>
      </c>
      <c r="M307" s="61">
        <f>SUM(M2:M306)</f>
        <v>2060899</v>
      </c>
    </row>
  </sheetData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D1D15-EE66-4BFD-B3BE-0E37A348CCD3}">
  <dimension ref="A1:Y300"/>
  <sheetViews>
    <sheetView topLeftCell="I271" workbookViewId="0">
      <selection activeCell="I24" sqref="A24:XFD25"/>
    </sheetView>
  </sheetViews>
  <sheetFormatPr defaultColWidth="9.1796875" defaultRowHeight="10" x14ac:dyDescent="0.2"/>
  <cols>
    <col min="1" max="1" width="16.26953125" style="7" bestFit="1" customWidth="1"/>
    <col min="2" max="2" width="17.36328125" style="8" bestFit="1" customWidth="1"/>
    <col min="3" max="3" width="20.54296875" style="8" customWidth="1"/>
    <col min="4" max="4" width="20.81640625" style="7" bestFit="1" customWidth="1"/>
    <col min="5" max="5" width="23.453125" style="7" customWidth="1"/>
    <col min="6" max="6" width="9.7265625" style="8" customWidth="1"/>
    <col min="7" max="7" width="14.453125" style="8" customWidth="1"/>
    <col min="8" max="8" width="10.54296875" style="8" bestFit="1" customWidth="1"/>
    <col min="9" max="9" width="31.26953125" style="7" bestFit="1" customWidth="1"/>
    <col min="10" max="10" width="18" style="11" bestFit="1" customWidth="1"/>
    <col min="11" max="11" width="19.54296875" style="11" bestFit="1" customWidth="1"/>
    <col min="12" max="12" width="21.26953125" style="11" bestFit="1" customWidth="1"/>
    <col min="13" max="13" width="19.453125" style="11" customWidth="1"/>
    <col min="14" max="14" width="17.1796875" style="7" customWidth="1"/>
    <col min="15" max="15" width="18.7265625" style="8" bestFit="1" customWidth="1"/>
    <col min="16" max="16" width="21.7265625" style="7" bestFit="1" customWidth="1"/>
    <col min="17" max="18" width="22.1796875" style="8" bestFit="1" customWidth="1"/>
    <col min="19" max="19" width="27.1796875" style="7" bestFit="1" customWidth="1"/>
    <col min="20" max="20" width="33" style="7" bestFit="1" customWidth="1"/>
    <col min="21" max="21" width="14.453125" style="7" bestFit="1" customWidth="1"/>
    <col min="22" max="22" width="14.26953125" style="7" bestFit="1" customWidth="1"/>
    <col min="23" max="23" width="9.1796875" style="7"/>
    <col min="24" max="24" width="10.7265625" style="7" bestFit="1" customWidth="1"/>
    <col min="25" max="25" width="28" style="7" customWidth="1"/>
    <col min="26" max="16384" width="9.1796875" style="7"/>
  </cols>
  <sheetData>
    <row r="1" spans="1:25" s="1" customFormat="1" ht="33" customHeight="1" x14ac:dyDescent="0.25">
      <c r="A1" s="1" t="s">
        <v>0</v>
      </c>
      <c r="B1" s="1" t="s">
        <v>19</v>
      </c>
      <c r="C1" s="5" t="s">
        <v>16</v>
      </c>
      <c r="D1" s="2" t="s">
        <v>1</v>
      </c>
      <c r="E1" s="3" t="s">
        <v>2</v>
      </c>
      <c r="F1" s="4" t="s">
        <v>20</v>
      </c>
      <c r="G1" s="4" t="s">
        <v>4</v>
      </c>
      <c r="H1" s="4" t="s">
        <v>5</v>
      </c>
      <c r="I1" s="4" t="s">
        <v>6</v>
      </c>
      <c r="J1" s="6" t="s">
        <v>12</v>
      </c>
      <c r="K1" s="6" t="s">
        <v>13</v>
      </c>
      <c r="L1" s="6" t="s">
        <v>14</v>
      </c>
      <c r="M1" s="6" t="s">
        <v>15</v>
      </c>
      <c r="N1" s="3" t="s">
        <v>7</v>
      </c>
      <c r="O1" s="3" t="s">
        <v>8</v>
      </c>
      <c r="P1" s="3" t="s">
        <v>18</v>
      </c>
      <c r="Q1" s="1" t="s">
        <v>23</v>
      </c>
      <c r="R1" s="1" t="s">
        <v>21</v>
      </c>
      <c r="S1" s="3" t="s">
        <v>17</v>
      </c>
      <c r="T1" s="1" t="s">
        <v>22</v>
      </c>
      <c r="U1" s="1" t="s">
        <v>9</v>
      </c>
      <c r="V1" s="1" t="s">
        <v>3</v>
      </c>
      <c r="W1" s="1" t="s">
        <v>5</v>
      </c>
      <c r="X1" s="1" t="s">
        <v>10</v>
      </c>
      <c r="Y1" s="1" t="s">
        <v>11</v>
      </c>
    </row>
    <row r="2" spans="1:25" x14ac:dyDescent="0.2">
      <c r="A2" s="7" t="s">
        <v>10476</v>
      </c>
      <c r="B2" s="8" t="s">
        <v>2684</v>
      </c>
      <c r="D2" s="9" t="s">
        <v>10477</v>
      </c>
      <c r="E2" s="7" t="s">
        <v>10775</v>
      </c>
      <c r="F2" s="7" t="s">
        <v>395</v>
      </c>
      <c r="G2" s="7" t="s">
        <v>45</v>
      </c>
      <c r="H2" s="7" t="s">
        <v>10776</v>
      </c>
      <c r="I2" s="7" t="s">
        <v>10777</v>
      </c>
      <c r="J2" s="11">
        <v>1200</v>
      </c>
      <c r="K2" s="11">
        <v>1800</v>
      </c>
      <c r="M2" s="11">
        <f t="shared" ref="M2:M65" si="0">J2+K2+L2</f>
        <v>3000</v>
      </c>
      <c r="N2" s="7" t="s">
        <v>666</v>
      </c>
      <c r="O2" s="7" t="s">
        <v>66</v>
      </c>
      <c r="P2" s="7" t="s">
        <v>70</v>
      </c>
      <c r="Q2" s="10" t="s">
        <v>671</v>
      </c>
      <c r="R2" s="7" t="s">
        <v>671</v>
      </c>
    </row>
    <row r="3" spans="1:25" x14ac:dyDescent="0.2">
      <c r="A3" s="7" t="s">
        <v>10476</v>
      </c>
      <c r="B3" s="8" t="s">
        <v>2684</v>
      </c>
      <c r="D3" s="9" t="s">
        <v>10478</v>
      </c>
      <c r="E3" s="7" t="s">
        <v>10778</v>
      </c>
      <c r="F3" s="7" t="s">
        <v>4575</v>
      </c>
      <c r="G3" s="7" t="s">
        <v>45</v>
      </c>
      <c r="H3" s="7" t="s">
        <v>10779</v>
      </c>
      <c r="I3" s="7" t="s">
        <v>10780</v>
      </c>
      <c r="J3" s="11">
        <v>17416</v>
      </c>
      <c r="K3" s="11">
        <v>22962</v>
      </c>
      <c r="M3" s="11">
        <f t="shared" si="0"/>
        <v>40378</v>
      </c>
      <c r="N3" s="7" t="s">
        <v>61</v>
      </c>
      <c r="O3" s="7" t="s">
        <v>65</v>
      </c>
      <c r="P3" s="7" t="s">
        <v>68</v>
      </c>
      <c r="Q3" s="7" t="s">
        <v>45</v>
      </c>
      <c r="R3" s="7" t="s">
        <v>45</v>
      </c>
    </row>
    <row r="4" spans="1:25" x14ac:dyDescent="0.2">
      <c r="A4" s="7" t="s">
        <v>10476</v>
      </c>
      <c r="B4" s="8" t="s">
        <v>2684</v>
      </c>
      <c r="D4" s="9" t="s">
        <v>10479</v>
      </c>
      <c r="E4" s="7" t="s">
        <v>6883</v>
      </c>
      <c r="F4" s="7" t="s">
        <v>347</v>
      </c>
      <c r="G4" s="7" t="s">
        <v>45</v>
      </c>
      <c r="H4" s="7" t="s">
        <v>10781</v>
      </c>
      <c r="I4" s="7" t="s">
        <v>10777</v>
      </c>
      <c r="J4" s="11">
        <v>3937</v>
      </c>
      <c r="K4" s="11">
        <v>1493</v>
      </c>
      <c r="M4" s="11">
        <f t="shared" si="0"/>
        <v>5430</v>
      </c>
      <c r="N4" s="7" t="s">
        <v>64</v>
      </c>
      <c r="O4" s="7" t="s">
        <v>66</v>
      </c>
      <c r="P4" s="7" t="s">
        <v>70</v>
      </c>
      <c r="Q4" s="7" t="s">
        <v>670</v>
      </c>
      <c r="R4" s="7" t="s">
        <v>670</v>
      </c>
    </row>
    <row r="5" spans="1:25" x14ac:dyDescent="0.2">
      <c r="A5" s="7" t="s">
        <v>10476</v>
      </c>
      <c r="B5" s="8" t="s">
        <v>2684</v>
      </c>
      <c r="D5" s="9" t="s">
        <v>10480</v>
      </c>
      <c r="E5" s="7" t="s">
        <v>10782</v>
      </c>
      <c r="F5" s="7" t="s">
        <v>562</v>
      </c>
      <c r="G5" s="7" t="s">
        <v>45</v>
      </c>
      <c r="H5" s="7" t="s">
        <v>10783</v>
      </c>
      <c r="I5" s="7" t="s">
        <v>10780</v>
      </c>
      <c r="L5" s="11">
        <v>5186</v>
      </c>
      <c r="M5" s="11">
        <f t="shared" si="0"/>
        <v>5186</v>
      </c>
      <c r="N5" s="7" t="s">
        <v>63</v>
      </c>
      <c r="O5" s="7" t="s">
        <v>66</v>
      </c>
      <c r="P5" s="7" t="s">
        <v>69</v>
      </c>
      <c r="Q5" s="7" t="s">
        <v>670</v>
      </c>
      <c r="R5" s="7" t="s">
        <v>670</v>
      </c>
    </row>
    <row r="6" spans="1:25" x14ac:dyDescent="0.2">
      <c r="A6" s="7" t="s">
        <v>10476</v>
      </c>
      <c r="B6" s="8" t="s">
        <v>2684</v>
      </c>
      <c r="D6" s="9" t="s">
        <v>10481</v>
      </c>
      <c r="E6" s="7" t="s">
        <v>10784</v>
      </c>
      <c r="F6" s="7" t="s">
        <v>59</v>
      </c>
      <c r="G6" s="7" t="s">
        <v>45</v>
      </c>
      <c r="H6" s="7" t="s">
        <v>10785</v>
      </c>
      <c r="I6" s="7" t="s">
        <v>10786</v>
      </c>
      <c r="J6" s="11">
        <v>637</v>
      </c>
      <c r="K6" s="11">
        <v>122</v>
      </c>
      <c r="M6" s="11">
        <f t="shared" si="0"/>
        <v>759</v>
      </c>
      <c r="N6" s="7" t="s">
        <v>64</v>
      </c>
      <c r="O6" s="7" t="s">
        <v>66</v>
      </c>
      <c r="P6" s="7" t="s">
        <v>70</v>
      </c>
      <c r="Q6" s="7" t="s">
        <v>670</v>
      </c>
      <c r="R6" s="7" t="s">
        <v>670</v>
      </c>
    </row>
    <row r="7" spans="1:25" x14ac:dyDescent="0.2">
      <c r="A7" s="7" t="s">
        <v>10476</v>
      </c>
      <c r="B7" s="8" t="s">
        <v>2684</v>
      </c>
      <c r="D7" s="9" t="s">
        <v>10482</v>
      </c>
      <c r="E7" s="7" t="s">
        <v>10787</v>
      </c>
      <c r="F7" s="7" t="s">
        <v>44</v>
      </c>
      <c r="G7" s="7" t="s">
        <v>45</v>
      </c>
      <c r="H7" s="7" t="s">
        <v>10788</v>
      </c>
      <c r="I7" s="7" t="s">
        <v>10789</v>
      </c>
      <c r="L7" s="12">
        <v>1600</v>
      </c>
      <c r="M7" s="11">
        <f t="shared" si="0"/>
        <v>1600</v>
      </c>
      <c r="N7" s="7" t="s">
        <v>63</v>
      </c>
      <c r="O7" s="7" t="s">
        <v>66</v>
      </c>
      <c r="P7" s="7" t="s">
        <v>69</v>
      </c>
      <c r="Q7" s="7" t="s">
        <v>670</v>
      </c>
      <c r="R7" s="7" t="s">
        <v>670</v>
      </c>
    </row>
    <row r="8" spans="1:25" x14ac:dyDescent="0.2">
      <c r="A8" s="7" t="s">
        <v>10476</v>
      </c>
      <c r="B8" s="8" t="s">
        <v>2684</v>
      </c>
      <c r="D8" s="9" t="s">
        <v>10483</v>
      </c>
      <c r="E8" s="7" t="s">
        <v>10790</v>
      </c>
      <c r="F8" s="7" t="s">
        <v>562</v>
      </c>
      <c r="G8" s="7" t="s">
        <v>45</v>
      </c>
      <c r="H8" s="7" t="s">
        <v>10791</v>
      </c>
      <c r="I8" s="7" t="s">
        <v>10792</v>
      </c>
      <c r="J8" s="11">
        <v>0</v>
      </c>
      <c r="K8" s="11">
        <v>0</v>
      </c>
      <c r="L8" s="12"/>
      <c r="M8" s="11">
        <f t="shared" si="0"/>
        <v>0</v>
      </c>
      <c r="N8" s="7" t="s">
        <v>64</v>
      </c>
      <c r="O8" s="7" t="s">
        <v>66</v>
      </c>
      <c r="P8" s="7" t="s">
        <v>70</v>
      </c>
      <c r="Q8" s="7" t="s">
        <v>670</v>
      </c>
      <c r="R8" s="7" t="s">
        <v>670</v>
      </c>
    </row>
    <row r="9" spans="1:25" x14ac:dyDescent="0.2">
      <c r="A9" s="7" t="s">
        <v>10476</v>
      </c>
      <c r="B9" s="8" t="s">
        <v>2684</v>
      </c>
      <c r="D9" s="9" t="s">
        <v>10484</v>
      </c>
      <c r="E9" s="7" t="s">
        <v>10793</v>
      </c>
      <c r="F9" s="7" t="s">
        <v>395</v>
      </c>
      <c r="G9" s="7" t="s">
        <v>45</v>
      </c>
      <c r="H9" s="7" t="s">
        <v>10794</v>
      </c>
      <c r="I9" s="7" t="s">
        <v>10792</v>
      </c>
      <c r="J9" s="11">
        <v>0</v>
      </c>
      <c r="K9" s="11">
        <v>10</v>
      </c>
      <c r="M9" s="11">
        <f t="shared" si="0"/>
        <v>10</v>
      </c>
      <c r="N9" s="7" t="s">
        <v>64</v>
      </c>
      <c r="O9" s="7" t="s">
        <v>66</v>
      </c>
      <c r="P9" s="7" t="s">
        <v>70</v>
      </c>
      <c r="Q9" s="7" t="s">
        <v>670</v>
      </c>
      <c r="R9" s="7" t="s">
        <v>670</v>
      </c>
    </row>
    <row r="10" spans="1:25" x14ac:dyDescent="0.2">
      <c r="A10" s="7" t="s">
        <v>10476</v>
      </c>
      <c r="B10" s="8" t="s">
        <v>2684</v>
      </c>
      <c r="D10" s="9" t="s">
        <v>10485</v>
      </c>
      <c r="E10" s="7" t="s">
        <v>1421</v>
      </c>
      <c r="F10" s="7" t="s">
        <v>490</v>
      </c>
      <c r="G10" s="7" t="s">
        <v>45</v>
      </c>
      <c r="H10" s="7" t="s">
        <v>10795</v>
      </c>
      <c r="I10" s="7" t="s">
        <v>10792</v>
      </c>
      <c r="J10" s="11">
        <v>1223</v>
      </c>
      <c r="K10" s="11">
        <v>3916</v>
      </c>
      <c r="M10" s="11">
        <f t="shared" si="0"/>
        <v>5139</v>
      </c>
      <c r="N10" s="7" t="s">
        <v>64</v>
      </c>
      <c r="O10" s="7" t="s">
        <v>66</v>
      </c>
      <c r="P10" s="7" t="s">
        <v>70</v>
      </c>
      <c r="Q10" s="7" t="s">
        <v>670</v>
      </c>
      <c r="R10" s="7" t="s">
        <v>670</v>
      </c>
    </row>
    <row r="11" spans="1:25" x14ac:dyDescent="0.2">
      <c r="A11" s="7" t="s">
        <v>10476</v>
      </c>
      <c r="B11" s="8" t="s">
        <v>2684</v>
      </c>
      <c r="D11" s="9" t="s">
        <v>10486</v>
      </c>
      <c r="E11" s="7" t="s">
        <v>10796</v>
      </c>
      <c r="F11" s="7" t="s">
        <v>44</v>
      </c>
      <c r="G11" s="7" t="s">
        <v>45</v>
      </c>
      <c r="H11" s="7" t="s">
        <v>10797</v>
      </c>
      <c r="I11" s="7" t="s">
        <v>10777</v>
      </c>
      <c r="J11" s="11">
        <v>1084</v>
      </c>
      <c r="K11" s="11">
        <v>502</v>
      </c>
      <c r="M11" s="11">
        <f t="shared" si="0"/>
        <v>1586</v>
      </c>
      <c r="N11" s="7" t="s">
        <v>64</v>
      </c>
      <c r="O11" s="7" t="s">
        <v>66</v>
      </c>
      <c r="P11" s="7" t="s">
        <v>70</v>
      </c>
      <c r="Q11" s="7" t="s">
        <v>670</v>
      </c>
      <c r="R11" s="7" t="s">
        <v>670</v>
      </c>
    </row>
    <row r="12" spans="1:25" x14ac:dyDescent="0.2">
      <c r="A12" s="7" t="s">
        <v>10476</v>
      </c>
      <c r="B12" s="8" t="s">
        <v>2684</v>
      </c>
      <c r="D12" s="9" t="s">
        <v>10487</v>
      </c>
      <c r="E12" s="7" t="s">
        <v>3023</v>
      </c>
      <c r="F12" s="7" t="s">
        <v>395</v>
      </c>
      <c r="G12" s="7" t="s">
        <v>45</v>
      </c>
      <c r="H12" s="7" t="s">
        <v>10798</v>
      </c>
      <c r="I12" s="7" t="s">
        <v>10777</v>
      </c>
      <c r="J12" s="11">
        <v>57</v>
      </c>
      <c r="K12" s="11">
        <v>181</v>
      </c>
      <c r="M12" s="11">
        <f t="shared" si="0"/>
        <v>238</v>
      </c>
      <c r="N12" s="7" t="s">
        <v>64</v>
      </c>
      <c r="O12" s="7" t="s">
        <v>66</v>
      </c>
      <c r="P12" s="7" t="s">
        <v>70</v>
      </c>
      <c r="Q12" s="7" t="s">
        <v>670</v>
      </c>
      <c r="R12" s="7" t="s">
        <v>670</v>
      </c>
    </row>
    <row r="13" spans="1:25" x14ac:dyDescent="0.2">
      <c r="A13" s="7" t="s">
        <v>10476</v>
      </c>
      <c r="B13" s="8" t="s">
        <v>2684</v>
      </c>
      <c r="D13" s="9" t="s">
        <v>10488</v>
      </c>
      <c r="E13" s="7" t="s">
        <v>7057</v>
      </c>
      <c r="F13" s="7" t="s">
        <v>428</v>
      </c>
      <c r="G13" s="7" t="s">
        <v>354</v>
      </c>
      <c r="H13" s="7" t="s">
        <v>10799</v>
      </c>
      <c r="I13" s="7" t="s">
        <v>10792</v>
      </c>
      <c r="J13" s="11">
        <v>14</v>
      </c>
      <c r="K13" s="11">
        <v>25</v>
      </c>
      <c r="M13" s="11">
        <f t="shared" si="0"/>
        <v>39</v>
      </c>
      <c r="N13" s="7" t="s">
        <v>64</v>
      </c>
      <c r="O13" s="7" t="s">
        <v>66</v>
      </c>
      <c r="P13" s="7" t="s">
        <v>70</v>
      </c>
      <c r="Q13" s="7" t="s">
        <v>670</v>
      </c>
      <c r="R13" s="7" t="s">
        <v>670</v>
      </c>
    </row>
    <row r="14" spans="1:25" x14ac:dyDescent="0.2">
      <c r="A14" s="7" t="s">
        <v>10476</v>
      </c>
      <c r="B14" s="8" t="s">
        <v>2684</v>
      </c>
      <c r="D14" s="9" t="s">
        <v>10489</v>
      </c>
      <c r="E14" s="7" t="s">
        <v>360</v>
      </c>
      <c r="F14" s="7" t="s">
        <v>44</v>
      </c>
      <c r="G14" s="7" t="s">
        <v>45</v>
      </c>
      <c r="H14" s="7" t="s">
        <v>10800</v>
      </c>
      <c r="I14" s="7" t="s">
        <v>10789</v>
      </c>
      <c r="J14" s="11">
        <v>0</v>
      </c>
      <c r="K14" s="11">
        <v>0</v>
      </c>
      <c r="M14" s="11">
        <f t="shared" si="0"/>
        <v>0</v>
      </c>
      <c r="N14" s="7" t="s">
        <v>63</v>
      </c>
      <c r="O14" s="7" t="s">
        <v>66</v>
      </c>
      <c r="P14" s="7" t="s">
        <v>69</v>
      </c>
      <c r="Q14" s="7" t="s">
        <v>670</v>
      </c>
      <c r="R14" s="7" t="s">
        <v>670</v>
      </c>
    </row>
    <row r="15" spans="1:25" x14ac:dyDescent="0.2">
      <c r="A15" s="7" t="s">
        <v>10476</v>
      </c>
      <c r="B15" s="8" t="s">
        <v>2684</v>
      </c>
      <c r="D15" s="9" t="s">
        <v>10490</v>
      </c>
      <c r="E15" s="7" t="s">
        <v>10801</v>
      </c>
      <c r="F15" s="7" t="s">
        <v>2313</v>
      </c>
      <c r="G15" s="7" t="s">
        <v>45</v>
      </c>
      <c r="H15" s="7" t="s">
        <v>10802</v>
      </c>
      <c r="I15" s="7" t="s">
        <v>10780</v>
      </c>
      <c r="L15" s="11">
        <v>5680</v>
      </c>
      <c r="M15" s="11">
        <f t="shared" si="0"/>
        <v>5680</v>
      </c>
      <c r="N15" s="7" t="s">
        <v>63</v>
      </c>
      <c r="O15" s="7" t="s">
        <v>66</v>
      </c>
      <c r="P15" s="7" t="s">
        <v>69</v>
      </c>
      <c r="Q15" s="7" t="s">
        <v>670</v>
      </c>
      <c r="R15" s="7" t="s">
        <v>670</v>
      </c>
    </row>
    <row r="16" spans="1:25" x14ac:dyDescent="0.2">
      <c r="A16" s="7" t="s">
        <v>10476</v>
      </c>
      <c r="B16" s="8" t="s">
        <v>678</v>
      </c>
      <c r="D16" s="9" t="s">
        <v>10491</v>
      </c>
      <c r="E16" s="7" t="s">
        <v>10803</v>
      </c>
      <c r="F16" s="7" t="s">
        <v>663</v>
      </c>
      <c r="G16" s="7" t="s">
        <v>45</v>
      </c>
      <c r="H16" s="7" t="s">
        <v>10804</v>
      </c>
      <c r="I16" s="7" t="s">
        <v>10789</v>
      </c>
      <c r="J16" s="11">
        <v>1474</v>
      </c>
      <c r="K16" s="11">
        <v>2594</v>
      </c>
      <c r="M16" s="11">
        <f t="shared" si="0"/>
        <v>4068</v>
      </c>
      <c r="N16" s="7" t="s">
        <v>666</v>
      </c>
      <c r="O16" s="7" t="s">
        <v>66</v>
      </c>
      <c r="P16" s="7" t="s">
        <v>70</v>
      </c>
      <c r="Q16" s="7" t="s">
        <v>67</v>
      </c>
      <c r="R16" s="7" t="s">
        <v>67</v>
      </c>
    </row>
    <row r="17" spans="1:19" x14ac:dyDescent="0.2">
      <c r="A17" s="7" t="s">
        <v>10476</v>
      </c>
      <c r="B17" s="8" t="s">
        <v>678</v>
      </c>
      <c r="D17" s="9" t="s">
        <v>10492</v>
      </c>
      <c r="E17" s="7" t="s">
        <v>10805</v>
      </c>
      <c r="F17" s="7" t="s">
        <v>347</v>
      </c>
      <c r="G17" s="7" t="s">
        <v>425</v>
      </c>
      <c r="H17" s="7" t="s">
        <v>10806</v>
      </c>
      <c r="I17" s="7" t="s">
        <v>10780</v>
      </c>
      <c r="J17" s="11">
        <v>11786</v>
      </c>
      <c r="K17" s="11">
        <v>10992</v>
      </c>
      <c r="M17" s="11">
        <f t="shared" si="0"/>
        <v>22778</v>
      </c>
      <c r="N17" s="7" t="s">
        <v>64</v>
      </c>
      <c r="O17" s="7" t="s">
        <v>66</v>
      </c>
      <c r="P17" s="7" t="s">
        <v>70</v>
      </c>
      <c r="Q17" s="7" t="s">
        <v>67</v>
      </c>
      <c r="R17" s="7" t="s">
        <v>67</v>
      </c>
    </row>
    <row r="18" spans="1:19" x14ac:dyDescent="0.2">
      <c r="A18" s="7" t="s">
        <v>10476</v>
      </c>
      <c r="B18" s="8" t="s">
        <v>678</v>
      </c>
      <c r="D18" s="9" t="s">
        <v>10493</v>
      </c>
      <c r="E18" s="7" t="s">
        <v>10807</v>
      </c>
      <c r="F18" s="7" t="s">
        <v>557</v>
      </c>
      <c r="G18" s="7" t="s">
        <v>425</v>
      </c>
      <c r="H18" s="7" t="s">
        <v>10808</v>
      </c>
      <c r="I18" s="7" t="s">
        <v>10786</v>
      </c>
      <c r="J18" s="11">
        <v>1386</v>
      </c>
      <c r="K18" s="11">
        <v>683</v>
      </c>
      <c r="L18" s="12"/>
      <c r="M18" s="11">
        <f t="shared" si="0"/>
        <v>2069</v>
      </c>
      <c r="N18" s="7" t="s">
        <v>666</v>
      </c>
      <c r="O18" s="7" t="s">
        <v>66</v>
      </c>
      <c r="P18" s="7" t="s">
        <v>70</v>
      </c>
      <c r="Q18" s="7" t="s">
        <v>67</v>
      </c>
      <c r="R18" s="7" t="s">
        <v>67</v>
      </c>
    </row>
    <row r="19" spans="1:19" x14ac:dyDescent="0.2">
      <c r="A19" s="7" t="s">
        <v>10476</v>
      </c>
      <c r="B19" s="8" t="s">
        <v>678</v>
      </c>
      <c r="D19" s="9" t="s">
        <v>10494</v>
      </c>
      <c r="E19" s="7" t="s">
        <v>10801</v>
      </c>
      <c r="F19" s="7" t="s">
        <v>2009</v>
      </c>
      <c r="G19" s="7" t="s">
        <v>425</v>
      </c>
      <c r="H19" s="7" t="s">
        <v>10802</v>
      </c>
      <c r="I19" s="7" t="s">
        <v>10780</v>
      </c>
      <c r="J19" s="11">
        <v>1756</v>
      </c>
      <c r="K19" s="11">
        <v>1726</v>
      </c>
      <c r="M19" s="11">
        <f t="shared" si="0"/>
        <v>3482</v>
      </c>
      <c r="N19" s="7" t="s">
        <v>666</v>
      </c>
      <c r="O19" s="7" t="s">
        <v>66</v>
      </c>
      <c r="P19" s="7" t="s">
        <v>70</v>
      </c>
      <c r="Q19" s="7" t="s">
        <v>67</v>
      </c>
      <c r="R19" s="7" t="s">
        <v>67</v>
      </c>
    </row>
    <row r="20" spans="1:19" x14ac:dyDescent="0.2">
      <c r="A20" s="7" t="s">
        <v>10476</v>
      </c>
      <c r="B20" s="8" t="s">
        <v>678</v>
      </c>
      <c r="D20" s="9" t="s">
        <v>10495</v>
      </c>
      <c r="E20" s="7" t="s">
        <v>10809</v>
      </c>
      <c r="F20" s="7" t="s">
        <v>8258</v>
      </c>
      <c r="G20" s="7" t="s">
        <v>354</v>
      </c>
      <c r="H20" s="7" t="s">
        <v>10810</v>
      </c>
      <c r="I20" s="7" t="s">
        <v>10777</v>
      </c>
      <c r="J20" s="11">
        <v>2133</v>
      </c>
      <c r="K20" s="11">
        <v>2939</v>
      </c>
      <c r="M20" s="11">
        <f t="shared" si="0"/>
        <v>5072</v>
      </c>
      <c r="N20" s="7" t="s">
        <v>666</v>
      </c>
      <c r="O20" s="7" t="s">
        <v>66</v>
      </c>
      <c r="P20" s="7" t="s">
        <v>70</v>
      </c>
      <c r="Q20" s="7" t="s">
        <v>67</v>
      </c>
      <c r="R20" s="7" t="s">
        <v>67</v>
      </c>
    </row>
    <row r="21" spans="1:19" x14ac:dyDescent="0.2">
      <c r="A21" s="7" t="s">
        <v>10476</v>
      </c>
      <c r="B21" s="8" t="s">
        <v>678</v>
      </c>
      <c r="D21" s="9" t="s">
        <v>10496</v>
      </c>
      <c r="E21" s="7" t="s">
        <v>10811</v>
      </c>
      <c r="F21" s="7" t="s">
        <v>347</v>
      </c>
      <c r="G21" s="7" t="s">
        <v>10812</v>
      </c>
      <c r="H21" s="7" t="s">
        <v>10813</v>
      </c>
      <c r="I21" s="7" t="s">
        <v>10792</v>
      </c>
      <c r="J21" s="11">
        <v>1679</v>
      </c>
      <c r="K21" s="11">
        <v>2155</v>
      </c>
      <c r="M21" s="11">
        <f t="shared" si="0"/>
        <v>3834</v>
      </c>
      <c r="N21" s="7" t="s">
        <v>666</v>
      </c>
      <c r="O21" s="7" t="s">
        <v>66</v>
      </c>
      <c r="P21" s="7" t="s">
        <v>70</v>
      </c>
      <c r="Q21" s="7" t="s">
        <v>67</v>
      </c>
      <c r="R21" s="7" t="s">
        <v>67</v>
      </c>
    </row>
    <row r="22" spans="1:19" x14ac:dyDescent="0.2">
      <c r="A22" s="7" t="s">
        <v>10476</v>
      </c>
      <c r="B22" s="8" t="s">
        <v>678</v>
      </c>
      <c r="D22" s="9" t="s">
        <v>10497</v>
      </c>
      <c r="E22" s="7" t="s">
        <v>10814</v>
      </c>
      <c r="F22" s="7" t="s">
        <v>1538</v>
      </c>
      <c r="G22" s="7" t="s">
        <v>45</v>
      </c>
      <c r="H22" s="7" t="s">
        <v>10815</v>
      </c>
      <c r="I22" s="7" t="s">
        <v>10789</v>
      </c>
      <c r="J22" s="11">
        <v>173</v>
      </c>
      <c r="K22" s="11">
        <v>233</v>
      </c>
      <c r="M22" s="11">
        <f t="shared" si="0"/>
        <v>406</v>
      </c>
      <c r="N22" s="7" t="s">
        <v>666</v>
      </c>
      <c r="O22" s="7" t="s">
        <v>66</v>
      </c>
      <c r="P22" s="7" t="s">
        <v>70</v>
      </c>
      <c r="Q22" s="7" t="s">
        <v>67</v>
      </c>
      <c r="R22" s="7" t="s">
        <v>67</v>
      </c>
    </row>
    <row r="23" spans="1:19" x14ac:dyDescent="0.2">
      <c r="A23" s="7" t="s">
        <v>10476</v>
      </c>
      <c r="B23" s="8" t="s">
        <v>678</v>
      </c>
      <c r="D23" s="9" t="s">
        <v>10498</v>
      </c>
      <c r="E23" s="7" t="s">
        <v>10816</v>
      </c>
      <c r="F23" s="7" t="s">
        <v>358</v>
      </c>
      <c r="G23" s="7" t="s">
        <v>425</v>
      </c>
      <c r="H23" s="7" t="s">
        <v>10817</v>
      </c>
      <c r="I23" s="7" t="s">
        <v>10777</v>
      </c>
      <c r="J23" s="11">
        <v>1078</v>
      </c>
      <c r="K23" s="11">
        <v>841</v>
      </c>
      <c r="M23" s="11">
        <f t="shared" si="0"/>
        <v>1919</v>
      </c>
      <c r="N23" s="7" t="s">
        <v>666</v>
      </c>
      <c r="O23" s="7" t="s">
        <v>66</v>
      </c>
      <c r="P23" s="7" t="s">
        <v>70</v>
      </c>
      <c r="Q23" s="7" t="s">
        <v>45</v>
      </c>
      <c r="R23" s="7" t="s">
        <v>45</v>
      </c>
    </row>
    <row r="24" spans="1:19" s="40" customFormat="1" x14ac:dyDescent="0.2">
      <c r="A24" s="40" t="s">
        <v>10476</v>
      </c>
      <c r="B24" s="74" t="s">
        <v>678</v>
      </c>
      <c r="C24" s="74"/>
      <c r="D24" s="75" t="s">
        <v>10499</v>
      </c>
      <c r="E24" s="40" t="s">
        <v>10801</v>
      </c>
      <c r="F24" s="40" t="s">
        <v>347</v>
      </c>
      <c r="G24" s="40" t="s">
        <v>45</v>
      </c>
      <c r="H24" s="40" t="s">
        <v>10818</v>
      </c>
      <c r="I24" s="40" t="s">
        <v>10780</v>
      </c>
      <c r="J24" s="76">
        <v>234213</v>
      </c>
      <c r="K24" s="76">
        <v>153904</v>
      </c>
      <c r="L24" s="76"/>
      <c r="M24" s="76">
        <f t="shared" si="0"/>
        <v>388117</v>
      </c>
      <c r="N24" s="40" t="s">
        <v>62</v>
      </c>
      <c r="O24" s="40" t="s">
        <v>65</v>
      </c>
      <c r="P24" s="40" t="s">
        <v>68</v>
      </c>
      <c r="Q24" s="40" t="s">
        <v>67</v>
      </c>
      <c r="R24" s="40" t="s">
        <v>67</v>
      </c>
      <c r="S24" s="40" t="s">
        <v>12246</v>
      </c>
    </row>
    <row r="25" spans="1:19" x14ac:dyDescent="0.2">
      <c r="A25" s="7" t="s">
        <v>10476</v>
      </c>
      <c r="B25" s="8" t="s">
        <v>678</v>
      </c>
      <c r="D25" s="9" t="s">
        <v>10500</v>
      </c>
      <c r="E25" s="7" t="s">
        <v>10819</v>
      </c>
      <c r="F25" s="7" t="s">
        <v>558</v>
      </c>
      <c r="G25" s="7" t="s">
        <v>45</v>
      </c>
      <c r="H25" s="7" t="s">
        <v>10820</v>
      </c>
      <c r="I25" s="7" t="s">
        <v>10780</v>
      </c>
      <c r="J25" s="11">
        <v>97044</v>
      </c>
      <c r="K25" s="11">
        <v>28827</v>
      </c>
      <c r="M25" s="11">
        <f t="shared" si="0"/>
        <v>125871</v>
      </c>
      <c r="N25" s="7" t="s">
        <v>61</v>
      </c>
      <c r="O25" s="7" t="s">
        <v>65</v>
      </c>
      <c r="P25" s="7" t="s">
        <v>68</v>
      </c>
      <c r="Q25" s="7" t="s">
        <v>67</v>
      </c>
      <c r="R25" s="7" t="s">
        <v>67</v>
      </c>
    </row>
    <row r="26" spans="1:19" x14ac:dyDescent="0.2">
      <c r="A26" s="7" t="s">
        <v>10476</v>
      </c>
      <c r="B26" s="8" t="s">
        <v>678</v>
      </c>
      <c r="D26" s="9" t="s">
        <v>10501</v>
      </c>
      <c r="E26" s="7" t="s">
        <v>10821</v>
      </c>
      <c r="F26" s="7" t="s">
        <v>336</v>
      </c>
      <c r="G26" s="7" t="s">
        <v>45</v>
      </c>
      <c r="H26" s="7" t="s">
        <v>10822</v>
      </c>
      <c r="I26" s="7" t="s">
        <v>10780</v>
      </c>
      <c r="J26" s="11">
        <v>4519</v>
      </c>
      <c r="K26" s="11">
        <v>3358</v>
      </c>
      <c r="M26" s="11">
        <f t="shared" si="0"/>
        <v>7877</v>
      </c>
      <c r="N26" s="7" t="s">
        <v>666</v>
      </c>
      <c r="O26" s="7" t="s">
        <v>66</v>
      </c>
      <c r="P26" s="7" t="s">
        <v>70</v>
      </c>
      <c r="Q26" s="7" t="s">
        <v>67</v>
      </c>
      <c r="R26" s="7" t="s">
        <v>67</v>
      </c>
    </row>
    <row r="27" spans="1:19" x14ac:dyDescent="0.2">
      <c r="A27" s="7" t="s">
        <v>10476</v>
      </c>
      <c r="B27" s="8" t="s">
        <v>678</v>
      </c>
      <c r="D27" s="9" t="s">
        <v>10502</v>
      </c>
      <c r="E27" s="7" t="s">
        <v>10823</v>
      </c>
      <c r="F27" s="7" t="s">
        <v>59</v>
      </c>
      <c r="G27" s="7" t="s">
        <v>45</v>
      </c>
      <c r="H27" s="7" t="s">
        <v>10824</v>
      </c>
      <c r="I27" s="7" t="s">
        <v>10780</v>
      </c>
      <c r="J27" s="11">
        <v>12243</v>
      </c>
      <c r="K27" s="11">
        <v>7969</v>
      </c>
      <c r="M27" s="11">
        <f t="shared" si="0"/>
        <v>20212</v>
      </c>
      <c r="N27" s="7" t="s">
        <v>666</v>
      </c>
      <c r="O27" s="7" t="s">
        <v>66</v>
      </c>
      <c r="P27" s="7" t="s">
        <v>70</v>
      </c>
      <c r="Q27" s="7" t="s">
        <v>67</v>
      </c>
      <c r="R27" s="7" t="s">
        <v>67</v>
      </c>
    </row>
    <row r="28" spans="1:19" x14ac:dyDescent="0.2">
      <c r="A28" s="7" t="s">
        <v>10476</v>
      </c>
      <c r="B28" s="8" t="s">
        <v>678</v>
      </c>
      <c r="D28" s="9" t="s">
        <v>10503</v>
      </c>
      <c r="E28" s="7" t="s">
        <v>10825</v>
      </c>
      <c r="F28" s="7" t="s">
        <v>8342</v>
      </c>
      <c r="G28" s="7" t="s">
        <v>45</v>
      </c>
      <c r="H28" s="7" t="s">
        <v>10826</v>
      </c>
      <c r="I28" s="7" t="s">
        <v>10780</v>
      </c>
      <c r="J28" s="11">
        <v>1634</v>
      </c>
      <c r="K28" s="11">
        <v>2969</v>
      </c>
      <c r="M28" s="11">
        <f t="shared" si="0"/>
        <v>4603</v>
      </c>
      <c r="N28" s="7" t="s">
        <v>64</v>
      </c>
      <c r="O28" s="7" t="s">
        <v>66</v>
      </c>
      <c r="P28" s="7" t="s">
        <v>70</v>
      </c>
      <c r="Q28" s="7" t="s">
        <v>67</v>
      </c>
      <c r="R28" s="7" t="s">
        <v>67</v>
      </c>
    </row>
    <row r="29" spans="1:19" x14ac:dyDescent="0.2">
      <c r="A29" s="7" t="s">
        <v>10476</v>
      </c>
      <c r="B29" s="8" t="s">
        <v>678</v>
      </c>
      <c r="D29" s="9" t="s">
        <v>10504</v>
      </c>
      <c r="E29" s="7" t="s">
        <v>10803</v>
      </c>
      <c r="F29" s="7" t="s">
        <v>558</v>
      </c>
      <c r="G29" s="7" t="s">
        <v>425</v>
      </c>
      <c r="H29" s="7" t="s">
        <v>10804</v>
      </c>
      <c r="I29" s="7" t="s">
        <v>10789</v>
      </c>
      <c r="J29" s="11">
        <v>121</v>
      </c>
      <c r="K29" s="11">
        <v>348</v>
      </c>
      <c r="M29" s="11">
        <f t="shared" si="0"/>
        <v>469</v>
      </c>
      <c r="N29" s="7" t="s">
        <v>64</v>
      </c>
      <c r="O29" s="7" t="s">
        <v>66</v>
      </c>
      <c r="P29" s="7" t="s">
        <v>70</v>
      </c>
      <c r="Q29" s="7" t="s">
        <v>67</v>
      </c>
      <c r="R29" s="7" t="s">
        <v>67</v>
      </c>
    </row>
    <row r="30" spans="1:19" x14ac:dyDescent="0.2">
      <c r="A30" s="7" t="s">
        <v>10476</v>
      </c>
      <c r="B30" s="8" t="s">
        <v>678</v>
      </c>
      <c r="D30" s="9" t="s">
        <v>10505</v>
      </c>
      <c r="E30" s="7" t="s">
        <v>10811</v>
      </c>
      <c r="F30" s="7" t="s">
        <v>52</v>
      </c>
      <c r="G30" s="7" t="s">
        <v>45</v>
      </c>
      <c r="H30" s="7" t="s">
        <v>10813</v>
      </c>
      <c r="I30" s="7" t="s">
        <v>10792</v>
      </c>
      <c r="L30" s="11">
        <v>3190</v>
      </c>
      <c r="M30" s="11">
        <f t="shared" si="0"/>
        <v>3190</v>
      </c>
      <c r="N30" s="7" t="s">
        <v>667</v>
      </c>
      <c r="O30" s="7" t="s">
        <v>66</v>
      </c>
      <c r="P30" s="7" t="s">
        <v>69</v>
      </c>
      <c r="Q30" s="7" t="s">
        <v>67</v>
      </c>
      <c r="R30" s="7" t="s">
        <v>67</v>
      </c>
    </row>
    <row r="31" spans="1:19" x14ac:dyDescent="0.2">
      <c r="A31" s="7" t="s">
        <v>10476</v>
      </c>
      <c r="B31" s="8" t="s">
        <v>678</v>
      </c>
      <c r="D31" s="9" t="s">
        <v>10506</v>
      </c>
      <c r="E31" s="7" t="s">
        <v>2321</v>
      </c>
      <c r="F31" s="7" t="s">
        <v>483</v>
      </c>
      <c r="G31" s="7" t="s">
        <v>45</v>
      </c>
      <c r="H31" s="7" t="s">
        <v>10827</v>
      </c>
      <c r="I31" s="7" t="s">
        <v>10777</v>
      </c>
      <c r="L31" s="11">
        <v>42</v>
      </c>
      <c r="M31" s="11">
        <f t="shared" si="0"/>
        <v>42</v>
      </c>
      <c r="N31" s="7" t="s">
        <v>63</v>
      </c>
      <c r="O31" s="7" t="s">
        <v>66</v>
      </c>
      <c r="P31" s="7" t="s">
        <v>69</v>
      </c>
      <c r="Q31" s="7" t="s">
        <v>67</v>
      </c>
      <c r="R31" s="7" t="s">
        <v>67</v>
      </c>
    </row>
    <row r="32" spans="1:19" x14ac:dyDescent="0.2">
      <c r="A32" s="7" t="s">
        <v>10476</v>
      </c>
      <c r="B32" s="8" t="s">
        <v>678</v>
      </c>
      <c r="D32" s="9" t="s">
        <v>10507</v>
      </c>
      <c r="E32" s="7" t="s">
        <v>10828</v>
      </c>
      <c r="F32" s="7" t="s">
        <v>44</v>
      </c>
      <c r="G32" s="7" t="s">
        <v>45</v>
      </c>
      <c r="H32" s="7" t="s">
        <v>10829</v>
      </c>
      <c r="I32" s="7" t="s">
        <v>10786</v>
      </c>
      <c r="J32" s="11">
        <v>1179</v>
      </c>
      <c r="K32" s="11">
        <v>1769</v>
      </c>
      <c r="M32" s="11">
        <f t="shared" si="0"/>
        <v>2948</v>
      </c>
      <c r="N32" s="7" t="s">
        <v>64</v>
      </c>
      <c r="O32" s="7" t="s">
        <v>66</v>
      </c>
      <c r="P32" s="7" t="s">
        <v>70</v>
      </c>
      <c r="Q32" s="7" t="s">
        <v>67</v>
      </c>
      <c r="R32" s="7" t="s">
        <v>67</v>
      </c>
    </row>
    <row r="33" spans="1:18" x14ac:dyDescent="0.2">
      <c r="A33" s="7" t="s">
        <v>10476</v>
      </c>
      <c r="B33" s="8" t="s">
        <v>74</v>
      </c>
      <c r="D33" s="9" t="s">
        <v>10508</v>
      </c>
      <c r="E33" s="7" t="s">
        <v>10830</v>
      </c>
      <c r="F33" s="7" t="s">
        <v>350</v>
      </c>
      <c r="G33" s="7" t="s">
        <v>45</v>
      </c>
      <c r="H33" s="7" t="s">
        <v>10831</v>
      </c>
      <c r="I33" s="7" t="s">
        <v>10792</v>
      </c>
      <c r="J33" s="11">
        <v>1311</v>
      </c>
      <c r="K33" s="11">
        <v>4084</v>
      </c>
      <c r="M33" s="11">
        <f t="shared" si="0"/>
        <v>5395</v>
      </c>
      <c r="N33" s="7" t="s">
        <v>668</v>
      </c>
      <c r="O33" s="7" t="s">
        <v>66</v>
      </c>
      <c r="P33" s="7" t="s">
        <v>70</v>
      </c>
      <c r="Q33" s="7" t="s">
        <v>671</v>
      </c>
      <c r="R33" s="7" t="s">
        <v>671</v>
      </c>
    </row>
    <row r="34" spans="1:18" x14ac:dyDescent="0.2">
      <c r="A34" s="7" t="s">
        <v>10476</v>
      </c>
      <c r="B34" s="8" t="s">
        <v>74</v>
      </c>
      <c r="D34" s="9" t="s">
        <v>10509</v>
      </c>
      <c r="E34" s="7" t="s">
        <v>10832</v>
      </c>
      <c r="F34" s="7" t="s">
        <v>350</v>
      </c>
      <c r="G34" s="7" t="s">
        <v>45</v>
      </c>
      <c r="H34" s="7" t="s">
        <v>10815</v>
      </c>
      <c r="I34" s="7" t="s">
        <v>10789</v>
      </c>
      <c r="J34" s="11">
        <v>1311</v>
      </c>
      <c r="K34" s="11">
        <v>4084</v>
      </c>
      <c r="M34" s="11">
        <f t="shared" si="0"/>
        <v>5395</v>
      </c>
      <c r="N34" s="7" t="s">
        <v>668</v>
      </c>
      <c r="O34" s="7" t="s">
        <v>66</v>
      </c>
      <c r="P34" s="7" t="s">
        <v>69</v>
      </c>
      <c r="Q34" s="7" t="s">
        <v>671</v>
      </c>
      <c r="R34" s="7" t="s">
        <v>671</v>
      </c>
    </row>
    <row r="35" spans="1:18" x14ac:dyDescent="0.2">
      <c r="A35" s="7" t="s">
        <v>10476</v>
      </c>
      <c r="B35" s="8" t="s">
        <v>74</v>
      </c>
      <c r="D35" s="9" t="s">
        <v>10510</v>
      </c>
      <c r="E35" s="7" t="s">
        <v>10833</v>
      </c>
      <c r="F35" s="7" t="s">
        <v>350</v>
      </c>
      <c r="G35" s="7" t="s">
        <v>45</v>
      </c>
      <c r="H35" s="7" t="s">
        <v>10834</v>
      </c>
      <c r="I35" s="7" t="s">
        <v>10780</v>
      </c>
      <c r="J35" s="11">
        <v>1334</v>
      </c>
      <c r="K35" s="11">
        <v>4157</v>
      </c>
      <c r="M35" s="11">
        <f t="shared" si="0"/>
        <v>5491</v>
      </c>
      <c r="N35" s="7" t="s">
        <v>668</v>
      </c>
      <c r="O35" s="7" t="s">
        <v>66</v>
      </c>
      <c r="P35" s="7" t="s">
        <v>70</v>
      </c>
      <c r="Q35" s="7" t="s">
        <v>671</v>
      </c>
      <c r="R35" s="7" t="s">
        <v>671</v>
      </c>
    </row>
    <row r="36" spans="1:18" x14ac:dyDescent="0.2">
      <c r="A36" s="7" t="s">
        <v>10476</v>
      </c>
      <c r="B36" s="8" t="s">
        <v>74</v>
      </c>
      <c r="D36" s="9" t="s">
        <v>10511</v>
      </c>
      <c r="E36" s="7" t="s">
        <v>10801</v>
      </c>
      <c r="F36" s="7" t="s">
        <v>347</v>
      </c>
      <c r="G36" s="7" t="s">
        <v>45</v>
      </c>
      <c r="H36" s="7" t="s">
        <v>10818</v>
      </c>
      <c r="I36" s="7" t="s">
        <v>10780</v>
      </c>
      <c r="J36" s="11">
        <v>1</v>
      </c>
      <c r="K36" s="11">
        <v>1</v>
      </c>
      <c r="M36" s="11">
        <f t="shared" si="0"/>
        <v>2</v>
      </c>
      <c r="N36" s="7" t="s">
        <v>669</v>
      </c>
      <c r="O36" s="7" t="s">
        <v>66</v>
      </c>
      <c r="P36" s="7" t="s">
        <v>672</v>
      </c>
      <c r="Q36" s="7" t="s">
        <v>671</v>
      </c>
      <c r="R36" s="7" t="s">
        <v>671</v>
      </c>
    </row>
    <row r="37" spans="1:18" x14ac:dyDescent="0.2">
      <c r="A37" s="7" t="s">
        <v>10476</v>
      </c>
      <c r="B37" s="8" t="s">
        <v>74</v>
      </c>
      <c r="D37" s="9" t="s">
        <v>10512</v>
      </c>
      <c r="E37" s="7" t="s">
        <v>10835</v>
      </c>
      <c r="F37" s="7" t="s">
        <v>44</v>
      </c>
      <c r="G37" s="7" t="s">
        <v>45</v>
      </c>
      <c r="H37" s="7" t="s">
        <v>10836</v>
      </c>
      <c r="I37" s="7" t="s">
        <v>10789</v>
      </c>
      <c r="J37" s="11">
        <v>692</v>
      </c>
      <c r="K37" s="11">
        <v>4565</v>
      </c>
      <c r="M37" s="11">
        <f t="shared" si="0"/>
        <v>5257</v>
      </c>
      <c r="N37" s="7" t="s">
        <v>668</v>
      </c>
      <c r="O37" s="7" t="s">
        <v>66</v>
      </c>
      <c r="P37" s="7" t="s">
        <v>70</v>
      </c>
      <c r="Q37" s="7" t="s">
        <v>671</v>
      </c>
      <c r="R37" s="7" t="s">
        <v>671</v>
      </c>
    </row>
    <row r="38" spans="1:18" x14ac:dyDescent="0.2">
      <c r="A38" s="7" t="s">
        <v>10476</v>
      </c>
      <c r="B38" s="8" t="s">
        <v>74</v>
      </c>
      <c r="D38" s="9" t="s">
        <v>10513</v>
      </c>
      <c r="E38" s="7" t="s">
        <v>10837</v>
      </c>
      <c r="F38" s="7" t="s">
        <v>413</v>
      </c>
      <c r="G38" s="7" t="s">
        <v>45</v>
      </c>
      <c r="H38" s="7" t="s">
        <v>10838</v>
      </c>
      <c r="I38" s="7" t="s">
        <v>10789</v>
      </c>
      <c r="J38" s="11">
        <v>168</v>
      </c>
      <c r="K38" s="11">
        <v>1076</v>
      </c>
      <c r="M38" s="11">
        <f t="shared" si="0"/>
        <v>1244</v>
      </c>
      <c r="N38" s="7" t="s">
        <v>668</v>
      </c>
      <c r="O38" s="7" t="s">
        <v>66</v>
      </c>
      <c r="P38" s="7" t="s">
        <v>70</v>
      </c>
      <c r="Q38" s="7" t="s">
        <v>671</v>
      </c>
      <c r="R38" s="7" t="s">
        <v>671</v>
      </c>
    </row>
    <row r="39" spans="1:18" x14ac:dyDescent="0.2">
      <c r="A39" s="7" t="s">
        <v>10476</v>
      </c>
      <c r="B39" s="8" t="s">
        <v>74</v>
      </c>
      <c r="D39" s="9" t="s">
        <v>10514</v>
      </c>
      <c r="E39" s="7" t="s">
        <v>10839</v>
      </c>
      <c r="F39" s="7" t="s">
        <v>59</v>
      </c>
      <c r="G39" s="7" t="s">
        <v>45</v>
      </c>
      <c r="H39" s="7" t="s">
        <v>10840</v>
      </c>
      <c r="I39" s="7" t="s">
        <v>10792</v>
      </c>
      <c r="J39" s="11">
        <v>607</v>
      </c>
      <c r="K39" s="11">
        <v>4006</v>
      </c>
      <c r="M39" s="11">
        <f t="shared" si="0"/>
        <v>4613</v>
      </c>
      <c r="N39" s="7" t="s">
        <v>668</v>
      </c>
      <c r="O39" s="7" t="s">
        <v>66</v>
      </c>
      <c r="P39" s="7" t="s">
        <v>70</v>
      </c>
      <c r="Q39" s="7" t="s">
        <v>671</v>
      </c>
      <c r="R39" s="7" t="s">
        <v>671</v>
      </c>
    </row>
    <row r="40" spans="1:18" x14ac:dyDescent="0.2">
      <c r="A40" s="7" t="s">
        <v>10476</v>
      </c>
      <c r="B40" s="8" t="s">
        <v>74</v>
      </c>
      <c r="D40" s="9" t="s">
        <v>10515</v>
      </c>
      <c r="E40" s="7" t="s">
        <v>5796</v>
      </c>
      <c r="F40" s="7" t="s">
        <v>651</v>
      </c>
      <c r="G40" s="7" t="s">
        <v>45</v>
      </c>
      <c r="H40" s="7" t="s">
        <v>10841</v>
      </c>
      <c r="I40" s="7" t="s">
        <v>10792</v>
      </c>
      <c r="J40" s="11">
        <v>680</v>
      </c>
      <c r="K40" s="11">
        <v>3230</v>
      </c>
      <c r="M40" s="11">
        <f t="shared" si="0"/>
        <v>3910</v>
      </c>
      <c r="N40" s="7" t="s">
        <v>668</v>
      </c>
      <c r="O40" s="7" t="s">
        <v>66</v>
      </c>
      <c r="P40" s="7" t="s">
        <v>70</v>
      </c>
      <c r="Q40" s="7" t="s">
        <v>671</v>
      </c>
      <c r="R40" s="7" t="s">
        <v>671</v>
      </c>
    </row>
    <row r="41" spans="1:18" x14ac:dyDescent="0.2">
      <c r="A41" s="7" t="s">
        <v>10476</v>
      </c>
      <c r="B41" s="8" t="s">
        <v>74</v>
      </c>
      <c r="D41" s="9" t="s">
        <v>10516</v>
      </c>
      <c r="E41" s="7" t="s">
        <v>10842</v>
      </c>
      <c r="F41" s="7" t="s">
        <v>420</v>
      </c>
      <c r="G41" s="7" t="s">
        <v>45</v>
      </c>
      <c r="H41" s="7" t="s">
        <v>10843</v>
      </c>
      <c r="I41" s="7" t="s">
        <v>10792</v>
      </c>
      <c r="J41" s="11">
        <v>688</v>
      </c>
      <c r="K41" s="11">
        <v>4565</v>
      </c>
      <c r="M41" s="11">
        <f t="shared" si="0"/>
        <v>5253</v>
      </c>
      <c r="N41" s="7" t="s">
        <v>668</v>
      </c>
      <c r="O41" s="7" t="s">
        <v>66</v>
      </c>
      <c r="P41" s="7" t="s">
        <v>70</v>
      </c>
      <c r="Q41" s="7" t="s">
        <v>671</v>
      </c>
      <c r="R41" s="7" t="s">
        <v>671</v>
      </c>
    </row>
    <row r="42" spans="1:18" x14ac:dyDescent="0.2">
      <c r="A42" s="7" t="s">
        <v>10476</v>
      </c>
      <c r="B42" s="8" t="s">
        <v>74</v>
      </c>
      <c r="D42" s="9" t="s">
        <v>10517</v>
      </c>
      <c r="E42" s="7" t="s">
        <v>10844</v>
      </c>
      <c r="F42" s="7" t="s">
        <v>8167</v>
      </c>
      <c r="G42" s="7" t="s">
        <v>45</v>
      </c>
      <c r="H42" s="7" t="s">
        <v>10845</v>
      </c>
      <c r="I42" s="7" t="s">
        <v>10792</v>
      </c>
      <c r="J42" s="11">
        <v>287</v>
      </c>
      <c r="K42" s="11">
        <v>1583</v>
      </c>
      <c r="M42" s="11">
        <f t="shared" si="0"/>
        <v>1870</v>
      </c>
      <c r="N42" s="7" t="s">
        <v>668</v>
      </c>
      <c r="O42" s="7" t="s">
        <v>66</v>
      </c>
      <c r="P42" s="7" t="s">
        <v>70</v>
      </c>
      <c r="Q42" s="7" t="s">
        <v>671</v>
      </c>
      <c r="R42" s="7" t="s">
        <v>671</v>
      </c>
    </row>
    <row r="43" spans="1:18" x14ac:dyDescent="0.2">
      <c r="A43" s="7" t="s">
        <v>10476</v>
      </c>
      <c r="B43" s="8" t="s">
        <v>74</v>
      </c>
      <c r="D43" s="9" t="s">
        <v>10518</v>
      </c>
      <c r="E43" s="7" t="s">
        <v>10846</v>
      </c>
      <c r="F43" s="7" t="s">
        <v>522</v>
      </c>
      <c r="G43" s="7" t="s">
        <v>45</v>
      </c>
      <c r="H43" s="7" t="s">
        <v>10847</v>
      </c>
      <c r="I43" s="7" t="s">
        <v>10792</v>
      </c>
      <c r="J43" s="11">
        <v>364</v>
      </c>
      <c r="K43" s="11">
        <v>2467</v>
      </c>
      <c r="M43" s="11">
        <f t="shared" si="0"/>
        <v>2831</v>
      </c>
      <c r="N43" s="7" t="s">
        <v>668</v>
      </c>
      <c r="O43" s="7" t="s">
        <v>66</v>
      </c>
      <c r="P43" s="7" t="s">
        <v>70</v>
      </c>
      <c r="Q43" s="7" t="s">
        <v>671</v>
      </c>
      <c r="R43" s="7" t="s">
        <v>671</v>
      </c>
    </row>
    <row r="44" spans="1:18" x14ac:dyDescent="0.2">
      <c r="A44" s="7" t="s">
        <v>10476</v>
      </c>
      <c r="B44" s="8" t="s">
        <v>74</v>
      </c>
      <c r="D44" s="9" t="s">
        <v>10519</v>
      </c>
      <c r="E44" s="7" t="s">
        <v>10842</v>
      </c>
      <c r="F44" s="7" t="s">
        <v>4338</v>
      </c>
      <c r="G44" s="7" t="s">
        <v>45</v>
      </c>
      <c r="H44" s="7" t="s">
        <v>10848</v>
      </c>
      <c r="I44" s="7" t="s">
        <v>10792</v>
      </c>
      <c r="J44" s="11">
        <v>680</v>
      </c>
      <c r="K44" s="11">
        <v>3230</v>
      </c>
      <c r="M44" s="11">
        <f t="shared" si="0"/>
        <v>3910</v>
      </c>
      <c r="N44" s="7" t="s">
        <v>668</v>
      </c>
      <c r="O44" s="7" t="s">
        <v>66</v>
      </c>
      <c r="P44" s="7" t="s">
        <v>70</v>
      </c>
      <c r="Q44" s="7" t="s">
        <v>671</v>
      </c>
      <c r="R44" s="7" t="s">
        <v>671</v>
      </c>
    </row>
    <row r="45" spans="1:18" x14ac:dyDescent="0.2">
      <c r="A45" s="7" t="s">
        <v>10476</v>
      </c>
      <c r="B45" s="8" t="s">
        <v>74</v>
      </c>
      <c r="D45" s="9" t="s">
        <v>10520</v>
      </c>
      <c r="E45" s="7" t="s">
        <v>360</v>
      </c>
      <c r="F45" s="7" t="s">
        <v>413</v>
      </c>
      <c r="G45" s="7" t="s">
        <v>45</v>
      </c>
      <c r="H45" s="7" t="s">
        <v>10849</v>
      </c>
      <c r="I45" s="7" t="s">
        <v>10786</v>
      </c>
      <c r="J45" s="11">
        <v>685</v>
      </c>
      <c r="K45" s="11">
        <v>4479</v>
      </c>
      <c r="M45" s="11">
        <f t="shared" si="0"/>
        <v>5164</v>
      </c>
      <c r="N45" s="7" t="s">
        <v>668</v>
      </c>
      <c r="O45" s="7" t="s">
        <v>66</v>
      </c>
      <c r="P45" s="7" t="s">
        <v>70</v>
      </c>
      <c r="Q45" s="7" t="s">
        <v>671</v>
      </c>
      <c r="R45" s="7" t="s">
        <v>671</v>
      </c>
    </row>
    <row r="46" spans="1:18" x14ac:dyDescent="0.2">
      <c r="A46" s="7" t="s">
        <v>10476</v>
      </c>
      <c r="B46" s="8" t="s">
        <v>74</v>
      </c>
      <c r="D46" s="9" t="s">
        <v>10521</v>
      </c>
      <c r="E46" s="7" t="s">
        <v>360</v>
      </c>
      <c r="F46" s="7" t="s">
        <v>464</v>
      </c>
      <c r="G46" s="7" t="s">
        <v>45</v>
      </c>
      <c r="H46" s="7" t="s">
        <v>10800</v>
      </c>
      <c r="I46" s="7" t="s">
        <v>10789</v>
      </c>
      <c r="J46" s="11">
        <v>962</v>
      </c>
      <c r="K46" s="11">
        <v>5845</v>
      </c>
      <c r="M46" s="11">
        <f t="shared" si="0"/>
        <v>6807</v>
      </c>
      <c r="N46" s="7" t="s">
        <v>668</v>
      </c>
      <c r="O46" s="7" t="s">
        <v>66</v>
      </c>
      <c r="P46" s="7" t="s">
        <v>70</v>
      </c>
      <c r="Q46" s="7" t="s">
        <v>671</v>
      </c>
      <c r="R46" s="7" t="s">
        <v>671</v>
      </c>
    </row>
    <row r="47" spans="1:18" x14ac:dyDescent="0.2">
      <c r="A47" s="7" t="s">
        <v>10476</v>
      </c>
      <c r="B47" s="8" t="s">
        <v>74</v>
      </c>
      <c r="D47" s="9" t="s">
        <v>10522</v>
      </c>
      <c r="E47" s="7" t="s">
        <v>10850</v>
      </c>
      <c r="F47" s="7" t="s">
        <v>395</v>
      </c>
      <c r="G47" s="7" t="s">
        <v>45</v>
      </c>
      <c r="H47" s="7" t="s">
        <v>10851</v>
      </c>
      <c r="I47" s="7" t="s">
        <v>10789</v>
      </c>
      <c r="J47" s="11">
        <v>383</v>
      </c>
      <c r="K47" s="11">
        <v>2321</v>
      </c>
      <c r="M47" s="11">
        <f t="shared" si="0"/>
        <v>2704</v>
      </c>
      <c r="N47" s="7" t="s">
        <v>668</v>
      </c>
      <c r="O47" s="7" t="s">
        <v>66</v>
      </c>
      <c r="P47" s="7" t="s">
        <v>70</v>
      </c>
      <c r="Q47" s="7" t="s">
        <v>671</v>
      </c>
      <c r="R47" s="7" t="s">
        <v>671</v>
      </c>
    </row>
    <row r="48" spans="1:18" x14ac:dyDescent="0.2">
      <c r="A48" s="7" t="s">
        <v>10476</v>
      </c>
      <c r="B48" s="8" t="s">
        <v>74</v>
      </c>
      <c r="D48" s="9" t="s">
        <v>10523</v>
      </c>
      <c r="E48" s="7" t="s">
        <v>10852</v>
      </c>
      <c r="F48" s="7" t="s">
        <v>347</v>
      </c>
      <c r="G48" s="7" t="s">
        <v>45</v>
      </c>
      <c r="H48" s="7" t="s">
        <v>10853</v>
      </c>
      <c r="I48" s="7" t="s">
        <v>10789</v>
      </c>
      <c r="J48" s="11">
        <v>864</v>
      </c>
      <c r="K48" s="11">
        <v>5380</v>
      </c>
      <c r="M48" s="11">
        <f t="shared" si="0"/>
        <v>6244</v>
      </c>
      <c r="N48" s="7" t="s">
        <v>668</v>
      </c>
      <c r="O48" s="7" t="s">
        <v>66</v>
      </c>
      <c r="P48" s="7" t="s">
        <v>70</v>
      </c>
      <c r="Q48" s="7" t="s">
        <v>671</v>
      </c>
      <c r="R48" s="7" t="s">
        <v>671</v>
      </c>
    </row>
    <row r="49" spans="1:18" x14ac:dyDescent="0.2">
      <c r="A49" s="7" t="s">
        <v>10476</v>
      </c>
      <c r="B49" s="8" t="s">
        <v>74</v>
      </c>
      <c r="D49" s="9" t="s">
        <v>10524</v>
      </c>
      <c r="E49" s="7" t="s">
        <v>10854</v>
      </c>
      <c r="F49" s="7" t="s">
        <v>499</v>
      </c>
      <c r="G49" s="7" t="s">
        <v>45</v>
      </c>
      <c r="H49" s="7" t="s">
        <v>10855</v>
      </c>
      <c r="I49" s="7" t="s">
        <v>10789</v>
      </c>
      <c r="J49" s="11">
        <v>78</v>
      </c>
      <c r="K49" s="11">
        <v>496</v>
      </c>
      <c r="M49" s="11">
        <f t="shared" si="0"/>
        <v>574</v>
      </c>
      <c r="N49" s="7" t="s">
        <v>668</v>
      </c>
      <c r="O49" s="7" t="s">
        <v>66</v>
      </c>
      <c r="P49" s="7" t="s">
        <v>70</v>
      </c>
      <c r="Q49" s="7" t="s">
        <v>671</v>
      </c>
      <c r="R49" s="7" t="s">
        <v>671</v>
      </c>
    </row>
    <row r="50" spans="1:18" x14ac:dyDescent="0.2">
      <c r="A50" s="7" t="s">
        <v>10476</v>
      </c>
      <c r="B50" s="8" t="s">
        <v>74</v>
      </c>
      <c r="D50" s="9" t="s">
        <v>10525</v>
      </c>
      <c r="E50" s="7" t="s">
        <v>10856</v>
      </c>
      <c r="F50" s="7" t="s">
        <v>413</v>
      </c>
      <c r="G50" s="7" t="s">
        <v>45</v>
      </c>
      <c r="H50" s="7" t="s">
        <v>10857</v>
      </c>
      <c r="I50" s="7" t="s">
        <v>10789</v>
      </c>
      <c r="J50" s="11">
        <v>279</v>
      </c>
      <c r="K50" s="11">
        <v>1881</v>
      </c>
      <c r="M50" s="11">
        <f t="shared" si="0"/>
        <v>2160</v>
      </c>
      <c r="N50" s="7" t="s">
        <v>668</v>
      </c>
      <c r="O50" s="7" t="s">
        <v>66</v>
      </c>
      <c r="P50" s="7" t="s">
        <v>70</v>
      </c>
      <c r="Q50" s="7" t="s">
        <v>671</v>
      </c>
      <c r="R50" s="7" t="s">
        <v>671</v>
      </c>
    </row>
    <row r="51" spans="1:18" x14ac:dyDescent="0.2">
      <c r="A51" s="7" t="s">
        <v>10476</v>
      </c>
      <c r="B51" s="8" t="s">
        <v>74</v>
      </c>
      <c r="D51" s="9" t="s">
        <v>10526</v>
      </c>
      <c r="E51" s="7" t="s">
        <v>10858</v>
      </c>
      <c r="F51" s="7" t="s">
        <v>559</v>
      </c>
      <c r="G51" s="7" t="s">
        <v>45</v>
      </c>
      <c r="H51" s="7" t="s">
        <v>10859</v>
      </c>
      <c r="I51" s="7" t="s">
        <v>10789</v>
      </c>
      <c r="J51" s="11">
        <v>9</v>
      </c>
      <c r="K51" s="11">
        <v>73</v>
      </c>
      <c r="M51" s="11">
        <f t="shared" si="0"/>
        <v>82</v>
      </c>
      <c r="N51" s="7" t="s">
        <v>668</v>
      </c>
      <c r="O51" s="7" t="s">
        <v>66</v>
      </c>
      <c r="P51" s="7" t="s">
        <v>70</v>
      </c>
      <c r="Q51" s="7" t="s">
        <v>671</v>
      </c>
      <c r="R51" s="7" t="s">
        <v>671</v>
      </c>
    </row>
    <row r="52" spans="1:18" x14ac:dyDescent="0.2">
      <c r="A52" s="7" t="s">
        <v>10476</v>
      </c>
      <c r="B52" s="8" t="s">
        <v>74</v>
      </c>
      <c r="D52" s="9" t="s">
        <v>10527</v>
      </c>
      <c r="E52" s="7" t="s">
        <v>10860</v>
      </c>
      <c r="F52" s="7" t="s">
        <v>59</v>
      </c>
      <c r="G52" s="7" t="s">
        <v>45</v>
      </c>
      <c r="H52" s="7" t="s">
        <v>10855</v>
      </c>
      <c r="I52" s="7" t="s">
        <v>10789</v>
      </c>
      <c r="J52" s="11">
        <v>78</v>
      </c>
      <c r="K52" s="11">
        <v>493</v>
      </c>
      <c r="M52" s="11">
        <f t="shared" si="0"/>
        <v>571</v>
      </c>
      <c r="N52" s="7" t="s">
        <v>668</v>
      </c>
      <c r="O52" s="7" t="s">
        <v>66</v>
      </c>
      <c r="P52" s="7" t="s">
        <v>70</v>
      </c>
      <c r="Q52" s="7" t="s">
        <v>671</v>
      </c>
      <c r="R52" s="7" t="s">
        <v>671</v>
      </c>
    </row>
    <row r="53" spans="1:18" x14ac:dyDescent="0.2">
      <c r="A53" s="7" t="s">
        <v>10476</v>
      </c>
      <c r="B53" s="8" t="s">
        <v>74</v>
      </c>
      <c r="D53" s="9" t="s">
        <v>10528</v>
      </c>
      <c r="E53" s="7" t="s">
        <v>10803</v>
      </c>
      <c r="F53" s="7" t="s">
        <v>420</v>
      </c>
      <c r="G53" s="7" t="s">
        <v>45</v>
      </c>
      <c r="H53" s="7" t="s">
        <v>10861</v>
      </c>
      <c r="I53" s="7" t="s">
        <v>10789</v>
      </c>
      <c r="J53" s="11">
        <v>876</v>
      </c>
      <c r="K53" s="11">
        <v>5587</v>
      </c>
      <c r="M53" s="11">
        <f t="shared" si="0"/>
        <v>6463</v>
      </c>
      <c r="N53" s="7" t="s">
        <v>668</v>
      </c>
      <c r="O53" s="7" t="s">
        <v>66</v>
      </c>
      <c r="P53" s="7" t="s">
        <v>70</v>
      </c>
      <c r="Q53" s="7" t="s">
        <v>671</v>
      </c>
      <c r="R53" s="7" t="s">
        <v>671</v>
      </c>
    </row>
    <row r="54" spans="1:18" x14ac:dyDescent="0.2">
      <c r="A54" s="7" t="s">
        <v>10476</v>
      </c>
      <c r="B54" s="8" t="s">
        <v>74</v>
      </c>
      <c r="D54" s="9" t="s">
        <v>10529</v>
      </c>
      <c r="E54" s="7" t="s">
        <v>360</v>
      </c>
      <c r="F54" s="7" t="s">
        <v>1551</v>
      </c>
      <c r="G54" s="7" t="s">
        <v>45</v>
      </c>
      <c r="H54" s="7" t="s">
        <v>10862</v>
      </c>
      <c r="I54" s="7" t="s">
        <v>10786</v>
      </c>
      <c r="J54" s="11">
        <v>751</v>
      </c>
      <c r="K54" s="11">
        <v>4848</v>
      </c>
      <c r="M54" s="11">
        <f t="shared" si="0"/>
        <v>5599</v>
      </c>
      <c r="N54" s="7" t="s">
        <v>668</v>
      </c>
      <c r="O54" s="7" t="s">
        <v>66</v>
      </c>
      <c r="P54" s="7" t="s">
        <v>70</v>
      </c>
      <c r="Q54" s="7" t="s">
        <v>671</v>
      </c>
      <c r="R54" s="7" t="s">
        <v>671</v>
      </c>
    </row>
    <row r="55" spans="1:18" x14ac:dyDescent="0.2">
      <c r="A55" s="7" t="s">
        <v>10476</v>
      </c>
      <c r="B55" s="8" t="s">
        <v>74</v>
      </c>
      <c r="D55" s="9" t="s">
        <v>10530</v>
      </c>
      <c r="E55" s="7" t="s">
        <v>10863</v>
      </c>
      <c r="F55" s="7" t="s">
        <v>44</v>
      </c>
      <c r="G55" s="7" t="s">
        <v>45</v>
      </c>
      <c r="H55" s="7" t="s">
        <v>10864</v>
      </c>
      <c r="I55" s="7" t="s">
        <v>10780</v>
      </c>
      <c r="J55" s="11">
        <v>36</v>
      </c>
      <c r="K55" s="11">
        <v>235</v>
      </c>
      <c r="M55" s="11">
        <f t="shared" si="0"/>
        <v>271</v>
      </c>
      <c r="N55" s="7" t="s">
        <v>668</v>
      </c>
      <c r="O55" s="7" t="s">
        <v>66</v>
      </c>
      <c r="P55" s="7" t="s">
        <v>70</v>
      </c>
      <c r="Q55" s="7" t="s">
        <v>671</v>
      </c>
      <c r="R55" s="7" t="s">
        <v>671</v>
      </c>
    </row>
    <row r="56" spans="1:18" x14ac:dyDescent="0.2">
      <c r="A56" s="7" t="s">
        <v>10476</v>
      </c>
      <c r="B56" s="8" t="s">
        <v>74</v>
      </c>
      <c r="D56" s="9" t="s">
        <v>10531</v>
      </c>
      <c r="E56" s="7" t="s">
        <v>10865</v>
      </c>
      <c r="F56" s="7" t="s">
        <v>395</v>
      </c>
      <c r="G56" s="7" t="s">
        <v>45</v>
      </c>
      <c r="H56" s="7" t="s">
        <v>10866</v>
      </c>
      <c r="I56" s="7" t="s">
        <v>10786</v>
      </c>
      <c r="J56" s="11">
        <v>19</v>
      </c>
      <c r="K56" s="11">
        <v>121</v>
      </c>
      <c r="M56" s="11">
        <f t="shared" si="0"/>
        <v>140</v>
      </c>
      <c r="N56" s="7" t="s">
        <v>668</v>
      </c>
      <c r="O56" s="7" t="s">
        <v>66</v>
      </c>
      <c r="P56" s="7" t="s">
        <v>70</v>
      </c>
      <c r="Q56" s="7" t="s">
        <v>671</v>
      </c>
      <c r="R56" s="7" t="s">
        <v>671</v>
      </c>
    </row>
    <row r="57" spans="1:18" x14ac:dyDescent="0.2">
      <c r="A57" s="7" t="s">
        <v>10476</v>
      </c>
      <c r="B57" s="8" t="s">
        <v>74</v>
      </c>
      <c r="D57" s="9" t="s">
        <v>10532</v>
      </c>
      <c r="E57" s="7" t="s">
        <v>10867</v>
      </c>
      <c r="F57" s="7" t="s">
        <v>449</v>
      </c>
      <c r="G57" s="7" t="s">
        <v>45</v>
      </c>
      <c r="H57" s="7" t="s">
        <v>10868</v>
      </c>
      <c r="I57" s="7" t="s">
        <v>10780</v>
      </c>
      <c r="J57" s="11">
        <v>422</v>
      </c>
      <c r="K57" s="11">
        <v>2767</v>
      </c>
      <c r="M57" s="11">
        <f t="shared" si="0"/>
        <v>3189</v>
      </c>
      <c r="N57" s="7" t="s">
        <v>668</v>
      </c>
      <c r="O57" s="7" t="s">
        <v>66</v>
      </c>
      <c r="P57" s="7" t="s">
        <v>70</v>
      </c>
      <c r="Q57" s="7" t="s">
        <v>671</v>
      </c>
      <c r="R57" s="7" t="s">
        <v>671</v>
      </c>
    </row>
    <row r="58" spans="1:18" x14ac:dyDescent="0.2">
      <c r="A58" s="7" t="s">
        <v>10476</v>
      </c>
      <c r="B58" s="8" t="s">
        <v>74</v>
      </c>
      <c r="D58" s="9" t="s">
        <v>10533</v>
      </c>
      <c r="E58" s="7" t="s">
        <v>10869</v>
      </c>
      <c r="F58" s="7" t="s">
        <v>636</v>
      </c>
      <c r="G58" s="7" t="s">
        <v>45</v>
      </c>
      <c r="H58" s="7" t="s">
        <v>10870</v>
      </c>
      <c r="I58" s="7" t="s">
        <v>10786</v>
      </c>
      <c r="J58" s="11">
        <v>582</v>
      </c>
      <c r="K58" s="11">
        <v>3832</v>
      </c>
      <c r="M58" s="11">
        <f t="shared" si="0"/>
        <v>4414</v>
      </c>
      <c r="N58" s="7" t="s">
        <v>668</v>
      </c>
      <c r="O58" s="7" t="s">
        <v>66</v>
      </c>
      <c r="P58" s="7" t="s">
        <v>70</v>
      </c>
      <c r="Q58" s="7" t="s">
        <v>671</v>
      </c>
      <c r="R58" s="7" t="s">
        <v>671</v>
      </c>
    </row>
    <row r="59" spans="1:18" x14ac:dyDescent="0.2">
      <c r="A59" s="7" t="s">
        <v>10476</v>
      </c>
      <c r="B59" s="8" t="s">
        <v>74</v>
      </c>
      <c r="D59" s="9" t="s">
        <v>10534</v>
      </c>
      <c r="E59" s="7" t="s">
        <v>10778</v>
      </c>
      <c r="F59" s="7" t="s">
        <v>2313</v>
      </c>
      <c r="G59" s="7" t="s">
        <v>45</v>
      </c>
      <c r="H59" s="7" t="s">
        <v>10779</v>
      </c>
      <c r="I59" s="7" t="s">
        <v>10780</v>
      </c>
      <c r="J59" s="11">
        <v>680</v>
      </c>
      <c r="K59" s="11">
        <v>3230</v>
      </c>
      <c r="M59" s="11">
        <f t="shared" si="0"/>
        <v>3910</v>
      </c>
      <c r="N59" s="7" t="s">
        <v>668</v>
      </c>
      <c r="O59" s="7" t="s">
        <v>66</v>
      </c>
      <c r="P59" s="7" t="s">
        <v>70</v>
      </c>
      <c r="Q59" s="7" t="s">
        <v>671</v>
      </c>
      <c r="R59" s="7" t="s">
        <v>671</v>
      </c>
    </row>
    <row r="60" spans="1:18" x14ac:dyDescent="0.2">
      <c r="A60" s="7" t="s">
        <v>10476</v>
      </c>
      <c r="B60" s="8" t="s">
        <v>74</v>
      </c>
      <c r="D60" s="9" t="s">
        <v>10535</v>
      </c>
      <c r="E60" s="7" t="s">
        <v>10778</v>
      </c>
      <c r="F60" s="7" t="s">
        <v>2313</v>
      </c>
      <c r="G60" s="7" t="s">
        <v>45</v>
      </c>
      <c r="H60" s="7" t="s">
        <v>10779</v>
      </c>
      <c r="I60" s="7" t="s">
        <v>10780</v>
      </c>
      <c r="J60" s="11">
        <v>13</v>
      </c>
      <c r="K60" s="11">
        <v>56</v>
      </c>
      <c r="L60" s="12"/>
      <c r="M60" s="11">
        <f t="shared" si="0"/>
        <v>69</v>
      </c>
      <c r="N60" s="7" t="s">
        <v>668</v>
      </c>
      <c r="O60" s="7" t="s">
        <v>66</v>
      </c>
      <c r="P60" s="7" t="s">
        <v>70</v>
      </c>
      <c r="Q60" s="7" t="s">
        <v>671</v>
      </c>
      <c r="R60" s="7" t="s">
        <v>671</v>
      </c>
    </row>
    <row r="61" spans="1:18" x14ac:dyDescent="0.2">
      <c r="A61" s="7" t="s">
        <v>10476</v>
      </c>
      <c r="B61" s="8" t="s">
        <v>74</v>
      </c>
      <c r="D61" s="9" t="s">
        <v>10536</v>
      </c>
      <c r="E61" s="7" t="s">
        <v>10871</v>
      </c>
      <c r="F61" s="7" t="s">
        <v>535</v>
      </c>
      <c r="G61" s="7" t="s">
        <v>45</v>
      </c>
      <c r="H61" s="7" t="s">
        <v>10872</v>
      </c>
      <c r="I61" s="7" t="s">
        <v>10780</v>
      </c>
      <c r="J61" s="11">
        <v>12</v>
      </c>
      <c r="K61" s="11">
        <v>82</v>
      </c>
      <c r="M61" s="11">
        <f t="shared" si="0"/>
        <v>94</v>
      </c>
      <c r="N61" s="7" t="s">
        <v>668</v>
      </c>
      <c r="O61" s="7" t="s">
        <v>66</v>
      </c>
      <c r="P61" s="7" t="s">
        <v>70</v>
      </c>
      <c r="Q61" s="7" t="s">
        <v>671</v>
      </c>
      <c r="R61" s="7" t="s">
        <v>671</v>
      </c>
    </row>
    <row r="62" spans="1:18" x14ac:dyDescent="0.2">
      <c r="A62" s="7" t="s">
        <v>10476</v>
      </c>
      <c r="B62" s="8" t="s">
        <v>74</v>
      </c>
      <c r="D62" s="9" t="s">
        <v>10537</v>
      </c>
      <c r="E62" s="7" t="s">
        <v>10873</v>
      </c>
      <c r="F62" s="7" t="s">
        <v>464</v>
      </c>
      <c r="G62" s="7" t="s">
        <v>45</v>
      </c>
      <c r="H62" s="7" t="s">
        <v>10874</v>
      </c>
      <c r="I62" s="7" t="s">
        <v>10792</v>
      </c>
      <c r="J62" s="11">
        <v>59</v>
      </c>
      <c r="K62" s="11">
        <v>210</v>
      </c>
      <c r="M62" s="11">
        <f t="shared" si="0"/>
        <v>269</v>
      </c>
      <c r="N62" s="7" t="s">
        <v>668</v>
      </c>
      <c r="O62" s="7" t="s">
        <v>66</v>
      </c>
      <c r="P62" s="7" t="s">
        <v>70</v>
      </c>
      <c r="Q62" s="7" t="s">
        <v>671</v>
      </c>
      <c r="R62" s="7" t="s">
        <v>671</v>
      </c>
    </row>
    <row r="63" spans="1:18" x14ac:dyDescent="0.2">
      <c r="A63" s="7" t="s">
        <v>10476</v>
      </c>
      <c r="B63" s="8" t="s">
        <v>74</v>
      </c>
      <c r="D63" s="9" t="s">
        <v>10538</v>
      </c>
      <c r="E63" s="7" t="s">
        <v>10816</v>
      </c>
      <c r="F63" s="7" t="s">
        <v>358</v>
      </c>
      <c r="G63" s="7" t="s">
        <v>45</v>
      </c>
      <c r="H63" s="7" t="s">
        <v>10817</v>
      </c>
      <c r="I63" s="7" t="s">
        <v>10777</v>
      </c>
      <c r="J63" s="11">
        <v>744</v>
      </c>
      <c r="K63" s="11">
        <v>4843</v>
      </c>
      <c r="M63" s="11">
        <f t="shared" si="0"/>
        <v>5587</v>
      </c>
      <c r="N63" s="7" t="s">
        <v>668</v>
      </c>
      <c r="O63" s="7" t="s">
        <v>66</v>
      </c>
      <c r="P63" s="7" t="s">
        <v>70</v>
      </c>
      <c r="Q63" s="7" t="s">
        <v>671</v>
      </c>
      <c r="R63" s="7" t="s">
        <v>671</v>
      </c>
    </row>
    <row r="64" spans="1:18" x14ac:dyDescent="0.2">
      <c r="A64" s="7" t="s">
        <v>10476</v>
      </c>
      <c r="B64" s="8" t="s">
        <v>74</v>
      </c>
      <c r="D64" s="9" t="s">
        <v>10539</v>
      </c>
      <c r="E64" s="7" t="s">
        <v>10809</v>
      </c>
      <c r="F64" s="7" t="s">
        <v>10875</v>
      </c>
      <c r="G64" s="7" t="s">
        <v>45</v>
      </c>
      <c r="H64" s="7" t="s">
        <v>10876</v>
      </c>
      <c r="I64" s="7" t="s">
        <v>10777</v>
      </c>
      <c r="J64" s="11">
        <v>1158</v>
      </c>
      <c r="K64" s="11">
        <v>7750</v>
      </c>
      <c r="M64" s="11">
        <f t="shared" si="0"/>
        <v>8908</v>
      </c>
      <c r="N64" s="7" t="s">
        <v>668</v>
      </c>
      <c r="O64" s="7" t="s">
        <v>66</v>
      </c>
      <c r="P64" s="7" t="s">
        <v>70</v>
      </c>
      <c r="Q64" s="7" t="s">
        <v>671</v>
      </c>
      <c r="R64" s="7" t="s">
        <v>671</v>
      </c>
    </row>
    <row r="65" spans="1:18" x14ac:dyDescent="0.2">
      <c r="A65" s="7" t="s">
        <v>10476</v>
      </c>
      <c r="B65" s="8" t="s">
        <v>74</v>
      </c>
      <c r="D65" s="9" t="s">
        <v>10540</v>
      </c>
      <c r="E65" s="7" t="s">
        <v>10877</v>
      </c>
      <c r="F65" s="7" t="s">
        <v>378</v>
      </c>
      <c r="G65" s="7" t="s">
        <v>45</v>
      </c>
      <c r="H65" s="7" t="s">
        <v>10878</v>
      </c>
      <c r="I65" s="7" t="s">
        <v>10777</v>
      </c>
      <c r="J65" s="11">
        <v>1001</v>
      </c>
      <c r="K65" s="11">
        <v>7028</v>
      </c>
      <c r="M65" s="11">
        <f t="shared" si="0"/>
        <v>8029</v>
      </c>
      <c r="N65" s="7" t="s">
        <v>668</v>
      </c>
      <c r="O65" s="7" t="s">
        <v>66</v>
      </c>
      <c r="P65" s="7" t="s">
        <v>70</v>
      </c>
      <c r="Q65" s="7" t="s">
        <v>671</v>
      </c>
      <c r="R65" s="7" t="s">
        <v>671</v>
      </c>
    </row>
    <row r="66" spans="1:18" x14ac:dyDescent="0.2">
      <c r="A66" s="7" t="s">
        <v>10476</v>
      </c>
      <c r="B66" s="8" t="s">
        <v>74</v>
      </c>
      <c r="D66" s="9" t="s">
        <v>10541</v>
      </c>
      <c r="E66" s="7" t="s">
        <v>10879</v>
      </c>
      <c r="F66" s="7" t="s">
        <v>44</v>
      </c>
      <c r="G66" s="7" t="s">
        <v>45</v>
      </c>
      <c r="H66" s="7" t="s">
        <v>10880</v>
      </c>
      <c r="I66" s="7" t="s">
        <v>10792</v>
      </c>
      <c r="J66" s="11">
        <v>53</v>
      </c>
      <c r="K66" s="11">
        <v>342</v>
      </c>
      <c r="M66" s="11">
        <f t="shared" ref="M66:M129" si="1">J66+K66+L66</f>
        <v>395</v>
      </c>
      <c r="N66" s="7" t="s">
        <v>668</v>
      </c>
      <c r="O66" s="7" t="s">
        <v>66</v>
      </c>
      <c r="P66" s="7" t="s">
        <v>70</v>
      </c>
      <c r="Q66" s="7" t="s">
        <v>671</v>
      </c>
      <c r="R66" s="7" t="s">
        <v>671</v>
      </c>
    </row>
    <row r="67" spans="1:18" x14ac:dyDescent="0.2">
      <c r="A67" s="7" t="s">
        <v>10476</v>
      </c>
      <c r="B67" s="8" t="s">
        <v>74</v>
      </c>
      <c r="D67" s="9" t="s">
        <v>10542</v>
      </c>
      <c r="E67" s="7" t="s">
        <v>10881</v>
      </c>
      <c r="F67" s="7" t="s">
        <v>44</v>
      </c>
      <c r="G67" s="7" t="s">
        <v>45</v>
      </c>
      <c r="H67" s="7" t="s">
        <v>10882</v>
      </c>
      <c r="I67" s="7" t="s">
        <v>10792</v>
      </c>
      <c r="J67" s="11">
        <v>12</v>
      </c>
      <c r="K67" s="11">
        <v>79</v>
      </c>
      <c r="M67" s="11">
        <f t="shared" si="1"/>
        <v>91</v>
      </c>
      <c r="N67" s="7" t="s">
        <v>668</v>
      </c>
      <c r="O67" s="7" t="s">
        <v>66</v>
      </c>
      <c r="P67" s="7" t="s">
        <v>70</v>
      </c>
      <c r="Q67" s="7" t="s">
        <v>671</v>
      </c>
      <c r="R67" s="7" t="s">
        <v>671</v>
      </c>
    </row>
    <row r="68" spans="1:18" x14ac:dyDescent="0.2">
      <c r="A68" s="7" t="s">
        <v>10476</v>
      </c>
      <c r="B68" s="8" t="s">
        <v>74</v>
      </c>
      <c r="D68" s="9" t="s">
        <v>10543</v>
      </c>
      <c r="E68" s="7" t="s">
        <v>10809</v>
      </c>
      <c r="F68" s="7" t="s">
        <v>2222</v>
      </c>
      <c r="G68" s="7" t="s">
        <v>45</v>
      </c>
      <c r="H68" s="7" t="s">
        <v>10883</v>
      </c>
      <c r="I68" s="7" t="s">
        <v>10777</v>
      </c>
      <c r="J68" s="11">
        <v>1201</v>
      </c>
      <c r="K68" s="11">
        <v>7188</v>
      </c>
      <c r="M68" s="11">
        <f t="shared" si="1"/>
        <v>8389</v>
      </c>
      <c r="N68" s="7" t="s">
        <v>668</v>
      </c>
      <c r="O68" s="7" t="s">
        <v>66</v>
      </c>
      <c r="P68" s="7" t="s">
        <v>70</v>
      </c>
      <c r="Q68" s="7" t="s">
        <v>671</v>
      </c>
      <c r="R68" s="7" t="s">
        <v>671</v>
      </c>
    </row>
    <row r="69" spans="1:18" x14ac:dyDescent="0.2">
      <c r="A69" s="7" t="s">
        <v>10476</v>
      </c>
      <c r="B69" s="8" t="s">
        <v>74</v>
      </c>
      <c r="D69" s="9" t="s">
        <v>10544</v>
      </c>
      <c r="E69" s="7" t="s">
        <v>10884</v>
      </c>
      <c r="F69" s="7" t="s">
        <v>627</v>
      </c>
      <c r="G69" s="7" t="s">
        <v>45</v>
      </c>
      <c r="H69" s="7" t="s">
        <v>10885</v>
      </c>
      <c r="I69" s="7" t="s">
        <v>10780</v>
      </c>
      <c r="J69" s="11">
        <v>465</v>
      </c>
      <c r="K69" s="11">
        <v>3068</v>
      </c>
      <c r="M69" s="11">
        <f t="shared" si="1"/>
        <v>3533</v>
      </c>
      <c r="N69" s="7" t="s">
        <v>668</v>
      </c>
      <c r="O69" s="7" t="s">
        <v>66</v>
      </c>
      <c r="P69" s="7" t="s">
        <v>70</v>
      </c>
      <c r="Q69" s="7" t="s">
        <v>671</v>
      </c>
      <c r="R69" s="7" t="s">
        <v>671</v>
      </c>
    </row>
    <row r="70" spans="1:18" x14ac:dyDescent="0.2">
      <c r="A70" s="7" t="s">
        <v>10476</v>
      </c>
      <c r="B70" s="8" t="s">
        <v>74</v>
      </c>
      <c r="D70" s="9" t="s">
        <v>10545</v>
      </c>
      <c r="E70" s="7" t="s">
        <v>10886</v>
      </c>
      <c r="F70" s="7" t="s">
        <v>410</v>
      </c>
      <c r="G70" s="7" t="s">
        <v>45</v>
      </c>
      <c r="H70" s="7" t="s">
        <v>10887</v>
      </c>
      <c r="I70" s="7" t="s">
        <v>10780</v>
      </c>
      <c r="J70" s="11">
        <v>439</v>
      </c>
      <c r="K70" s="11">
        <v>2825</v>
      </c>
      <c r="M70" s="11">
        <f t="shared" si="1"/>
        <v>3264</v>
      </c>
      <c r="N70" s="7" t="s">
        <v>668</v>
      </c>
      <c r="O70" s="7" t="s">
        <v>66</v>
      </c>
      <c r="P70" s="7" t="s">
        <v>70</v>
      </c>
      <c r="Q70" s="7" t="s">
        <v>671</v>
      </c>
      <c r="R70" s="7" t="s">
        <v>671</v>
      </c>
    </row>
    <row r="71" spans="1:18" x14ac:dyDescent="0.2">
      <c r="A71" s="7" t="s">
        <v>10476</v>
      </c>
      <c r="B71" s="8" t="s">
        <v>74</v>
      </c>
      <c r="D71" s="9" t="s">
        <v>10546</v>
      </c>
      <c r="E71" s="7" t="s">
        <v>10888</v>
      </c>
      <c r="F71" s="7" t="s">
        <v>537</v>
      </c>
      <c r="G71" s="7" t="s">
        <v>45</v>
      </c>
      <c r="H71" s="7" t="s">
        <v>10889</v>
      </c>
      <c r="I71" s="7" t="s">
        <v>10780</v>
      </c>
      <c r="J71" s="11">
        <v>853</v>
      </c>
      <c r="K71" s="11">
        <v>5594</v>
      </c>
      <c r="L71" s="12"/>
      <c r="M71" s="11">
        <f t="shared" si="1"/>
        <v>6447</v>
      </c>
      <c r="N71" s="7" t="s">
        <v>668</v>
      </c>
      <c r="O71" s="7" t="s">
        <v>66</v>
      </c>
      <c r="P71" s="7" t="s">
        <v>70</v>
      </c>
      <c r="Q71" s="7" t="s">
        <v>671</v>
      </c>
      <c r="R71" s="7" t="s">
        <v>671</v>
      </c>
    </row>
    <row r="72" spans="1:18" x14ac:dyDescent="0.2">
      <c r="A72" s="7" t="s">
        <v>10476</v>
      </c>
      <c r="B72" s="8" t="s">
        <v>74</v>
      </c>
      <c r="D72" s="9" t="s">
        <v>10547</v>
      </c>
      <c r="E72" s="7" t="s">
        <v>10890</v>
      </c>
      <c r="F72" s="7" t="s">
        <v>10891</v>
      </c>
      <c r="G72" s="7" t="s">
        <v>45</v>
      </c>
      <c r="H72" s="7" t="s">
        <v>10892</v>
      </c>
      <c r="I72" s="7" t="s">
        <v>10780</v>
      </c>
      <c r="J72" s="11">
        <v>368</v>
      </c>
      <c r="K72" s="11">
        <v>2434</v>
      </c>
      <c r="M72" s="11">
        <f t="shared" si="1"/>
        <v>2802</v>
      </c>
      <c r="N72" s="7" t="s">
        <v>668</v>
      </c>
      <c r="O72" s="7" t="s">
        <v>66</v>
      </c>
      <c r="P72" s="7" t="s">
        <v>70</v>
      </c>
      <c r="Q72" s="7" t="s">
        <v>671</v>
      </c>
      <c r="R72" s="7" t="s">
        <v>671</v>
      </c>
    </row>
    <row r="73" spans="1:18" x14ac:dyDescent="0.2">
      <c r="A73" s="7" t="s">
        <v>10476</v>
      </c>
      <c r="B73" s="8" t="s">
        <v>74</v>
      </c>
      <c r="D73" s="9" t="s">
        <v>10548</v>
      </c>
      <c r="E73" s="7" t="s">
        <v>2249</v>
      </c>
      <c r="F73" s="7" t="s">
        <v>4244</v>
      </c>
      <c r="G73" s="7" t="s">
        <v>45</v>
      </c>
      <c r="H73" s="7" t="s">
        <v>10893</v>
      </c>
      <c r="I73" s="7" t="s">
        <v>10792</v>
      </c>
      <c r="J73" s="11">
        <v>312</v>
      </c>
      <c r="K73" s="11">
        <v>2063</v>
      </c>
      <c r="M73" s="11">
        <f t="shared" si="1"/>
        <v>2375</v>
      </c>
      <c r="N73" s="7" t="s">
        <v>668</v>
      </c>
      <c r="O73" s="7" t="s">
        <v>66</v>
      </c>
      <c r="P73" s="7" t="s">
        <v>70</v>
      </c>
      <c r="Q73" s="7" t="s">
        <v>671</v>
      </c>
      <c r="R73" s="7" t="s">
        <v>671</v>
      </c>
    </row>
    <row r="74" spans="1:18" x14ac:dyDescent="0.2">
      <c r="A74" s="7" t="s">
        <v>10476</v>
      </c>
      <c r="B74" s="8" t="s">
        <v>74</v>
      </c>
      <c r="D74" s="9" t="s">
        <v>10549</v>
      </c>
      <c r="E74" s="7" t="s">
        <v>10894</v>
      </c>
      <c r="F74" s="7" t="s">
        <v>347</v>
      </c>
      <c r="G74" s="7" t="s">
        <v>45</v>
      </c>
      <c r="H74" s="7" t="s">
        <v>10895</v>
      </c>
      <c r="I74" s="7" t="s">
        <v>10792</v>
      </c>
      <c r="J74" s="11">
        <v>983</v>
      </c>
      <c r="K74" s="11">
        <v>4255</v>
      </c>
      <c r="M74" s="11">
        <f t="shared" si="1"/>
        <v>5238</v>
      </c>
      <c r="N74" s="7" t="s">
        <v>668</v>
      </c>
      <c r="O74" s="7" t="s">
        <v>66</v>
      </c>
      <c r="P74" s="7" t="s">
        <v>70</v>
      </c>
      <c r="Q74" s="7" t="s">
        <v>671</v>
      </c>
      <c r="R74" s="7" t="s">
        <v>671</v>
      </c>
    </row>
    <row r="75" spans="1:18" x14ac:dyDescent="0.2">
      <c r="A75" s="7" t="s">
        <v>10476</v>
      </c>
      <c r="B75" s="8" t="s">
        <v>74</v>
      </c>
      <c r="D75" s="9" t="s">
        <v>10550</v>
      </c>
      <c r="E75" s="7" t="s">
        <v>10896</v>
      </c>
      <c r="F75" s="7" t="s">
        <v>1538</v>
      </c>
      <c r="G75" s="7" t="s">
        <v>45</v>
      </c>
      <c r="H75" s="7" t="s">
        <v>10897</v>
      </c>
      <c r="I75" s="7" t="s">
        <v>10792</v>
      </c>
      <c r="J75" s="11">
        <v>338</v>
      </c>
      <c r="K75" s="11">
        <v>2268</v>
      </c>
      <c r="M75" s="11">
        <f t="shared" si="1"/>
        <v>2606</v>
      </c>
      <c r="N75" s="7" t="s">
        <v>668</v>
      </c>
      <c r="O75" s="7" t="s">
        <v>66</v>
      </c>
      <c r="P75" s="7" t="s">
        <v>70</v>
      </c>
      <c r="Q75" s="7" t="s">
        <v>671</v>
      </c>
      <c r="R75" s="7" t="s">
        <v>671</v>
      </c>
    </row>
    <row r="76" spans="1:18" x14ac:dyDescent="0.2">
      <c r="A76" s="7" t="s">
        <v>10476</v>
      </c>
      <c r="B76" s="8" t="s">
        <v>74</v>
      </c>
      <c r="D76" s="9" t="s">
        <v>10551</v>
      </c>
      <c r="E76" s="7" t="s">
        <v>10898</v>
      </c>
      <c r="F76" s="7" t="s">
        <v>2275</v>
      </c>
      <c r="G76" s="7" t="s">
        <v>3137</v>
      </c>
      <c r="H76" s="7" t="s">
        <v>10899</v>
      </c>
      <c r="I76" s="7" t="s">
        <v>10792</v>
      </c>
      <c r="J76" s="11">
        <v>1061</v>
      </c>
      <c r="K76" s="11">
        <v>7085</v>
      </c>
      <c r="M76" s="11">
        <f t="shared" si="1"/>
        <v>8146</v>
      </c>
      <c r="N76" s="7" t="s">
        <v>668</v>
      </c>
      <c r="O76" s="7" t="s">
        <v>66</v>
      </c>
      <c r="P76" s="7" t="s">
        <v>70</v>
      </c>
      <c r="Q76" s="7" t="s">
        <v>671</v>
      </c>
      <c r="R76" s="7" t="s">
        <v>671</v>
      </c>
    </row>
    <row r="77" spans="1:18" x14ac:dyDescent="0.2">
      <c r="A77" s="7" t="s">
        <v>10476</v>
      </c>
      <c r="B77" s="8" t="s">
        <v>74</v>
      </c>
      <c r="D77" s="9" t="s">
        <v>10552</v>
      </c>
      <c r="E77" s="7" t="s">
        <v>10844</v>
      </c>
      <c r="F77" s="7" t="s">
        <v>652</v>
      </c>
      <c r="G77" s="7" t="s">
        <v>45</v>
      </c>
      <c r="H77" s="7" t="s">
        <v>10900</v>
      </c>
      <c r="I77" s="7" t="s">
        <v>10792</v>
      </c>
      <c r="J77" s="11">
        <v>638</v>
      </c>
      <c r="K77" s="11">
        <v>3407</v>
      </c>
      <c r="M77" s="11">
        <f t="shared" si="1"/>
        <v>4045</v>
      </c>
      <c r="N77" s="7" t="s">
        <v>668</v>
      </c>
      <c r="O77" s="7" t="s">
        <v>66</v>
      </c>
      <c r="P77" s="7" t="s">
        <v>70</v>
      </c>
      <c r="Q77" s="7" t="s">
        <v>671</v>
      </c>
      <c r="R77" s="7" t="s">
        <v>671</v>
      </c>
    </row>
    <row r="78" spans="1:18" x14ac:dyDescent="0.2">
      <c r="A78" s="7" t="s">
        <v>10476</v>
      </c>
      <c r="B78" s="8" t="s">
        <v>74</v>
      </c>
      <c r="D78" s="9" t="s">
        <v>10553</v>
      </c>
      <c r="E78" s="7" t="s">
        <v>10901</v>
      </c>
      <c r="F78" s="7" t="s">
        <v>590</v>
      </c>
      <c r="G78" s="7" t="s">
        <v>45</v>
      </c>
      <c r="H78" s="7" t="s">
        <v>10902</v>
      </c>
      <c r="I78" s="7" t="s">
        <v>10792</v>
      </c>
      <c r="J78" s="11">
        <v>818</v>
      </c>
      <c r="K78" s="11">
        <v>5271</v>
      </c>
      <c r="M78" s="11">
        <f t="shared" si="1"/>
        <v>6089</v>
      </c>
      <c r="N78" s="7" t="s">
        <v>668</v>
      </c>
      <c r="O78" s="7" t="s">
        <v>66</v>
      </c>
      <c r="P78" s="7" t="s">
        <v>70</v>
      </c>
      <c r="Q78" s="7" t="s">
        <v>671</v>
      </c>
      <c r="R78" s="7" t="s">
        <v>671</v>
      </c>
    </row>
    <row r="79" spans="1:18" x14ac:dyDescent="0.2">
      <c r="A79" s="7" t="s">
        <v>10476</v>
      </c>
      <c r="B79" s="8" t="s">
        <v>74</v>
      </c>
      <c r="D79" s="9" t="s">
        <v>10554</v>
      </c>
      <c r="E79" s="7" t="s">
        <v>10793</v>
      </c>
      <c r="F79" s="7" t="s">
        <v>428</v>
      </c>
      <c r="G79" s="7" t="s">
        <v>45</v>
      </c>
      <c r="H79" s="7" t="s">
        <v>10794</v>
      </c>
      <c r="I79" s="7" t="s">
        <v>10792</v>
      </c>
      <c r="J79" s="11">
        <v>1293</v>
      </c>
      <c r="K79" s="11">
        <v>8600</v>
      </c>
      <c r="M79" s="11">
        <f t="shared" si="1"/>
        <v>9893</v>
      </c>
      <c r="N79" s="7" t="s">
        <v>668</v>
      </c>
      <c r="O79" s="7" t="s">
        <v>66</v>
      </c>
      <c r="P79" s="7" t="s">
        <v>70</v>
      </c>
      <c r="Q79" s="7" t="s">
        <v>671</v>
      </c>
      <c r="R79" s="7" t="s">
        <v>671</v>
      </c>
    </row>
    <row r="80" spans="1:18" x14ac:dyDescent="0.2">
      <c r="A80" s="7" t="s">
        <v>10476</v>
      </c>
      <c r="B80" s="8" t="s">
        <v>74</v>
      </c>
      <c r="D80" s="9" t="s">
        <v>10555</v>
      </c>
      <c r="E80" s="7" t="s">
        <v>10903</v>
      </c>
      <c r="F80" s="7" t="s">
        <v>395</v>
      </c>
      <c r="G80" s="7" t="s">
        <v>45</v>
      </c>
      <c r="H80" s="7" t="s">
        <v>10904</v>
      </c>
      <c r="I80" s="7" t="s">
        <v>10792</v>
      </c>
      <c r="J80" s="11">
        <v>680</v>
      </c>
      <c r="K80" s="11">
        <v>3230</v>
      </c>
      <c r="M80" s="11">
        <f t="shared" si="1"/>
        <v>3910</v>
      </c>
      <c r="N80" s="7" t="s">
        <v>668</v>
      </c>
      <c r="O80" s="7" t="s">
        <v>66</v>
      </c>
      <c r="P80" s="7" t="s">
        <v>70</v>
      </c>
      <c r="Q80" s="7" t="s">
        <v>671</v>
      </c>
      <c r="R80" s="7" t="s">
        <v>671</v>
      </c>
    </row>
    <row r="81" spans="1:18" x14ac:dyDescent="0.2">
      <c r="A81" s="7" t="s">
        <v>10476</v>
      </c>
      <c r="B81" s="8" t="s">
        <v>74</v>
      </c>
      <c r="D81" s="9" t="s">
        <v>10556</v>
      </c>
      <c r="E81" s="7" t="s">
        <v>10905</v>
      </c>
      <c r="F81" s="7" t="s">
        <v>336</v>
      </c>
      <c r="G81" s="7" t="s">
        <v>45</v>
      </c>
      <c r="H81" s="7" t="s">
        <v>10906</v>
      </c>
      <c r="I81" s="7" t="s">
        <v>10792</v>
      </c>
      <c r="J81" s="11">
        <v>219</v>
      </c>
      <c r="K81" s="11">
        <v>1409</v>
      </c>
      <c r="M81" s="11">
        <f t="shared" si="1"/>
        <v>1628</v>
      </c>
      <c r="N81" s="7" t="s">
        <v>668</v>
      </c>
      <c r="O81" s="7" t="s">
        <v>66</v>
      </c>
      <c r="P81" s="7" t="s">
        <v>70</v>
      </c>
      <c r="Q81" s="7" t="s">
        <v>671</v>
      </c>
      <c r="R81" s="7" t="s">
        <v>671</v>
      </c>
    </row>
    <row r="82" spans="1:18" x14ac:dyDescent="0.2">
      <c r="A82" s="7" t="s">
        <v>10476</v>
      </c>
      <c r="B82" s="8" t="s">
        <v>74</v>
      </c>
      <c r="D82" s="9" t="s">
        <v>10557</v>
      </c>
      <c r="E82" s="7" t="s">
        <v>10907</v>
      </c>
      <c r="F82" s="7" t="s">
        <v>440</v>
      </c>
      <c r="G82" s="7" t="s">
        <v>45</v>
      </c>
      <c r="H82" s="7" t="s">
        <v>10908</v>
      </c>
      <c r="I82" s="7" t="s">
        <v>10792</v>
      </c>
      <c r="J82" s="11">
        <v>327</v>
      </c>
      <c r="K82" s="11">
        <v>2164</v>
      </c>
      <c r="M82" s="11">
        <f t="shared" si="1"/>
        <v>2491</v>
      </c>
      <c r="N82" s="7" t="s">
        <v>668</v>
      </c>
      <c r="O82" s="7" t="s">
        <v>66</v>
      </c>
      <c r="P82" s="7" t="s">
        <v>70</v>
      </c>
      <c r="Q82" s="7" t="s">
        <v>671</v>
      </c>
      <c r="R82" s="7" t="s">
        <v>671</v>
      </c>
    </row>
    <row r="83" spans="1:18" s="30" customFormat="1" x14ac:dyDescent="0.2">
      <c r="A83" s="7" t="s">
        <v>10476</v>
      </c>
      <c r="B83" s="8" t="s">
        <v>74</v>
      </c>
      <c r="C83" s="31"/>
      <c r="D83" s="32" t="s">
        <v>10558</v>
      </c>
      <c r="E83" s="30" t="s">
        <v>10909</v>
      </c>
      <c r="F83" s="30" t="s">
        <v>561</v>
      </c>
      <c r="G83" s="30" t="s">
        <v>3137</v>
      </c>
      <c r="H83" s="30" t="s">
        <v>10910</v>
      </c>
      <c r="I83" s="30" t="s">
        <v>10792</v>
      </c>
      <c r="J83" s="33">
        <v>1059</v>
      </c>
      <c r="K83" s="33">
        <v>6907</v>
      </c>
      <c r="L83" s="33"/>
      <c r="M83" s="11">
        <f t="shared" si="1"/>
        <v>7966</v>
      </c>
      <c r="N83" s="30" t="s">
        <v>668</v>
      </c>
      <c r="O83" s="30" t="s">
        <v>66</v>
      </c>
      <c r="P83" s="30" t="s">
        <v>70</v>
      </c>
      <c r="Q83" s="30" t="s">
        <v>671</v>
      </c>
      <c r="R83" s="30" t="s">
        <v>671</v>
      </c>
    </row>
    <row r="84" spans="1:18" s="30" customFormat="1" x14ac:dyDescent="0.2">
      <c r="A84" s="7" t="s">
        <v>10476</v>
      </c>
      <c r="B84" s="8" t="s">
        <v>74</v>
      </c>
      <c r="C84" s="31"/>
      <c r="D84" s="32" t="s">
        <v>10559</v>
      </c>
      <c r="E84" s="30" t="s">
        <v>10911</v>
      </c>
      <c r="F84" s="30" t="s">
        <v>395</v>
      </c>
      <c r="G84" s="30" t="s">
        <v>45</v>
      </c>
      <c r="H84" s="30" t="s">
        <v>10912</v>
      </c>
      <c r="I84" s="30" t="s">
        <v>10792</v>
      </c>
      <c r="J84" s="33">
        <v>616</v>
      </c>
      <c r="K84" s="33">
        <v>3360</v>
      </c>
      <c r="L84" s="33"/>
      <c r="M84" s="11">
        <f t="shared" si="1"/>
        <v>3976</v>
      </c>
      <c r="N84" s="30" t="s">
        <v>668</v>
      </c>
      <c r="O84" s="30" t="s">
        <v>66</v>
      </c>
      <c r="P84" s="30" t="s">
        <v>70</v>
      </c>
      <c r="Q84" s="30" t="s">
        <v>671</v>
      </c>
      <c r="R84" s="30" t="s">
        <v>671</v>
      </c>
    </row>
    <row r="85" spans="1:18" s="30" customFormat="1" x14ac:dyDescent="0.2">
      <c r="A85" s="7" t="s">
        <v>10476</v>
      </c>
      <c r="B85" s="8" t="s">
        <v>74</v>
      </c>
      <c r="C85" s="31"/>
      <c r="D85" s="32" t="s">
        <v>10560</v>
      </c>
      <c r="E85" s="30" t="s">
        <v>10913</v>
      </c>
      <c r="F85" s="30" t="s">
        <v>347</v>
      </c>
      <c r="G85" s="30" t="s">
        <v>3137</v>
      </c>
      <c r="H85" s="30" t="s">
        <v>10914</v>
      </c>
      <c r="I85" s="30" t="s">
        <v>10792</v>
      </c>
      <c r="J85" s="33">
        <v>173</v>
      </c>
      <c r="K85" s="33">
        <v>1149</v>
      </c>
      <c r="L85" s="33"/>
      <c r="M85" s="11">
        <f t="shared" si="1"/>
        <v>1322</v>
      </c>
      <c r="N85" s="30" t="s">
        <v>668</v>
      </c>
      <c r="O85" s="30" t="s">
        <v>66</v>
      </c>
      <c r="P85" s="30" t="s">
        <v>70</v>
      </c>
      <c r="Q85" s="30" t="s">
        <v>671</v>
      </c>
      <c r="R85" s="30" t="s">
        <v>671</v>
      </c>
    </row>
    <row r="86" spans="1:18" x14ac:dyDescent="0.2">
      <c r="A86" s="7" t="s">
        <v>10476</v>
      </c>
      <c r="B86" s="8" t="s">
        <v>74</v>
      </c>
      <c r="D86" s="9" t="s">
        <v>10561</v>
      </c>
      <c r="E86" s="7" t="s">
        <v>10915</v>
      </c>
      <c r="F86" s="7" t="s">
        <v>1493</v>
      </c>
      <c r="G86" s="7" t="s">
        <v>45</v>
      </c>
      <c r="H86" s="7" t="s">
        <v>10916</v>
      </c>
      <c r="I86" s="7" t="s">
        <v>10792</v>
      </c>
      <c r="J86" s="11">
        <v>286</v>
      </c>
      <c r="K86" s="11">
        <v>1879</v>
      </c>
      <c r="M86" s="11">
        <f t="shared" si="1"/>
        <v>2165</v>
      </c>
      <c r="N86" s="7" t="s">
        <v>668</v>
      </c>
      <c r="O86" s="7" t="s">
        <v>66</v>
      </c>
      <c r="P86" s="7" t="s">
        <v>70</v>
      </c>
      <c r="Q86" s="7" t="s">
        <v>671</v>
      </c>
      <c r="R86" s="7" t="s">
        <v>671</v>
      </c>
    </row>
    <row r="87" spans="1:18" x14ac:dyDescent="0.2">
      <c r="A87" s="7" t="s">
        <v>10476</v>
      </c>
      <c r="B87" s="8" t="s">
        <v>74</v>
      </c>
      <c r="D87" s="9" t="s">
        <v>10562</v>
      </c>
      <c r="E87" s="7" t="s">
        <v>10917</v>
      </c>
      <c r="F87" s="7" t="s">
        <v>627</v>
      </c>
      <c r="G87" s="7" t="s">
        <v>45</v>
      </c>
      <c r="H87" s="7" t="s">
        <v>10918</v>
      </c>
      <c r="I87" s="7" t="s">
        <v>10792</v>
      </c>
      <c r="J87" s="11">
        <v>254</v>
      </c>
      <c r="K87" s="11">
        <v>324</v>
      </c>
      <c r="M87" s="11">
        <f t="shared" si="1"/>
        <v>578</v>
      </c>
      <c r="N87" s="7" t="s">
        <v>666</v>
      </c>
      <c r="O87" s="7" t="s">
        <v>66</v>
      </c>
      <c r="P87" s="7" t="s">
        <v>69</v>
      </c>
      <c r="Q87" s="7" t="s">
        <v>671</v>
      </c>
      <c r="R87" s="7" t="s">
        <v>671</v>
      </c>
    </row>
    <row r="88" spans="1:18" x14ac:dyDescent="0.2">
      <c r="A88" s="7" t="s">
        <v>10476</v>
      </c>
      <c r="B88" s="8" t="s">
        <v>74</v>
      </c>
      <c r="D88" s="9" t="s">
        <v>10563</v>
      </c>
      <c r="E88" s="7" t="s">
        <v>10919</v>
      </c>
      <c r="F88" s="7" t="s">
        <v>44</v>
      </c>
      <c r="G88" s="7" t="s">
        <v>45</v>
      </c>
      <c r="H88" s="7" t="s">
        <v>10920</v>
      </c>
      <c r="I88" s="7" t="s">
        <v>10789</v>
      </c>
      <c r="J88" s="11">
        <v>601</v>
      </c>
      <c r="K88" s="11">
        <v>3979</v>
      </c>
      <c r="M88" s="11">
        <f t="shared" si="1"/>
        <v>4580</v>
      </c>
      <c r="N88" s="7" t="s">
        <v>668</v>
      </c>
      <c r="O88" s="7" t="s">
        <v>66</v>
      </c>
      <c r="P88" s="7" t="s">
        <v>70</v>
      </c>
      <c r="Q88" s="7" t="s">
        <v>671</v>
      </c>
      <c r="R88" s="7" t="s">
        <v>671</v>
      </c>
    </row>
    <row r="89" spans="1:18" x14ac:dyDescent="0.2">
      <c r="A89" s="7" t="s">
        <v>10476</v>
      </c>
      <c r="B89" s="8" t="s">
        <v>74</v>
      </c>
      <c r="D89" s="9" t="s">
        <v>10564</v>
      </c>
      <c r="E89" s="7" t="s">
        <v>10921</v>
      </c>
      <c r="F89" s="7" t="s">
        <v>1998</v>
      </c>
      <c r="G89" s="7" t="s">
        <v>45</v>
      </c>
      <c r="H89" s="7" t="s">
        <v>10922</v>
      </c>
      <c r="I89" s="7" t="s">
        <v>10780</v>
      </c>
      <c r="J89" s="11">
        <v>902</v>
      </c>
      <c r="K89" s="11">
        <v>5911</v>
      </c>
      <c r="M89" s="11">
        <f t="shared" si="1"/>
        <v>6813</v>
      </c>
      <c r="N89" s="7" t="s">
        <v>668</v>
      </c>
      <c r="O89" s="7" t="s">
        <v>66</v>
      </c>
      <c r="P89" s="7" t="s">
        <v>70</v>
      </c>
      <c r="Q89" s="7" t="s">
        <v>671</v>
      </c>
      <c r="R89" s="7" t="s">
        <v>671</v>
      </c>
    </row>
    <row r="90" spans="1:18" x14ac:dyDescent="0.2">
      <c r="A90" s="7" t="s">
        <v>10476</v>
      </c>
      <c r="B90" s="8" t="s">
        <v>74</v>
      </c>
      <c r="D90" s="9" t="s">
        <v>10565</v>
      </c>
      <c r="E90" s="7" t="s">
        <v>10923</v>
      </c>
      <c r="F90" s="7" t="s">
        <v>558</v>
      </c>
      <c r="G90" s="7" t="s">
        <v>45</v>
      </c>
      <c r="H90" s="7" t="s">
        <v>10924</v>
      </c>
      <c r="I90" s="7" t="s">
        <v>10780</v>
      </c>
      <c r="J90" s="11">
        <v>648</v>
      </c>
      <c r="K90" s="11">
        <v>4298</v>
      </c>
      <c r="M90" s="11">
        <f t="shared" si="1"/>
        <v>4946</v>
      </c>
      <c r="N90" s="7" t="s">
        <v>668</v>
      </c>
      <c r="O90" s="7" t="s">
        <v>66</v>
      </c>
      <c r="P90" s="7" t="s">
        <v>70</v>
      </c>
      <c r="Q90" s="7" t="s">
        <v>671</v>
      </c>
      <c r="R90" s="7" t="s">
        <v>671</v>
      </c>
    </row>
    <row r="91" spans="1:18" x14ac:dyDescent="0.2">
      <c r="A91" s="7" t="s">
        <v>10476</v>
      </c>
      <c r="B91" s="8" t="s">
        <v>74</v>
      </c>
      <c r="D91" s="9" t="s">
        <v>10566</v>
      </c>
      <c r="E91" s="7" t="s">
        <v>10854</v>
      </c>
      <c r="F91" s="7" t="s">
        <v>616</v>
      </c>
      <c r="G91" s="7" t="s">
        <v>3137</v>
      </c>
      <c r="H91" s="7" t="s">
        <v>10855</v>
      </c>
      <c r="I91" s="7" t="s">
        <v>10789</v>
      </c>
      <c r="J91" s="11">
        <v>220</v>
      </c>
      <c r="K91" s="11">
        <v>649</v>
      </c>
      <c r="M91" s="11">
        <f t="shared" si="1"/>
        <v>869</v>
      </c>
      <c r="N91" s="7" t="s">
        <v>668</v>
      </c>
      <c r="O91" s="7" t="s">
        <v>66</v>
      </c>
      <c r="P91" s="7" t="s">
        <v>70</v>
      </c>
      <c r="Q91" s="7" t="s">
        <v>671</v>
      </c>
      <c r="R91" s="7" t="s">
        <v>671</v>
      </c>
    </row>
    <row r="92" spans="1:18" x14ac:dyDescent="0.2">
      <c r="A92" s="7" t="s">
        <v>10476</v>
      </c>
      <c r="B92" s="8" t="s">
        <v>74</v>
      </c>
      <c r="D92" s="9" t="s">
        <v>10567</v>
      </c>
      <c r="E92" s="7" t="s">
        <v>10925</v>
      </c>
      <c r="F92" s="7" t="s">
        <v>483</v>
      </c>
      <c r="G92" s="7" t="s">
        <v>45</v>
      </c>
      <c r="H92" s="7" t="s">
        <v>10926</v>
      </c>
      <c r="I92" s="7" t="s">
        <v>10789</v>
      </c>
      <c r="J92" s="11">
        <v>603</v>
      </c>
      <c r="K92" s="11">
        <v>3964</v>
      </c>
      <c r="M92" s="11">
        <f t="shared" si="1"/>
        <v>4567</v>
      </c>
      <c r="N92" s="7" t="s">
        <v>668</v>
      </c>
      <c r="O92" s="7" t="s">
        <v>66</v>
      </c>
      <c r="P92" s="7" t="s">
        <v>70</v>
      </c>
      <c r="Q92" s="7" t="s">
        <v>671</v>
      </c>
      <c r="R92" s="7" t="s">
        <v>671</v>
      </c>
    </row>
    <row r="93" spans="1:18" x14ac:dyDescent="0.2">
      <c r="A93" s="7" t="s">
        <v>10476</v>
      </c>
      <c r="B93" s="8" t="s">
        <v>74</v>
      </c>
      <c r="D93" s="9" t="s">
        <v>10568</v>
      </c>
      <c r="E93" s="7" t="s">
        <v>10844</v>
      </c>
      <c r="F93" s="7" t="s">
        <v>10927</v>
      </c>
      <c r="G93" s="7" t="s">
        <v>45</v>
      </c>
      <c r="H93" s="7" t="s">
        <v>10928</v>
      </c>
      <c r="I93" s="7" t="s">
        <v>10792</v>
      </c>
      <c r="J93" s="11">
        <v>868</v>
      </c>
      <c r="K93" s="11">
        <v>4579</v>
      </c>
      <c r="M93" s="11">
        <f t="shared" si="1"/>
        <v>5447</v>
      </c>
      <c r="N93" s="7" t="s">
        <v>668</v>
      </c>
      <c r="O93" s="7" t="s">
        <v>66</v>
      </c>
      <c r="P93" s="7" t="s">
        <v>70</v>
      </c>
      <c r="Q93" s="7" t="s">
        <v>671</v>
      </c>
      <c r="R93" s="7" t="s">
        <v>671</v>
      </c>
    </row>
    <row r="94" spans="1:18" x14ac:dyDescent="0.2">
      <c r="A94" s="7" t="s">
        <v>10476</v>
      </c>
      <c r="B94" s="8" t="s">
        <v>74</v>
      </c>
      <c r="D94" s="9" t="s">
        <v>10569</v>
      </c>
      <c r="E94" s="7" t="s">
        <v>10846</v>
      </c>
      <c r="F94" s="7" t="s">
        <v>44</v>
      </c>
      <c r="G94" s="7" t="s">
        <v>45</v>
      </c>
      <c r="H94" s="7" t="s">
        <v>10847</v>
      </c>
      <c r="I94" s="7" t="s">
        <v>10792</v>
      </c>
      <c r="J94" s="11">
        <v>575</v>
      </c>
      <c r="K94" s="11">
        <v>3771</v>
      </c>
      <c r="M94" s="11">
        <f t="shared" si="1"/>
        <v>4346</v>
      </c>
      <c r="N94" s="7" t="s">
        <v>668</v>
      </c>
      <c r="O94" s="7" t="s">
        <v>66</v>
      </c>
      <c r="P94" s="7" t="s">
        <v>70</v>
      </c>
      <c r="Q94" s="7" t="s">
        <v>671</v>
      </c>
      <c r="R94" s="7" t="s">
        <v>671</v>
      </c>
    </row>
    <row r="95" spans="1:18" x14ac:dyDescent="0.2">
      <c r="A95" s="7" t="s">
        <v>10476</v>
      </c>
      <c r="B95" s="8" t="s">
        <v>74</v>
      </c>
      <c r="D95" s="9" t="s">
        <v>10570</v>
      </c>
      <c r="E95" s="7" t="s">
        <v>10905</v>
      </c>
      <c r="F95" s="7" t="s">
        <v>353</v>
      </c>
      <c r="G95" s="7" t="s">
        <v>45</v>
      </c>
      <c r="H95" s="7" t="s">
        <v>10929</v>
      </c>
      <c r="I95" s="7" t="s">
        <v>10792</v>
      </c>
      <c r="J95" s="11">
        <v>18</v>
      </c>
      <c r="K95" s="11">
        <v>68</v>
      </c>
      <c r="M95" s="11">
        <f t="shared" si="1"/>
        <v>86</v>
      </c>
      <c r="N95" s="7" t="s">
        <v>668</v>
      </c>
      <c r="O95" s="7" t="s">
        <v>66</v>
      </c>
      <c r="P95" s="7" t="s">
        <v>70</v>
      </c>
      <c r="Q95" s="7" t="s">
        <v>671</v>
      </c>
      <c r="R95" s="7" t="s">
        <v>671</v>
      </c>
    </row>
    <row r="96" spans="1:18" ht="10.5" x14ac:dyDescent="0.25">
      <c r="A96" s="7" t="s">
        <v>10476</v>
      </c>
      <c r="B96" s="8" t="s">
        <v>74</v>
      </c>
      <c r="D96" s="7" t="s">
        <v>10571</v>
      </c>
      <c r="E96" s="7" t="s">
        <v>10298</v>
      </c>
      <c r="F96" s="8" t="s">
        <v>551</v>
      </c>
      <c r="G96" s="8" t="s">
        <v>45</v>
      </c>
      <c r="H96" s="8" t="s">
        <v>10930</v>
      </c>
      <c r="I96" s="7" t="s">
        <v>10777</v>
      </c>
      <c r="J96" s="13">
        <v>332</v>
      </c>
      <c r="K96" s="13">
        <v>2177</v>
      </c>
      <c r="L96" s="13"/>
      <c r="M96" s="11">
        <f t="shared" si="1"/>
        <v>2509</v>
      </c>
      <c r="N96" s="7" t="s">
        <v>668</v>
      </c>
      <c r="O96" s="8" t="s">
        <v>66</v>
      </c>
      <c r="P96" s="7" t="s">
        <v>70</v>
      </c>
      <c r="Q96" s="8" t="s">
        <v>671</v>
      </c>
      <c r="R96" s="8" t="s">
        <v>671</v>
      </c>
    </row>
    <row r="97" spans="1:18" x14ac:dyDescent="0.2">
      <c r="A97" s="7" t="s">
        <v>10476</v>
      </c>
      <c r="B97" s="8" t="s">
        <v>74</v>
      </c>
      <c r="D97" s="7" t="s">
        <v>10572</v>
      </c>
      <c r="E97" s="7" t="s">
        <v>5073</v>
      </c>
      <c r="F97" s="8" t="s">
        <v>336</v>
      </c>
      <c r="G97" s="8" t="s">
        <v>45</v>
      </c>
      <c r="H97" s="8" t="s">
        <v>10931</v>
      </c>
      <c r="I97" s="7" t="s">
        <v>10792</v>
      </c>
      <c r="J97" s="11">
        <v>55</v>
      </c>
      <c r="K97" s="11">
        <v>346</v>
      </c>
      <c r="M97" s="11">
        <f t="shared" si="1"/>
        <v>401</v>
      </c>
      <c r="N97" s="7" t="s">
        <v>668</v>
      </c>
      <c r="O97" s="8" t="s">
        <v>66</v>
      </c>
      <c r="P97" s="7" t="s">
        <v>70</v>
      </c>
      <c r="Q97" s="8" t="s">
        <v>671</v>
      </c>
      <c r="R97" s="8" t="s">
        <v>671</v>
      </c>
    </row>
    <row r="98" spans="1:18" x14ac:dyDescent="0.2">
      <c r="A98" s="7" t="s">
        <v>10476</v>
      </c>
      <c r="B98" s="8" t="s">
        <v>74</v>
      </c>
      <c r="D98" s="7" t="s">
        <v>10573</v>
      </c>
      <c r="E98" s="7" t="s">
        <v>10932</v>
      </c>
      <c r="F98" s="8" t="s">
        <v>44</v>
      </c>
      <c r="G98" s="8" t="s">
        <v>45</v>
      </c>
      <c r="H98" s="8" t="s">
        <v>10933</v>
      </c>
      <c r="I98" s="7" t="s">
        <v>10777</v>
      </c>
      <c r="J98" s="11">
        <v>705</v>
      </c>
      <c r="K98" s="11">
        <v>4551</v>
      </c>
      <c r="M98" s="11">
        <f t="shared" si="1"/>
        <v>5256</v>
      </c>
      <c r="N98" s="7" t="s">
        <v>668</v>
      </c>
      <c r="O98" s="8" t="s">
        <v>66</v>
      </c>
      <c r="P98" s="7" t="s">
        <v>70</v>
      </c>
      <c r="Q98" s="8" t="s">
        <v>671</v>
      </c>
      <c r="R98" s="8" t="s">
        <v>671</v>
      </c>
    </row>
    <row r="99" spans="1:18" x14ac:dyDescent="0.2">
      <c r="A99" s="7" t="s">
        <v>10476</v>
      </c>
      <c r="B99" s="8" t="s">
        <v>74</v>
      </c>
      <c r="D99" s="7" t="s">
        <v>10574</v>
      </c>
      <c r="E99" s="7" t="s">
        <v>10905</v>
      </c>
      <c r="F99" s="8" t="s">
        <v>378</v>
      </c>
      <c r="G99" s="8" t="s">
        <v>45</v>
      </c>
      <c r="H99" s="8" t="s">
        <v>10934</v>
      </c>
      <c r="I99" s="7" t="s">
        <v>10777</v>
      </c>
      <c r="J99" s="11">
        <v>36</v>
      </c>
      <c r="K99" s="11">
        <v>205</v>
      </c>
      <c r="M99" s="11">
        <f t="shared" si="1"/>
        <v>241</v>
      </c>
      <c r="N99" s="7" t="s">
        <v>668</v>
      </c>
      <c r="O99" s="8" t="s">
        <v>66</v>
      </c>
      <c r="P99" s="7" t="s">
        <v>70</v>
      </c>
      <c r="Q99" s="8" t="s">
        <v>671</v>
      </c>
      <c r="R99" s="8" t="s">
        <v>671</v>
      </c>
    </row>
    <row r="100" spans="1:18" x14ac:dyDescent="0.2">
      <c r="A100" s="7" t="s">
        <v>10476</v>
      </c>
      <c r="B100" s="8" t="s">
        <v>74</v>
      </c>
      <c r="D100" s="7" t="s">
        <v>10575</v>
      </c>
      <c r="E100" s="7" t="s">
        <v>10935</v>
      </c>
      <c r="F100" s="8" t="s">
        <v>2145</v>
      </c>
      <c r="G100" s="8" t="s">
        <v>45</v>
      </c>
      <c r="H100" s="8" t="s">
        <v>10936</v>
      </c>
      <c r="I100" s="7" t="s">
        <v>10777</v>
      </c>
      <c r="J100" s="11">
        <v>962</v>
      </c>
      <c r="K100" s="11">
        <v>6299</v>
      </c>
      <c r="M100" s="11">
        <f t="shared" si="1"/>
        <v>7261</v>
      </c>
      <c r="N100" s="7" t="s">
        <v>668</v>
      </c>
      <c r="O100" s="8" t="s">
        <v>66</v>
      </c>
      <c r="P100" s="7" t="s">
        <v>70</v>
      </c>
      <c r="Q100" s="8" t="s">
        <v>671</v>
      </c>
      <c r="R100" s="8" t="s">
        <v>671</v>
      </c>
    </row>
    <row r="101" spans="1:18" x14ac:dyDescent="0.2">
      <c r="A101" s="7" t="s">
        <v>10476</v>
      </c>
      <c r="B101" s="8" t="s">
        <v>74</v>
      </c>
      <c r="D101" s="7" t="s">
        <v>10576</v>
      </c>
      <c r="E101" s="7" t="s">
        <v>10937</v>
      </c>
      <c r="F101" s="8" t="s">
        <v>428</v>
      </c>
      <c r="G101" s="8" t="s">
        <v>45</v>
      </c>
      <c r="H101" s="8" t="s">
        <v>10938</v>
      </c>
      <c r="I101" s="7" t="s">
        <v>10777</v>
      </c>
      <c r="J101" s="11">
        <v>30</v>
      </c>
      <c r="K101" s="11">
        <v>193</v>
      </c>
      <c r="M101" s="11">
        <f t="shared" si="1"/>
        <v>223</v>
      </c>
      <c r="N101" s="7" t="s">
        <v>668</v>
      </c>
      <c r="O101" s="8" t="s">
        <v>66</v>
      </c>
      <c r="P101" s="7" t="s">
        <v>70</v>
      </c>
      <c r="Q101" s="8" t="s">
        <v>671</v>
      </c>
      <c r="R101" s="8" t="s">
        <v>671</v>
      </c>
    </row>
    <row r="102" spans="1:18" x14ac:dyDescent="0.2">
      <c r="A102" s="7" t="s">
        <v>10476</v>
      </c>
      <c r="B102" s="8" t="s">
        <v>74</v>
      </c>
      <c r="D102" s="7" t="s">
        <v>10577</v>
      </c>
      <c r="E102" s="7" t="s">
        <v>10939</v>
      </c>
      <c r="F102" s="8" t="s">
        <v>428</v>
      </c>
      <c r="G102" s="8" t="s">
        <v>45</v>
      </c>
      <c r="H102" s="8" t="s">
        <v>10918</v>
      </c>
      <c r="I102" s="7" t="s">
        <v>10792</v>
      </c>
      <c r="J102" s="11">
        <v>10</v>
      </c>
      <c r="K102" s="11">
        <v>135</v>
      </c>
      <c r="M102" s="11">
        <f t="shared" si="1"/>
        <v>145</v>
      </c>
      <c r="N102" s="7" t="s">
        <v>668</v>
      </c>
      <c r="O102" s="8" t="s">
        <v>66</v>
      </c>
      <c r="P102" s="7" t="s">
        <v>70</v>
      </c>
      <c r="Q102" s="8" t="s">
        <v>671</v>
      </c>
      <c r="R102" s="8" t="s">
        <v>671</v>
      </c>
    </row>
    <row r="103" spans="1:18" x14ac:dyDescent="0.2">
      <c r="A103" s="7" t="s">
        <v>10476</v>
      </c>
      <c r="B103" s="8" t="s">
        <v>74</v>
      </c>
      <c r="D103" s="7" t="s">
        <v>10578</v>
      </c>
      <c r="E103" s="7" t="s">
        <v>5073</v>
      </c>
      <c r="F103" s="8" t="s">
        <v>59</v>
      </c>
      <c r="G103" s="8" t="s">
        <v>45</v>
      </c>
      <c r="H103" s="8" t="s">
        <v>10931</v>
      </c>
      <c r="I103" s="7" t="s">
        <v>10792</v>
      </c>
      <c r="J103" s="11">
        <v>93</v>
      </c>
      <c r="K103" s="11">
        <v>612</v>
      </c>
      <c r="M103" s="11">
        <f t="shared" si="1"/>
        <v>705</v>
      </c>
      <c r="N103" s="7" t="s">
        <v>668</v>
      </c>
      <c r="O103" s="8" t="s">
        <v>66</v>
      </c>
      <c r="P103" s="7" t="s">
        <v>70</v>
      </c>
      <c r="Q103" s="8" t="s">
        <v>671</v>
      </c>
      <c r="R103" s="8" t="s">
        <v>671</v>
      </c>
    </row>
    <row r="104" spans="1:18" x14ac:dyDescent="0.2">
      <c r="A104" s="7" t="s">
        <v>10476</v>
      </c>
      <c r="B104" s="8" t="s">
        <v>74</v>
      </c>
      <c r="D104" s="7" t="s">
        <v>10579</v>
      </c>
      <c r="E104" s="7" t="s">
        <v>7587</v>
      </c>
      <c r="F104" s="8" t="s">
        <v>44</v>
      </c>
      <c r="G104" s="8" t="s">
        <v>45</v>
      </c>
      <c r="H104" s="8" t="s">
        <v>10940</v>
      </c>
      <c r="I104" s="7" t="s">
        <v>10777</v>
      </c>
      <c r="J104" s="11">
        <v>698</v>
      </c>
      <c r="K104" s="11">
        <v>4679</v>
      </c>
      <c r="M104" s="11">
        <f t="shared" si="1"/>
        <v>5377</v>
      </c>
      <c r="N104" s="7" t="s">
        <v>668</v>
      </c>
      <c r="O104" s="8" t="s">
        <v>66</v>
      </c>
      <c r="P104" s="7" t="s">
        <v>70</v>
      </c>
      <c r="Q104" s="8" t="s">
        <v>671</v>
      </c>
      <c r="R104" s="8" t="s">
        <v>671</v>
      </c>
    </row>
    <row r="105" spans="1:18" x14ac:dyDescent="0.2">
      <c r="A105" s="7" t="s">
        <v>10476</v>
      </c>
      <c r="B105" s="8" t="s">
        <v>74</v>
      </c>
      <c r="D105" s="7" t="s">
        <v>10580</v>
      </c>
      <c r="E105" s="7" t="s">
        <v>10941</v>
      </c>
      <c r="F105" s="8" t="s">
        <v>410</v>
      </c>
      <c r="G105" s="8" t="s">
        <v>45</v>
      </c>
      <c r="H105" s="8" t="s">
        <v>10942</v>
      </c>
      <c r="I105" s="7" t="s">
        <v>10777</v>
      </c>
      <c r="J105" s="11">
        <v>359</v>
      </c>
      <c r="K105" s="11">
        <v>2349</v>
      </c>
      <c r="M105" s="11">
        <f t="shared" si="1"/>
        <v>2708</v>
      </c>
      <c r="N105" s="7" t="s">
        <v>668</v>
      </c>
      <c r="O105" s="8" t="s">
        <v>66</v>
      </c>
      <c r="P105" s="7" t="s">
        <v>70</v>
      </c>
      <c r="Q105" s="8" t="s">
        <v>671</v>
      </c>
      <c r="R105" s="8" t="s">
        <v>671</v>
      </c>
    </row>
    <row r="106" spans="1:18" x14ac:dyDescent="0.2">
      <c r="A106" s="7" t="s">
        <v>10476</v>
      </c>
      <c r="B106" s="8" t="s">
        <v>74</v>
      </c>
      <c r="D106" s="7" t="s">
        <v>10581</v>
      </c>
      <c r="E106" s="7" t="s">
        <v>10298</v>
      </c>
      <c r="F106" s="8" t="s">
        <v>630</v>
      </c>
      <c r="G106" s="8" t="s">
        <v>45</v>
      </c>
      <c r="H106" s="8" t="s">
        <v>10930</v>
      </c>
      <c r="I106" s="7" t="s">
        <v>10777</v>
      </c>
      <c r="J106" s="11">
        <v>408</v>
      </c>
      <c r="K106" s="11">
        <v>2699</v>
      </c>
      <c r="M106" s="11">
        <f t="shared" si="1"/>
        <v>3107</v>
      </c>
      <c r="N106" s="7" t="s">
        <v>668</v>
      </c>
      <c r="O106" s="8" t="s">
        <v>66</v>
      </c>
      <c r="P106" s="7" t="s">
        <v>70</v>
      </c>
      <c r="Q106" s="8" t="s">
        <v>671</v>
      </c>
      <c r="R106" s="8" t="s">
        <v>671</v>
      </c>
    </row>
    <row r="107" spans="1:18" x14ac:dyDescent="0.2">
      <c r="A107" s="7" t="s">
        <v>10476</v>
      </c>
      <c r="B107" s="8" t="s">
        <v>74</v>
      </c>
      <c r="D107" s="7" t="s">
        <v>10582</v>
      </c>
      <c r="E107" s="7" t="s">
        <v>10943</v>
      </c>
      <c r="F107" s="8" t="s">
        <v>537</v>
      </c>
      <c r="G107" s="8" t="s">
        <v>45</v>
      </c>
      <c r="H107" s="8" t="s">
        <v>10944</v>
      </c>
      <c r="I107" s="7" t="s">
        <v>10777</v>
      </c>
      <c r="J107" s="11">
        <v>515</v>
      </c>
      <c r="K107" s="11">
        <v>3413</v>
      </c>
      <c r="M107" s="11">
        <f t="shared" si="1"/>
        <v>3928</v>
      </c>
      <c r="N107" s="7" t="s">
        <v>668</v>
      </c>
      <c r="O107" s="8" t="s">
        <v>66</v>
      </c>
      <c r="P107" s="7" t="s">
        <v>70</v>
      </c>
      <c r="Q107" s="8" t="s">
        <v>671</v>
      </c>
      <c r="R107" s="8" t="s">
        <v>671</v>
      </c>
    </row>
    <row r="108" spans="1:18" x14ac:dyDescent="0.2">
      <c r="A108" s="7" t="s">
        <v>10476</v>
      </c>
      <c r="B108" s="8" t="s">
        <v>74</v>
      </c>
      <c r="D108" s="7" t="s">
        <v>10583</v>
      </c>
      <c r="E108" s="7" t="s">
        <v>10945</v>
      </c>
      <c r="F108" s="8" t="s">
        <v>8195</v>
      </c>
      <c r="G108" s="8" t="s">
        <v>45</v>
      </c>
      <c r="H108" s="8" t="s">
        <v>10946</v>
      </c>
      <c r="I108" s="7" t="s">
        <v>10792</v>
      </c>
      <c r="J108" s="11">
        <v>149</v>
      </c>
      <c r="K108" s="11">
        <v>945</v>
      </c>
      <c r="M108" s="11">
        <f t="shared" si="1"/>
        <v>1094</v>
      </c>
      <c r="N108" s="7" t="s">
        <v>668</v>
      </c>
      <c r="O108" s="8" t="s">
        <v>66</v>
      </c>
      <c r="P108" s="7" t="s">
        <v>70</v>
      </c>
      <c r="Q108" s="8" t="s">
        <v>671</v>
      </c>
      <c r="R108" s="8" t="s">
        <v>671</v>
      </c>
    </row>
    <row r="109" spans="1:18" x14ac:dyDescent="0.2">
      <c r="A109" s="7" t="s">
        <v>10476</v>
      </c>
      <c r="B109" s="8" t="s">
        <v>74</v>
      </c>
      <c r="D109" s="7" t="s">
        <v>10584</v>
      </c>
      <c r="E109" s="7" t="s">
        <v>605</v>
      </c>
      <c r="F109" s="8" t="s">
        <v>464</v>
      </c>
      <c r="G109" s="8" t="s">
        <v>45</v>
      </c>
      <c r="H109" s="8" t="s">
        <v>10947</v>
      </c>
      <c r="I109" s="7" t="s">
        <v>10780</v>
      </c>
      <c r="J109" s="11">
        <v>307</v>
      </c>
      <c r="K109" s="11">
        <v>1978</v>
      </c>
      <c r="M109" s="11">
        <f t="shared" si="1"/>
        <v>2285</v>
      </c>
      <c r="N109" s="7" t="s">
        <v>668</v>
      </c>
      <c r="O109" s="8" t="s">
        <v>66</v>
      </c>
      <c r="P109" s="7" t="s">
        <v>70</v>
      </c>
      <c r="Q109" s="8" t="s">
        <v>671</v>
      </c>
      <c r="R109" s="8" t="s">
        <v>671</v>
      </c>
    </row>
    <row r="110" spans="1:18" x14ac:dyDescent="0.2">
      <c r="A110" s="7" t="s">
        <v>10476</v>
      </c>
      <c r="B110" s="8" t="s">
        <v>74</v>
      </c>
      <c r="D110" s="7" t="s">
        <v>10585</v>
      </c>
      <c r="E110" s="7" t="s">
        <v>10948</v>
      </c>
      <c r="F110" s="8" t="s">
        <v>532</v>
      </c>
      <c r="G110" s="8" t="s">
        <v>45</v>
      </c>
      <c r="H110" s="8" t="s">
        <v>10949</v>
      </c>
      <c r="I110" s="7" t="s">
        <v>10780</v>
      </c>
      <c r="J110" s="11">
        <v>483</v>
      </c>
      <c r="K110" s="11">
        <v>3196</v>
      </c>
      <c r="M110" s="11">
        <f t="shared" si="1"/>
        <v>3679</v>
      </c>
      <c r="N110" s="7" t="s">
        <v>668</v>
      </c>
      <c r="O110" s="8" t="s">
        <v>66</v>
      </c>
      <c r="P110" s="7" t="s">
        <v>70</v>
      </c>
      <c r="Q110" s="8" t="s">
        <v>671</v>
      </c>
      <c r="R110" s="8" t="s">
        <v>671</v>
      </c>
    </row>
    <row r="111" spans="1:18" x14ac:dyDescent="0.2">
      <c r="A111" s="7" t="s">
        <v>10476</v>
      </c>
      <c r="B111" s="8" t="s">
        <v>74</v>
      </c>
      <c r="D111" s="7" t="s">
        <v>10586</v>
      </c>
      <c r="E111" s="7" t="s">
        <v>10950</v>
      </c>
      <c r="F111" s="8" t="s">
        <v>59</v>
      </c>
      <c r="G111" s="8" t="s">
        <v>45</v>
      </c>
      <c r="H111" s="8" t="s">
        <v>10951</v>
      </c>
      <c r="I111" s="7" t="s">
        <v>10780</v>
      </c>
      <c r="J111" s="11">
        <v>364</v>
      </c>
      <c r="K111" s="11">
        <v>2396</v>
      </c>
      <c r="M111" s="11">
        <f t="shared" si="1"/>
        <v>2760</v>
      </c>
      <c r="N111" s="7" t="s">
        <v>668</v>
      </c>
      <c r="O111" s="8" t="s">
        <v>66</v>
      </c>
      <c r="P111" s="7" t="s">
        <v>70</v>
      </c>
      <c r="Q111" s="8" t="s">
        <v>671</v>
      </c>
      <c r="R111" s="8" t="s">
        <v>671</v>
      </c>
    </row>
    <row r="112" spans="1:18" x14ac:dyDescent="0.2">
      <c r="A112" s="7" t="s">
        <v>10476</v>
      </c>
      <c r="B112" s="8" t="s">
        <v>74</v>
      </c>
      <c r="D112" s="7" t="s">
        <v>10587</v>
      </c>
      <c r="E112" s="7" t="s">
        <v>10950</v>
      </c>
      <c r="F112" s="8" t="s">
        <v>4195</v>
      </c>
      <c r="G112" s="8" t="s">
        <v>45</v>
      </c>
      <c r="H112" s="8" t="s">
        <v>10952</v>
      </c>
      <c r="I112" s="7" t="s">
        <v>10780</v>
      </c>
      <c r="J112" s="11">
        <v>814</v>
      </c>
      <c r="K112" s="11">
        <v>5384</v>
      </c>
      <c r="M112" s="11">
        <f t="shared" si="1"/>
        <v>6198</v>
      </c>
      <c r="N112" s="7" t="s">
        <v>668</v>
      </c>
      <c r="O112" s="8" t="s">
        <v>66</v>
      </c>
      <c r="P112" s="7" t="s">
        <v>70</v>
      </c>
      <c r="Q112" s="8" t="s">
        <v>671</v>
      </c>
      <c r="R112" s="8" t="s">
        <v>671</v>
      </c>
    </row>
    <row r="113" spans="1:18" x14ac:dyDescent="0.2">
      <c r="A113" s="7" t="s">
        <v>10476</v>
      </c>
      <c r="B113" s="8" t="s">
        <v>74</v>
      </c>
      <c r="D113" s="7" t="s">
        <v>10588</v>
      </c>
      <c r="E113" s="7" t="s">
        <v>10905</v>
      </c>
      <c r="F113" s="8" t="s">
        <v>560</v>
      </c>
      <c r="G113" s="8" t="s">
        <v>45</v>
      </c>
      <c r="H113" s="8" t="s">
        <v>10953</v>
      </c>
      <c r="I113" s="7" t="s">
        <v>10777</v>
      </c>
      <c r="J113" s="11">
        <v>102</v>
      </c>
      <c r="K113" s="11">
        <v>668</v>
      </c>
      <c r="M113" s="11">
        <f t="shared" si="1"/>
        <v>770</v>
      </c>
      <c r="N113" s="7" t="s">
        <v>668</v>
      </c>
      <c r="O113" s="8" t="s">
        <v>66</v>
      </c>
      <c r="P113" s="7" t="s">
        <v>70</v>
      </c>
      <c r="Q113" s="8" t="s">
        <v>671</v>
      </c>
      <c r="R113" s="8" t="s">
        <v>671</v>
      </c>
    </row>
    <row r="114" spans="1:18" x14ac:dyDescent="0.2">
      <c r="A114" s="7" t="s">
        <v>10476</v>
      </c>
      <c r="B114" s="8" t="s">
        <v>74</v>
      </c>
      <c r="D114" s="7" t="s">
        <v>10589</v>
      </c>
      <c r="E114" s="7" t="s">
        <v>10954</v>
      </c>
      <c r="F114" s="8" t="s">
        <v>395</v>
      </c>
      <c r="G114" s="8" t="s">
        <v>45</v>
      </c>
      <c r="H114" s="8" t="s">
        <v>10955</v>
      </c>
      <c r="I114" s="7" t="s">
        <v>10780</v>
      </c>
      <c r="J114" s="11">
        <v>587</v>
      </c>
      <c r="K114" s="11">
        <v>3776</v>
      </c>
      <c r="M114" s="11">
        <f t="shared" si="1"/>
        <v>4363</v>
      </c>
      <c r="N114" s="7" t="s">
        <v>668</v>
      </c>
      <c r="O114" s="8" t="s">
        <v>66</v>
      </c>
      <c r="P114" s="7" t="s">
        <v>70</v>
      </c>
      <c r="Q114" s="8" t="s">
        <v>671</v>
      </c>
      <c r="R114" s="8" t="s">
        <v>671</v>
      </c>
    </row>
    <row r="115" spans="1:18" x14ac:dyDescent="0.2">
      <c r="A115" s="7" t="s">
        <v>10476</v>
      </c>
      <c r="B115" s="8" t="s">
        <v>74</v>
      </c>
      <c r="D115" s="7" t="s">
        <v>10590</v>
      </c>
      <c r="E115" s="7" t="s">
        <v>10956</v>
      </c>
      <c r="F115" s="8" t="s">
        <v>44</v>
      </c>
      <c r="G115" s="8" t="s">
        <v>45</v>
      </c>
      <c r="H115" s="8" t="s">
        <v>10957</v>
      </c>
      <c r="I115" s="7" t="s">
        <v>10777</v>
      </c>
      <c r="J115" s="11">
        <v>651</v>
      </c>
      <c r="K115" s="11">
        <v>4336</v>
      </c>
      <c r="M115" s="11">
        <f t="shared" si="1"/>
        <v>4987</v>
      </c>
      <c r="N115" s="7" t="s">
        <v>668</v>
      </c>
      <c r="O115" s="8" t="s">
        <v>66</v>
      </c>
      <c r="P115" s="7" t="s">
        <v>70</v>
      </c>
      <c r="Q115" s="8" t="s">
        <v>671</v>
      </c>
      <c r="R115" s="8" t="s">
        <v>671</v>
      </c>
    </row>
    <row r="116" spans="1:18" x14ac:dyDescent="0.2">
      <c r="A116" s="7" t="s">
        <v>10476</v>
      </c>
      <c r="B116" s="8" t="s">
        <v>74</v>
      </c>
      <c r="D116" s="7" t="s">
        <v>10591</v>
      </c>
      <c r="E116" s="7" t="s">
        <v>10958</v>
      </c>
      <c r="F116" s="8" t="s">
        <v>333</v>
      </c>
      <c r="G116" s="8" t="s">
        <v>45</v>
      </c>
      <c r="H116" s="8" t="s">
        <v>10959</v>
      </c>
      <c r="I116" s="7" t="s">
        <v>10780</v>
      </c>
      <c r="J116" s="11">
        <v>396</v>
      </c>
      <c r="K116" s="11">
        <v>2497</v>
      </c>
      <c r="M116" s="11">
        <f t="shared" si="1"/>
        <v>2893</v>
      </c>
      <c r="N116" s="7" t="s">
        <v>668</v>
      </c>
      <c r="O116" s="8" t="s">
        <v>66</v>
      </c>
      <c r="P116" s="7" t="s">
        <v>70</v>
      </c>
      <c r="Q116" s="8" t="s">
        <v>671</v>
      </c>
      <c r="R116" s="8" t="s">
        <v>671</v>
      </c>
    </row>
    <row r="117" spans="1:18" x14ac:dyDescent="0.2">
      <c r="A117" s="7" t="s">
        <v>10476</v>
      </c>
      <c r="B117" s="8" t="s">
        <v>74</v>
      </c>
      <c r="D117" s="7" t="s">
        <v>10592</v>
      </c>
      <c r="E117" s="7" t="s">
        <v>10921</v>
      </c>
      <c r="F117" s="8" t="s">
        <v>499</v>
      </c>
      <c r="G117" s="8" t="s">
        <v>45</v>
      </c>
      <c r="H117" s="8" t="s">
        <v>10960</v>
      </c>
      <c r="I117" s="7" t="s">
        <v>10780</v>
      </c>
      <c r="J117" s="11">
        <v>612</v>
      </c>
      <c r="K117" s="11">
        <v>4064</v>
      </c>
      <c r="M117" s="11">
        <f t="shared" si="1"/>
        <v>4676</v>
      </c>
      <c r="N117" s="7" t="s">
        <v>668</v>
      </c>
      <c r="O117" s="8" t="s">
        <v>66</v>
      </c>
      <c r="P117" s="7" t="s">
        <v>70</v>
      </c>
      <c r="Q117" s="8" t="s">
        <v>671</v>
      </c>
      <c r="R117" s="8" t="s">
        <v>671</v>
      </c>
    </row>
    <row r="118" spans="1:18" x14ac:dyDescent="0.2">
      <c r="A118" s="7" t="s">
        <v>10476</v>
      </c>
      <c r="B118" s="8" t="s">
        <v>74</v>
      </c>
      <c r="D118" s="7" t="s">
        <v>10593</v>
      </c>
      <c r="E118" s="7" t="s">
        <v>10825</v>
      </c>
      <c r="F118" s="8" t="s">
        <v>8325</v>
      </c>
      <c r="G118" s="8" t="s">
        <v>45</v>
      </c>
      <c r="H118" s="8" t="s">
        <v>10826</v>
      </c>
      <c r="I118" s="7" t="s">
        <v>10780</v>
      </c>
      <c r="J118" s="11">
        <v>490</v>
      </c>
      <c r="K118" s="11">
        <v>3275</v>
      </c>
      <c r="M118" s="11">
        <f t="shared" si="1"/>
        <v>3765</v>
      </c>
      <c r="N118" s="7" t="s">
        <v>668</v>
      </c>
      <c r="O118" s="8" t="s">
        <v>66</v>
      </c>
      <c r="P118" s="7" t="s">
        <v>70</v>
      </c>
      <c r="Q118" s="8" t="s">
        <v>671</v>
      </c>
      <c r="R118" s="8" t="s">
        <v>671</v>
      </c>
    </row>
    <row r="119" spans="1:18" x14ac:dyDescent="0.2">
      <c r="A119" s="7" t="s">
        <v>10476</v>
      </c>
      <c r="B119" s="8" t="s">
        <v>74</v>
      </c>
      <c r="D119" s="7" t="s">
        <v>10594</v>
      </c>
      <c r="E119" s="7" t="s">
        <v>10961</v>
      </c>
      <c r="F119" s="8" t="s">
        <v>464</v>
      </c>
      <c r="G119" s="8" t="s">
        <v>45</v>
      </c>
      <c r="H119" s="8" t="s">
        <v>10962</v>
      </c>
      <c r="I119" s="7" t="s">
        <v>10786</v>
      </c>
      <c r="J119" s="11">
        <v>680</v>
      </c>
      <c r="K119" s="11">
        <v>3230</v>
      </c>
      <c r="M119" s="11">
        <f t="shared" si="1"/>
        <v>3910</v>
      </c>
      <c r="N119" s="7" t="s">
        <v>668</v>
      </c>
      <c r="O119" s="8" t="s">
        <v>66</v>
      </c>
      <c r="P119" s="7" t="s">
        <v>70</v>
      </c>
      <c r="Q119" s="8" t="s">
        <v>671</v>
      </c>
      <c r="R119" s="8" t="s">
        <v>671</v>
      </c>
    </row>
    <row r="120" spans="1:18" x14ac:dyDescent="0.2">
      <c r="A120" s="7" t="s">
        <v>10476</v>
      </c>
      <c r="B120" s="8" t="s">
        <v>74</v>
      </c>
      <c r="D120" s="7" t="s">
        <v>10595</v>
      </c>
      <c r="E120" s="7" t="s">
        <v>10963</v>
      </c>
      <c r="F120" s="8" t="s">
        <v>44</v>
      </c>
      <c r="G120" s="8" t="s">
        <v>45</v>
      </c>
      <c r="H120" s="8" t="s">
        <v>10964</v>
      </c>
      <c r="I120" s="7" t="s">
        <v>10780</v>
      </c>
      <c r="J120" s="11">
        <v>1094</v>
      </c>
      <c r="K120" s="11">
        <v>7156</v>
      </c>
      <c r="M120" s="11">
        <f t="shared" si="1"/>
        <v>8250</v>
      </c>
      <c r="N120" s="7" t="s">
        <v>668</v>
      </c>
      <c r="O120" s="8" t="s">
        <v>66</v>
      </c>
      <c r="P120" s="7" t="s">
        <v>70</v>
      </c>
      <c r="Q120" s="8" t="s">
        <v>671</v>
      </c>
      <c r="R120" s="8" t="s">
        <v>671</v>
      </c>
    </row>
    <row r="121" spans="1:18" x14ac:dyDescent="0.2">
      <c r="A121" s="7" t="s">
        <v>10476</v>
      </c>
      <c r="B121" s="8" t="s">
        <v>74</v>
      </c>
      <c r="D121" s="7" t="s">
        <v>10596</v>
      </c>
      <c r="E121" s="7" t="s">
        <v>10965</v>
      </c>
      <c r="F121" s="8" t="s">
        <v>3154</v>
      </c>
      <c r="G121" s="8" t="s">
        <v>354</v>
      </c>
      <c r="H121" s="8" t="s">
        <v>10966</v>
      </c>
      <c r="I121" s="7" t="s">
        <v>10780</v>
      </c>
      <c r="J121" s="11">
        <v>465</v>
      </c>
      <c r="K121" s="11">
        <v>3083</v>
      </c>
      <c r="M121" s="11">
        <f t="shared" si="1"/>
        <v>3548</v>
      </c>
      <c r="N121" s="7" t="s">
        <v>668</v>
      </c>
      <c r="O121" s="8" t="s">
        <v>66</v>
      </c>
      <c r="P121" s="7" t="s">
        <v>70</v>
      </c>
      <c r="Q121" s="8" t="s">
        <v>671</v>
      </c>
      <c r="R121" s="8" t="s">
        <v>671</v>
      </c>
    </row>
    <row r="122" spans="1:18" x14ac:dyDescent="0.2">
      <c r="A122" s="7" t="s">
        <v>10476</v>
      </c>
      <c r="B122" s="8" t="s">
        <v>74</v>
      </c>
      <c r="D122" s="7" t="s">
        <v>10597</v>
      </c>
      <c r="E122" s="7" t="s">
        <v>10967</v>
      </c>
      <c r="F122" s="8" t="s">
        <v>353</v>
      </c>
      <c r="G122" s="8" t="s">
        <v>45</v>
      </c>
      <c r="H122" s="8" t="s">
        <v>10968</v>
      </c>
      <c r="I122" s="7" t="s">
        <v>10786</v>
      </c>
      <c r="J122" s="11">
        <v>347</v>
      </c>
      <c r="K122" s="11">
        <v>2296</v>
      </c>
      <c r="M122" s="11">
        <f t="shared" si="1"/>
        <v>2643</v>
      </c>
      <c r="N122" s="7" t="s">
        <v>668</v>
      </c>
      <c r="O122" s="8" t="s">
        <v>66</v>
      </c>
      <c r="P122" s="7" t="s">
        <v>70</v>
      </c>
      <c r="Q122" s="8" t="s">
        <v>671</v>
      </c>
      <c r="R122" s="8" t="s">
        <v>671</v>
      </c>
    </row>
    <row r="123" spans="1:18" x14ac:dyDescent="0.2">
      <c r="A123" s="7" t="s">
        <v>10476</v>
      </c>
      <c r="B123" s="8" t="s">
        <v>74</v>
      </c>
      <c r="D123" s="7" t="s">
        <v>10598</v>
      </c>
      <c r="E123" s="7" t="s">
        <v>10801</v>
      </c>
      <c r="F123" s="8" t="s">
        <v>2009</v>
      </c>
      <c r="G123" s="8" t="s">
        <v>354</v>
      </c>
      <c r="H123" s="8" t="s">
        <v>10802</v>
      </c>
      <c r="I123" s="7" t="s">
        <v>10780</v>
      </c>
      <c r="J123" s="11">
        <v>386</v>
      </c>
      <c r="K123" s="11">
        <v>2536</v>
      </c>
      <c r="M123" s="11">
        <f t="shared" si="1"/>
        <v>2922</v>
      </c>
      <c r="N123" s="7" t="s">
        <v>668</v>
      </c>
      <c r="O123" s="8" t="s">
        <v>66</v>
      </c>
      <c r="P123" s="7" t="s">
        <v>70</v>
      </c>
      <c r="Q123" s="8" t="s">
        <v>671</v>
      </c>
      <c r="R123" s="8" t="s">
        <v>671</v>
      </c>
    </row>
    <row r="124" spans="1:18" x14ac:dyDescent="0.2">
      <c r="A124" s="7" t="s">
        <v>10476</v>
      </c>
      <c r="B124" s="8" t="s">
        <v>74</v>
      </c>
      <c r="D124" s="7" t="s">
        <v>10599</v>
      </c>
      <c r="E124" s="7" t="s">
        <v>2159</v>
      </c>
      <c r="F124" s="8" t="s">
        <v>557</v>
      </c>
      <c r="G124" s="8" t="s">
        <v>45</v>
      </c>
      <c r="H124" s="8" t="s">
        <v>10969</v>
      </c>
      <c r="I124" s="7" t="s">
        <v>10780</v>
      </c>
      <c r="J124" s="11">
        <v>1404</v>
      </c>
      <c r="K124" s="11">
        <v>8436</v>
      </c>
      <c r="M124" s="11">
        <f t="shared" si="1"/>
        <v>9840</v>
      </c>
      <c r="N124" s="7" t="s">
        <v>668</v>
      </c>
      <c r="O124" s="8" t="s">
        <v>66</v>
      </c>
      <c r="P124" s="7" t="s">
        <v>70</v>
      </c>
      <c r="Q124" s="8" t="s">
        <v>671</v>
      </c>
      <c r="R124" s="8" t="s">
        <v>671</v>
      </c>
    </row>
    <row r="125" spans="1:18" x14ac:dyDescent="0.2">
      <c r="A125" s="7" t="s">
        <v>10476</v>
      </c>
      <c r="B125" s="8" t="s">
        <v>74</v>
      </c>
      <c r="D125" s="7" t="s">
        <v>10600</v>
      </c>
      <c r="E125" s="7" t="s">
        <v>10825</v>
      </c>
      <c r="F125" s="8" t="s">
        <v>4333</v>
      </c>
      <c r="G125" s="8" t="s">
        <v>45</v>
      </c>
      <c r="H125" s="8" t="s">
        <v>10970</v>
      </c>
      <c r="I125" s="7" t="s">
        <v>10780</v>
      </c>
      <c r="J125" s="11">
        <v>442</v>
      </c>
      <c r="K125" s="11">
        <v>2956</v>
      </c>
      <c r="M125" s="11">
        <f t="shared" si="1"/>
        <v>3398</v>
      </c>
      <c r="N125" s="7" t="s">
        <v>668</v>
      </c>
      <c r="O125" s="8" t="s">
        <v>66</v>
      </c>
      <c r="P125" s="7" t="s">
        <v>70</v>
      </c>
      <c r="Q125" s="8" t="s">
        <v>671</v>
      </c>
      <c r="R125" s="8" t="s">
        <v>671</v>
      </c>
    </row>
    <row r="126" spans="1:18" x14ac:dyDescent="0.2">
      <c r="A126" s="7" t="s">
        <v>10476</v>
      </c>
      <c r="B126" s="8" t="s">
        <v>74</v>
      </c>
      <c r="D126" s="7" t="s">
        <v>10601</v>
      </c>
      <c r="E126" s="7" t="s">
        <v>469</v>
      </c>
      <c r="F126" s="8" t="s">
        <v>395</v>
      </c>
      <c r="G126" s="8" t="s">
        <v>45</v>
      </c>
      <c r="H126" s="8" t="s">
        <v>10971</v>
      </c>
      <c r="I126" s="7" t="s">
        <v>10780</v>
      </c>
      <c r="J126" s="11">
        <v>690</v>
      </c>
      <c r="K126" s="11">
        <v>3430</v>
      </c>
      <c r="M126" s="11">
        <f t="shared" si="1"/>
        <v>4120</v>
      </c>
      <c r="N126" s="7" t="s">
        <v>668</v>
      </c>
      <c r="O126" s="8" t="s">
        <v>66</v>
      </c>
      <c r="P126" s="7" t="s">
        <v>70</v>
      </c>
      <c r="Q126" s="8" t="s">
        <v>671</v>
      </c>
      <c r="R126" s="8" t="s">
        <v>671</v>
      </c>
    </row>
    <row r="127" spans="1:18" x14ac:dyDescent="0.2">
      <c r="A127" s="7" t="s">
        <v>10476</v>
      </c>
      <c r="B127" s="8" t="s">
        <v>74</v>
      </c>
      <c r="D127" s="7" t="s">
        <v>10602</v>
      </c>
      <c r="E127" s="7" t="s">
        <v>10871</v>
      </c>
      <c r="F127" s="8" t="s">
        <v>627</v>
      </c>
      <c r="G127" s="8" t="s">
        <v>45</v>
      </c>
      <c r="H127" s="8" t="s">
        <v>10872</v>
      </c>
      <c r="I127" s="7" t="s">
        <v>10780</v>
      </c>
      <c r="J127" s="11">
        <v>254</v>
      </c>
      <c r="K127" s="11">
        <v>324</v>
      </c>
      <c r="M127" s="11">
        <f t="shared" si="1"/>
        <v>578</v>
      </c>
      <c r="N127" s="7" t="s">
        <v>666</v>
      </c>
      <c r="O127" s="8" t="s">
        <v>66</v>
      </c>
      <c r="P127" s="7" t="s">
        <v>69</v>
      </c>
      <c r="Q127" s="8" t="s">
        <v>671</v>
      </c>
      <c r="R127" s="8" t="s">
        <v>671</v>
      </c>
    </row>
    <row r="128" spans="1:18" x14ac:dyDescent="0.2">
      <c r="A128" s="7" t="s">
        <v>10476</v>
      </c>
      <c r="B128" s="8" t="s">
        <v>74</v>
      </c>
      <c r="D128" s="7" t="s">
        <v>10603</v>
      </c>
      <c r="E128" s="7" t="s">
        <v>10972</v>
      </c>
      <c r="F128" s="8" t="s">
        <v>562</v>
      </c>
      <c r="G128" s="8" t="s">
        <v>3137</v>
      </c>
      <c r="H128" s="8" t="s">
        <v>10973</v>
      </c>
      <c r="I128" s="7" t="s">
        <v>10780</v>
      </c>
      <c r="J128" s="11">
        <v>81</v>
      </c>
      <c r="K128" s="11">
        <v>719</v>
      </c>
      <c r="M128" s="11">
        <f t="shared" si="1"/>
        <v>800</v>
      </c>
      <c r="N128" s="7" t="s">
        <v>668</v>
      </c>
      <c r="O128" s="8" t="s">
        <v>66</v>
      </c>
      <c r="P128" s="7" t="s">
        <v>70</v>
      </c>
      <c r="Q128" s="8" t="s">
        <v>671</v>
      </c>
      <c r="R128" s="8" t="s">
        <v>671</v>
      </c>
    </row>
    <row r="129" spans="1:18" x14ac:dyDescent="0.2">
      <c r="A129" s="7" t="s">
        <v>10476</v>
      </c>
      <c r="B129" s="8" t="s">
        <v>74</v>
      </c>
      <c r="D129" s="7" t="s">
        <v>10604</v>
      </c>
      <c r="E129" s="7" t="s">
        <v>10963</v>
      </c>
      <c r="F129" s="8" t="s">
        <v>499</v>
      </c>
      <c r="G129" s="8" t="s">
        <v>45</v>
      </c>
      <c r="H129" s="8" t="s">
        <v>10974</v>
      </c>
      <c r="I129" s="7" t="s">
        <v>10780</v>
      </c>
      <c r="J129" s="11">
        <v>1058</v>
      </c>
      <c r="K129" s="11">
        <v>6963</v>
      </c>
      <c r="M129" s="11">
        <f t="shared" si="1"/>
        <v>8021</v>
      </c>
      <c r="N129" s="7" t="s">
        <v>668</v>
      </c>
      <c r="O129" s="8" t="s">
        <v>66</v>
      </c>
      <c r="P129" s="7" t="s">
        <v>70</v>
      </c>
      <c r="Q129" s="8" t="s">
        <v>671</v>
      </c>
      <c r="R129" s="8" t="s">
        <v>671</v>
      </c>
    </row>
    <row r="130" spans="1:18" x14ac:dyDescent="0.2">
      <c r="A130" s="7" t="s">
        <v>10476</v>
      </c>
      <c r="B130" s="8" t="s">
        <v>74</v>
      </c>
      <c r="D130" s="7" t="s">
        <v>10605</v>
      </c>
      <c r="E130" s="7" t="s">
        <v>10975</v>
      </c>
      <c r="F130" s="8" t="s">
        <v>410</v>
      </c>
      <c r="G130" s="8" t="s">
        <v>45</v>
      </c>
      <c r="H130" s="8" t="s">
        <v>10976</v>
      </c>
      <c r="I130" s="7" t="s">
        <v>10780</v>
      </c>
      <c r="J130" s="11">
        <v>417</v>
      </c>
      <c r="K130" s="11">
        <v>2676</v>
      </c>
      <c r="M130" s="11">
        <f t="shared" ref="M130:M193" si="2">J130+K130+L130</f>
        <v>3093</v>
      </c>
      <c r="N130" s="7" t="s">
        <v>668</v>
      </c>
      <c r="O130" s="8" t="s">
        <v>66</v>
      </c>
      <c r="P130" s="7" t="s">
        <v>70</v>
      </c>
      <c r="Q130" s="8" t="s">
        <v>671</v>
      </c>
      <c r="R130" s="8" t="s">
        <v>671</v>
      </c>
    </row>
    <row r="131" spans="1:18" x14ac:dyDescent="0.2">
      <c r="A131" s="7" t="s">
        <v>10476</v>
      </c>
      <c r="B131" s="8" t="s">
        <v>74</v>
      </c>
      <c r="D131" s="7" t="s">
        <v>10606</v>
      </c>
      <c r="E131" s="7" t="s">
        <v>9590</v>
      </c>
      <c r="F131" s="8" t="s">
        <v>395</v>
      </c>
      <c r="G131" s="8" t="s">
        <v>45</v>
      </c>
      <c r="H131" s="8" t="s">
        <v>10977</v>
      </c>
      <c r="I131" s="7" t="s">
        <v>10780</v>
      </c>
      <c r="J131" s="11">
        <v>274</v>
      </c>
      <c r="K131" s="11">
        <v>1798</v>
      </c>
      <c r="M131" s="11">
        <f t="shared" si="2"/>
        <v>2072</v>
      </c>
      <c r="N131" s="7" t="s">
        <v>668</v>
      </c>
      <c r="O131" s="8" t="s">
        <v>66</v>
      </c>
      <c r="P131" s="7" t="s">
        <v>70</v>
      </c>
      <c r="Q131" s="8" t="s">
        <v>671</v>
      </c>
      <c r="R131" s="8" t="s">
        <v>671</v>
      </c>
    </row>
    <row r="132" spans="1:18" x14ac:dyDescent="0.2">
      <c r="A132" s="7" t="s">
        <v>10476</v>
      </c>
      <c r="B132" s="8" t="s">
        <v>74</v>
      </c>
      <c r="D132" s="7" t="s">
        <v>10607</v>
      </c>
      <c r="E132" s="7" t="s">
        <v>10978</v>
      </c>
      <c r="F132" s="8" t="s">
        <v>535</v>
      </c>
      <c r="G132" s="8" t="s">
        <v>45</v>
      </c>
      <c r="H132" s="8" t="s">
        <v>10979</v>
      </c>
      <c r="I132" s="7" t="s">
        <v>10780</v>
      </c>
      <c r="J132" s="11">
        <v>382</v>
      </c>
      <c r="K132" s="11">
        <v>2507</v>
      </c>
      <c r="M132" s="11">
        <f t="shared" si="2"/>
        <v>2889</v>
      </c>
      <c r="N132" s="7" t="s">
        <v>668</v>
      </c>
      <c r="O132" s="8" t="s">
        <v>66</v>
      </c>
      <c r="P132" s="7" t="s">
        <v>70</v>
      </c>
      <c r="Q132" s="8" t="s">
        <v>671</v>
      </c>
      <c r="R132" s="8" t="s">
        <v>671</v>
      </c>
    </row>
    <row r="133" spans="1:18" x14ac:dyDescent="0.2">
      <c r="A133" s="7" t="s">
        <v>10476</v>
      </c>
      <c r="B133" s="8" t="s">
        <v>74</v>
      </c>
      <c r="D133" s="7" t="s">
        <v>10608</v>
      </c>
      <c r="E133" s="7" t="s">
        <v>9208</v>
      </c>
      <c r="F133" s="8" t="s">
        <v>358</v>
      </c>
      <c r="G133" s="8" t="s">
        <v>45</v>
      </c>
      <c r="H133" s="8" t="s">
        <v>10980</v>
      </c>
      <c r="I133" s="7" t="s">
        <v>10780</v>
      </c>
      <c r="J133" s="11">
        <v>410</v>
      </c>
      <c r="K133" s="11">
        <v>2679</v>
      </c>
      <c r="M133" s="11">
        <f t="shared" si="2"/>
        <v>3089</v>
      </c>
      <c r="N133" s="7" t="s">
        <v>668</v>
      </c>
      <c r="O133" s="8" t="s">
        <v>66</v>
      </c>
      <c r="P133" s="7" t="s">
        <v>70</v>
      </c>
      <c r="Q133" s="8" t="s">
        <v>671</v>
      </c>
      <c r="R133" s="8" t="s">
        <v>671</v>
      </c>
    </row>
    <row r="134" spans="1:18" x14ac:dyDescent="0.2">
      <c r="A134" s="7" t="s">
        <v>10476</v>
      </c>
      <c r="B134" s="8" t="s">
        <v>74</v>
      </c>
      <c r="D134" s="7" t="s">
        <v>10609</v>
      </c>
      <c r="E134" s="7" t="s">
        <v>10825</v>
      </c>
      <c r="F134" s="8" t="s">
        <v>10981</v>
      </c>
      <c r="G134" s="8" t="s">
        <v>45</v>
      </c>
      <c r="H134" s="8" t="s">
        <v>10826</v>
      </c>
      <c r="I134" s="7" t="s">
        <v>10780</v>
      </c>
      <c r="J134" s="11">
        <v>58</v>
      </c>
      <c r="K134" s="11">
        <v>384</v>
      </c>
      <c r="M134" s="11">
        <f t="shared" si="2"/>
        <v>442</v>
      </c>
      <c r="N134" s="7" t="s">
        <v>668</v>
      </c>
      <c r="O134" s="8" t="s">
        <v>66</v>
      </c>
      <c r="P134" s="7" t="s">
        <v>70</v>
      </c>
      <c r="Q134" s="8" t="s">
        <v>671</v>
      </c>
      <c r="R134" s="8" t="s">
        <v>671</v>
      </c>
    </row>
    <row r="135" spans="1:18" x14ac:dyDescent="0.2">
      <c r="A135" s="7" t="s">
        <v>10476</v>
      </c>
      <c r="B135" s="8" t="s">
        <v>74</v>
      </c>
      <c r="D135" s="7" t="s">
        <v>10610</v>
      </c>
      <c r="E135" s="7" t="s">
        <v>10982</v>
      </c>
      <c r="F135" s="8" t="s">
        <v>464</v>
      </c>
      <c r="G135" s="8" t="s">
        <v>45</v>
      </c>
      <c r="H135" s="8" t="s">
        <v>10983</v>
      </c>
      <c r="I135" s="7" t="s">
        <v>10777</v>
      </c>
      <c r="J135" s="11">
        <v>1683</v>
      </c>
      <c r="K135" s="11">
        <v>10401</v>
      </c>
      <c r="M135" s="11">
        <f t="shared" si="2"/>
        <v>12084</v>
      </c>
      <c r="N135" s="7" t="s">
        <v>668</v>
      </c>
      <c r="O135" s="8" t="s">
        <v>66</v>
      </c>
      <c r="P135" s="7" t="s">
        <v>70</v>
      </c>
      <c r="Q135" s="8" t="s">
        <v>671</v>
      </c>
      <c r="R135" s="8" t="s">
        <v>671</v>
      </c>
    </row>
    <row r="136" spans="1:18" x14ac:dyDescent="0.2">
      <c r="A136" s="7" t="s">
        <v>10476</v>
      </c>
      <c r="B136" s="8" t="s">
        <v>74</v>
      </c>
      <c r="D136" s="7" t="s">
        <v>10611</v>
      </c>
      <c r="E136" s="7" t="s">
        <v>10984</v>
      </c>
      <c r="F136" s="8" t="s">
        <v>588</v>
      </c>
      <c r="G136" s="8" t="s">
        <v>45</v>
      </c>
      <c r="H136" s="8" t="s">
        <v>10985</v>
      </c>
      <c r="I136" s="7" t="s">
        <v>10780</v>
      </c>
      <c r="J136" s="11">
        <v>680</v>
      </c>
      <c r="K136" s="11">
        <v>3230</v>
      </c>
      <c r="M136" s="11">
        <f t="shared" si="2"/>
        <v>3910</v>
      </c>
      <c r="N136" s="7" t="s">
        <v>668</v>
      </c>
      <c r="O136" s="8" t="s">
        <v>66</v>
      </c>
      <c r="P136" s="7" t="s">
        <v>70</v>
      </c>
      <c r="Q136" s="8" t="s">
        <v>671</v>
      </c>
      <c r="R136" s="8" t="s">
        <v>671</v>
      </c>
    </row>
    <row r="137" spans="1:18" x14ac:dyDescent="0.2">
      <c r="A137" s="7" t="s">
        <v>10476</v>
      </c>
      <c r="B137" s="8" t="s">
        <v>74</v>
      </c>
      <c r="D137" s="7" t="s">
        <v>10612</v>
      </c>
      <c r="E137" s="7" t="s">
        <v>10986</v>
      </c>
      <c r="F137" s="8" t="s">
        <v>44</v>
      </c>
      <c r="G137" s="8" t="s">
        <v>45</v>
      </c>
      <c r="H137" s="8" t="s">
        <v>10929</v>
      </c>
      <c r="I137" s="7" t="s">
        <v>10792</v>
      </c>
      <c r="J137" s="11">
        <v>2400</v>
      </c>
      <c r="K137" s="11">
        <v>3600</v>
      </c>
      <c r="M137" s="11">
        <f t="shared" si="2"/>
        <v>6000</v>
      </c>
      <c r="N137" s="7" t="s">
        <v>64</v>
      </c>
      <c r="O137" s="8" t="s">
        <v>66</v>
      </c>
      <c r="P137" s="7" t="s">
        <v>70</v>
      </c>
      <c r="Q137" s="8" t="s">
        <v>671</v>
      </c>
      <c r="R137" s="8" t="s">
        <v>671</v>
      </c>
    </row>
    <row r="138" spans="1:18" x14ac:dyDescent="0.2">
      <c r="A138" s="7" t="s">
        <v>10476</v>
      </c>
      <c r="B138" s="8" t="s">
        <v>74</v>
      </c>
      <c r="D138" s="7" t="s">
        <v>10613</v>
      </c>
      <c r="E138" s="7" t="s">
        <v>10825</v>
      </c>
      <c r="F138" s="8" t="s">
        <v>8360</v>
      </c>
      <c r="G138" s="8" t="s">
        <v>45</v>
      </c>
      <c r="H138" s="8" t="s">
        <v>10826</v>
      </c>
      <c r="I138" s="7" t="s">
        <v>10780</v>
      </c>
      <c r="J138" s="11">
        <v>437</v>
      </c>
      <c r="K138" s="11">
        <v>1228</v>
      </c>
      <c r="M138" s="11">
        <f t="shared" si="2"/>
        <v>1665</v>
      </c>
      <c r="N138" s="7" t="s">
        <v>666</v>
      </c>
      <c r="O138" s="8" t="s">
        <v>66</v>
      </c>
      <c r="P138" s="7" t="s">
        <v>70</v>
      </c>
      <c r="Q138" s="8" t="s">
        <v>45</v>
      </c>
      <c r="R138" s="8" t="s">
        <v>45</v>
      </c>
    </row>
    <row r="139" spans="1:18" x14ac:dyDescent="0.2">
      <c r="A139" s="7" t="s">
        <v>10476</v>
      </c>
      <c r="B139" s="8" t="s">
        <v>74</v>
      </c>
      <c r="D139" s="7" t="s">
        <v>10614</v>
      </c>
      <c r="E139" s="7" t="s">
        <v>10867</v>
      </c>
      <c r="F139" s="8" t="s">
        <v>483</v>
      </c>
      <c r="G139" s="8" t="s">
        <v>425</v>
      </c>
      <c r="H139" s="8" t="s">
        <v>10987</v>
      </c>
      <c r="I139" s="7" t="s">
        <v>10780</v>
      </c>
      <c r="J139" s="11">
        <v>675</v>
      </c>
      <c r="K139" s="11">
        <v>701</v>
      </c>
      <c r="M139" s="11">
        <f t="shared" si="2"/>
        <v>1376</v>
      </c>
      <c r="N139" s="7" t="s">
        <v>666</v>
      </c>
      <c r="O139" s="8" t="s">
        <v>66</v>
      </c>
      <c r="P139" s="7" t="s">
        <v>70</v>
      </c>
      <c r="Q139" s="8" t="s">
        <v>45</v>
      </c>
      <c r="R139" s="8" t="s">
        <v>45</v>
      </c>
    </row>
    <row r="140" spans="1:18" x14ac:dyDescent="0.2">
      <c r="A140" s="7" t="s">
        <v>10476</v>
      </c>
      <c r="B140" s="8" t="s">
        <v>74</v>
      </c>
      <c r="D140" s="7" t="s">
        <v>10615</v>
      </c>
      <c r="E140" s="7" t="s">
        <v>10825</v>
      </c>
      <c r="F140" s="8" t="s">
        <v>6151</v>
      </c>
      <c r="G140" s="8" t="s">
        <v>45</v>
      </c>
      <c r="H140" s="8" t="s">
        <v>10970</v>
      </c>
      <c r="I140" s="7" t="s">
        <v>10780</v>
      </c>
      <c r="J140" s="11">
        <v>1200</v>
      </c>
      <c r="K140" s="11">
        <v>1800</v>
      </c>
      <c r="M140" s="11">
        <f t="shared" si="2"/>
        <v>3000</v>
      </c>
      <c r="N140" s="7" t="s">
        <v>666</v>
      </c>
      <c r="O140" s="8" t="s">
        <v>66</v>
      </c>
      <c r="P140" s="7" t="s">
        <v>70</v>
      </c>
      <c r="Q140" s="8" t="s">
        <v>45</v>
      </c>
      <c r="R140" s="8" t="s">
        <v>45</v>
      </c>
    </row>
    <row r="141" spans="1:18" x14ac:dyDescent="0.2">
      <c r="A141" s="7" t="s">
        <v>10476</v>
      </c>
      <c r="B141" s="8" t="s">
        <v>74</v>
      </c>
      <c r="D141" s="7" t="s">
        <v>10616</v>
      </c>
      <c r="E141" s="7" t="s">
        <v>2159</v>
      </c>
      <c r="F141" s="8" t="s">
        <v>395</v>
      </c>
      <c r="G141" s="8" t="s">
        <v>354</v>
      </c>
      <c r="H141" s="8" t="s">
        <v>10969</v>
      </c>
      <c r="I141" s="7" t="s">
        <v>10780</v>
      </c>
      <c r="J141" s="11">
        <v>137</v>
      </c>
      <c r="K141" s="11">
        <v>904</v>
      </c>
      <c r="M141" s="11">
        <f t="shared" si="2"/>
        <v>1041</v>
      </c>
      <c r="N141" s="7" t="s">
        <v>666</v>
      </c>
      <c r="O141" s="8" t="s">
        <v>66</v>
      </c>
      <c r="P141" s="7" t="s">
        <v>70</v>
      </c>
      <c r="Q141" s="8" t="s">
        <v>45</v>
      </c>
      <c r="R141" s="8" t="s">
        <v>45</v>
      </c>
    </row>
    <row r="142" spans="1:18" x14ac:dyDescent="0.2">
      <c r="A142" s="7" t="s">
        <v>10476</v>
      </c>
      <c r="B142" s="8" t="s">
        <v>74</v>
      </c>
      <c r="D142" s="7" t="s">
        <v>10617</v>
      </c>
      <c r="E142" s="7" t="s">
        <v>10988</v>
      </c>
      <c r="F142" s="8" t="s">
        <v>440</v>
      </c>
      <c r="G142" s="8" t="s">
        <v>45</v>
      </c>
      <c r="H142" s="8" t="s">
        <v>10989</v>
      </c>
      <c r="I142" s="7" t="s">
        <v>10780</v>
      </c>
      <c r="J142" s="11">
        <v>187</v>
      </c>
      <c r="K142" s="11">
        <v>1041</v>
      </c>
      <c r="M142" s="11">
        <f t="shared" si="2"/>
        <v>1228</v>
      </c>
      <c r="N142" s="7" t="s">
        <v>666</v>
      </c>
      <c r="O142" s="8" t="s">
        <v>66</v>
      </c>
      <c r="P142" s="7" t="s">
        <v>70</v>
      </c>
      <c r="Q142" s="8" t="s">
        <v>45</v>
      </c>
      <c r="R142" s="8" t="s">
        <v>45</v>
      </c>
    </row>
    <row r="143" spans="1:18" x14ac:dyDescent="0.2">
      <c r="A143" s="7" t="s">
        <v>10476</v>
      </c>
      <c r="B143" s="8" t="s">
        <v>74</v>
      </c>
      <c r="D143" s="7" t="s">
        <v>10618</v>
      </c>
      <c r="E143" s="7" t="s">
        <v>10860</v>
      </c>
      <c r="F143" s="8" t="s">
        <v>347</v>
      </c>
      <c r="G143" s="8" t="s">
        <v>45</v>
      </c>
      <c r="H143" s="8" t="s">
        <v>10855</v>
      </c>
      <c r="I143" s="7" t="s">
        <v>10789</v>
      </c>
      <c r="J143" s="11">
        <v>653</v>
      </c>
      <c r="K143" s="11">
        <v>3539</v>
      </c>
      <c r="M143" s="11">
        <f t="shared" si="2"/>
        <v>4192</v>
      </c>
      <c r="N143" s="7" t="s">
        <v>666</v>
      </c>
      <c r="O143" s="8" t="s">
        <v>66</v>
      </c>
      <c r="P143" s="7" t="s">
        <v>70</v>
      </c>
      <c r="Q143" s="8" t="s">
        <v>45</v>
      </c>
      <c r="R143" s="8" t="s">
        <v>45</v>
      </c>
    </row>
    <row r="144" spans="1:18" x14ac:dyDescent="0.2">
      <c r="A144" s="7" t="s">
        <v>10476</v>
      </c>
      <c r="B144" s="8" t="s">
        <v>74</v>
      </c>
      <c r="D144" s="7" t="s">
        <v>10619</v>
      </c>
      <c r="E144" s="7" t="s">
        <v>10948</v>
      </c>
      <c r="F144" s="8" t="s">
        <v>44</v>
      </c>
      <c r="G144" s="8" t="s">
        <v>45</v>
      </c>
      <c r="H144" s="8" t="s">
        <v>10990</v>
      </c>
      <c r="I144" s="7" t="s">
        <v>10780</v>
      </c>
      <c r="J144" s="11">
        <v>534</v>
      </c>
      <c r="K144" s="11">
        <v>3521</v>
      </c>
      <c r="M144" s="11">
        <f t="shared" si="2"/>
        <v>4055</v>
      </c>
      <c r="N144" s="7" t="s">
        <v>666</v>
      </c>
      <c r="O144" s="8" t="s">
        <v>66</v>
      </c>
      <c r="P144" s="7" t="s">
        <v>70</v>
      </c>
      <c r="Q144" s="8" t="s">
        <v>45</v>
      </c>
      <c r="R144" s="8" t="s">
        <v>45</v>
      </c>
    </row>
    <row r="145" spans="1:18" x14ac:dyDescent="0.2">
      <c r="A145" s="7" t="s">
        <v>10476</v>
      </c>
      <c r="B145" s="8" t="s">
        <v>74</v>
      </c>
      <c r="D145" s="7" t="s">
        <v>10620</v>
      </c>
      <c r="E145" s="7" t="s">
        <v>10905</v>
      </c>
      <c r="F145" s="8" t="s">
        <v>559</v>
      </c>
      <c r="G145" s="8" t="s">
        <v>45</v>
      </c>
      <c r="H145" s="8" t="s">
        <v>10991</v>
      </c>
      <c r="I145" s="7" t="s">
        <v>10780</v>
      </c>
      <c r="J145" s="11">
        <v>76</v>
      </c>
      <c r="K145" s="11">
        <v>486</v>
      </c>
      <c r="M145" s="11">
        <f t="shared" si="2"/>
        <v>562</v>
      </c>
      <c r="N145" s="7" t="s">
        <v>666</v>
      </c>
      <c r="O145" s="8" t="s">
        <v>66</v>
      </c>
      <c r="P145" s="7" t="s">
        <v>70</v>
      </c>
      <c r="Q145" s="8" t="s">
        <v>45</v>
      </c>
      <c r="R145" s="8" t="s">
        <v>45</v>
      </c>
    </row>
    <row r="146" spans="1:18" x14ac:dyDescent="0.2">
      <c r="A146" s="7" t="s">
        <v>10476</v>
      </c>
      <c r="B146" s="8" t="s">
        <v>74</v>
      </c>
      <c r="D146" s="7" t="s">
        <v>10621</v>
      </c>
      <c r="E146" s="7" t="s">
        <v>10905</v>
      </c>
      <c r="F146" s="8" t="s">
        <v>2009</v>
      </c>
      <c r="G146" s="8" t="s">
        <v>45</v>
      </c>
      <c r="H146" s="8" t="s">
        <v>10992</v>
      </c>
      <c r="I146" s="7" t="s">
        <v>10780</v>
      </c>
      <c r="J146" s="11">
        <v>136</v>
      </c>
      <c r="K146" s="11">
        <v>902</v>
      </c>
      <c r="M146" s="11">
        <f t="shared" si="2"/>
        <v>1038</v>
      </c>
      <c r="N146" s="7" t="s">
        <v>666</v>
      </c>
      <c r="O146" s="8" t="s">
        <v>66</v>
      </c>
      <c r="P146" s="7" t="s">
        <v>70</v>
      </c>
      <c r="Q146" s="8" t="s">
        <v>45</v>
      </c>
      <c r="R146" s="8" t="s">
        <v>45</v>
      </c>
    </row>
    <row r="147" spans="1:18" x14ac:dyDescent="0.2">
      <c r="A147" s="7" t="s">
        <v>10476</v>
      </c>
      <c r="B147" s="8" t="s">
        <v>74</v>
      </c>
      <c r="D147" s="7" t="s">
        <v>10622</v>
      </c>
      <c r="E147" s="7" t="s">
        <v>3252</v>
      </c>
      <c r="F147" s="8" t="s">
        <v>395</v>
      </c>
      <c r="G147" s="8" t="s">
        <v>45</v>
      </c>
      <c r="H147" s="8" t="s">
        <v>10993</v>
      </c>
      <c r="I147" s="7" t="s">
        <v>10780</v>
      </c>
      <c r="J147" s="11">
        <v>544</v>
      </c>
      <c r="K147" s="11">
        <v>3471</v>
      </c>
      <c r="M147" s="11">
        <f t="shared" si="2"/>
        <v>4015</v>
      </c>
      <c r="N147" s="7" t="s">
        <v>666</v>
      </c>
      <c r="O147" s="8" t="s">
        <v>66</v>
      </c>
      <c r="P147" s="7" t="s">
        <v>70</v>
      </c>
      <c r="Q147" s="8" t="s">
        <v>45</v>
      </c>
      <c r="R147" s="8" t="s">
        <v>45</v>
      </c>
    </row>
    <row r="148" spans="1:18" x14ac:dyDescent="0.2">
      <c r="A148" s="7" t="s">
        <v>10476</v>
      </c>
      <c r="B148" s="8" t="s">
        <v>74</v>
      </c>
      <c r="D148" s="7" t="s">
        <v>10623</v>
      </c>
      <c r="E148" s="7" t="s">
        <v>10950</v>
      </c>
      <c r="F148" s="8" t="s">
        <v>347</v>
      </c>
      <c r="G148" s="8" t="s">
        <v>45</v>
      </c>
      <c r="H148" s="8" t="s">
        <v>10994</v>
      </c>
      <c r="I148" s="7" t="s">
        <v>10780</v>
      </c>
      <c r="J148" s="11">
        <v>1113</v>
      </c>
      <c r="K148" s="11">
        <v>7258</v>
      </c>
      <c r="M148" s="11">
        <f t="shared" si="2"/>
        <v>8371</v>
      </c>
      <c r="N148" s="7" t="s">
        <v>666</v>
      </c>
      <c r="O148" s="8" t="s">
        <v>66</v>
      </c>
      <c r="P148" s="7" t="s">
        <v>70</v>
      </c>
      <c r="Q148" s="8" t="s">
        <v>670</v>
      </c>
      <c r="R148" s="8" t="s">
        <v>670</v>
      </c>
    </row>
    <row r="149" spans="1:18" x14ac:dyDescent="0.2">
      <c r="A149" s="7" t="s">
        <v>10476</v>
      </c>
      <c r="B149" s="8" t="s">
        <v>74</v>
      </c>
      <c r="D149" s="7" t="s">
        <v>10624</v>
      </c>
      <c r="E149" s="7" t="s">
        <v>469</v>
      </c>
      <c r="F149" s="8" t="s">
        <v>428</v>
      </c>
      <c r="G149" s="8" t="s">
        <v>45</v>
      </c>
      <c r="H149" s="8" t="s">
        <v>10971</v>
      </c>
      <c r="I149" s="7" t="s">
        <v>10780</v>
      </c>
      <c r="J149" s="11">
        <v>530</v>
      </c>
      <c r="K149" s="11">
        <v>3716</v>
      </c>
      <c r="M149" s="11">
        <f t="shared" si="2"/>
        <v>4246</v>
      </c>
      <c r="N149" s="7" t="s">
        <v>666</v>
      </c>
      <c r="O149" s="8" t="s">
        <v>66</v>
      </c>
      <c r="P149" s="7" t="s">
        <v>70</v>
      </c>
      <c r="Q149" s="8" t="s">
        <v>670</v>
      </c>
      <c r="R149" s="8" t="s">
        <v>670</v>
      </c>
    </row>
    <row r="150" spans="1:18" x14ac:dyDescent="0.2">
      <c r="A150" s="7" t="s">
        <v>10476</v>
      </c>
      <c r="B150" s="8" t="s">
        <v>3378</v>
      </c>
      <c r="D150" s="7" t="s">
        <v>10625</v>
      </c>
      <c r="E150" s="7" t="s">
        <v>10995</v>
      </c>
      <c r="F150" s="8" t="s">
        <v>501</v>
      </c>
      <c r="G150" s="8" t="s">
        <v>45</v>
      </c>
      <c r="H150" s="8" t="s">
        <v>10996</v>
      </c>
      <c r="I150" s="7" t="s">
        <v>10789</v>
      </c>
      <c r="J150" s="11">
        <v>4517</v>
      </c>
      <c r="K150" s="11">
        <v>2280</v>
      </c>
      <c r="M150" s="11">
        <f t="shared" si="2"/>
        <v>6797</v>
      </c>
      <c r="N150" s="7" t="s">
        <v>666</v>
      </c>
      <c r="O150" s="8" t="s">
        <v>66</v>
      </c>
      <c r="P150" s="7" t="s">
        <v>70</v>
      </c>
      <c r="Q150" s="8" t="s">
        <v>67</v>
      </c>
      <c r="R150" s="8" t="s">
        <v>67</v>
      </c>
    </row>
    <row r="151" spans="1:18" x14ac:dyDescent="0.2">
      <c r="A151" s="7" t="s">
        <v>10476</v>
      </c>
      <c r="B151" s="8" t="s">
        <v>3378</v>
      </c>
      <c r="D151" s="7" t="s">
        <v>10626</v>
      </c>
      <c r="E151" s="7" t="s">
        <v>10809</v>
      </c>
      <c r="F151" s="8" t="s">
        <v>5261</v>
      </c>
      <c r="G151" s="8" t="s">
        <v>45</v>
      </c>
      <c r="H151" s="8" t="s">
        <v>10810</v>
      </c>
      <c r="I151" s="7" t="s">
        <v>10777</v>
      </c>
      <c r="J151" s="11">
        <v>94</v>
      </c>
      <c r="K151" s="11">
        <v>154</v>
      </c>
      <c r="M151" s="11">
        <f t="shared" si="2"/>
        <v>248</v>
      </c>
      <c r="N151" s="7" t="s">
        <v>666</v>
      </c>
      <c r="O151" s="8" t="s">
        <v>66</v>
      </c>
      <c r="P151" s="7" t="s">
        <v>70</v>
      </c>
      <c r="Q151" s="8" t="s">
        <v>67</v>
      </c>
      <c r="R151" s="8" t="s">
        <v>67</v>
      </c>
    </row>
    <row r="152" spans="1:18" x14ac:dyDescent="0.2">
      <c r="A152" s="7" t="s">
        <v>10476</v>
      </c>
      <c r="B152" s="8" t="s">
        <v>75</v>
      </c>
      <c r="C152" s="8" t="s">
        <v>12182</v>
      </c>
      <c r="D152" s="7" t="s">
        <v>10627</v>
      </c>
      <c r="E152" s="7" t="s">
        <v>10811</v>
      </c>
      <c r="F152" s="8" t="s">
        <v>350</v>
      </c>
      <c r="G152" s="8" t="s">
        <v>45</v>
      </c>
      <c r="H152" s="8" t="s">
        <v>10813</v>
      </c>
      <c r="I152" s="7" t="s">
        <v>10792</v>
      </c>
      <c r="J152" s="11">
        <v>1200</v>
      </c>
      <c r="K152" s="11">
        <v>1800</v>
      </c>
      <c r="M152" s="11">
        <f t="shared" si="2"/>
        <v>3000</v>
      </c>
      <c r="N152" s="7" t="s">
        <v>666</v>
      </c>
      <c r="O152" s="8" t="s">
        <v>66</v>
      </c>
      <c r="P152" s="7" t="s">
        <v>70</v>
      </c>
      <c r="Q152" s="8" t="s">
        <v>67</v>
      </c>
      <c r="R152" s="8" t="s">
        <v>67</v>
      </c>
    </row>
    <row r="153" spans="1:18" x14ac:dyDescent="0.2">
      <c r="A153" s="7" t="s">
        <v>10476</v>
      </c>
      <c r="B153" s="8" t="s">
        <v>75</v>
      </c>
      <c r="C153" s="8" t="s">
        <v>12183</v>
      </c>
      <c r="D153" s="7" t="s">
        <v>10628</v>
      </c>
      <c r="E153" s="7" t="s">
        <v>10833</v>
      </c>
      <c r="F153" s="8" t="s">
        <v>1998</v>
      </c>
      <c r="G153" s="8" t="s">
        <v>45</v>
      </c>
      <c r="H153" s="8" t="s">
        <v>10834</v>
      </c>
      <c r="I153" s="7" t="s">
        <v>10780</v>
      </c>
      <c r="J153" s="11">
        <v>1200</v>
      </c>
      <c r="K153" s="11">
        <v>1800</v>
      </c>
      <c r="M153" s="11">
        <f t="shared" si="2"/>
        <v>3000</v>
      </c>
      <c r="N153" s="7" t="s">
        <v>666</v>
      </c>
      <c r="O153" s="8" t="s">
        <v>66</v>
      </c>
      <c r="P153" s="7" t="s">
        <v>70</v>
      </c>
      <c r="Q153" s="8" t="s">
        <v>671</v>
      </c>
      <c r="R153" s="8" t="s">
        <v>671</v>
      </c>
    </row>
    <row r="154" spans="1:18" x14ac:dyDescent="0.2">
      <c r="A154" s="7" t="s">
        <v>10476</v>
      </c>
      <c r="B154" s="8" t="s">
        <v>75</v>
      </c>
      <c r="C154" s="8" t="s">
        <v>12183</v>
      </c>
      <c r="D154" s="7" t="s">
        <v>10629</v>
      </c>
      <c r="E154" s="7" t="s">
        <v>10948</v>
      </c>
      <c r="F154" s="8" t="s">
        <v>1998</v>
      </c>
      <c r="G154" s="8" t="s">
        <v>45</v>
      </c>
      <c r="H154" s="8" t="s">
        <v>10997</v>
      </c>
      <c r="I154" s="7" t="s">
        <v>10780</v>
      </c>
      <c r="J154" s="11">
        <v>1200</v>
      </c>
      <c r="K154" s="11">
        <v>1800</v>
      </c>
      <c r="M154" s="11">
        <f t="shared" si="2"/>
        <v>3000</v>
      </c>
      <c r="N154" s="7" t="s">
        <v>666</v>
      </c>
      <c r="O154" s="8" t="s">
        <v>66</v>
      </c>
      <c r="P154" s="7" t="s">
        <v>70</v>
      </c>
      <c r="Q154" s="8" t="s">
        <v>671</v>
      </c>
      <c r="R154" s="8" t="s">
        <v>671</v>
      </c>
    </row>
    <row r="155" spans="1:18" x14ac:dyDescent="0.2">
      <c r="A155" s="7" t="s">
        <v>10476</v>
      </c>
      <c r="B155" s="8" t="s">
        <v>75</v>
      </c>
      <c r="C155" s="8" t="s">
        <v>12184</v>
      </c>
      <c r="D155" s="7" t="s">
        <v>10630</v>
      </c>
      <c r="E155" s="7" t="s">
        <v>10998</v>
      </c>
      <c r="F155" s="8" t="s">
        <v>52</v>
      </c>
      <c r="G155" s="8" t="s">
        <v>45</v>
      </c>
      <c r="H155" s="8" t="s">
        <v>10999</v>
      </c>
      <c r="I155" s="7" t="s">
        <v>10792</v>
      </c>
      <c r="J155" s="11">
        <v>31</v>
      </c>
      <c r="K155" s="11">
        <v>45</v>
      </c>
      <c r="M155" s="11">
        <f t="shared" si="2"/>
        <v>76</v>
      </c>
      <c r="N155" s="7" t="s">
        <v>666</v>
      </c>
      <c r="O155" s="8" t="s">
        <v>66</v>
      </c>
      <c r="P155" s="7" t="s">
        <v>70</v>
      </c>
      <c r="Q155" s="8" t="s">
        <v>671</v>
      </c>
      <c r="R155" s="8" t="s">
        <v>671</v>
      </c>
    </row>
    <row r="156" spans="1:18" x14ac:dyDescent="0.2">
      <c r="A156" s="7" t="s">
        <v>10476</v>
      </c>
      <c r="B156" s="8" t="s">
        <v>75</v>
      </c>
      <c r="C156" s="8" t="s">
        <v>12183</v>
      </c>
      <c r="D156" s="7" t="s">
        <v>10631</v>
      </c>
      <c r="E156" s="7" t="s">
        <v>10825</v>
      </c>
      <c r="F156" s="8" t="s">
        <v>8360</v>
      </c>
      <c r="G156" s="8" t="s">
        <v>45</v>
      </c>
      <c r="H156" s="8" t="s">
        <v>10826</v>
      </c>
      <c r="I156" s="7" t="s">
        <v>10780</v>
      </c>
      <c r="J156" s="11">
        <v>189</v>
      </c>
      <c r="K156" s="11">
        <v>300</v>
      </c>
      <c r="M156" s="11">
        <f t="shared" si="2"/>
        <v>489</v>
      </c>
      <c r="N156" s="7" t="s">
        <v>666</v>
      </c>
      <c r="O156" s="8" t="s">
        <v>66</v>
      </c>
      <c r="P156" s="7" t="s">
        <v>70</v>
      </c>
      <c r="Q156" s="8" t="s">
        <v>45</v>
      </c>
      <c r="R156" s="8" t="s">
        <v>45</v>
      </c>
    </row>
    <row r="157" spans="1:18" x14ac:dyDescent="0.2">
      <c r="A157" s="7" t="s">
        <v>10476</v>
      </c>
      <c r="B157" s="8" t="s">
        <v>75</v>
      </c>
      <c r="C157" s="8" t="s">
        <v>12185</v>
      </c>
      <c r="D157" s="7" t="s">
        <v>10632</v>
      </c>
      <c r="E157" s="7" t="s">
        <v>10814</v>
      </c>
      <c r="F157" s="8" t="s">
        <v>561</v>
      </c>
      <c r="G157" s="8" t="s">
        <v>45</v>
      </c>
      <c r="H157" s="8" t="s">
        <v>11000</v>
      </c>
      <c r="I157" s="7" t="s">
        <v>10789</v>
      </c>
      <c r="J157" s="11">
        <v>576</v>
      </c>
      <c r="K157" s="11">
        <v>660</v>
      </c>
      <c r="M157" s="11">
        <f t="shared" si="2"/>
        <v>1236</v>
      </c>
      <c r="N157" s="7" t="s">
        <v>666</v>
      </c>
      <c r="O157" s="8" t="s">
        <v>66</v>
      </c>
      <c r="P157" s="7" t="s">
        <v>70</v>
      </c>
      <c r="Q157" s="8" t="s">
        <v>45</v>
      </c>
      <c r="R157" s="8" t="s">
        <v>45</v>
      </c>
    </row>
    <row r="158" spans="1:18" x14ac:dyDescent="0.2">
      <c r="A158" s="7" t="s">
        <v>10476</v>
      </c>
      <c r="B158" s="8" t="s">
        <v>75</v>
      </c>
      <c r="C158" s="8" t="s">
        <v>12184</v>
      </c>
      <c r="D158" s="7" t="s">
        <v>10633</v>
      </c>
      <c r="E158" s="7" t="s">
        <v>10835</v>
      </c>
      <c r="F158" s="8" t="s">
        <v>387</v>
      </c>
      <c r="G158" s="8" t="s">
        <v>45</v>
      </c>
      <c r="H158" s="8" t="s">
        <v>11001</v>
      </c>
      <c r="I158" s="7" t="s">
        <v>10792</v>
      </c>
      <c r="J158" s="11">
        <v>64</v>
      </c>
      <c r="K158" s="11">
        <v>64</v>
      </c>
      <c r="M158" s="11">
        <f t="shared" si="2"/>
        <v>128</v>
      </c>
      <c r="N158" s="7" t="s">
        <v>666</v>
      </c>
      <c r="O158" s="8" t="s">
        <v>66</v>
      </c>
      <c r="P158" s="7" t="s">
        <v>70</v>
      </c>
      <c r="Q158" s="8" t="s">
        <v>670</v>
      </c>
      <c r="R158" s="8" t="s">
        <v>670</v>
      </c>
    </row>
    <row r="159" spans="1:18" x14ac:dyDescent="0.2">
      <c r="A159" s="7" t="s">
        <v>10476</v>
      </c>
      <c r="B159" s="8" t="s">
        <v>75</v>
      </c>
      <c r="C159" s="8" t="s">
        <v>12184</v>
      </c>
      <c r="D159" s="7" t="s">
        <v>10634</v>
      </c>
      <c r="E159" s="7" t="s">
        <v>10835</v>
      </c>
      <c r="F159" s="8" t="s">
        <v>637</v>
      </c>
      <c r="G159" s="8" t="s">
        <v>45</v>
      </c>
      <c r="H159" s="8" t="s">
        <v>11001</v>
      </c>
      <c r="I159" s="7" t="s">
        <v>10792</v>
      </c>
      <c r="J159" s="11">
        <v>27</v>
      </c>
      <c r="K159" s="11">
        <v>39</v>
      </c>
      <c r="M159" s="11">
        <f t="shared" si="2"/>
        <v>66</v>
      </c>
      <c r="N159" s="7" t="s">
        <v>666</v>
      </c>
      <c r="O159" s="8" t="s">
        <v>66</v>
      </c>
      <c r="P159" s="7" t="s">
        <v>70</v>
      </c>
      <c r="Q159" s="8" t="s">
        <v>670</v>
      </c>
      <c r="R159" s="8" t="s">
        <v>670</v>
      </c>
    </row>
    <row r="160" spans="1:18" x14ac:dyDescent="0.2">
      <c r="A160" s="7" t="s">
        <v>10476</v>
      </c>
      <c r="B160" s="8" t="s">
        <v>75</v>
      </c>
      <c r="C160" s="8" t="s">
        <v>12186</v>
      </c>
      <c r="D160" s="7" t="s">
        <v>10635</v>
      </c>
      <c r="E160" s="7" t="s">
        <v>3804</v>
      </c>
      <c r="F160" s="8" t="s">
        <v>2143</v>
      </c>
      <c r="G160" s="8" t="s">
        <v>45</v>
      </c>
      <c r="H160" s="8" t="s">
        <v>11002</v>
      </c>
      <c r="I160" s="7" t="s">
        <v>10777</v>
      </c>
      <c r="J160" s="11">
        <v>1141</v>
      </c>
      <c r="K160" s="11">
        <v>1313</v>
      </c>
      <c r="M160" s="11">
        <f t="shared" si="2"/>
        <v>2454</v>
      </c>
      <c r="N160" s="7" t="s">
        <v>666</v>
      </c>
      <c r="O160" s="8" t="s">
        <v>66</v>
      </c>
      <c r="P160" s="7" t="s">
        <v>70</v>
      </c>
      <c r="Q160" s="8" t="s">
        <v>670</v>
      </c>
      <c r="R160" s="8" t="s">
        <v>670</v>
      </c>
    </row>
    <row r="161" spans="1:18" x14ac:dyDescent="0.2">
      <c r="A161" s="7" t="s">
        <v>10476</v>
      </c>
      <c r="B161" s="8" t="s">
        <v>75</v>
      </c>
      <c r="C161" s="8" t="s">
        <v>12183</v>
      </c>
      <c r="D161" s="7" t="s">
        <v>10636</v>
      </c>
      <c r="E161" s="7" t="s">
        <v>9590</v>
      </c>
      <c r="F161" s="8" t="s">
        <v>2328</v>
      </c>
      <c r="G161" s="8" t="s">
        <v>45</v>
      </c>
      <c r="H161" s="8" t="s">
        <v>11003</v>
      </c>
      <c r="I161" s="7" t="s">
        <v>10780</v>
      </c>
      <c r="J161" s="11">
        <v>430</v>
      </c>
      <c r="K161" s="11">
        <v>645</v>
      </c>
      <c r="M161" s="11">
        <f t="shared" si="2"/>
        <v>1075</v>
      </c>
      <c r="N161" s="7" t="s">
        <v>666</v>
      </c>
      <c r="O161" s="8" t="s">
        <v>66</v>
      </c>
      <c r="P161" s="7" t="s">
        <v>70</v>
      </c>
      <c r="Q161" s="8" t="s">
        <v>670</v>
      </c>
      <c r="R161" s="8" t="s">
        <v>670</v>
      </c>
    </row>
    <row r="162" spans="1:18" x14ac:dyDescent="0.2">
      <c r="A162" s="7" t="s">
        <v>10476</v>
      </c>
      <c r="B162" s="8" t="s">
        <v>75</v>
      </c>
      <c r="C162" s="8" t="s">
        <v>12183</v>
      </c>
      <c r="D162" s="7" t="s">
        <v>10637</v>
      </c>
      <c r="E162" s="7" t="s">
        <v>11004</v>
      </c>
      <c r="F162" s="8" t="s">
        <v>464</v>
      </c>
      <c r="G162" s="8" t="s">
        <v>45</v>
      </c>
      <c r="H162" s="8" t="s">
        <v>11005</v>
      </c>
      <c r="I162" s="7" t="s">
        <v>10780</v>
      </c>
      <c r="J162" s="11">
        <v>80</v>
      </c>
      <c r="K162" s="11">
        <v>115</v>
      </c>
      <c r="M162" s="11">
        <f t="shared" si="2"/>
        <v>195</v>
      </c>
      <c r="N162" s="7" t="s">
        <v>666</v>
      </c>
      <c r="O162" s="8" t="s">
        <v>66</v>
      </c>
      <c r="P162" s="7" t="s">
        <v>70</v>
      </c>
      <c r="Q162" s="8" t="s">
        <v>670</v>
      </c>
      <c r="R162" s="8" t="s">
        <v>670</v>
      </c>
    </row>
    <row r="163" spans="1:18" x14ac:dyDescent="0.2">
      <c r="A163" s="7" t="s">
        <v>10476</v>
      </c>
      <c r="B163" s="8" t="s">
        <v>75</v>
      </c>
      <c r="C163" s="8" t="s">
        <v>12183</v>
      </c>
      <c r="D163" s="7" t="s">
        <v>10638</v>
      </c>
      <c r="E163" s="7" t="s">
        <v>10975</v>
      </c>
      <c r="F163" s="8" t="s">
        <v>449</v>
      </c>
      <c r="G163" s="8" t="s">
        <v>45</v>
      </c>
      <c r="H163" s="8" t="s">
        <v>10976</v>
      </c>
      <c r="I163" s="7" t="s">
        <v>10780</v>
      </c>
      <c r="J163" s="11">
        <v>352</v>
      </c>
      <c r="K163" s="11">
        <v>371</v>
      </c>
      <c r="M163" s="11">
        <f t="shared" si="2"/>
        <v>723</v>
      </c>
      <c r="N163" s="7" t="s">
        <v>666</v>
      </c>
      <c r="O163" s="8" t="s">
        <v>66</v>
      </c>
      <c r="P163" s="7" t="s">
        <v>70</v>
      </c>
      <c r="Q163" s="8" t="s">
        <v>670</v>
      </c>
      <c r="R163" s="8" t="s">
        <v>670</v>
      </c>
    </row>
    <row r="164" spans="1:18" x14ac:dyDescent="0.2">
      <c r="A164" s="7" t="s">
        <v>10476</v>
      </c>
      <c r="B164" s="8" t="s">
        <v>75</v>
      </c>
      <c r="C164" s="8" t="s">
        <v>12183</v>
      </c>
      <c r="D164" s="7" t="s">
        <v>10639</v>
      </c>
      <c r="E164" s="7" t="s">
        <v>11006</v>
      </c>
      <c r="F164" s="8" t="s">
        <v>375</v>
      </c>
      <c r="G164" s="8" t="s">
        <v>45</v>
      </c>
      <c r="H164" s="8" t="s">
        <v>11007</v>
      </c>
      <c r="I164" s="7" t="s">
        <v>10780</v>
      </c>
      <c r="J164" s="11">
        <v>41</v>
      </c>
      <c r="K164" s="11">
        <v>48</v>
      </c>
      <c r="M164" s="11">
        <f t="shared" si="2"/>
        <v>89</v>
      </c>
      <c r="N164" s="7" t="s">
        <v>666</v>
      </c>
      <c r="O164" s="8" t="s">
        <v>66</v>
      </c>
      <c r="P164" s="7" t="s">
        <v>70</v>
      </c>
      <c r="Q164" s="8" t="s">
        <v>670</v>
      </c>
      <c r="R164" s="8" t="s">
        <v>670</v>
      </c>
    </row>
    <row r="165" spans="1:18" x14ac:dyDescent="0.2">
      <c r="A165" s="7" t="s">
        <v>10476</v>
      </c>
      <c r="B165" s="8" t="s">
        <v>75</v>
      </c>
      <c r="C165" s="8" t="s">
        <v>12183</v>
      </c>
      <c r="D165" s="7" t="s">
        <v>10640</v>
      </c>
      <c r="E165" s="7" t="s">
        <v>10867</v>
      </c>
      <c r="F165" s="8" t="s">
        <v>588</v>
      </c>
      <c r="G165" s="8" t="s">
        <v>45</v>
      </c>
      <c r="H165" s="8" t="s">
        <v>11008</v>
      </c>
      <c r="I165" s="7" t="s">
        <v>10780</v>
      </c>
      <c r="J165" s="11">
        <v>292</v>
      </c>
      <c r="K165" s="11">
        <v>353</v>
      </c>
      <c r="M165" s="11">
        <f t="shared" si="2"/>
        <v>645</v>
      </c>
      <c r="N165" s="7" t="s">
        <v>666</v>
      </c>
      <c r="O165" s="8" t="s">
        <v>66</v>
      </c>
      <c r="P165" s="7" t="s">
        <v>70</v>
      </c>
      <c r="Q165" s="8" t="s">
        <v>670</v>
      </c>
      <c r="R165" s="8" t="s">
        <v>670</v>
      </c>
    </row>
    <row r="166" spans="1:18" x14ac:dyDescent="0.2">
      <c r="A166" s="7" t="s">
        <v>10476</v>
      </c>
      <c r="B166" s="8" t="s">
        <v>75</v>
      </c>
      <c r="C166" s="8" t="s">
        <v>12183</v>
      </c>
      <c r="D166" s="7" t="s">
        <v>10641</v>
      </c>
      <c r="E166" s="7" t="s">
        <v>11009</v>
      </c>
      <c r="F166" s="8" t="s">
        <v>44</v>
      </c>
      <c r="G166" s="8" t="s">
        <v>45</v>
      </c>
      <c r="H166" s="8" t="s">
        <v>11010</v>
      </c>
      <c r="I166" s="7" t="s">
        <v>10780</v>
      </c>
      <c r="J166" s="11">
        <v>52</v>
      </c>
      <c r="K166" s="11">
        <v>82</v>
      </c>
      <c r="M166" s="11">
        <f t="shared" si="2"/>
        <v>134</v>
      </c>
      <c r="N166" s="7" t="s">
        <v>666</v>
      </c>
      <c r="O166" s="8" t="s">
        <v>66</v>
      </c>
      <c r="P166" s="7" t="s">
        <v>70</v>
      </c>
      <c r="Q166" s="8" t="s">
        <v>670</v>
      </c>
      <c r="R166" s="8" t="s">
        <v>670</v>
      </c>
    </row>
    <row r="167" spans="1:18" x14ac:dyDescent="0.2">
      <c r="A167" s="7" t="s">
        <v>10476</v>
      </c>
      <c r="B167" s="8" t="s">
        <v>75</v>
      </c>
      <c r="C167" s="8" t="s">
        <v>12183</v>
      </c>
      <c r="D167" s="7" t="s">
        <v>10642</v>
      </c>
      <c r="E167" s="7" t="s">
        <v>10825</v>
      </c>
      <c r="F167" s="8" t="s">
        <v>8204</v>
      </c>
      <c r="G167" s="8" t="s">
        <v>45</v>
      </c>
      <c r="H167" s="8" t="s">
        <v>10826</v>
      </c>
      <c r="I167" s="7" t="s">
        <v>10780</v>
      </c>
      <c r="J167" s="11">
        <v>487</v>
      </c>
      <c r="K167" s="11">
        <v>390</v>
      </c>
      <c r="M167" s="11">
        <f t="shared" si="2"/>
        <v>877</v>
      </c>
      <c r="N167" s="7" t="s">
        <v>666</v>
      </c>
      <c r="O167" s="8" t="s">
        <v>66</v>
      </c>
      <c r="P167" s="7" t="s">
        <v>70</v>
      </c>
      <c r="Q167" s="8" t="s">
        <v>670</v>
      </c>
      <c r="R167" s="8" t="s">
        <v>670</v>
      </c>
    </row>
    <row r="168" spans="1:18" x14ac:dyDescent="0.2">
      <c r="A168" s="7" t="s">
        <v>10476</v>
      </c>
      <c r="B168" s="8" t="s">
        <v>75</v>
      </c>
      <c r="C168" s="8" t="s">
        <v>12183</v>
      </c>
      <c r="D168" s="7" t="s">
        <v>10643</v>
      </c>
      <c r="E168" s="7" t="s">
        <v>10825</v>
      </c>
      <c r="F168" s="8" t="s">
        <v>4333</v>
      </c>
      <c r="G168" s="8" t="s">
        <v>45</v>
      </c>
      <c r="H168" s="8" t="s">
        <v>10970</v>
      </c>
      <c r="I168" s="7" t="s">
        <v>10780</v>
      </c>
      <c r="J168" s="11">
        <v>298</v>
      </c>
      <c r="K168" s="11">
        <v>344</v>
      </c>
      <c r="M168" s="11">
        <f t="shared" si="2"/>
        <v>642</v>
      </c>
      <c r="N168" s="7" t="s">
        <v>666</v>
      </c>
      <c r="O168" s="8" t="s">
        <v>66</v>
      </c>
      <c r="P168" s="7" t="s">
        <v>70</v>
      </c>
      <c r="Q168" s="8" t="s">
        <v>670</v>
      </c>
      <c r="R168" s="8" t="s">
        <v>670</v>
      </c>
    </row>
    <row r="169" spans="1:18" x14ac:dyDescent="0.2">
      <c r="A169" s="7" t="s">
        <v>10476</v>
      </c>
      <c r="B169" s="8" t="s">
        <v>75</v>
      </c>
      <c r="C169" s="8" t="s">
        <v>12183</v>
      </c>
      <c r="D169" s="7" t="s">
        <v>10644</v>
      </c>
      <c r="E169" s="7" t="s">
        <v>10825</v>
      </c>
      <c r="F169" s="8" t="s">
        <v>8244</v>
      </c>
      <c r="G169" s="8" t="s">
        <v>45</v>
      </c>
      <c r="H169" s="8" t="s">
        <v>10970</v>
      </c>
      <c r="I169" s="7" t="s">
        <v>10780</v>
      </c>
      <c r="J169" s="11">
        <v>198</v>
      </c>
      <c r="K169" s="11">
        <v>224</v>
      </c>
      <c r="M169" s="11">
        <f t="shared" si="2"/>
        <v>422</v>
      </c>
      <c r="N169" s="7" t="s">
        <v>666</v>
      </c>
      <c r="O169" s="8" t="s">
        <v>66</v>
      </c>
      <c r="P169" s="7" t="s">
        <v>70</v>
      </c>
      <c r="Q169" s="8" t="s">
        <v>670</v>
      </c>
      <c r="R169" s="8" t="s">
        <v>670</v>
      </c>
    </row>
    <row r="170" spans="1:18" x14ac:dyDescent="0.2">
      <c r="A170" s="7" t="s">
        <v>10476</v>
      </c>
      <c r="B170" s="8" t="s">
        <v>75</v>
      </c>
      <c r="C170" s="8" t="s">
        <v>12183</v>
      </c>
      <c r="D170" s="7" t="s">
        <v>10645</v>
      </c>
      <c r="E170" s="7" t="s">
        <v>10825</v>
      </c>
      <c r="F170" s="8" t="s">
        <v>4151</v>
      </c>
      <c r="G170" s="8" t="s">
        <v>45</v>
      </c>
      <c r="H170" s="8" t="s">
        <v>11011</v>
      </c>
      <c r="I170" s="7" t="s">
        <v>10780</v>
      </c>
      <c r="J170" s="11">
        <v>3318</v>
      </c>
      <c r="K170" s="11">
        <v>3256</v>
      </c>
      <c r="M170" s="11">
        <f t="shared" si="2"/>
        <v>6574</v>
      </c>
      <c r="N170" s="7" t="s">
        <v>666</v>
      </c>
      <c r="O170" s="8" t="s">
        <v>66</v>
      </c>
      <c r="P170" s="7" t="s">
        <v>70</v>
      </c>
      <c r="Q170" s="8" t="s">
        <v>670</v>
      </c>
      <c r="R170" s="8" t="s">
        <v>670</v>
      </c>
    </row>
    <row r="171" spans="1:18" x14ac:dyDescent="0.2">
      <c r="A171" s="7" t="s">
        <v>10476</v>
      </c>
      <c r="B171" s="8" t="s">
        <v>75</v>
      </c>
      <c r="C171" s="8" t="s">
        <v>12183</v>
      </c>
      <c r="D171" s="7" t="s">
        <v>10646</v>
      </c>
      <c r="E171" s="7" t="s">
        <v>10825</v>
      </c>
      <c r="F171" s="8" t="s">
        <v>5290</v>
      </c>
      <c r="G171" s="8" t="s">
        <v>45</v>
      </c>
      <c r="H171" s="8" t="s">
        <v>10970</v>
      </c>
      <c r="I171" s="7" t="s">
        <v>10780</v>
      </c>
      <c r="J171" s="11">
        <v>40</v>
      </c>
      <c r="K171" s="11">
        <v>51</v>
      </c>
      <c r="M171" s="11">
        <f t="shared" si="2"/>
        <v>91</v>
      </c>
      <c r="N171" s="7" t="s">
        <v>666</v>
      </c>
      <c r="O171" s="8" t="s">
        <v>66</v>
      </c>
      <c r="P171" s="7" t="s">
        <v>70</v>
      </c>
      <c r="Q171" s="8" t="s">
        <v>670</v>
      </c>
      <c r="R171" s="8" t="s">
        <v>670</v>
      </c>
    </row>
    <row r="172" spans="1:18" x14ac:dyDescent="0.2">
      <c r="A172" s="7" t="s">
        <v>10476</v>
      </c>
      <c r="B172" s="8" t="s">
        <v>75</v>
      </c>
      <c r="C172" s="8" t="s">
        <v>12183</v>
      </c>
      <c r="D172" s="7" t="s">
        <v>10647</v>
      </c>
      <c r="E172" s="7" t="s">
        <v>2316</v>
      </c>
      <c r="F172" s="8" t="s">
        <v>368</v>
      </c>
      <c r="G172" s="8" t="s">
        <v>45</v>
      </c>
      <c r="H172" s="8" t="s">
        <v>11012</v>
      </c>
      <c r="I172" s="7" t="s">
        <v>10780</v>
      </c>
      <c r="J172" s="11">
        <v>186</v>
      </c>
      <c r="K172" s="11">
        <v>241</v>
      </c>
      <c r="M172" s="11">
        <f t="shared" si="2"/>
        <v>427</v>
      </c>
      <c r="N172" s="7" t="s">
        <v>666</v>
      </c>
      <c r="O172" s="8" t="s">
        <v>66</v>
      </c>
      <c r="P172" s="7" t="s">
        <v>70</v>
      </c>
      <c r="Q172" s="8" t="s">
        <v>670</v>
      </c>
      <c r="R172" s="8" t="s">
        <v>670</v>
      </c>
    </row>
    <row r="173" spans="1:18" x14ac:dyDescent="0.2">
      <c r="A173" s="7" t="s">
        <v>10476</v>
      </c>
      <c r="B173" s="8" t="s">
        <v>75</v>
      </c>
      <c r="C173" s="8" t="s">
        <v>12183</v>
      </c>
      <c r="D173" s="7" t="s">
        <v>10648</v>
      </c>
      <c r="E173" s="7" t="s">
        <v>5941</v>
      </c>
      <c r="F173" s="8" t="s">
        <v>557</v>
      </c>
      <c r="G173" s="8" t="s">
        <v>45</v>
      </c>
      <c r="H173" s="8" t="s">
        <v>11013</v>
      </c>
      <c r="I173" s="7" t="s">
        <v>10780</v>
      </c>
      <c r="J173" s="11">
        <v>150</v>
      </c>
      <c r="K173" s="11">
        <v>158</v>
      </c>
      <c r="M173" s="11">
        <f t="shared" si="2"/>
        <v>308</v>
      </c>
      <c r="N173" s="7" t="s">
        <v>666</v>
      </c>
      <c r="O173" s="8" t="s">
        <v>66</v>
      </c>
      <c r="P173" s="7" t="s">
        <v>70</v>
      </c>
      <c r="Q173" s="8" t="s">
        <v>670</v>
      </c>
      <c r="R173" s="8" t="s">
        <v>670</v>
      </c>
    </row>
    <row r="174" spans="1:18" x14ac:dyDescent="0.2">
      <c r="A174" s="7" t="s">
        <v>10476</v>
      </c>
      <c r="B174" s="8" t="s">
        <v>75</v>
      </c>
      <c r="C174" s="8" t="s">
        <v>12183</v>
      </c>
      <c r="D174" s="7" t="s">
        <v>10649</v>
      </c>
      <c r="E174" s="7" t="s">
        <v>5941</v>
      </c>
      <c r="F174" s="8" t="s">
        <v>616</v>
      </c>
      <c r="G174" s="8" t="s">
        <v>45</v>
      </c>
      <c r="H174" s="8" t="s">
        <v>11013</v>
      </c>
      <c r="I174" s="7" t="s">
        <v>10780</v>
      </c>
      <c r="J174" s="11">
        <v>1194</v>
      </c>
      <c r="K174" s="11">
        <v>1579</v>
      </c>
      <c r="M174" s="11">
        <f t="shared" si="2"/>
        <v>2773</v>
      </c>
      <c r="N174" s="7" t="s">
        <v>666</v>
      </c>
      <c r="O174" s="8" t="s">
        <v>66</v>
      </c>
      <c r="P174" s="7" t="s">
        <v>70</v>
      </c>
      <c r="Q174" s="8" t="s">
        <v>670</v>
      </c>
      <c r="R174" s="8" t="s">
        <v>670</v>
      </c>
    </row>
    <row r="175" spans="1:18" x14ac:dyDescent="0.2">
      <c r="A175" s="7" t="s">
        <v>10476</v>
      </c>
      <c r="B175" s="8" t="s">
        <v>75</v>
      </c>
      <c r="C175" s="8" t="s">
        <v>12183</v>
      </c>
      <c r="D175" s="7" t="s">
        <v>10650</v>
      </c>
      <c r="E175" s="7" t="s">
        <v>11014</v>
      </c>
      <c r="F175" s="8" t="s">
        <v>464</v>
      </c>
      <c r="G175" s="8" t="s">
        <v>45</v>
      </c>
      <c r="H175" s="8" t="s">
        <v>11015</v>
      </c>
      <c r="I175" s="7" t="s">
        <v>10780</v>
      </c>
      <c r="J175" s="11">
        <v>152</v>
      </c>
      <c r="K175" s="11">
        <v>173</v>
      </c>
      <c r="M175" s="11">
        <f t="shared" si="2"/>
        <v>325</v>
      </c>
      <c r="N175" s="7" t="s">
        <v>666</v>
      </c>
      <c r="O175" s="8" t="s">
        <v>66</v>
      </c>
      <c r="P175" s="7" t="s">
        <v>70</v>
      </c>
      <c r="Q175" s="8" t="s">
        <v>670</v>
      </c>
      <c r="R175" s="8" t="s">
        <v>670</v>
      </c>
    </row>
    <row r="176" spans="1:18" x14ac:dyDescent="0.2">
      <c r="A176" s="7" t="s">
        <v>10476</v>
      </c>
      <c r="B176" s="8" t="s">
        <v>75</v>
      </c>
      <c r="C176" s="8" t="s">
        <v>12183</v>
      </c>
      <c r="D176" s="7" t="s">
        <v>10651</v>
      </c>
      <c r="E176" s="7" t="s">
        <v>11016</v>
      </c>
      <c r="F176" s="8" t="s">
        <v>565</v>
      </c>
      <c r="G176" s="8" t="s">
        <v>45</v>
      </c>
      <c r="H176" s="8" t="s">
        <v>11017</v>
      </c>
      <c r="I176" s="7" t="s">
        <v>10780</v>
      </c>
      <c r="J176" s="11">
        <v>122</v>
      </c>
      <c r="K176" s="11">
        <v>163</v>
      </c>
      <c r="M176" s="11">
        <f t="shared" si="2"/>
        <v>285</v>
      </c>
      <c r="N176" s="7" t="s">
        <v>666</v>
      </c>
      <c r="O176" s="8" t="s">
        <v>66</v>
      </c>
      <c r="P176" s="7" t="s">
        <v>70</v>
      </c>
      <c r="Q176" s="8" t="s">
        <v>670</v>
      </c>
      <c r="R176" s="8" t="s">
        <v>670</v>
      </c>
    </row>
    <row r="177" spans="1:18" x14ac:dyDescent="0.2">
      <c r="A177" s="7" t="s">
        <v>10476</v>
      </c>
      <c r="B177" s="8" t="s">
        <v>75</v>
      </c>
      <c r="C177" s="8" t="s">
        <v>12183</v>
      </c>
      <c r="D177" s="7" t="s">
        <v>10652</v>
      </c>
      <c r="E177" s="7" t="s">
        <v>11016</v>
      </c>
      <c r="F177" s="8" t="s">
        <v>501</v>
      </c>
      <c r="G177" s="8" t="s">
        <v>45</v>
      </c>
      <c r="H177" s="8" t="s">
        <v>11017</v>
      </c>
      <c r="I177" s="7" t="s">
        <v>10780</v>
      </c>
      <c r="J177" s="11">
        <v>255</v>
      </c>
      <c r="K177" s="11">
        <v>261</v>
      </c>
      <c r="M177" s="11">
        <f t="shared" si="2"/>
        <v>516</v>
      </c>
      <c r="N177" s="7" t="s">
        <v>666</v>
      </c>
      <c r="O177" s="8" t="s">
        <v>66</v>
      </c>
      <c r="P177" s="7" t="s">
        <v>70</v>
      </c>
      <c r="Q177" s="8" t="s">
        <v>670</v>
      </c>
      <c r="R177" s="8" t="s">
        <v>670</v>
      </c>
    </row>
    <row r="178" spans="1:18" x14ac:dyDescent="0.2">
      <c r="A178" s="7" t="s">
        <v>10476</v>
      </c>
      <c r="B178" s="8" t="s">
        <v>75</v>
      </c>
      <c r="C178" s="8" t="s">
        <v>12183</v>
      </c>
      <c r="D178" s="7" t="s">
        <v>10653</v>
      </c>
      <c r="E178" s="7" t="s">
        <v>10954</v>
      </c>
      <c r="F178" s="8" t="s">
        <v>2195</v>
      </c>
      <c r="G178" s="8" t="s">
        <v>45</v>
      </c>
      <c r="H178" s="8" t="s">
        <v>11018</v>
      </c>
      <c r="I178" s="7" t="s">
        <v>10780</v>
      </c>
      <c r="J178" s="11">
        <v>38</v>
      </c>
      <c r="K178" s="11">
        <v>34</v>
      </c>
      <c r="M178" s="11">
        <f t="shared" si="2"/>
        <v>72</v>
      </c>
      <c r="N178" s="7" t="s">
        <v>666</v>
      </c>
      <c r="O178" s="8" t="s">
        <v>66</v>
      </c>
      <c r="P178" s="7" t="s">
        <v>70</v>
      </c>
      <c r="Q178" s="8" t="s">
        <v>670</v>
      </c>
      <c r="R178" s="8" t="s">
        <v>670</v>
      </c>
    </row>
    <row r="179" spans="1:18" x14ac:dyDescent="0.2">
      <c r="A179" s="7" t="s">
        <v>10476</v>
      </c>
      <c r="B179" s="8" t="s">
        <v>75</v>
      </c>
      <c r="C179" s="8" t="s">
        <v>12183</v>
      </c>
      <c r="D179" s="7" t="s">
        <v>10654</v>
      </c>
      <c r="E179" s="7" t="s">
        <v>10954</v>
      </c>
      <c r="F179" s="8" t="s">
        <v>2195</v>
      </c>
      <c r="G179" s="8" t="s">
        <v>45</v>
      </c>
      <c r="H179" s="8" t="s">
        <v>11018</v>
      </c>
      <c r="I179" s="7" t="s">
        <v>10780</v>
      </c>
      <c r="J179" s="11">
        <v>225</v>
      </c>
      <c r="K179" s="11">
        <v>343</v>
      </c>
      <c r="M179" s="11">
        <f t="shared" si="2"/>
        <v>568</v>
      </c>
      <c r="N179" s="7" t="s">
        <v>666</v>
      </c>
      <c r="O179" s="8" t="s">
        <v>66</v>
      </c>
      <c r="P179" s="7" t="s">
        <v>70</v>
      </c>
      <c r="Q179" s="8" t="s">
        <v>670</v>
      </c>
      <c r="R179" s="8" t="s">
        <v>670</v>
      </c>
    </row>
    <row r="180" spans="1:18" x14ac:dyDescent="0.2">
      <c r="A180" s="7" t="s">
        <v>10476</v>
      </c>
      <c r="B180" s="8" t="s">
        <v>75</v>
      </c>
      <c r="C180" s="8" t="s">
        <v>12183</v>
      </c>
      <c r="D180" s="7" t="s">
        <v>10655</v>
      </c>
      <c r="E180" s="7" t="s">
        <v>10950</v>
      </c>
      <c r="F180" s="8" t="s">
        <v>7486</v>
      </c>
      <c r="G180" s="8" t="s">
        <v>45</v>
      </c>
      <c r="H180" s="8" t="s">
        <v>10952</v>
      </c>
      <c r="I180" s="7" t="s">
        <v>10780</v>
      </c>
      <c r="J180" s="11">
        <v>1898</v>
      </c>
      <c r="K180" s="11">
        <v>2088</v>
      </c>
      <c r="M180" s="11">
        <f t="shared" si="2"/>
        <v>3986</v>
      </c>
      <c r="N180" s="7" t="s">
        <v>666</v>
      </c>
      <c r="O180" s="8" t="s">
        <v>66</v>
      </c>
      <c r="P180" s="7" t="s">
        <v>70</v>
      </c>
      <c r="Q180" s="8" t="s">
        <v>670</v>
      </c>
      <c r="R180" s="8" t="s">
        <v>670</v>
      </c>
    </row>
    <row r="181" spans="1:18" x14ac:dyDescent="0.2">
      <c r="A181" s="7" t="s">
        <v>10476</v>
      </c>
      <c r="B181" s="8" t="s">
        <v>75</v>
      </c>
      <c r="C181" s="8" t="s">
        <v>12183</v>
      </c>
      <c r="D181" s="7" t="s">
        <v>10656</v>
      </c>
      <c r="E181" s="7" t="s">
        <v>10950</v>
      </c>
      <c r="F181" s="8" t="s">
        <v>10875</v>
      </c>
      <c r="G181" s="8" t="s">
        <v>45</v>
      </c>
      <c r="H181" s="8" t="s">
        <v>11019</v>
      </c>
      <c r="I181" s="7" t="s">
        <v>10780</v>
      </c>
      <c r="J181" s="11">
        <v>871</v>
      </c>
      <c r="K181" s="11">
        <v>954</v>
      </c>
      <c r="M181" s="11">
        <f t="shared" si="2"/>
        <v>1825</v>
      </c>
      <c r="N181" s="7" t="s">
        <v>666</v>
      </c>
      <c r="O181" s="8" t="s">
        <v>66</v>
      </c>
      <c r="P181" s="7" t="s">
        <v>70</v>
      </c>
      <c r="Q181" s="8" t="s">
        <v>670</v>
      </c>
      <c r="R181" s="8" t="s">
        <v>670</v>
      </c>
    </row>
    <row r="182" spans="1:18" x14ac:dyDescent="0.2">
      <c r="A182" s="7" t="s">
        <v>10476</v>
      </c>
      <c r="B182" s="8" t="s">
        <v>75</v>
      </c>
      <c r="C182" s="8" t="s">
        <v>12183</v>
      </c>
      <c r="D182" s="7" t="s">
        <v>10657</v>
      </c>
      <c r="E182" s="7" t="s">
        <v>10871</v>
      </c>
      <c r="F182" s="8" t="s">
        <v>527</v>
      </c>
      <c r="G182" s="8" t="s">
        <v>45</v>
      </c>
      <c r="H182" s="8" t="s">
        <v>10872</v>
      </c>
      <c r="I182" s="7" t="s">
        <v>10780</v>
      </c>
      <c r="J182" s="11">
        <v>709</v>
      </c>
      <c r="K182" s="11">
        <v>767</v>
      </c>
      <c r="M182" s="11">
        <f t="shared" si="2"/>
        <v>1476</v>
      </c>
      <c r="N182" s="7" t="s">
        <v>666</v>
      </c>
      <c r="O182" s="8" t="s">
        <v>66</v>
      </c>
      <c r="P182" s="7" t="s">
        <v>70</v>
      </c>
      <c r="Q182" s="8" t="s">
        <v>670</v>
      </c>
      <c r="R182" s="8" t="s">
        <v>670</v>
      </c>
    </row>
    <row r="183" spans="1:18" x14ac:dyDescent="0.2">
      <c r="A183" s="7" t="s">
        <v>10476</v>
      </c>
      <c r="B183" s="8" t="s">
        <v>75</v>
      </c>
      <c r="C183" s="8" t="s">
        <v>12183</v>
      </c>
      <c r="D183" s="7" t="s">
        <v>10658</v>
      </c>
      <c r="E183" s="7" t="s">
        <v>10871</v>
      </c>
      <c r="F183" s="8" t="s">
        <v>420</v>
      </c>
      <c r="G183" s="8" t="s">
        <v>45</v>
      </c>
      <c r="H183" s="8" t="s">
        <v>10872</v>
      </c>
      <c r="I183" s="7" t="s">
        <v>10780</v>
      </c>
      <c r="J183" s="11">
        <v>34</v>
      </c>
      <c r="K183" s="11">
        <v>46</v>
      </c>
      <c r="M183" s="11">
        <f t="shared" si="2"/>
        <v>80</v>
      </c>
      <c r="N183" s="7" t="s">
        <v>666</v>
      </c>
      <c r="O183" s="8" t="s">
        <v>66</v>
      </c>
      <c r="P183" s="7" t="s">
        <v>70</v>
      </c>
      <c r="Q183" s="8" t="s">
        <v>670</v>
      </c>
      <c r="R183" s="8" t="s">
        <v>670</v>
      </c>
    </row>
    <row r="184" spans="1:18" x14ac:dyDescent="0.2">
      <c r="A184" s="7" t="s">
        <v>10476</v>
      </c>
      <c r="B184" s="8" t="s">
        <v>75</v>
      </c>
      <c r="C184" s="8" t="s">
        <v>12183</v>
      </c>
      <c r="D184" s="7" t="s">
        <v>10659</v>
      </c>
      <c r="E184" s="7" t="s">
        <v>10801</v>
      </c>
      <c r="F184" s="8" t="s">
        <v>1551</v>
      </c>
      <c r="G184" s="8" t="s">
        <v>45</v>
      </c>
      <c r="H184" s="8" t="s">
        <v>10872</v>
      </c>
      <c r="I184" s="7" t="s">
        <v>10780</v>
      </c>
      <c r="J184" s="11">
        <v>1022</v>
      </c>
      <c r="K184" s="11">
        <v>1430</v>
      </c>
      <c r="M184" s="11">
        <f t="shared" si="2"/>
        <v>2452</v>
      </c>
      <c r="N184" s="7" t="s">
        <v>666</v>
      </c>
      <c r="O184" s="8" t="s">
        <v>66</v>
      </c>
      <c r="P184" s="7" t="s">
        <v>70</v>
      </c>
      <c r="Q184" s="8" t="s">
        <v>670</v>
      </c>
      <c r="R184" s="8" t="s">
        <v>670</v>
      </c>
    </row>
    <row r="185" spans="1:18" x14ac:dyDescent="0.2">
      <c r="A185" s="7" t="s">
        <v>10476</v>
      </c>
      <c r="B185" s="8" t="s">
        <v>75</v>
      </c>
      <c r="C185" s="8" t="s">
        <v>12183</v>
      </c>
      <c r="D185" s="7" t="s">
        <v>10660</v>
      </c>
      <c r="E185" s="7" t="s">
        <v>2311</v>
      </c>
      <c r="F185" s="8" t="s">
        <v>59</v>
      </c>
      <c r="G185" s="8" t="s">
        <v>45</v>
      </c>
      <c r="H185" s="8" t="s">
        <v>11020</v>
      </c>
      <c r="I185" s="7" t="s">
        <v>10780</v>
      </c>
      <c r="J185" s="11">
        <v>612</v>
      </c>
      <c r="K185" s="11">
        <v>913</v>
      </c>
      <c r="M185" s="11">
        <f t="shared" si="2"/>
        <v>1525</v>
      </c>
      <c r="N185" s="7" t="s">
        <v>666</v>
      </c>
      <c r="O185" s="8" t="s">
        <v>66</v>
      </c>
      <c r="P185" s="7" t="s">
        <v>70</v>
      </c>
      <c r="Q185" s="8" t="s">
        <v>670</v>
      </c>
      <c r="R185" s="8" t="s">
        <v>670</v>
      </c>
    </row>
    <row r="186" spans="1:18" x14ac:dyDescent="0.2">
      <c r="A186" s="7" t="s">
        <v>10476</v>
      </c>
      <c r="B186" s="8" t="s">
        <v>75</v>
      </c>
      <c r="C186" s="8" t="s">
        <v>12185</v>
      </c>
      <c r="D186" s="7" t="s">
        <v>10661</v>
      </c>
      <c r="E186" s="7" t="s">
        <v>10835</v>
      </c>
      <c r="F186" s="8" t="s">
        <v>1538</v>
      </c>
      <c r="G186" s="8" t="s">
        <v>45</v>
      </c>
      <c r="H186" s="8" t="s">
        <v>11021</v>
      </c>
      <c r="I186" s="7" t="s">
        <v>10780</v>
      </c>
      <c r="J186" s="11">
        <v>47</v>
      </c>
      <c r="K186" s="11">
        <v>61</v>
      </c>
      <c r="M186" s="11">
        <f t="shared" si="2"/>
        <v>108</v>
      </c>
      <c r="N186" s="7" t="s">
        <v>666</v>
      </c>
      <c r="O186" s="8" t="s">
        <v>66</v>
      </c>
      <c r="P186" s="7" t="s">
        <v>70</v>
      </c>
      <c r="Q186" s="8" t="s">
        <v>670</v>
      </c>
      <c r="R186" s="8" t="s">
        <v>670</v>
      </c>
    </row>
    <row r="187" spans="1:18" x14ac:dyDescent="0.2">
      <c r="A187" s="7" t="s">
        <v>10476</v>
      </c>
      <c r="B187" s="8" t="s">
        <v>75</v>
      </c>
      <c r="C187" s="8" t="s">
        <v>12183</v>
      </c>
      <c r="D187" s="7" t="s">
        <v>10662</v>
      </c>
      <c r="E187" s="7" t="s">
        <v>11022</v>
      </c>
      <c r="F187" s="8" t="s">
        <v>44</v>
      </c>
      <c r="G187" s="8" t="s">
        <v>354</v>
      </c>
      <c r="H187" s="8" t="s">
        <v>11023</v>
      </c>
      <c r="I187" s="7" t="s">
        <v>10780</v>
      </c>
      <c r="J187" s="11">
        <v>6097</v>
      </c>
      <c r="K187" s="11">
        <v>6263</v>
      </c>
      <c r="M187" s="11">
        <f t="shared" si="2"/>
        <v>12360</v>
      </c>
      <c r="N187" s="7" t="s">
        <v>64</v>
      </c>
      <c r="O187" s="8" t="s">
        <v>66</v>
      </c>
      <c r="P187" s="7" t="s">
        <v>70</v>
      </c>
      <c r="Q187" s="8" t="s">
        <v>670</v>
      </c>
      <c r="R187" s="8" t="s">
        <v>670</v>
      </c>
    </row>
    <row r="188" spans="1:18" x14ac:dyDescent="0.2">
      <c r="A188" s="7" t="s">
        <v>10476</v>
      </c>
      <c r="B188" s="8" t="s">
        <v>75</v>
      </c>
      <c r="C188" s="8" t="s">
        <v>12183</v>
      </c>
      <c r="D188" s="7" t="s">
        <v>10663</v>
      </c>
      <c r="E188" s="7" t="s">
        <v>10967</v>
      </c>
      <c r="F188" s="8" t="s">
        <v>1998</v>
      </c>
      <c r="G188" s="8" t="s">
        <v>45</v>
      </c>
      <c r="H188" s="8" t="s">
        <v>10968</v>
      </c>
      <c r="I188" s="7" t="s">
        <v>10786</v>
      </c>
      <c r="J188" s="11">
        <v>64</v>
      </c>
      <c r="K188" s="11">
        <v>76</v>
      </c>
      <c r="M188" s="11">
        <f t="shared" si="2"/>
        <v>140</v>
      </c>
      <c r="N188" s="7" t="s">
        <v>666</v>
      </c>
      <c r="O188" s="8" t="s">
        <v>66</v>
      </c>
      <c r="P188" s="7" t="s">
        <v>70</v>
      </c>
      <c r="Q188" s="8" t="s">
        <v>670</v>
      </c>
      <c r="R188" s="8" t="s">
        <v>670</v>
      </c>
    </row>
    <row r="189" spans="1:18" x14ac:dyDescent="0.2">
      <c r="A189" s="7" t="s">
        <v>10476</v>
      </c>
      <c r="B189" s="8" t="s">
        <v>75</v>
      </c>
      <c r="C189" s="8" t="s">
        <v>12183</v>
      </c>
      <c r="D189" s="7" t="s">
        <v>10664</v>
      </c>
      <c r="E189" s="7" t="s">
        <v>10869</v>
      </c>
      <c r="F189" s="8" t="s">
        <v>52</v>
      </c>
      <c r="G189" s="8" t="s">
        <v>45</v>
      </c>
      <c r="H189" s="8" t="s">
        <v>11024</v>
      </c>
      <c r="I189" s="7" t="s">
        <v>10786</v>
      </c>
      <c r="J189" s="11">
        <v>83</v>
      </c>
      <c r="K189" s="11">
        <v>109</v>
      </c>
      <c r="M189" s="11">
        <f t="shared" si="2"/>
        <v>192</v>
      </c>
      <c r="N189" s="7" t="s">
        <v>666</v>
      </c>
      <c r="O189" s="8" t="s">
        <v>66</v>
      </c>
      <c r="P189" s="7" t="s">
        <v>70</v>
      </c>
      <c r="Q189" s="8" t="s">
        <v>670</v>
      </c>
      <c r="R189" s="8" t="s">
        <v>670</v>
      </c>
    </row>
    <row r="190" spans="1:18" x14ac:dyDescent="0.2">
      <c r="A190" s="7" t="s">
        <v>10476</v>
      </c>
      <c r="B190" s="8" t="s">
        <v>75</v>
      </c>
      <c r="C190" s="8" t="s">
        <v>12183</v>
      </c>
      <c r="D190" s="7" t="s">
        <v>10665</v>
      </c>
      <c r="E190" s="7" t="s">
        <v>10869</v>
      </c>
      <c r="F190" s="8" t="s">
        <v>477</v>
      </c>
      <c r="G190" s="8" t="s">
        <v>45</v>
      </c>
      <c r="H190" s="8" t="s">
        <v>11025</v>
      </c>
      <c r="I190" s="7" t="s">
        <v>10786</v>
      </c>
      <c r="J190" s="11">
        <v>3891</v>
      </c>
      <c r="K190" s="11">
        <v>4075</v>
      </c>
      <c r="M190" s="11">
        <f t="shared" si="2"/>
        <v>7966</v>
      </c>
      <c r="N190" s="7" t="s">
        <v>64</v>
      </c>
      <c r="O190" s="8" t="s">
        <v>66</v>
      </c>
      <c r="P190" s="7" t="s">
        <v>70</v>
      </c>
      <c r="Q190" s="8" t="s">
        <v>670</v>
      </c>
      <c r="R190" s="8" t="s">
        <v>670</v>
      </c>
    </row>
    <row r="191" spans="1:18" x14ac:dyDescent="0.2">
      <c r="A191" s="7" t="s">
        <v>10476</v>
      </c>
      <c r="B191" s="8" t="s">
        <v>75</v>
      </c>
      <c r="C191" s="8" t="s">
        <v>12183</v>
      </c>
      <c r="D191" s="7" t="s">
        <v>10666</v>
      </c>
      <c r="E191" s="7" t="s">
        <v>5157</v>
      </c>
      <c r="F191" s="8" t="s">
        <v>636</v>
      </c>
      <c r="G191" s="8" t="s">
        <v>45</v>
      </c>
      <c r="H191" s="8" t="s">
        <v>11026</v>
      </c>
      <c r="I191" s="7" t="s">
        <v>10786</v>
      </c>
      <c r="J191" s="11">
        <v>1321</v>
      </c>
      <c r="K191" s="11">
        <v>1424</v>
      </c>
      <c r="M191" s="11">
        <f t="shared" si="2"/>
        <v>2745</v>
      </c>
      <c r="N191" s="7" t="s">
        <v>666</v>
      </c>
      <c r="O191" s="8" t="s">
        <v>66</v>
      </c>
      <c r="P191" s="7" t="s">
        <v>70</v>
      </c>
      <c r="Q191" s="8" t="s">
        <v>670</v>
      </c>
      <c r="R191" s="8" t="s">
        <v>670</v>
      </c>
    </row>
    <row r="192" spans="1:18" x14ac:dyDescent="0.2">
      <c r="A192" s="7" t="s">
        <v>10476</v>
      </c>
      <c r="B192" s="8" t="s">
        <v>75</v>
      </c>
      <c r="C192" s="8" t="s">
        <v>12185</v>
      </c>
      <c r="D192" s="7" t="s">
        <v>10667</v>
      </c>
      <c r="E192" s="7" t="s">
        <v>10925</v>
      </c>
      <c r="F192" s="8" t="s">
        <v>387</v>
      </c>
      <c r="G192" s="8" t="s">
        <v>45</v>
      </c>
      <c r="H192" s="8" t="s">
        <v>11027</v>
      </c>
      <c r="I192" s="7" t="s">
        <v>10789</v>
      </c>
      <c r="J192" s="11">
        <v>369</v>
      </c>
      <c r="K192" s="11">
        <v>396</v>
      </c>
      <c r="M192" s="11">
        <f t="shared" si="2"/>
        <v>765</v>
      </c>
      <c r="N192" s="7" t="s">
        <v>64</v>
      </c>
      <c r="O192" s="8" t="s">
        <v>66</v>
      </c>
      <c r="P192" s="7" t="s">
        <v>70</v>
      </c>
      <c r="Q192" s="8" t="s">
        <v>670</v>
      </c>
      <c r="R192" s="8" t="s">
        <v>670</v>
      </c>
    </row>
    <row r="193" spans="1:18" x14ac:dyDescent="0.2">
      <c r="A193" s="7" t="s">
        <v>10476</v>
      </c>
      <c r="B193" s="8" t="s">
        <v>75</v>
      </c>
      <c r="C193" s="8" t="s">
        <v>12185</v>
      </c>
      <c r="D193" s="7" t="s">
        <v>10668</v>
      </c>
      <c r="E193" s="7" t="s">
        <v>11028</v>
      </c>
      <c r="F193" s="8" t="s">
        <v>464</v>
      </c>
      <c r="G193" s="8" t="s">
        <v>45</v>
      </c>
      <c r="H193" s="8" t="s">
        <v>11029</v>
      </c>
      <c r="I193" s="7" t="s">
        <v>10789</v>
      </c>
      <c r="J193" s="11">
        <v>404</v>
      </c>
      <c r="K193" s="11">
        <v>597</v>
      </c>
      <c r="M193" s="11">
        <f t="shared" si="2"/>
        <v>1001</v>
      </c>
      <c r="N193" s="7" t="s">
        <v>666</v>
      </c>
      <c r="O193" s="8" t="s">
        <v>66</v>
      </c>
      <c r="P193" s="7" t="s">
        <v>70</v>
      </c>
      <c r="Q193" s="8" t="s">
        <v>670</v>
      </c>
      <c r="R193" s="8" t="s">
        <v>670</v>
      </c>
    </row>
    <row r="194" spans="1:18" x14ac:dyDescent="0.2">
      <c r="A194" s="7" t="s">
        <v>10476</v>
      </c>
      <c r="B194" s="8" t="s">
        <v>75</v>
      </c>
      <c r="C194" s="8" t="s">
        <v>12185</v>
      </c>
      <c r="D194" s="7" t="s">
        <v>10669</v>
      </c>
      <c r="E194" s="7" t="s">
        <v>10814</v>
      </c>
      <c r="F194" s="8" t="s">
        <v>449</v>
      </c>
      <c r="G194" s="8" t="s">
        <v>45</v>
      </c>
      <c r="H194" s="8" t="s">
        <v>10815</v>
      </c>
      <c r="I194" s="7" t="s">
        <v>10789</v>
      </c>
      <c r="J194" s="11">
        <v>142</v>
      </c>
      <c r="K194" s="11">
        <v>190</v>
      </c>
      <c r="M194" s="11">
        <f t="shared" ref="M194:M257" si="3">J194+K194+L194</f>
        <v>332</v>
      </c>
      <c r="N194" s="7" t="s">
        <v>666</v>
      </c>
      <c r="O194" s="8" t="s">
        <v>66</v>
      </c>
      <c r="P194" s="7" t="s">
        <v>70</v>
      </c>
      <c r="Q194" s="8" t="s">
        <v>670</v>
      </c>
      <c r="R194" s="8" t="s">
        <v>670</v>
      </c>
    </row>
    <row r="195" spans="1:18" x14ac:dyDescent="0.2">
      <c r="A195" s="7" t="s">
        <v>10476</v>
      </c>
      <c r="B195" s="8" t="s">
        <v>75</v>
      </c>
      <c r="C195" s="8" t="s">
        <v>12185</v>
      </c>
      <c r="D195" s="7" t="s">
        <v>10670</v>
      </c>
      <c r="E195" s="7" t="s">
        <v>10814</v>
      </c>
      <c r="F195" s="8" t="s">
        <v>1538</v>
      </c>
      <c r="G195" s="8" t="s">
        <v>45</v>
      </c>
      <c r="H195" s="8" t="s">
        <v>10815</v>
      </c>
      <c r="I195" s="7" t="s">
        <v>10789</v>
      </c>
      <c r="J195" s="11">
        <v>33</v>
      </c>
      <c r="K195" s="11">
        <v>48</v>
      </c>
      <c r="M195" s="11">
        <f t="shared" si="3"/>
        <v>81</v>
      </c>
      <c r="N195" s="7" t="s">
        <v>666</v>
      </c>
      <c r="O195" s="8" t="s">
        <v>66</v>
      </c>
      <c r="P195" s="7" t="s">
        <v>70</v>
      </c>
      <c r="Q195" s="8" t="s">
        <v>670</v>
      </c>
      <c r="R195" s="8" t="s">
        <v>670</v>
      </c>
    </row>
    <row r="196" spans="1:18" x14ac:dyDescent="0.2">
      <c r="A196" s="7" t="s">
        <v>10476</v>
      </c>
      <c r="B196" s="8" t="s">
        <v>75</v>
      </c>
      <c r="C196" s="8" t="s">
        <v>12185</v>
      </c>
      <c r="D196" s="7" t="s">
        <v>10671</v>
      </c>
      <c r="E196" s="7" t="s">
        <v>10814</v>
      </c>
      <c r="F196" s="8" t="s">
        <v>651</v>
      </c>
      <c r="G196" s="8" t="s">
        <v>45</v>
      </c>
      <c r="H196" s="8" t="s">
        <v>11000</v>
      </c>
      <c r="I196" s="7" t="s">
        <v>10789</v>
      </c>
      <c r="J196" s="11">
        <v>83</v>
      </c>
      <c r="K196" s="11">
        <v>115</v>
      </c>
      <c r="M196" s="11">
        <f t="shared" si="3"/>
        <v>198</v>
      </c>
      <c r="N196" s="7" t="s">
        <v>666</v>
      </c>
      <c r="O196" s="8" t="s">
        <v>66</v>
      </c>
      <c r="P196" s="7" t="s">
        <v>70</v>
      </c>
      <c r="Q196" s="8" t="s">
        <v>670</v>
      </c>
      <c r="R196" s="8" t="s">
        <v>670</v>
      </c>
    </row>
    <row r="197" spans="1:18" x14ac:dyDescent="0.2">
      <c r="A197" s="7" t="s">
        <v>10476</v>
      </c>
      <c r="B197" s="8" t="s">
        <v>75</v>
      </c>
      <c r="C197" s="8" t="s">
        <v>12185</v>
      </c>
      <c r="D197" s="7" t="s">
        <v>10672</v>
      </c>
      <c r="E197" s="7" t="s">
        <v>10814</v>
      </c>
      <c r="F197" s="8" t="s">
        <v>358</v>
      </c>
      <c r="G197" s="8" t="s">
        <v>45</v>
      </c>
      <c r="H197" s="8" t="s">
        <v>11000</v>
      </c>
      <c r="I197" s="7" t="s">
        <v>10789</v>
      </c>
      <c r="J197" s="11">
        <v>182</v>
      </c>
      <c r="K197" s="11">
        <v>256</v>
      </c>
      <c r="M197" s="11">
        <f t="shared" si="3"/>
        <v>438</v>
      </c>
      <c r="N197" s="7" t="s">
        <v>666</v>
      </c>
      <c r="O197" s="8" t="s">
        <v>66</v>
      </c>
      <c r="P197" s="7" t="s">
        <v>70</v>
      </c>
      <c r="Q197" s="8" t="s">
        <v>670</v>
      </c>
      <c r="R197" s="8" t="s">
        <v>670</v>
      </c>
    </row>
    <row r="198" spans="1:18" x14ac:dyDescent="0.2">
      <c r="A198" s="7" t="s">
        <v>10476</v>
      </c>
      <c r="B198" s="8" t="s">
        <v>75</v>
      </c>
      <c r="C198" s="8" t="s">
        <v>12185</v>
      </c>
      <c r="D198" s="7" t="s">
        <v>10673</v>
      </c>
      <c r="E198" s="7" t="s">
        <v>10854</v>
      </c>
      <c r="F198" s="8" t="s">
        <v>44</v>
      </c>
      <c r="G198" s="8" t="s">
        <v>45</v>
      </c>
      <c r="H198" s="8" t="s">
        <v>11030</v>
      </c>
      <c r="I198" s="7" t="s">
        <v>10789</v>
      </c>
      <c r="J198" s="11">
        <v>418</v>
      </c>
      <c r="K198" s="11">
        <v>378</v>
      </c>
      <c r="M198" s="11">
        <f t="shared" si="3"/>
        <v>796</v>
      </c>
      <c r="N198" s="7" t="s">
        <v>666</v>
      </c>
      <c r="O198" s="8" t="s">
        <v>66</v>
      </c>
      <c r="P198" s="7" t="s">
        <v>70</v>
      </c>
      <c r="Q198" s="8" t="s">
        <v>670</v>
      </c>
      <c r="R198" s="8" t="s">
        <v>670</v>
      </c>
    </row>
    <row r="199" spans="1:18" x14ac:dyDescent="0.2">
      <c r="A199" s="7" t="s">
        <v>10476</v>
      </c>
      <c r="B199" s="8" t="s">
        <v>75</v>
      </c>
      <c r="C199" s="8" t="s">
        <v>12185</v>
      </c>
      <c r="D199" s="7" t="s">
        <v>10674</v>
      </c>
      <c r="E199" s="7" t="s">
        <v>10850</v>
      </c>
      <c r="F199" s="8" t="s">
        <v>44</v>
      </c>
      <c r="G199" s="8" t="s">
        <v>45</v>
      </c>
      <c r="H199" s="8" t="s">
        <v>10851</v>
      </c>
      <c r="I199" s="7" t="s">
        <v>10789</v>
      </c>
      <c r="J199" s="11">
        <v>207</v>
      </c>
      <c r="K199" s="11">
        <v>269</v>
      </c>
      <c r="M199" s="11">
        <f t="shared" si="3"/>
        <v>476</v>
      </c>
      <c r="N199" s="7" t="s">
        <v>666</v>
      </c>
      <c r="O199" s="8" t="s">
        <v>66</v>
      </c>
      <c r="P199" s="7" t="s">
        <v>70</v>
      </c>
      <c r="Q199" s="8" t="s">
        <v>670</v>
      </c>
      <c r="R199" s="8" t="s">
        <v>670</v>
      </c>
    </row>
    <row r="200" spans="1:18" x14ac:dyDescent="0.2">
      <c r="A200" s="7" t="s">
        <v>10476</v>
      </c>
      <c r="B200" s="8" t="s">
        <v>75</v>
      </c>
      <c r="C200" s="8" t="s">
        <v>12185</v>
      </c>
      <c r="D200" s="7" t="s">
        <v>10675</v>
      </c>
      <c r="E200" s="7" t="s">
        <v>10858</v>
      </c>
      <c r="F200" s="8" t="s">
        <v>428</v>
      </c>
      <c r="G200" s="8" t="s">
        <v>45</v>
      </c>
      <c r="H200" s="8" t="s">
        <v>10859</v>
      </c>
      <c r="I200" s="7" t="s">
        <v>10789</v>
      </c>
      <c r="J200" s="11">
        <v>97</v>
      </c>
      <c r="K200" s="11">
        <v>123</v>
      </c>
      <c r="M200" s="11">
        <f t="shared" si="3"/>
        <v>220</v>
      </c>
      <c r="N200" s="7" t="s">
        <v>666</v>
      </c>
      <c r="O200" s="8" t="s">
        <v>66</v>
      </c>
      <c r="P200" s="7" t="s">
        <v>70</v>
      </c>
      <c r="Q200" s="8" t="s">
        <v>670</v>
      </c>
      <c r="R200" s="8" t="s">
        <v>670</v>
      </c>
    </row>
    <row r="201" spans="1:18" x14ac:dyDescent="0.2">
      <c r="A201" s="7" t="s">
        <v>10476</v>
      </c>
      <c r="B201" s="8" t="s">
        <v>75</v>
      </c>
      <c r="C201" s="8" t="s">
        <v>12185</v>
      </c>
      <c r="D201" s="7" t="s">
        <v>10676</v>
      </c>
      <c r="E201" s="7" t="s">
        <v>10860</v>
      </c>
      <c r="F201" s="8" t="s">
        <v>59</v>
      </c>
      <c r="G201" s="8" t="s">
        <v>45</v>
      </c>
      <c r="H201" s="8" t="s">
        <v>10855</v>
      </c>
      <c r="I201" s="7" t="s">
        <v>10789</v>
      </c>
      <c r="J201" s="11">
        <v>58</v>
      </c>
      <c r="K201" s="11">
        <v>64</v>
      </c>
      <c r="M201" s="11">
        <f t="shared" si="3"/>
        <v>122</v>
      </c>
      <c r="N201" s="7" t="s">
        <v>666</v>
      </c>
      <c r="O201" s="8" t="s">
        <v>66</v>
      </c>
      <c r="P201" s="7" t="s">
        <v>70</v>
      </c>
      <c r="Q201" s="8" t="s">
        <v>670</v>
      </c>
      <c r="R201" s="8" t="s">
        <v>670</v>
      </c>
    </row>
    <row r="202" spans="1:18" x14ac:dyDescent="0.2">
      <c r="A202" s="7" t="s">
        <v>10476</v>
      </c>
      <c r="B202" s="8" t="s">
        <v>75</v>
      </c>
      <c r="C202" s="8" t="s">
        <v>12185</v>
      </c>
      <c r="D202" s="7" t="s">
        <v>10677</v>
      </c>
      <c r="E202" s="7" t="s">
        <v>5089</v>
      </c>
      <c r="F202" s="8" t="s">
        <v>395</v>
      </c>
      <c r="G202" s="8" t="s">
        <v>45</v>
      </c>
      <c r="H202" s="8" t="s">
        <v>11031</v>
      </c>
      <c r="I202" s="7" t="s">
        <v>10789</v>
      </c>
      <c r="J202" s="11">
        <v>348</v>
      </c>
      <c r="K202" s="11">
        <v>1046</v>
      </c>
      <c r="M202" s="11">
        <f t="shared" si="3"/>
        <v>1394</v>
      </c>
      <c r="N202" s="7" t="s">
        <v>666</v>
      </c>
      <c r="O202" s="8" t="s">
        <v>66</v>
      </c>
      <c r="P202" s="7" t="s">
        <v>70</v>
      </c>
      <c r="Q202" s="8" t="s">
        <v>670</v>
      </c>
      <c r="R202" s="8" t="s">
        <v>670</v>
      </c>
    </row>
    <row r="203" spans="1:18" x14ac:dyDescent="0.2">
      <c r="A203" s="7" t="s">
        <v>10476</v>
      </c>
      <c r="B203" s="8" t="s">
        <v>75</v>
      </c>
      <c r="C203" s="8" t="s">
        <v>12185</v>
      </c>
      <c r="D203" s="7" t="s">
        <v>10678</v>
      </c>
      <c r="E203" s="7" t="s">
        <v>11032</v>
      </c>
      <c r="F203" s="8" t="s">
        <v>558</v>
      </c>
      <c r="G203" s="8" t="s">
        <v>45</v>
      </c>
      <c r="H203" s="8" t="s">
        <v>11033</v>
      </c>
      <c r="I203" s="7" t="s">
        <v>10789</v>
      </c>
      <c r="J203" s="11">
        <v>44</v>
      </c>
      <c r="K203" s="11">
        <v>41</v>
      </c>
      <c r="M203" s="11">
        <f t="shared" si="3"/>
        <v>85</v>
      </c>
      <c r="N203" s="7" t="s">
        <v>666</v>
      </c>
      <c r="O203" s="8" t="s">
        <v>66</v>
      </c>
      <c r="P203" s="7" t="s">
        <v>70</v>
      </c>
      <c r="Q203" s="8" t="s">
        <v>670</v>
      </c>
      <c r="R203" s="8" t="s">
        <v>670</v>
      </c>
    </row>
    <row r="204" spans="1:18" x14ac:dyDescent="0.2">
      <c r="A204" s="7" t="s">
        <v>10476</v>
      </c>
      <c r="B204" s="8" t="s">
        <v>75</v>
      </c>
      <c r="C204" s="8" t="s">
        <v>12185</v>
      </c>
      <c r="D204" s="7" t="s">
        <v>10679</v>
      </c>
      <c r="E204" s="7" t="s">
        <v>11032</v>
      </c>
      <c r="F204" s="8" t="s">
        <v>561</v>
      </c>
      <c r="G204" s="8" t="s">
        <v>45</v>
      </c>
      <c r="H204" s="8" t="s">
        <v>11033</v>
      </c>
      <c r="I204" s="7" t="s">
        <v>10789</v>
      </c>
      <c r="J204" s="11">
        <v>17</v>
      </c>
      <c r="K204" s="11">
        <v>18</v>
      </c>
      <c r="M204" s="11">
        <f t="shared" si="3"/>
        <v>35</v>
      </c>
      <c r="N204" s="7" t="s">
        <v>666</v>
      </c>
      <c r="O204" s="8" t="s">
        <v>66</v>
      </c>
      <c r="P204" s="7" t="s">
        <v>70</v>
      </c>
      <c r="Q204" s="8" t="s">
        <v>670</v>
      </c>
      <c r="R204" s="8" t="s">
        <v>670</v>
      </c>
    </row>
    <row r="205" spans="1:18" x14ac:dyDescent="0.2">
      <c r="A205" s="7" t="s">
        <v>10476</v>
      </c>
      <c r="B205" s="8" t="s">
        <v>75</v>
      </c>
      <c r="C205" s="8" t="s">
        <v>12185</v>
      </c>
      <c r="D205" s="7" t="s">
        <v>10680</v>
      </c>
      <c r="E205" s="7" t="s">
        <v>11032</v>
      </c>
      <c r="F205" s="8" t="s">
        <v>437</v>
      </c>
      <c r="G205" s="8" t="s">
        <v>45</v>
      </c>
      <c r="H205" s="8" t="s">
        <v>11033</v>
      </c>
      <c r="I205" s="7" t="s">
        <v>10789</v>
      </c>
      <c r="J205" s="11">
        <v>30</v>
      </c>
      <c r="K205" s="11">
        <v>39</v>
      </c>
      <c r="M205" s="11">
        <f t="shared" si="3"/>
        <v>69</v>
      </c>
      <c r="N205" s="7" t="s">
        <v>666</v>
      </c>
      <c r="O205" s="8" t="s">
        <v>66</v>
      </c>
      <c r="P205" s="7" t="s">
        <v>70</v>
      </c>
      <c r="Q205" s="8" t="s">
        <v>670</v>
      </c>
      <c r="R205" s="8" t="s">
        <v>670</v>
      </c>
    </row>
    <row r="206" spans="1:18" x14ac:dyDescent="0.2">
      <c r="A206" s="7" t="s">
        <v>10476</v>
      </c>
      <c r="B206" s="8" t="s">
        <v>75</v>
      </c>
      <c r="C206" s="8" t="s">
        <v>12185</v>
      </c>
      <c r="D206" s="7" t="s">
        <v>10681</v>
      </c>
      <c r="E206" s="7" t="s">
        <v>11034</v>
      </c>
      <c r="F206" s="8" t="s">
        <v>395</v>
      </c>
      <c r="G206" s="8" t="s">
        <v>45</v>
      </c>
      <c r="H206" s="8" t="s">
        <v>11035</v>
      </c>
      <c r="I206" s="7" t="s">
        <v>10789</v>
      </c>
      <c r="J206" s="11">
        <v>141</v>
      </c>
      <c r="K206" s="11">
        <v>171</v>
      </c>
      <c r="M206" s="11">
        <f t="shared" si="3"/>
        <v>312</v>
      </c>
      <c r="N206" s="7" t="s">
        <v>666</v>
      </c>
      <c r="O206" s="8" t="s">
        <v>66</v>
      </c>
      <c r="P206" s="7" t="s">
        <v>70</v>
      </c>
      <c r="Q206" s="8" t="s">
        <v>670</v>
      </c>
      <c r="R206" s="8" t="s">
        <v>670</v>
      </c>
    </row>
    <row r="207" spans="1:18" x14ac:dyDescent="0.2">
      <c r="A207" s="7" t="s">
        <v>10476</v>
      </c>
      <c r="B207" s="8" t="s">
        <v>75</v>
      </c>
      <c r="C207" s="8" t="s">
        <v>12185</v>
      </c>
      <c r="D207" s="7" t="s">
        <v>10682</v>
      </c>
      <c r="E207" s="7" t="s">
        <v>11034</v>
      </c>
      <c r="F207" s="8" t="s">
        <v>375</v>
      </c>
      <c r="G207" s="8" t="s">
        <v>45</v>
      </c>
      <c r="H207" s="8" t="s">
        <v>11035</v>
      </c>
      <c r="I207" s="7" t="s">
        <v>10789</v>
      </c>
      <c r="J207" s="11">
        <v>149</v>
      </c>
      <c r="K207" s="11">
        <v>234</v>
      </c>
      <c r="M207" s="11">
        <f t="shared" si="3"/>
        <v>383</v>
      </c>
      <c r="N207" s="7" t="s">
        <v>666</v>
      </c>
      <c r="O207" s="8" t="s">
        <v>66</v>
      </c>
      <c r="P207" s="7" t="s">
        <v>70</v>
      </c>
      <c r="Q207" s="8" t="s">
        <v>670</v>
      </c>
      <c r="R207" s="8" t="s">
        <v>670</v>
      </c>
    </row>
    <row r="208" spans="1:18" x14ac:dyDescent="0.2">
      <c r="A208" s="7" t="s">
        <v>10476</v>
      </c>
      <c r="B208" s="8" t="s">
        <v>75</v>
      </c>
      <c r="C208" s="8" t="s">
        <v>12185</v>
      </c>
      <c r="D208" s="7" t="s">
        <v>10683</v>
      </c>
      <c r="E208" s="7" t="s">
        <v>11036</v>
      </c>
      <c r="F208" s="8" t="s">
        <v>59</v>
      </c>
      <c r="G208" s="8" t="s">
        <v>45</v>
      </c>
      <c r="H208" s="8" t="s">
        <v>11037</v>
      </c>
      <c r="I208" s="7" t="s">
        <v>10789</v>
      </c>
      <c r="J208" s="11">
        <v>451</v>
      </c>
      <c r="K208" s="11">
        <v>598</v>
      </c>
      <c r="M208" s="11">
        <f t="shared" si="3"/>
        <v>1049</v>
      </c>
      <c r="N208" s="7" t="s">
        <v>666</v>
      </c>
      <c r="O208" s="8" t="s">
        <v>66</v>
      </c>
      <c r="P208" s="7" t="s">
        <v>70</v>
      </c>
      <c r="Q208" s="8" t="s">
        <v>670</v>
      </c>
      <c r="R208" s="8" t="s">
        <v>670</v>
      </c>
    </row>
    <row r="209" spans="1:18" x14ac:dyDescent="0.2">
      <c r="A209" s="7" t="s">
        <v>10476</v>
      </c>
      <c r="B209" s="8" t="s">
        <v>75</v>
      </c>
      <c r="C209" s="8" t="s">
        <v>12185</v>
      </c>
      <c r="D209" s="7" t="s">
        <v>10684</v>
      </c>
      <c r="E209" s="7" t="s">
        <v>10837</v>
      </c>
      <c r="F209" s="8" t="s">
        <v>420</v>
      </c>
      <c r="G209" s="8" t="s">
        <v>45</v>
      </c>
      <c r="H209" s="8" t="s">
        <v>10838</v>
      </c>
      <c r="I209" s="7" t="s">
        <v>10789</v>
      </c>
      <c r="J209" s="11">
        <v>100</v>
      </c>
      <c r="K209" s="11">
        <v>118</v>
      </c>
      <c r="M209" s="11">
        <f t="shared" si="3"/>
        <v>218</v>
      </c>
      <c r="N209" s="7" t="s">
        <v>666</v>
      </c>
      <c r="O209" s="8" t="s">
        <v>66</v>
      </c>
      <c r="P209" s="7" t="s">
        <v>70</v>
      </c>
      <c r="Q209" s="8" t="s">
        <v>670</v>
      </c>
      <c r="R209" s="8" t="s">
        <v>670</v>
      </c>
    </row>
    <row r="210" spans="1:18" x14ac:dyDescent="0.2">
      <c r="A210" s="7" t="s">
        <v>10476</v>
      </c>
      <c r="B210" s="8" t="s">
        <v>75</v>
      </c>
      <c r="C210" s="8" t="s">
        <v>12185</v>
      </c>
      <c r="D210" s="7" t="s">
        <v>10685</v>
      </c>
      <c r="E210" s="7" t="s">
        <v>11038</v>
      </c>
      <c r="F210" s="8" t="s">
        <v>368</v>
      </c>
      <c r="G210" s="8" t="s">
        <v>45</v>
      </c>
      <c r="H210" s="8" t="s">
        <v>11039</v>
      </c>
      <c r="I210" s="7" t="s">
        <v>10789</v>
      </c>
      <c r="J210" s="11">
        <v>4335</v>
      </c>
      <c r="K210" s="11">
        <v>5838</v>
      </c>
      <c r="M210" s="11">
        <f t="shared" si="3"/>
        <v>10173</v>
      </c>
      <c r="N210" s="7" t="s">
        <v>666</v>
      </c>
      <c r="O210" s="8" t="s">
        <v>66</v>
      </c>
      <c r="P210" s="7" t="s">
        <v>70</v>
      </c>
      <c r="Q210" s="8" t="s">
        <v>670</v>
      </c>
      <c r="R210" s="8" t="s">
        <v>670</v>
      </c>
    </row>
    <row r="211" spans="1:18" x14ac:dyDescent="0.2">
      <c r="A211" s="7" t="s">
        <v>10476</v>
      </c>
      <c r="B211" s="8" t="s">
        <v>75</v>
      </c>
      <c r="C211" s="8" t="s">
        <v>12184</v>
      </c>
      <c r="D211" s="7" t="s">
        <v>10686</v>
      </c>
      <c r="E211" s="7" t="s">
        <v>9208</v>
      </c>
      <c r="F211" s="8" t="s">
        <v>52</v>
      </c>
      <c r="G211" s="8" t="s">
        <v>45</v>
      </c>
      <c r="H211" s="8" t="s">
        <v>11040</v>
      </c>
      <c r="I211" s="7" t="s">
        <v>10792</v>
      </c>
      <c r="J211" s="11">
        <v>94</v>
      </c>
      <c r="K211" s="11">
        <v>117</v>
      </c>
      <c r="M211" s="11">
        <f t="shared" si="3"/>
        <v>211</v>
      </c>
      <c r="N211" s="7" t="s">
        <v>666</v>
      </c>
      <c r="O211" s="8" t="s">
        <v>66</v>
      </c>
      <c r="P211" s="7" t="s">
        <v>70</v>
      </c>
      <c r="Q211" s="8" t="s">
        <v>670</v>
      </c>
      <c r="R211" s="8" t="s">
        <v>670</v>
      </c>
    </row>
    <row r="212" spans="1:18" x14ac:dyDescent="0.2">
      <c r="A212" s="7" t="s">
        <v>10476</v>
      </c>
      <c r="B212" s="8" t="s">
        <v>75</v>
      </c>
      <c r="C212" s="8" t="s">
        <v>12184</v>
      </c>
      <c r="D212" s="7" t="s">
        <v>10687</v>
      </c>
      <c r="E212" s="7" t="s">
        <v>10844</v>
      </c>
      <c r="F212" s="8" t="s">
        <v>652</v>
      </c>
      <c r="G212" s="8" t="s">
        <v>45</v>
      </c>
      <c r="H212" s="8" t="s">
        <v>10900</v>
      </c>
      <c r="I212" s="7" t="s">
        <v>10792</v>
      </c>
      <c r="J212" s="11">
        <v>241</v>
      </c>
      <c r="K212" s="11">
        <v>290</v>
      </c>
      <c r="M212" s="11">
        <f t="shared" si="3"/>
        <v>531</v>
      </c>
      <c r="N212" s="7" t="s">
        <v>666</v>
      </c>
      <c r="O212" s="8" t="s">
        <v>66</v>
      </c>
      <c r="P212" s="7" t="s">
        <v>70</v>
      </c>
      <c r="Q212" s="8" t="s">
        <v>670</v>
      </c>
      <c r="R212" s="8" t="s">
        <v>670</v>
      </c>
    </row>
    <row r="213" spans="1:18" x14ac:dyDescent="0.2">
      <c r="A213" s="7" t="s">
        <v>10476</v>
      </c>
      <c r="B213" s="8" t="s">
        <v>75</v>
      </c>
      <c r="C213" s="8" t="s">
        <v>12184</v>
      </c>
      <c r="D213" s="7" t="s">
        <v>10688</v>
      </c>
      <c r="E213" s="7" t="s">
        <v>11041</v>
      </c>
      <c r="F213" s="8" t="s">
        <v>44</v>
      </c>
      <c r="G213" s="8" t="s">
        <v>45</v>
      </c>
      <c r="H213" s="8" t="s">
        <v>11042</v>
      </c>
      <c r="I213" s="7" t="s">
        <v>10792</v>
      </c>
      <c r="J213" s="11">
        <v>735</v>
      </c>
      <c r="K213" s="11">
        <v>824</v>
      </c>
      <c r="M213" s="11">
        <f t="shared" si="3"/>
        <v>1559</v>
      </c>
      <c r="N213" s="7" t="s">
        <v>64</v>
      </c>
      <c r="O213" s="8" t="s">
        <v>66</v>
      </c>
      <c r="P213" s="7" t="s">
        <v>70</v>
      </c>
      <c r="Q213" s="8" t="s">
        <v>670</v>
      </c>
      <c r="R213" s="8" t="s">
        <v>670</v>
      </c>
    </row>
    <row r="214" spans="1:18" x14ac:dyDescent="0.2">
      <c r="A214" s="7" t="s">
        <v>10476</v>
      </c>
      <c r="B214" s="8" t="s">
        <v>75</v>
      </c>
      <c r="C214" s="8" t="s">
        <v>12184</v>
      </c>
      <c r="D214" s="7" t="s">
        <v>10689</v>
      </c>
      <c r="E214" s="7" t="s">
        <v>10329</v>
      </c>
      <c r="F214" s="8" t="s">
        <v>59</v>
      </c>
      <c r="G214" s="8" t="s">
        <v>45</v>
      </c>
      <c r="H214" s="8" t="s">
        <v>11043</v>
      </c>
      <c r="I214" s="7" t="s">
        <v>10792</v>
      </c>
      <c r="J214" s="11">
        <v>27</v>
      </c>
      <c r="K214" s="11">
        <v>34</v>
      </c>
      <c r="M214" s="11">
        <f t="shared" si="3"/>
        <v>61</v>
      </c>
      <c r="N214" s="7" t="s">
        <v>666</v>
      </c>
      <c r="O214" s="8" t="s">
        <v>66</v>
      </c>
      <c r="P214" s="7" t="s">
        <v>70</v>
      </c>
      <c r="Q214" s="8" t="s">
        <v>670</v>
      </c>
      <c r="R214" s="8" t="s">
        <v>670</v>
      </c>
    </row>
    <row r="215" spans="1:18" x14ac:dyDescent="0.2">
      <c r="A215" s="7" t="s">
        <v>10476</v>
      </c>
      <c r="B215" s="8" t="s">
        <v>75</v>
      </c>
      <c r="C215" s="8" t="s">
        <v>12184</v>
      </c>
      <c r="D215" s="7" t="s">
        <v>10690</v>
      </c>
      <c r="E215" s="7" t="s">
        <v>417</v>
      </c>
      <c r="F215" s="8" t="s">
        <v>2164</v>
      </c>
      <c r="G215" s="8" t="s">
        <v>45</v>
      </c>
      <c r="H215" s="8" t="s">
        <v>11044</v>
      </c>
      <c r="I215" s="7" t="s">
        <v>10792</v>
      </c>
      <c r="J215" s="11">
        <v>2317</v>
      </c>
      <c r="K215" s="11">
        <v>2219</v>
      </c>
      <c r="M215" s="11">
        <f t="shared" si="3"/>
        <v>4536</v>
      </c>
      <c r="N215" s="7" t="s">
        <v>666</v>
      </c>
      <c r="O215" s="8" t="s">
        <v>66</v>
      </c>
      <c r="P215" s="7" t="s">
        <v>70</v>
      </c>
      <c r="Q215" s="8" t="s">
        <v>670</v>
      </c>
      <c r="R215" s="8" t="s">
        <v>670</v>
      </c>
    </row>
    <row r="216" spans="1:18" x14ac:dyDescent="0.2">
      <c r="A216" s="7" t="s">
        <v>10476</v>
      </c>
      <c r="B216" s="8" t="s">
        <v>75</v>
      </c>
      <c r="C216" s="8" t="s">
        <v>12184</v>
      </c>
      <c r="D216" s="7" t="s">
        <v>10691</v>
      </c>
      <c r="E216" s="7" t="s">
        <v>7057</v>
      </c>
      <c r="F216" s="8" t="s">
        <v>353</v>
      </c>
      <c r="G216" s="8" t="s">
        <v>45</v>
      </c>
      <c r="H216" s="8" t="s">
        <v>10799</v>
      </c>
      <c r="I216" s="7" t="s">
        <v>10792</v>
      </c>
      <c r="J216" s="11">
        <v>31</v>
      </c>
      <c r="K216" s="11">
        <v>42</v>
      </c>
      <c r="M216" s="11">
        <f t="shared" si="3"/>
        <v>73</v>
      </c>
      <c r="N216" s="7" t="s">
        <v>666</v>
      </c>
      <c r="O216" s="8" t="s">
        <v>66</v>
      </c>
      <c r="P216" s="7" t="s">
        <v>70</v>
      </c>
      <c r="Q216" s="8" t="s">
        <v>670</v>
      </c>
      <c r="R216" s="8" t="s">
        <v>670</v>
      </c>
    </row>
    <row r="217" spans="1:18" x14ac:dyDescent="0.2">
      <c r="A217" s="7" t="s">
        <v>10476</v>
      </c>
      <c r="B217" s="8" t="s">
        <v>75</v>
      </c>
      <c r="C217" s="8" t="s">
        <v>12184</v>
      </c>
      <c r="D217" s="7" t="s">
        <v>10692</v>
      </c>
      <c r="E217" s="7" t="s">
        <v>7057</v>
      </c>
      <c r="F217" s="8" t="s">
        <v>1538</v>
      </c>
      <c r="G217" s="8" t="s">
        <v>45</v>
      </c>
      <c r="H217" s="8" t="s">
        <v>10799</v>
      </c>
      <c r="I217" s="7" t="s">
        <v>10792</v>
      </c>
      <c r="J217" s="11">
        <v>36</v>
      </c>
      <c r="K217" s="11">
        <v>43</v>
      </c>
      <c r="M217" s="11">
        <f t="shared" si="3"/>
        <v>79</v>
      </c>
      <c r="N217" s="7" t="s">
        <v>666</v>
      </c>
      <c r="O217" s="8" t="s">
        <v>66</v>
      </c>
      <c r="P217" s="7" t="s">
        <v>70</v>
      </c>
      <c r="Q217" s="8" t="s">
        <v>670</v>
      </c>
      <c r="R217" s="8" t="s">
        <v>670</v>
      </c>
    </row>
    <row r="218" spans="1:18" x14ac:dyDescent="0.2">
      <c r="A218" s="7" t="s">
        <v>10476</v>
      </c>
      <c r="B218" s="8" t="s">
        <v>75</v>
      </c>
      <c r="C218" s="8" t="s">
        <v>12184</v>
      </c>
      <c r="D218" s="7" t="s">
        <v>10693</v>
      </c>
      <c r="E218" s="7" t="s">
        <v>10842</v>
      </c>
      <c r="F218" s="8" t="s">
        <v>590</v>
      </c>
      <c r="G218" s="8" t="s">
        <v>45</v>
      </c>
      <c r="H218" s="8" t="s">
        <v>10843</v>
      </c>
      <c r="I218" s="7" t="s">
        <v>10792</v>
      </c>
      <c r="J218" s="11">
        <v>29</v>
      </c>
      <c r="K218" s="11">
        <v>38</v>
      </c>
      <c r="M218" s="11">
        <f t="shared" si="3"/>
        <v>67</v>
      </c>
      <c r="N218" s="7" t="s">
        <v>666</v>
      </c>
      <c r="O218" s="8" t="s">
        <v>66</v>
      </c>
      <c r="P218" s="7" t="s">
        <v>70</v>
      </c>
      <c r="Q218" s="8" t="s">
        <v>670</v>
      </c>
      <c r="R218" s="8" t="s">
        <v>670</v>
      </c>
    </row>
    <row r="219" spans="1:18" x14ac:dyDescent="0.2">
      <c r="A219" s="7" t="s">
        <v>10476</v>
      </c>
      <c r="B219" s="8" t="s">
        <v>75</v>
      </c>
      <c r="C219" s="8" t="s">
        <v>12184</v>
      </c>
      <c r="D219" s="7" t="s">
        <v>10694</v>
      </c>
      <c r="E219" s="7" t="s">
        <v>10842</v>
      </c>
      <c r="F219" s="8" t="s">
        <v>569</v>
      </c>
      <c r="G219" s="8" t="s">
        <v>45</v>
      </c>
      <c r="H219" s="8" t="s">
        <v>11045</v>
      </c>
      <c r="I219" s="7" t="s">
        <v>10792</v>
      </c>
      <c r="J219" s="11">
        <v>942</v>
      </c>
      <c r="K219" s="11">
        <v>1044</v>
      </c>
      <c r="M219" s="11">
        <f t="shared" si="3"/>
        <v>1986</v>
      </c>
      <c r="N219" s="7" t="s">
        <v>666</v>
      </c>
      <c r="O219" s="8" t="s">
        <v>66</v>
      </c>
      <c r="P219" s="7" t="s">
        <v>70</v>
      </c>
      <c r="Q219" s="8" t="s">
        <v>670</v>
      </c>
      <c r="R219" s="8" t="s">
        <v>670</v>
      </c>
    </row>
    <row r="220" spans="1:18" x14ac:dyDescent="0.2">
      <c r="A220" s="7" t="s">
        <v>10476</v>
      </c>
      <c r="B220" s="8" t="s">
        <v>75</v>
      </c>
      <c r="C220" s="8" t="s">
        <v>12184</v>
      </c>
      <c r="D220" s="7" t="s">
        <v>10695</v>
      </c>
      <c r="E220" s="7" t="s">
        <v>11046</v>
      </c>
      <c r="F220" s="8" t="s">
        <v>1523</v>
      </c>
      <c r="G220" s="8" t="s">
        <v>45</v>
      </c>
      <c r="H220" s="8" t="s">
        <v>11047</v>
      </c>
      <c r="I220" s="7" t="s">
        <v>10792</v>
      </c>
      <c r="J220" s="11">
        <v>46</v>
      </c>
      <c r="K220" s="11">
        <v>56</v>
      </c>
      <c r="M220" s="11">
        <f t="shared" si="3"/>
        <v>102</v>
      </c>
      <c r="N220" s="7" t="s">
        <v>666</v>
      </c>
      <c r="O220" s="8" t="s">
        <v>66</v>
      </c>
      <c r="P220" s="7" t="s">
        <v>70</v>
      </c>
      <c r="Q220" s="8" t="s">
        <v>670</v>
      </c>
      <c r="R220" s="8" t="s">
        <v>670</v>
      </c>
    </row>
    <row r="221" spans="1:18" x14ac:dyDescent="0.2">
      <c r="A221" s="7" t="s">
        <v>10476</v>
      </c>
      <c r="B221" s="8" t="s">
        <v>75</v>
      </c>
      <c r="C221" s="8" t="s">
        <v>12184</v>
      </c>
      <c r="D221" s="7" t="s">
        <v>10696</v>
      </c>
      <c r="E221" s="7" t="s">
        <v>10905</v>
      </c>
      <c r="F221" s="8" t="s">
        <v>535</v>
      </c>
      <c r="G221" s="8" t="s">
        <v>45</v>
      </c>
      <c r="H221" s="8" t="s">
        <v>10928</v>
      </c>
      <c r="I221" s="7" t="s">
        <v>10792</v>
      </c>
      <c r="J221" s="11">
        <v>102</v>
      </c>
      <c r="K221" s="11">
        <v>131</v>
      </c>
      <c r="M221" s="11">
        <f t="shared" si="3"/>
        <v>233</v>
      </c>
      <c r="N221" s="7" t="s">
        <v>666</v>
      </c>
      <c r="O221" s="8" t="s">
        <v>66</v>
      </c>
      <c r="P221" s="7" t="s">
        <v>70</v>
      </c>
      <c r="Q221" s="8" t="s">
        <v>670</v>
      </c>
      <c r="R221" s="8" t="s">
        <v>670</v>
      </c>
    </row>
    <row r="222" spans="1:18" x14ac:dyDescent="0.2">
      <c r="A222" s="7" t="s">
        <v>10476</v>
      </c>
      <c r="B222" s="8" t="s">
        <v>75</v>
      </c>
      <c r="C222" s="8" t="s">
        <v>12184</v>
      </c>
      <c r="D222" s="7" t="s">
        <v>10697</v>
      </c>
      <c r="E222" s="7" t="s">
        <v>10905</v>
      </c>
      <c r="F222" s="8" t="s">
        <v>449</v>
      </c>
      <c r="G222" s="8" t="s">
        <v>45</v>
      </c>
      <c r="H222" s="8" t="s">
        <v>10928</v>
      </c>
      <c r="I222" s="7" t="s">
        <v>10792</v>
      </c>
      <c r="J222" s="11">
        <v>99</v>
      </c>
      <c r="K222" s="11">
        <v>115</v>
      </c>
      <c r="M222" s="11">
        <f t="shared" si="3"/>
        <v>214</v>
      </c>
      <c r="N222" s="7" t="s">
        <v>666</v>
      </c>
      <c r="O222" s="8" t="s">
        <v>66</v>
      </c>
      <c r="P222" s="7" t="s">
        <v>70</v>
      </c>
      <c r="Q222" s="8" t="s">
        <v>670</v>
      </c>
      <c r="R222" s="8" t="s">
        <v>670</v>
      </c>
    </row>
    <row r="223" spans="1:18" x14ac:dyDescent="0.2">
      <c r="A223" s="7" t="s">
        <v>10476</v>
      </c>
      <c r="B223" s="8" t="s">
        <v>75</v>
      </c>
      <c r="C223" s="8" t="s">
        <v>12184</v>
      </c>
      <c r="D223" s="7" t="s">
        <v>10698</v>
      </c>
      <c r="E223" s="7" t="s">
        <v>10905</v>
      </c>
      <c r="F223" s="8" t="s">
        <v>477</v>
      </c>
      <c r="G223" s="8" t="s">
        <v>45</v>
      </c>
      <c r="H223" s="8" t="s">
        <v>10928</v>
      </c>
      <c r="I223" s="7" t="s">
        <v>10792</v>
      </c>
      <c r="J223" s="11">
        <v>90</v>
      </c>
      <c r="K223" s="11">
        <v>117</v>
      </c>
      <c r="M223" s="11">
        <f t="shared" si="3"/>
        <v>207</v>
      </c>
      <c r="N223" s="7" t="s">
        <v>666</v>
      </c>
      <c r="O223" s="8" t="s">
        <v>66</v>
      </c>
      <c r="P223" s="7" t="s">
        <v>70</v>
      </c>
      <c r="Q223" s="8" t="s">
        <v>670</v>
      </c>
      <c r="R223" s="8" t="s">
        <v>670</v>
      </c>
    </row>
    <row r="224" spans="1:18" x14ac:dyDescent="0.2">
      <c r="A224" s="7" t="s">
        <v>10476</v>
      </c>
      <c r="B224" s="8" t="s">
        <v>75</v>
      </c>
      <c r="C224" s="8" t="s">
        <v>12184</v>
      </c>
      <c r="D224" s="7" t="s">
        <v>10699</v>
      </c>
      <c r="E224" s="7" t="s">
        <v>11048</v>
      </c>
      <c r="F224" s="8" t="s">
        <v>440</v>
      </c>
      <c r="G224" s="8" t="s">
        <v>45</v>
      </c>
      <c r="H224" s="8" t="s">
        <v>11049</v>
      </c>
      <c r="I224" s="7" t="s">
        <v>10792</v>
      </c>
      <c r="J224" s="11">
        <v>343</v>
      </c>
      <c r="K224" s="11">
        <v>410</v>
      </c>
      <c r="M224" s="11">
        <f t="shared" si="3"/>
        <v>753</v>
      </c>
      <c r="N224" s="7" t="s">
        <v>666</v>
      </c>
      <c r="O224" s="8" t="s">
        <v>66</v>
      </c>
      <c r="P224" s="7" t="s">
        <v>70</v>
      </c>
      <c r="Q224" s="8" t="s">
        <v>670</v>
      </c>
      <c r="R224" s="8" t="s">
        <v>670</v>
      </c>
    </row>
    <row r="225" spans="1:18" x14ac:dyDescent="0.2">
      <c r="A225" s="7" t="s">
        <v>10476</v>
      </c>
      <c r="B225" s="8" t="s">
        <v>75</v>
      </c>
      <c r="C225" s="8" t="s">
        <v>12184</v>
      </c>
      <c r="D225" s="7" t="s">
        <v>10700</v>
      </c>
      <c r="E225" s="7" t="s">
        <v>11050</v>
      </c>
      <c r="F225" s="8" t="s">
        <v>428</v>
      </c>
      <c r="G225" s="8" t="s">
        <v>45</v>
      </c>
      <c r="H225" s="8" t="s">
        <v>11051</v>
      </c>
      <c r="I225" s="7" t="s">
        <v>10792</v>
      </c>
      <c r="J225" s="11">
        <v>362</v>
      </c>
      <c r="K225" s="11">
        <v>444</v>
      </c>
      <c r="M225" s="11">
        <f t="shared" si="3"/>
        <v>806</v>
      </c>
      <c r="N225" s="7" t="s">
        <v>666</v>
      </c>
      <c r="O225" s="8" t="s">
        <v>66</v>
      </c>
      <c r="P225" s="7" t="s">
        <v>70</v>
      </c>
      <c r="Q225" s="8" t="s">
        <v>670</v>
      </c>
      <c r="R225" s="8" t="s">
        <v>670</v>
      </c>
    </row>
    <row r="226" spans="1:18" x14ac:dyDescent="0.2">
      <c r="A226" s="7" t="s">
        <v>10476</v>
      </c>
      <c r="B226" s="8" t="s">
        <v>75</v>
      </c>
      <c r="C226" s="8" t="s">
        <v>12184</v>
      </c>
      <c r="D226" s="7" t="s">
        <v>10701</v>
      </c>
      <c r="E226" s="7" t="s">
        <v>10896</v>
      </c>
      <c r="F226" s="8" t="s">
        <v>3199</v>
      </c>
      <c r="G226" s="8" t="s">
        <v>45</v>
      </c>
      <c r="H226" s="8" t="s">
        <v>11051</v>
      </c>
      <c r="I226" s="7" t="s">
        <v>10792</v>
      </c>
      <c r="J226" s="11">
        <v>203</v>
      </c>
      <c r="K226" s="11">
        <v>306</v>
      </c>
      <c r="M226" s="11">
        <f t="shared" si="3"/>
        <v>509</v>
      </c>
      <c r="N226" s="7" t="s">
        <v>666</v>
      </c>
      <c r="O226" s="8" t="s">
        <v>66</v>
      </c>
      <c r="P226" s="7" t="s">
        <v>70</v>
      </c>
      <c r="Q226" s="8" t="s">
        <v>670</v>
      </c>
      <c r="R226" s="8" t="s">
        <v>670</v>
      </c>
    </row>
    <row r="227" spans="1:18" x14ac:dyDescent="0.2">
      <c r="A227" s="7" t="s">
        <v>10476</v>
      </c>
      <c r="B227" s="8" t="s">
        <v>75</v>
      </c>
      <c r="C227" s="8" t="s">
        <v>12184</v>
      </c>
      <c r="D227" s="7" t="s">
        <v>10702</v>
      </c>
      <c r="E227" s="7" t="s">
        <v>11052</v>
      </c>
      <c r="F227" s="8" t="s">
        <v>428</v>
      </c>
      <c r="G227" s="8" t="s">
        <v>45</v>
      </c>
      <c r="H227" s="8" t="s">
        <v>11053</v>
      </c>
      <c r="I227" s="7" t="s">
        <v>10792</v>
      </c>
      <c r="L227" s="11">
        <v>1548</v>
      </c>
      <c r="M227" s="11">
        <f t="shared" si="3"/>
        <v>1548</v>
      </c>
      <c r="N227" s="7" t="s">
        <v>667</v>
      </c>
      <c r="O227" s="8" t="s">
        <v>66</v>
      </c>
      <c r="P227" s="7" t="s">
        <v>69</v>
      </c>
      <c r="Q227" s="8" t="s">
        <v>670</v>
      </c>
      <c r="R227" s="8" t="s">
        <v>670</v>
      </c>
    </row>
    <row r="228" spans="1:18" x14ac:dyDescent="0.2">
      <c r="A228" s="7" t="s">
        <v>10476</v>
      </c>
      <c r="B228" s="8" t="s">
        <v>75</v>
      </c>
      <c r="C228" s="8" t="s">
        <v>12184</v>
      </c>
      <c r="D228" s="7" t="s">
        <v>10703</v>
      </c>
      <c r="E228" s="7" t="s">
        <v>10905</v>
      </c>
      <c r="F228" s="8" t="s">
        <v>1463</v>
      </c>
      <c r="G228" s="8" t="s">
        <v>45</v>
      </c>
      <c r="H228" s="8" t="s">
        <v>10906</v>
      </c>
      <c r="I228" s="7" t="s">
        <v>10792</v>
      </c>
      <c r="J228" s="11">
        <v>41</v>
      </c>
      <c r="K228" s="11">
        <v>56</v>
      </c>
      <c r="M228" s="11">
        <f t="shared" si="3"/>
        <v>97</v>
      </c>
      <c r="N228" s="7" t="s">
        <v>666</v>
      </c>
      <c r="O228" s="8" t="s">
        <v>66</v>
      </c>
      <c r="P228" s="7" t="s">
        <v>70</v>
      </c>
      <c r="Q228" s="8" t="s">
        <v>670</v>
      </c>
      <c r="R228" s="8" t="s">
        <v>670</v>
      </c>
    </row>
    <row r="229" spans="1:18" x14ac:dyDescent="0.2">
      <c r="A229" s="7" t="s">
        <v>10476</v>
      </c>
      <c r="B229" s="8" t="s">
        <v>75</v>
      </c>
      <c r="C229" s="8" t="s">
        <v>12184</v>
      </c>
      <c r="D229" s="7" t="s">
        <v>10704</v>
      </c>
      <c r="E229" s="7" t="s">
        <v>10905</v>
      </c>
      <c r="F229" s="8" t="s">
        <v>612</v>
      </c>
      <c r="G229" s="8" t="s">
        <v>45</v>
      </c>
      <c r="H229" s="8" t="s">
        <v>10906</v>
      </c>
      <c r="I229" s="7" t="s">
        <v>10792</v>
      </c>
      <c r="J229" s="11">
        <v>83</v>
      </c>
      <c r="K229" s="11">
        <v>92</v>
      </c>
      <c r="M229" s="11">
        <f t="shared" si="3"/>
        <v>175</v>
      </c>
      <c r="N229" s="7" t="s">
        <v>666</v>
      </c>
      <c r="O229" s="8" t="s">
        <v>66</v>
      </c>
      <c r="P229" s="7" t="s">
        <v>70</v>
      </c>
      <c r="Q229" s="8" t="s">
        <v>670</v>
      </c>
      <c r="R229" s="8" t="s">
        <v>670</v>
      </c>
    </row>
    <row r="230" spans="1:18" x14ac:dyDescent="0.2">
      <c r="A230" s="7" t="s">
        <v>10476</v>
      </c>
      <c r="B230" s="8" t="s">
        <v>75</v>
      </c>
      <c r="C230" s="8" t="s">
        <v>12184</v>
      </c>
      <c r="D230" s="7" t="s">
        <v>10705</v>
      </c>
      <c r="E230" s="7" t="s">
        <v>10896</v>
      </c>
      <c r="F230" s="8" t="s">
        <v>1681</v>
      </c>
      <c r="G230" s="8" t="s">
        <v>45</v>
      </c>
      <c r="H230" s="8" t="s">
        <v>10897</v>
      </c>
      <c r="I230" s="7" t="s">
        <v>10792</v>
      </c>
      <c r="J230" s="11">
        <v>274</v>
      </c>
      <c r="K230" s="11">
        <v>350</v>
      </c>
      <c r="M230" s="11">
        <f t="shared" si="3"/>
        <v>624</v>
      </c>
      <c r="N230" s="7" t="s">
        <v>666</v>
      </c>
      <c r="O230" s="8" t="s">
        <v>66</v>
      </c>
      <c r="P230" s="7" t="s">
        <v>70</v>
      </c>
      <c r="Q230" s="8" t="s">
        <v>670</v>
      </c>
      <c r="R230" s="8" t="s">
        <v>670</v>
      </c>
    </row>
    <row r="231" spans="1:18" x14ac:dyDescent="0.2">
      <c r="A231" s="7" t="s">
        <v>10476</v>
      </c>
      <c r="B231" s="8" t="s">
        <v>75</v>
      </c>
      <c r="C231" s="8" t="s">
        <v>12184</v>
      </c>
      <c r="D231" s="7" t="s">
        <v>10706</v>
      </c>
      <c r="E231" s="7" t="s">
        <v>5073</v>
      </c>
      <c r="F231" s="8" t="s">
        <v>375</v>
      </c>
      <c r="G231" s="8" t="s">
        <v>45</v>
      </c>
      <c r="H231" s="8" t="s">
        <v>10931</v>
      </c>
      <c r="I231" s="7" t="s">
        <v>10792</v>
      </c>
      <c r="J231" s="11">
        <v>170</v>
      </c>
      <c r="K231" s="11">
        <v>190</v>
      </c>
      <c r="M231" s="11">
        <f t="shared" si="3"/>
        <v>360</v>
      </c>
      <c r="N231" s="7" t="s">
        <v>666</v>
      </c>
      <c r="O231" s="8" t="s">
        <v>66</v>
      </c>
      <c r="P231" s="7" t="s">
        <v>70</v>
      </c>
      <c r="Q231" s="8" t="s">
        <v>670</v>
      </c>
      <c r="R231" s="8" t="s">
        <v>670</v>
      </c>
    </row>
    <row r="232" spans="1:18" x14ac:dyDescent="0.2">
      <c r="A232" s="7" t="s">
        <v>10476</v>
      </c>
      <c r="B232" s="8" t="s">
        <v>75</v>
      </c>
      <c r="C232" s="8" t="s">
        <v>12184</v>
      </c>
      <c r="D232" s="7" t="s">
        <v>10707</v>
      </c>
      <c r="E232" s="7" t="s">
        <v>5073</v>
      </c>
      <c r="F232" s="8" t="s">
        <v>537</v>
      </c>
      <c r="G232" s="8" t="s">
        <v>45</v>
      </c>
      <c r="H232" s="8" t="s">
        <v>10931</v>
      </c>
      <c r="I232" s="7" t="s">
        <v>10792</v>
      </c>
      <c r="J232" s="11">
        <v>178</v>
      </c>
      <c r="K232" s="11">
        <v>287</v>
      </c>
      <c r="M232" s="11">
        <f t="shared" si="3"/>
        <v>465</v>
      </c>
      <c r="N232" s="7" t="s">
        <v>666</v>
      </c>
      <c r="O232" s="8" t="s">
        <v>66</v>
      </c>
      <c r="P232" s="7" t="s">
        <v>70</v>
      </c>
      <c r="Q232" s="8" t="s">
        <v>670</v>
      </c>
      <c r="R232" s="8" t="s">
        <v>670</v>
      </c>
    </row>
    <row r="233" spans="1:18" x14ac:dyDescent="0.2">
      <c r="A233" s="7" t="s">
        <v>10476</v>
      </c>
      <c r="B233" s="8" t="s">
        <v>75</v>
      </c>
      <c r="C233" s="8" t="s">
        <v>12184</v>
      </c>
      <c r="D233" s="7" t="s">
        <v>10708</v>
      </c>
      <c r="E233" s="7" t="s">
        <v>5073</v>
      </c>
      <c r="F233" s="8" t="s">
        <v>558</v>
      </c>
      <c r="G233" s="8" t="s">
        <v>45</v>
      </c>
      <c r="H233" s="8" t="s">
        <v>10931</v>
      </c>
      <c r="I233" s="7" t="s">
        <v>10792</v>
      </c>
      <c r="J233" s="11">
        <v>96</v>
      </c>
      <c r="K233" s="11">
        <v>180</v>
      </c>
      <c r="M233" s="11">
        <f t="shared" si="3"/>
        <v>276</v>
      </c>
      <c r="N233" s="7" t="s">
        <v>666</v>
      </c>
      <c r="O233" s="8" t="s">
        <v>66</v>
      </c>
      <c r="P233" s="7" t="s">
        <v>70</v>
      </c>
      <c r="Q233" s="8" t="s">
        <v>670</v>
      </c>
      <c r="R233" s="8" t="s">
        <v>670</v>
      </c>
    </row>
    <row r="234" spans="1:18" x14ac:dyDescent="0.2">
      <c r="A234" s="7" t="s">
        <v>10476</v>
      </c>
      <c r="B234" s="8" t="s">
        <v>75</v>
      </c>
      <c r="C234" s="8" t="s">
        <v>12184</v>
      </c>
      <c r="D234" s="7" t="s">
        <v>10709</v>
      </c>
      <c r="E234" s="7" t="s">
        <v>5073</v>
      </c>
      <c r="F234" s="8" t="s">
        <v>1523</v>
      </c>
      <c r="G234" s="8" t="s">
        <v>45</v>
      </c>
      <c r="H234" s="8" t="s">
        <v>10931</v>
      </c>
      <c r="I234" s="7" t="s">
        <v>10792</v>
      </c>
      <c r="J234" s="11">
        <v>1760</v>
      </c>
      <c r="K234" s="11">
        <v>1138</v>
      </c>
      <c r="M234" s="11">
        <f t="shared" si="3"/>
        <v>2898</v>
      </c>
      <c r="N234" s="7" t="s">
        <v>666</v>
      </c>
      <c r="O234" s="8" t="s">
        <v>66</v>
      </c>
      <c r="P234" s="7" t="s">
        <v>70</v>
      </c>
      <c r="Q234" s="8" t="s">
        <v>670</v>
      </c>
      <c r="R234" s="8" t="s">
        <v>670</v>
      </c>
    </row>
    <row r="235" spans="1:18" x14ac:dyDescent="0.2">
      <c r="A235" s="7" t="s">
        <v>10476</v>
      </c>
      <c r="B235" s="8" t="s">
        <v>75</v>
      </c>
      <c r="C235" s="8" t="s">
        <v>12184</v>
      </c>
      <c r="D235" s="7" t="s">
        <v>10710</v>
      </c>
      <c r="E235" s="7" t="s">
        <v>5073</v>
      </c>
      <c r="F235" s="8" t="s">
        <v>560</v>
      </c>
      <c r="G235" s="8" t="s">
        <v>45</v>
      </c>
      <c r="H235" s="8" t="s">
        <v>10931</v>
      </c>
      <c r="I235" s="7" t="s">
        <v>10792</v>
      </c>
      <c r="J235" s="11">
        <v>154</v>
      </c>
      <c r="K235" s="11">
        <v>172</v>
      </c>
      <c r="M235" s="11">
        <f t="shared" si="3"/>
        <v>326</v>
      </c>
      <c r="N235" s="7" t="s">
        <v>666</v>
      </c>
      <c r="O235" s="8" t="s">
        <v>66</v>
      </c>
      <c r="P235" s="7" t="s">
        <v>70</v>
      </c>
      <c r="Q235" s="8" t="s">
        <v>670</v>
      </c>
      <c r="R235" s="8" t="s">
        <v>670</v>
      </c>
    </row>
    <row r="236" spans="1:18" x14ac:dyDescent="0.2">
      <c r="A236" s="7" t="s">
        <v>10476</v>
      </c>
      <c r="B236" s="8" t="s">
        <v>75</v>
      </c>
      <c r="C236" s="8" t="s">
        <v>12184</v>
      </c>
      <c r="D236" s="7" t="s">
        <v>10711</v>
      </c>
      <c r="E236" s="7" t="s">
        <v>5073</v>
      </c>
      <c r="F236" s="8" t="s">
        <v>336</v>
      </c>
      <c r="G236" s="8" t="s">
        <v>45</v>
      </c>
      <c r="H236" s="8" t="s">
        <v>10931</v>
      </c>
      <c r="I236" s="7" t="s">
        <v>10792</v>
      </c>
      <c r="J236" s="11">
        <v>293</v>
      </c>
      <c r="K236" s="11">
        <v>275</v>
      </c>
      <c r="M236" s="11">
        <f t="shared" si="3"/>
        <v>568</v>
      </c>
      <c r="N236" s="7" t="s">
        <v>666</v>
      </c>
      <c r="O236" s="8" t="s">
        <v>66</v>
      </c>
      <c r="P236" s="7" t="s">
        <v>70</v>
      </c>
      <c r="Q236" s="8" t="s">
        <v>670</v>
      </c>
      <c r="R236" s="8" t="s">
        <v>670</v>
      </c>
    </row>
    <row r="237" spans="1:18" x14ac:dyDescent="0.2">
      <c r="A237" s="7" t="s">
        <v>10476</v>
      </c>
      <c r="B237" s="8" t="s">
        <v>75</v>
      </c>
      <c r="C237" s="8" t="s">
        <v>12184</v>
      </c>
      <c r="D237" s="7" t="s">
        <v>10712</v>
      </c>
      <c r="E237" s="7" t="s">
        <v>10917</v>
      </c>
      <c r="F237" s="8" t="s">
        <v>627</v>
      </c>
      <c r="G237" s="8" t="s">
        <v>45</v>
      </c>
      <c r="H237" s="8" t="s">
        <v>10918</v>
      </c>
      <c r="I237" s="7" t="s">
        <v>10792</v>
      </c>
      <c r="J237" s="11">
        <v>2749</v>
      </c>
      <c r="K237" s="11">
        <v>2239</v>
      </c>
      <c r="M237" s="11">
        <f t="shared" si="3"/>
        <v>4988</v>
      </c>
      <c r="N237" s="7" t="s">
        <v>666</v>
      </c>
      <c r="O237" s="8" t="s">
        <v>66</v>
      </c>
      <c r="P237" s="7" t="s">
        <v>70</v>
      </c>
      <c r="Q237" s="8" t="s">
        <v>670</v>
      </c>
      <c r="R237" s="8" t="s">
        <v>670</v>
      </c>
    </row>
    <row r="238" spans="1:18" x14ac:dyDescent="0.2">
      <c r="A238" s="7" t="s">
        <v>10476</v>
      </c>
      <c r="B238" s="8" t="s">
        <v>75</v>
      </c>
      <c r="C238" s="8" t="s">
        <v>12184</v>
      </c>
      <c r="D238" s="7" t="s">
        <v>10713</v>
      </c>
      <c r="E238" s="7" t="s">
        <v>5073</v>
      </c>
      <c r="F238" s="8" t="s">
        <v>347</v>
      </c>
      <c r="G238" s="8" t="s">
        <v>45</v>
      </c>
      <c r="H238" s="8" t="s">
        <v>11054</v>
      </c>
      <c r="I238" s="7" t="s">
        <v>10792</v>
      </c>
      <c r="J238" s="11">
        <v>86</v>
      </c>
      <c r="K238" s="11">
        <v>95</v>
      </c>
      <c r="M238" s="11">
        <f t="shared" si="3"/>
        <v>181</v>
      </c>
      <c r="N238" s="7" t="s">
        <v>666</v>
      </c>
      <c r="O238" s="8" t="s">
        <v>66</v>
      </c>
      <c r="P238" s="7" t="s">
        <v>70</v>
      </c>
      <c r="Q238" s="8" t="s">
        <v>670</v>
      </c>
      <c r="R238" s="8" t="s">
        <v>670</v>
      </c>
    </row>
    <row r="239" spans="1:18" x14ac:dyDescent="0.2">
      <c r="A239" s="7" t="s">
        <v>10476</v>
      </c>
      <c r="B239" s="8" t="s">
        <v>75</v>
      </c>
      <c r="C239" s="8" t="s">
        <v>12184</v>
      </c>
      <c r="D239" s="7" t="s">
        <v>10714</v>
      </c>
      <c r="E239" s="7" t="s">
        <v>11055</v>
      </c>
      <c r="F239" s="8" t="s">
        <v>614</v>
      </c>
      <c r="G239" s="8" t="s">
        <v>45</v>
      </c>
      <c r="H239" s="8" t="s">
        <v>11056</v>
      </c>
      <c r="I239" s="7" t="s">
        <v>10792</v>
      </c>
      <c r="J239" s="11">
        <v>62</v>
      </c>
      <c r="K239" s="11">
        <v>73</v>
      </c>
      <c r="M239" s="11">
        <f t="shared" si="3"/>
        <v>135</v>
      </c>
      <c r="N239" s="7" t="s">
        <v>666</v>
      </c>
      <c r="O239" s="8" t="s">
        <v>66</v>
      </c>
      <c r="P239" s="7" t="s">
        <v>70</v>
      </c>
      <c r="Q239" s="8" t="s">
        <v>670</v>
      </c>
      <c r="R239" s="8" t="s">
        <v>670</v>
      </c>
    </row>
    <row r="240" spans="1:18" x14ac:dyDescent="0.2">
      <c r="A240" s="7" t="s">
        <v>10476</v>
      </c>
      <c r="B240" s="8" t="s">
        <v>75</v>
      </c>
      <c r="C240" s="8" t="s">
        <v>12184</v>
      </c>
      <c r="D240" s="7" t="s">
        <v>10715</v>
      </c>
      <c r="E240" s="7" t="s">
        <v>11057</v>
      </c>
      <c r="F240" s="8" t="s">
        <v>558</v>
      </c>
      <c r="G240" s="8" t="s">
        <v>45</v>
      </c>
      <c r="H240" s="8" t="s">
        <v>11058</v>
      </c>
      <c r="I240" s="7" t="s">
        <v>10792</v>
      </c>
      <c r="J240" s="11">
        <v>54</v>
      </c>
      <c r="K240" s="11">
        <v>65</v>
      </c>
      <c r="M240" s="11">
        <f t="shared" si="3"/>
        <v>119</v>
      </c>
      <c r="N240" s="7" t="s">
        <v>666</v>
      </c>
      <c r="O240" s="8" t="s">
        <v>66</v>
      </c>
      <c r="P240" s="7" t="s">
        <v>70</v>
      </c>
      <c r="Q240" s="8" t="s">
        <v>670</v>
      </c>
      <c r="R240" s="8" t="s">
        <v>670</v>
      </c>
    </row>
    <row r="241" spans="1:18" x14ac:dyDescent="0.2">
      <c r="A241" s="7" t="s">
        <v>10476</v>
      </c>
      <c r="B241" s="8" t="s">
        <v>75</v>
      </c>
      <c r="C241" s="8" t="s">
        <v>12186</v>
      </c>
      <c r="D241" s="7" t="s">
        <v>10716</v>
      </c>
      <c r="E241" s="7" t="s">
        <v>2321</v>
      </c>
      <c r="F241" s="8" t="s">
        <v>44</v>
      </c>
      <c r="G241" s="8" t="s">
        <v>45</v>
      </c>
      <c r="H241" s="8" t="s">
        <v>11059</v>
      </c>
      <c r="I241" s="7" t="s">
        <v>10777</v>
      </c>
      <c r="J241" s="11">
        <v>405</v>
      </c>
      <c r="K241" s="11">
        <v>723</v>
      </c>
      <c r="M241" s="11">
        <f t="shared" si="3"/>
        <v>1128</v>
      </c>
      <c r="N241" s="7" t="s">
        <v>64</v>
      </c>
      <c r="O241" s="8" t="s">
        <v>66</v>
      </c>
      <c r="P241" s="7" t="s">
        <v>70</v>
      </c>
      <c r="Q241" s="8" t="s">
        <v>670</v>
      </c>
      <c r="R241" s="8" t="s">
        <v>670</v>
      </c>
    </row>
    <row r="242" spans="1:18" x14ac:dyDescent="0.2">
      <c r="A242" s="7" t="s">
        <v>10476</v>
      </c>
      <c r="B242" s="8" t="s">
        <v>75</v>
      </c>
      <c r="C242" s="8" t="s">
        <v>12186</v>
      </c>
      <c r="D242" s="7" t="s">
        <v>10717</v>
      </c>
      <c r="E242" s="7" t="s">
        <v>11060</v>
      </c>
      <c r="F242" s="8" t="s">
        <v>353</v>
      </c>
      <c r="G242" s="8" t="s">
        <v>45</v>
      </c>
      <c r="H242" s="8" t="s">
        <v>11061</v>
      </c>
      <c r="I242" s="7" t="s">
        <v>10777</v>
      </c>
      <c r="J242" s="11">
        <v>327</v>
      </c>
      <c r="K242" s="11">
        <v>330</v>
      </c>
      <c r="M242" s="11">
        <f t="shared" si="3"/>
        <v>657</v>
      </c>
      <c r="N242" s="7" t="s">
        <v>666</v>
      </c>
      <c r="O242" s="8" t="s">
        <v>66</v>
      </c>
      <c r="P242" s="7" t="s">
        <v>70</v>
      </c>
      <c r="Q242" s="8" t="s">
        <v>670</v>
      </c>
      <c r="R242" s="8" t="s">
        <v>670</v>
      </c>
    </row>
    <row r="243" spans="1:18" x14ac:dyDescent="0.2">
      <c r="A243" s="7" t="s">
        <v>10476</v>
      </c>
      <c r="B243" s="8" t="s">
        <v>75</v>
      </c>
      <c r="C243" s="8" t="s">
        <v>12186</v>
      </c>
      <c r="D243" s="7" t="s">
        <v>10718</v>
      </c>
      <c r="E243" s="7" t="s">
        <v>10816</v>
      </c>
      <c r="F243" s="8" t="s">
        <v>358</v>
      </c>
      <c r="G243" s="8" t="s">
        <v>45</v>
      </c>
      <c r="H243" s="8" t="s">
        <v>10817</v>
      </c>
      <c r="I243" s="7" t="s">
        <v>10777</v>
      </c>
      <c r="J243" s="11">
        <v>219</v>
      </c>
      <c r="K243" s="11">
        <v>326</v>
      </c>
      <c r="M243" s="11">
        <f t="shared" si="3"/>
        <v>545</v>
      </c>
      <c r="N243" s="7" t="s">
        <v>666</v>
      </c>
      <c r="O243" s="8" t="s">
        <v>66</v>
      </c>
      <c r="P243" s="7" t="s">
        <v>70</v>
      </c>
      <c r="Q243" s="8" t="s">
        <v>670</v>
      </c>
      <c r="R243" s="8" t="s">
        <v>670</v>
      </c>
    </row>
    <row r="244" spans="1:18" x14ac:dyDescent="0.2">
      <c r="A244" s="7" t="s">
        <v>10476</v>
      </c>
      <c r="B244" s="8" t="s">
        <v>75</v>
      </c>
      <c r="C244" s="8" t="s">
        <v>12186</v>
      </c>
      <c r="D244" s="7" t="s">
        <v>10719</v>
      </c>
      <c r="E244" s="7" t="s">
        <v>3930</v>
      </c>
      <c r="F244" s="8" t="s">
        <v>395</v>
      </c>
      <c r="G244" s="8" t="s">
        <v>45</v>
      </c>
      <c r="H244" s="8" t="s">
        <v>11062</v>
      </c>
      <c r="I244" s="7" t="s">
        <v>10777</v>
      </c>
      <c r="J244" s="11">
        <v>490</v>
      </c>
      <c r="K244" s="11">
        <v>655</v>
      </c>
      <c r="M244" s="11">
        <f t="shared" si="3"/>
        <v>1145</v>
      </c>
      <c r="N244" s="7" t="s">
        <v>666</v>
      </c>
      <c r="O244" s="8" t="s">
        <v>66</v>
      </c>
      <c r="P244" s="7" t="s">
        <v>70</v>
      </c>
      <c r="Q244" s="8" t="s">
        <v>670</v>
      </c>
      <c r="R244" s="8" t="s">
        <v>670</v>
      </c>
    </row>
    <row r="245" spans="1:18" x14ac:dyDescent="0.2">
      <c r="A245" s="7" t="s">
        <v>10476</v>
      </c>
      <c r="B245" s="8" t="s">
        <v>75</v>
      </c>
      <c r="C245" s="8" t="s">
        <v>12186</v>
      </c>
      <c r="D245" s="7" t="s">
        <v>10720</v>
      </c>
      <c r="E245" s="7" t="s">
        <v>10775</v>
      </c>
      <c r="F245" s="8" t="s">
        <v>395</v>
      </c>
      <c r="G245" s="8" t="s">
        <v>45</v>
      </c>
      <c r="H245" s="8" t="s">
        <v>10776</v>
      </c>
      <c r="I245" s="7" t="s">
        <v>10777</v>
      </c>
      <c r="J245" s="11">
        <v>647</v>
      </c>
      <c r="K245" s="11">
        <v>973</v>
      </c>
      <c r="M245" s="11">
        <f t="shared" si="3"/>
        <v>1620</v>
      </c>
      <c r="N245" s="7" t="s">
        <v>64</v>
      </c>
      <c r="O245" s="8" t="s">
        <v>66</v>
      </c>
      <c r="P245" s="7" t="s">
        <v>70</v>
      </c>
      <c r="Q245" s="8" t="s">
        <v>670</v>
      </c>
      <c r="R245" s="8" t="s">
        <v>670</v>
      </c>
    </row>
    <row r="246" spans="1:18" x14ac:dyDescent="0.2">
      <c r="A246" s="7" t="s">
        <v>10476</v>
      </c>
      <c r="B246" s="8" t="s">
        <v>75</v>
      </c>
      <c r="C246" s="8" t="s">
        <v>12186</v>
      </c>
      <c r="D246" s="7" t="s">
        <v>10721</v>
      </c>
      <c r="E246" s="7" t="s">
        <v>11063</v>
      </c>
      <c r="F246" s="8" t="s">
        <v>428</v>
      </c>
      <c r="G246" s="8" t="s">
        <v>45</v>
      </c>
      <c r="H246" s="8" t="s">
        <v>11064</v>
      </c>
      <c r="I246" s="7" t="s">
        <v>10777</v>
      </c>
      <c r="J246" s="11">
        <v>38</v>
      </c>
      <c r="K246" s="11">
        <v>46</v>
      </c>
      <c r="M246" s="11">
        <f t="shared" si="3"/>
        <v>84</v>
      </c>
      <c r="N246" s="7" t="s">
        <v>666</v>
      </c>
      <c r="O246" s="8" t="s">
        <v>66</v>
      </c>
      <c r="P246" s="7" t="s">
        <v>70</v>
      </c>
      <c r="Q246" s="8" t="s">
        <v>670</v>
      </c>
      <c r="R246" s="8" t="s">
        <v>670</v>
      </c>
    </row>
    <row r="247" spans="1:18" x14ac:dyDescent="0.2">
      <c r="A247" s="7" t="s">
        <v>10476</v>
      </c>
      <c r="B247" s="8" t="s">
        <v>75</v>
      </c>
      <c r="C247" s="8" t="s">
        <v>12186</v>
      </c>
      <c r="D247" s="7" t="s">
        <v>10722</v>
      </c>
      <c r="E247" s="7" t="s">
        <v>10298</v>
      </c>
      <c r="F247" s="8" t="s">
        <v>2280</v>
      </c>
      <c r="G247" s="8" t="s">
        <v>45</v>
      </c>
      <c r="H247" s="8" t="s">
        <v>10930</v>
      </c>
      <c r="I247" s="7" t="s">
        <v>10777</v>
      </c>
      <c r="J247" s="11">
        <v>101</v>
      </c>
      <c r="K247" s="11">
        <v>131</v>
      </c>
      <c r="M247" s="11">
        <f t="shared" si="3"/>
        <v>232</v>
      </c>
      <c r="N247" s="7" t="s">
        <v>666</v>
      </c>
      <c r="O247" s="8" t="s">
        <v>66</v>
      </c>
      <c r="P247" s="7" t="s">
        <v>70</v>
      </c>
      <c r="Q247" s="8" t="s">
        <v>670</v>
      </c>
      <c r="R247" s="8" t="s">
        <v>670</v>
      </c>
    </row>
    <row r="248" spans="1:18" x14ac:dyDescent="0.2">
      <c r="A248" s="7" t="s">
        <v>10476</v>
      </c>
      <c r="B248" s="8" t="s">
        <v>75</v>
      </c>
      <c r="C248" s="8" t="s">
        <v>12186</v>
      </c>
      <c r="D248" s="7" t="s">
        <v>10723</v>
      </c>
      <c r="E248" s="7" t="s">
        <v>11065</v>
      </c>
      <c r="F248" s="8" t="s">
        <v>4342</v>
      </c>
      <c r="G248" s="8" t="s">
        <v>45</v>
      </c>
      <c r="H248" s="8" t="s">
        <v>10934</v>
      </c>
      <c r="I248" s="7" t="s">
        <v>10777</v>
      </c>
      <c r="J248" s="11">
        <v>0</v>
      </c>
      <c r="K248" s="11">
        <v>0</v>
      </c>
      <c r="M248" s="11">
        <f t="shared" si="3"/>
        <v>0</v>
      </c>
      <c r="N248" s="7" t="s">
        <v>666</v>
      </c>
      <c r="O248" s="8" t="s">
        <v>66</v>
      </c>
      <c r="P248" s="7" t="s">
        <v>70</v>
      </c>
      <c r="Q248" s="8" t="s">
        <v>670</v>
      </c>
      <c r="R248" s="8" t="s">
        <v>670</v>
      </c>
    </row>
    <row r="249" spans="1:18" x14ac:dyDescent="0.2">
      <c r="A249" s="7" t="s">
        <v>10476</v>
      </c>
      <c r="B249" s="8" t="s">
        <v>75</v>
      </c>
      <c r="C249" s="8" t="s">
        <v>12186</v>
      </c>
      <c r="D249" s="7" t="s">
        <v>10724</v>
      </c>
      <c r="E249" s="7" t="s">
        <v>10905</v>
      </c>
      <c r="F249" s="8" t="s">
        <v>477</v>
      </c>
      <c r="G249" s="8" t="s">
        <v>45</v>
      </c>
      <c r="H249" s="8" t="s">
        <v>10934</v>
      </c>
      <c r="I249" s="7" t="s">
        <v>10777</v>
      </c>
      <c r="J249" s="11">
        <v>770</v>
      </c>
      <c r="K249" s="11">
        <v>954</v>
      </c>
      <c r="M249" s="11">
        <f t="shared" si="3"/>
        <v>1724</v>
      </c>
      <c r="N249" s="7" t="s">
        <v>666</v>
      </c>
      <c r="O249" s="8" t="s">
        <v>66</v>
      </c>
      <c r="P249" s="7" t="s">
        <v>70</v>
      </c>
      <c r="Q249" s="8" t="s">
        <v>670</v>
      </c>
      <c r="R249" s="8" t="s">
        <v>670</v>
      </c>
    </row>
    <row r="250" spans="1:18" x14ac:dyDescent="0.2">
      <c r="A250" s="7" t="s">
        <v>10476</v>
      </c>
      <c r="B250" s="8" t="s">
        <v>75</v>
      </c>
      <c r="C250" s="8" t="s">
        <v>12186</v>
      </c>
      <c r="D250" s="7" t="s">
        <v>10725</v>
      </c>
      <c r="E250" s="7" t="s">
        <v>11065</v>
      </c>
      <c r="F250" s="8" t="s">
        <v>52</v>
      </c>
      <c r="G250" s="8" t="s">
        <v>45</v>
      </c>
      <c r="H250" s="8" t="s">
        <v>11066</v>
      </c>
      <c r="I250" s="7" t="s">
        <v>10777</v>
      </c>
      <c r="J250" s="11">
        <v>70</v>
      </c>
      <c r="K250" s="11">
        <v>104</v>
      </c>
      <c r="M250" s="11">
        <f t="shared" si="3"/>
        <v>174</v>
      </c>
      <c r="N250" s="7" t="s">
        <v>666</v>
      </c>
      <c r="O250" s="8" t="s">
        <v>66</v>
      </c>
      <c r="P250" s="7" t="s">
        <v>70</v>
      </c>
      <c r="Q250" s="8" t="s">
        <v>670</v>
      </c>
      <c r="R250" s="8" t="s">
        <v>670</v>
      </c>
    </row>
    <row r="251" spans="1:18" x14ac:dyDescent="0.2">
      <c r="A251" s="7" t="s">
        <v>10476</v>
      </c>
      <c r="B251" s="8" t="s">
        <v>75</v>
      </c>
      <c r="C251" s="8" t="s">
        <v>12184</v>
      </c>
      <c r="D251" s="7" t="s">
        <v>10726</v>
      </c>
      <c r="E251" s="7" t="s">
        <v>10873</v>
      </c>
      <c r="F251" s="8" t="s">
        <v>375</v>
      </c>
      <c r="G251" s="8" t="s">
        <v>45</v>
      </c>
      <c r="H251" s="8" t="s">
        <v>10874</v>
      </c>
      <c r="I251" s="7" t="s">
        <v>10792</v>
      </c>
      <c r="J251" s="11">
        <v>25</v>
      </c>
      <c r="K251" s="11">
        <v>29</v>
      </c>
      <c r="M251" s="11">
        <f t="shared" si="3"/>
        <v>54</v>
      </c>
      <c r="N251" s="7" t="s">
        <v>666</v>
      </c>
      <c r="O251" s="8" t="s">
        <v>66</v>
      </c>
      <c r="P251" s="7" t="s">
        <v>70</v>
      </c>
      <c r="Q251" s="8" t="s">
        <v>670</v>
      </c>
      <c r="R251" s="8" t="s">
        <v>670</v>
      </c>
    </row>
    <row r="252" spans="1:18" x14ac:dyDescent="0.2">
      <c r="A252" s="7" t="s">
        <v>10476</v>
      </c>
      <c r="B252" s="8" t="s">
        <v>75</v>
      </c>
      <c r="C252" s="8" t="s">
        <v>12184</v>
      </c>
      <c r="D252" s="7" t="s">
        <v>10727</v>
      </c>
      <c r="E252" s="7" t="s">
        <v>10939</v>
      </c>
      <c r="F252" s="8" t="s">
        <v>395</v>
      </c>
      <c r="G252" s="8" t="s">
        <v>45</v>
      </c>
      <c r="H252" s="8" t="s">
        <v>10918</v>
      </c>
      <c r="I252" s="7" t="s">
        <v>10792</v>
      </c>
      <c r="J252" s="11">
        <v>337</v>
      </c>
      <c r="K252" s="11">
        <v>407</v>
      </c>
      <c r="M252" s="11">
        <f t="shared" si="3"/>
        <v>744</v>
      </c>
      <c r="N252" s="7" t="s">
        <v>666</v>
      </c>
      <c r="O252" s="8" t="s">
        <v>66</v>
      </c>
      <c r="P252" s="7" t="s">
        <v>70</v>
      </c>
      <c r="Q252" s="8" t="s">
        <v>670</v>
      </c>
      <c r="R252" s="8" t="s">
        <v>670</v>
      </c>
    </row>
    <row r="253" spans="1:18" x14ac:dyDescent="0.2">
      <c r="A253" s="7" t="s">
        <v>10476</v>
      </c>
      <c r="B253" s="8" t="s">
        <v>75</v>
      </c>
      <c r="C253" s="8" t="s">
        <v>12186</v>
      </c>
      <c r="D253" s="7" t="s">
        <v>10728</v>
      </c>
      <c r="E253" s="7" t="s">
        <v>7359</v>
      </c>
      <c r="F253" s="8" t="s">
        <v>428</v>
      </c>
      <c r="G253" s="8" t="s">
        <v>45</v>
      </c>
      <c r="H253" s="8" t="s">
        <v>11067</v>
      </c>
      <c r="I253" s="7" t="s">
        <v>10777</v>
      </c>
      <c r="J253" s="11">
        <v>44</v>
      </c>
      <c r="K253" s="11">
        <v>63</v>
      </c>
      <c r="M253" s="11">
        <f t="shared" si="3"/>
        <v>107</v>
      </c>
      <c r="N253" s="7" t="s">
        <v>666</v>
      </c>
      <c r="O253" s="8" t="s">
        <v>66</v>
      </c>
      <c r="P253" s="7" t="s">
        <v>70</v>
      </c>
      <c r="Q253" s="8" t="s">
        <v>670</v>
      </c>
      <c r="R253" s="8" t="s">
        <v>670</v>
      </c>
    </row>
    <row r="254" spans="1:18" x14ac:dyDescent="0.2">
      <c r="A254" s="7" t="s">
        <v>10476</v>
      </c>
      <c r="B254" s="8" t="s">
        <v>75</v>
      </c>
      <c r="C254" s="8" t="s">
        <v>12184</v>
      </c>
      <c r="D254" s="7" t="s">
        <v>10729</v>
      </c>
      <c r="E254" s="7" t="s">
        <v>10879</v>
      </c>
      <c r="F254" s="8" t="s">
        <v>395</v>
      </c>
      <c r="G254" s="8" t="s">
        <v>45</v>
      </c>
      <c r="H254" s="8" t="s">
        <v>10880</v>
      </c>
      <c r="I254" s="7" t="s">
        <v>10792</v>
      </c>
      <c r="J254" s="11">
        <v>96</v>
      </c>
      <c r="K254" s="11">
        <v>110</v>
      </c>
      <c r="M254" s="11">
        <f t="shared" si="3"/>
        <v>206</v>
      </c>
      <c r="N254" s="7" t="s">
        <v>666</v>
      </c>
      <c r="O254" s="8" t="s">
        <v>66</v>
      </c>
      <c r="P254" s="7" t="s">
        <v>70</v>
      </c>
      <c r="Q254" s="8" t="s">
        <v>670</v>
      </c>
      <c r="R254" s="8" t="s">
        <v>670</v>
      </c>
    </row>
    <row r="255" spans="1:18" x14ac:dyDescent="0.2">
      <c r="A255" s="7" t="s">
        <v>10476</v>
      </c>
      <c r="B255" s="8" t="s">
        <v>75</v>
      </c>
      <c r="C255" s="8" t="s">
        <v>12184</v>
      </c>
      <c r="D255" s="7" t="s">
        <v>10730</v>
      </c>
      <c r="E255" s="7" t="s">
        <v>11057</v>
      </c>
      <c r="F255" s="8" t="s">
        <v>420</v>
      </c>
      <c r="G255" s="8" t="s">
        <v>45</v>
      </c>
      <c r="H255" s="8" t="s">
        <v>11058</v>
      </c>
      <c r="I255" s="7" t="s">
        <v>10792</v>
      </c>
      <c r="J255" s="11">
        <v>44</v>
      </c>
      <c r="K255" s="11">
        <v>47</v>
      </c>
      <c r="M255" s="11">
        <f t="shared" si="3"/>
        <v>91</v>
      </c>
      <c r="N255" s="7" t="s">
        <v>666</v>
      </c>
      <c r="O255" s="8" t="s">
        <v>66</v>
      </c>
      <c r="P255" s="7" t="s">
        <v>70</v>
      </c>
      <c r="Q255" s="8" t="s">
        <v>670</v>
      </c>
      <c r="R255" s="8" t="s">
        <v>670</v>
      </c>
    </row>
    <row r="256" spans="1:18" x14ac:dyDescent="0.2">
      <c r="A256" s="7" t="s">
        <v>10476</v>
      </c>
      <c r="B256" s="8" t="s">
        <v>75</v>
      </c>
      <c r="C256" s="8" t="s">
        <v>12184</v>
      </c>
      <c r="D256" s="7" t="s">
        <v>10731</v>
      </c>
      <c r="E256" s="7" t="s">
        <v>10879</v>
      </c>
      <c r="F256" s="8" t="s">
        <v>44</v>
      </c>
      <c r="G256" s="8" t="s">
        <v>45</v>
      </c>
      <c r="H256" s="8" t="s">
        <v>10880</v>
      </c>
      <c r="I256" s="7" t="s">
        <v>10792</v>
      </c>
      <c r="J256" s="11">
        <v>69</v>
      </c>
      <c r="K256" s="11">
        <v>93</v>
      </c>
      <c r="M256" s="11">
        <f t="shared" si="3"/>
        <v>162</v>
      </c>
      <c r="N256" s="7" t="s">
        <v>666</v>
      </c>
      <c r="O256" s="8" t="s">
        <v>66</v>
      </c>
      <c r="P256" s="7" t="s">
        <v>70</v>
      </c>
      <c r="Q256" s="8" t="s">
        <v>670</v>
      </c>
      <c r="R256" s="8" t="s">
        <v>670</v>
      </c>
    </row>
    <row r="257" spans="1:18" x14ac:dyDescent="0.2">
      <c r="A257" s="7" t="s">
        <v>10476</v>
      </c>
      <c r="B257" s="8" t="s">
        <v>75</v>
      </c>
      <c r="C257" s="8" t="s">
        <v>12186</v>
      </c>
      <c r="D257" s="7" t="s">
        <v>10732</v>
      </c>
      <c r="E257" s="7" t="s">
        <v>11068</v>
      </c>
      <c r="F257" s="8" t="s">
        <v>375</v>
      </c>
      <c r="G257" s="8" t="s">
        <v>45</v>
      </c>
      <c r="H257" s="8" t="s">
        <v>11069</v>
      </c>
      <c r="I257" s="7" t="s">
        <v>10777</v>
      </c>
      <c r="J257" s="11">
        <v>33</v>
      </c>
      <c r="K257" s="11">
        <v>46</v>
      </c>
      <c r="M257" s="11">
        <f t="shared" si="3"/>
        <v>79</v>
      </c>
      <c r="N257" s="7" t="s">
        <v>666</v>
      </c>
      <c r="O257" s="8" t="s">
        <v>66</v>
      </c>
      <c r="P257" s="7" t="s">
        <v>70</v>
      </c>
      <c r="Q257" s="8" t="s">
        <v>670</v>
      </c>
      <c r="R257" s="8" t="s">
        <v>670</v>
      </c>
    </row>
    <row r="258" spans="1:18" x14ac:dyDescent="0.2">
      <c r="A258" s="7" t="s">
        <v>10476</v>
      </c>
      <c r="B258" s="8" t="s">
        <v>75</v>
      </c>
      <c r="C258" s="8" t="s">
        <v>12184</v>
      </c>
      <c r="D258" s="7" t="s">
        <v>10733</v>
      </c>
      <c r="E258" s="7" t="s">
        <v>7057</v>
      </c>
      <c r="F258" s="8" t="s">
        <v>501</v>
      </c>
      <c r="G258" s="8" t="s">
        <v>45</v>
      </c>
      <c r="H258" s="8" t="s">
        <v>10799</v>
      </c>
      <c r="I258" s="7" t="s">
        <v>10792</v>
      </c>
      <c r="L258" s="11">
        <v>57</v>
      </c>
      <c r="M258" s="11">
        <f t="shared" ref="M258:M299" si="4">J258+K258+L258</f>
        <v>57</v>
      </c>
      <c r="N258" s="7" t="s">
        <v>667</v>
      </c>
      <c r="O258" s="8" t="s">
        <v>66</v>
      </c>
      <c r="P258" s="7" t="s">
        <v>69</v>
      </c>
      <c r="Q258" s="8" t="s">
        <v>670</v>
      </c>
      <c r="R258" s="8" t="s">
        <v>670</v>
      </c>
    </row>
    <row r="259" spans="1:18" x14ac:dyDescent="0.2">
      <c r="A259" s="7" t="s">
        <v>10476</v>
      </c>
      <c r="B259" s="8" t="s">
        <v>75</v>
      </c>
      <c r="C259" s="8" t="s">
        <v>12185</v>
      </c>
      <c r="D259" s="7" t="s">
        <v>10734</v>
      </c>
      <c r="E259" s="7" t="s">
        <v>11070</v>
      </c>
      <c r="F259" s="8" t="s">
        <v>59</v>
      </c>
      <c r="G259" s="8" t="s">
        <v>45</v>
      </c>
      <c r="H259" s="8" t="s">
        <v>11071</v>
      </c>
      <c r="I259" s="7" t="s">
        <v>10789</v>
      </c>
      <c r="J259" s="11">
        <v>91</v>
      </c>
      <c r="K259" s="11">
        <v>107</v>
      </c>
      <c r="M259" s="11">
        <f t="shared" si="4"/>
        <v>198</v>
      </c>
      <c r="N259" s="7" t="s">
        <v>666</v>
      </c>
      <c r="O259" s="8" t="s">
        <v>66</v>
      </c>
      <c r="P259" s="7" t="s">
        <v>70</v>
      </c>
      <c r="Q259" s="8" t="s">
        <v>670</v>
      </c>
      <c r="R259" s="8" t="s">
        <v>670</v>
      </c>
    </row>
    <row r="260" spans="1:18" x14ac:dyDescent="0.2">
      <c r="A260" s="7" t="s">
        <v>10476</v>
      </c>
      <c r="B260" s="8" t="s">
        <v>75</v>
      </c>
      <c r="C260" s="8" t="s">
        <v>12183</v>
      </c>
      <c r="D260" s="7" t="s">
        <v>10735</v>
      </c>
      <c r="E260" s="7" t="s">
        <v>10905</v>
      </c>
      <c r="F260" s="8" t="s">
        <v>2009</v>
      </c>
      <c r="G260" s="8" t="s">
        <v>45</v>
      </c>
      <c r="H260" s="8" t="s">
        <v>10992</v>
      </c>
      <c r="I260" s="7" t="s">
        <v>10780</v>
      </c>
      <c r="J260" s="11">
        <v>245</v>
      </c>
      <c r="K260" s="11">
        <v>269</v>
      </c>
      <c r="M260" s="11">
        <f t="shared" si="4"/>
        <v>514</v>
      </c>
      <c r="N260" s="7" t="s">
        <v>666</v>
      </c>
      <c r="O260" s="8" t="s">
        <v>66</v>
      </c>
      <c r="P260" s="7" t="s">
        <v>70</v>
      </c>
      <c r="Q260" s="8" t="s">
        <v>670</v>
      </c>
      <c r="R260" s="8" t="s">
        <v>670</v>
      </c>
    </row>
    <row r="261" spans="1:18" x14ac:dyDescent="0.2">
      <c r="A261" s="7" t="s">
        <v>10476</v>
      </c>
      <c r="B261" s="8" t="s">
        <v>75</v>
      </c>
      <c r="C261" s="8" t="s">
        <v>12186</v>
      </c>
      <c r="D261" s="7" t="s">
        <v>10736</v>
      </c>
      <c r="E261" s="7" t="s">
        <v>3163</v>
      </c>
      <c r="F261" s="8" t="s">
        <v>368</v>
      </c>
      <c r="G261" s="8" t="s">
        <v>45</v>
      </c>
      <c r="H261" s="8" t="s">
        <v>11072</v>
      </c>
      <c r="I261" s="7" t="s">
        <v>10777</v>
      </c>
      <c r="J261" s="11">
        <v>68</v>
      </c>
      <c r="K261" s="11">
        <v>135</v>
      </c>
      <c r="M261" s="11">
        <f t="shared" si="4"/>
        <v>203</v>
      </c>
      <c r="N261" s="7" t="s">
        <v>666</v>
      </c>
      <c r="O261" s="8" t="s">
        <v>66</v>
      </c>
      <c r="P261" s="7" t="s">
        <v>70</v>
      </c>
      <c r="Q261" s="8" t="s">
        <v>670</v>
      </c>
      <c r="R261" s="8" t="s">
        <v>670</v>
      </c>
    </row>
    <row r="262" spans="1:18" x14ac:dyDescent="0.2">
      <c r="A262" s="7" t="s">
        <v>10476</v>
      </c>
      <c r="B262" s="8" t="s">
        <v>75</v>
      </c>
      <c r="C262" s="8" t="s">
        <v>12183</v>
      </c>
      <c r="D262" s="7" t="s">
        <v>10737</v>
      </c>
      <c r="E262" s="7" t="s">
        <v>11073</v>
      </c>
      <c r="F262" s="8" t="s">
        <v>44</v>
      </c>
      <c r="G262" s="8" t="s">
        <v>45</v>
      </c>
      <c r="H262" s="8" t="s">
        <v>11074</v>
      </c>
      <c r="I262" s="7" t="s">
        <v>10792</v>
      </c>
      <c r="J262" s="11">
        <v>52</v>
      </c>
      <c r="K262" s="11">
        <v>98</v>
      </c>
      <c r="M262" s="11">
        <f t="shared" si="4"/>
        <v>150</v>
      </c>
      <c r="N262" s="7" t="s">
        <v>666</v>
      </c>
      <c r="O262" s="8" t="s">
        <v>66</v>
      </c>
      <c r="P262" s="7" t="s">
        <v>70</v>
      </c>
      <c r="Q262" s="8" t="s">
        <v>670</v>
      </c>
      <c r="R262" s="8" t="s">
        <v>670</v>
      </c>
    </row>
    <row r="263" spans="1:18" x14ac:dyDescent="0.2">
      <c r="A263" s="7" t="s">
        <v>10476</v>
      </c>
      <c r="B263" s="8" t="s">
        <v>75</v>
      </c>
      <c r="C263" s="8" t="s">
        <v>12183</v>
      </c>
      <c r="D263" s="7" t="s">
        <v>10738</v>
      </c>
      <c r="E263" s="7" t="s">
        <v>8334</v>
      </c>
      <c r="F263" s="8" t="s">
        <v>44</v>
      </c>
      <c r="G263" s="8" t="s">
        <v>45</v>
      </c>
      <c r="H263" s="8" t="s">
        <v>11075</v>
      </c>
      <c r="I263" s="7" t="s">
        <v>10780</v>
      </c>
      <c r="J263" s="11">
        <v>41</v>
      </c>
      <c r="K263" s="11">
        <v>54</v>
      </c>
      <c r="M263" s="11">
        <f t="shared" si="4"/>
        <v>95</v>
      </c>
      <c r="N263" s="7" t="s">
        <v>666</v>
      </c>
      <c r="O263" s="8" t="s">
        <v>66</v>
      </c>
      <c r="P263" s="7" t="s">
        <v>70</v>
      </c>
      <c r="Q263" s="8" t="s">
        <v>670</v>
      </c>
      <c r="R263" s="8" t="s">
        <v>670</v>
      </c>
    </row>
    <row r="264" spans="1:18" x14ac:dyDescent="0.2">
      <c r="A264" s="7" t="s">
        <v>10476</v>
      </c>
      <c r="B264" s="8" t="s">
        <v>75</v>
      </c>
      <c r="C264" s="8" t="s">
        <v>12186</v>
      </c>
      <c r="D264" s="7" t="s">
        <v>10739</v>
      </c>
      <c r="E264" s="7" t="s">
        <v>10937</v>
      </c>
      <c r="F264" s="8" t="s">
        <v>572</v>
      </c>
      <c r="G264" s="8" t="s">
        <v>45</v>
      </c>
      <c r="H264" s="8" t="s">
        <v>10938</v>
      </c>
      <c r="I264" s="7" t="s">
        <v>10777</v>
      </c>
      <c r="J264" s="11">
        <v>26</v>
      </c>
      <c r="K264" s="11">
        <v>34</v>
      </c>
      <c r="M264" s="11">
        <f t="shared" si="4"/>
        <v>60</v>
      </c>
      <c r="N264" s="7" t="s">
        <v>666</v>
      </c>
      <c r="O264" s="8" t="s">
        <v>66</v>
      </c>
      <c r="P264" s="7" t="s">
        <v>70</v>
      </c>
      <c r="Q264" s="8" t="s">
        <v>670</v>
      </c>
      <c r="R264" s="8" t="s">
        <v>670</v>
      </c>
    </row>
    <row r="265" spans="1:18" x14ac:dyDescent="0.2">
      <c r="A265" s="7" t="s">
        <v>10476</v>
      </c>
      <c r="B265" s="8" t="s">
        <v>75</v>
      </c>
      <c r="C265" s="8" t="s">
        <v>12183</v>
      </c>
      <c r="D265" s="7" t="s">
        <v>10740</v>
      </c>
      <c r="E265" s="7" t="s">
        <v>8334</v>
      </c>
      <c r="F265" s="8" t="s">
        <v>375</v>
      </c>
      <c r="G265" s="8" t="s">
        <v>45</v>
      </c>
      <c r="H265" s="8" t="s">
        <v>11075</v>
      </c>
      <c r="I265" s="7" t="s">
        <v>10780</v>
      </c>
      <c r="J265" s="11">
        <v>24</v>
      </c>
      <c r="K265" s="11">
        <v>34</v>
      </c>
      <c r="M265" s="11">
        <f t="shared" si="4"/>
        <v>58</v>
      </c>
      <c r="N265" s="7" t="s">
        <v>666</v>
      </c>
      <c r="O265" s="8" t="s">
        <v>66</v>
      </c>
      <c r="P265" s="7" t="s">
        <v>70</v>
      </c>
      <c r="Q265" s="8" t="s">
        <v>670</v>
      </c>
      <c r="R265" s="8" t="s">
        <v>670</v>
      </c>
    </row>
    <row r="266" spans="1:18" x14ac:dyDescent="0.2">
      <c r="A266" s="7" t="s">
        <v>10476</v>
      </c>
      <c r="B266" s="8" t="s">
        <v>75</v>
      </c>
      <c r="C266" s="8" t="s">
        <v>12183</v>
      </c>
      <c r="D266" s="7" t="s">
        <v>10741</v>
      </c>
      <c r="E266" s="7" t="s">
        <v>10775</v>
      </c>
      <c r="F266" s="8" t="s">
        <v>428</v>
      </c>
      <c r="G266" s="8" t="s">
        <v>45</v>
      </c>
      <c r="H266" s="8" t="s">
        <v>11076</v>
      </c>
      <c r="I266" s="7" t="s">
        <v>10780</v>
      </c>
      <c r="J266" s="11">
        <v>275</v>
      </c>
      <c r="K266" s="11">
        <v>275</v>
      </c>
      <c r="M266" s="11">
        <f t="shared" si="4"/>
        <v>550</v>
      </c>
      <c r="N266" s="7" t="s">
        <v>666</v>
      </c>
      <c r="O266" s="8" t="s">
        <v>66</v>
      </c>
      <c r="P266" s="7" t="s">
        <v>70</v>
      </c>
      <c r="Q266" s="8" t="s">
        <v>670</v>
      </c>
      <c r="R266" s="8" t="s">
        <v>670</v>
      </c>
    </row>
    <row r="267" spans="1:18" x14ac:dyDescent="0.2">
      <c r="A267" s="7" t="s">
        <v>10476</v>
      </c>
      <c r="B267" s="8" t="s">
        <v>75</v>
      </c>
      <c r="C267" s="8" t="s">
        <v>12183</v>
      </c>
      <c r="D267" s="7" t="s">
        <v>10742</v>
      </c>
      <c r="E267" s="7" t="s">
        <v>10825</v>
      </c>
      <c r="F267" s="8" t="s">
        <v>4293</v>
      </c>
      <c r="G267" s="8" t="s">
        <v>45</v>
      </c>
      <c r="H267" s="8" t="s">
        <v>10826</v>
      </c>
      <c r="I267" s="7" t="s">
        <v>10780</v>
      </c>
      <c r="J267" s="11">
        <v>190</v>
      </c>
      <c r="K267" s="11">
        <v>208</v>
      </c>
      <c r="M267" s="11">
        <f t="shared" si="4"/>
        <v>398</v>
      </c>
      <c r="N267" s="7" t="s">
        <v>666</v>
      </c>
      <c r="O267" s="8" t="s">
        <v>66</v>
      </c>
      <c r="P267" s="7" t="s">
        <v>70</v>
      </c>
      <c r="Q267" s="8" t="s">
        <v>670</v>
      </c>
      <c r="R267" s="8" t="s">
        <v>670</v>
      </c>
    </row>
    <row r="268" spans="1:18" x14ac:dyDescent="0.2">
      <c r="A268" s="7" t="s">
        <v>10476</v>
      </c>
      <c r="B268" s="8" t="s">
        <v>75</v>
      </c>
      <c r="C268" s="8" t="s">
        <v>12184</v>
      </c>
      <c r="D268" s="7" t="s">
        <v>10743</v>
      </c>
      <c r="E268" s="7" t="s">
        <v>10905</v>
      </c>
      <c r="F268" s="8" t="s">
        <v>558</v>
      </c>
      <c r="G268" s="8" t="s">
        <v>45</v>
      </c>
      <c r="H268" s="8" t="s">
        <v>10928</v>
      </c>
      <c r="I268" s="7" t="s">
        <v>10792</v>
      </c>
      <c r="J268" s="11">
        <v>68</v>
      </c>
      <c r="K268" s="11">
        <v>76</v>
      </c>
      <c r="M268" s="11">
        <f t="shared" si="4"/>
        <v>144</v>
      </c>
      <c r="N268" s="7" t="s">
        <v>666</v>
      </c>
      <c r="O268" s="8" t="s">
        <v>66</v>
      </c>
      <c r="P268" s="7" t="s">
        <v>70</v>
      </c>
      <c r="Q268" s="8" t="s">
        <v>670</v>
      </c>
      <c r="R268" s="8" t="s">
        <v>670</v>
      </c>
    </row>
    <row r="269" spans="1:18" x14ac:dyDescent="0.2">
      <c r="A269" s="7" t="s">
        <v>10476</v>
      </c>
      <c r="B269" s="8" t="s">
        <v>75</v>
      </c>
      <c r="C269" s="8" t="s">
        <v>12185</v>
      </c>
      <c r="D269" s="7" t="s">
        <v>10744</v>
      </c>
      <c r="E269" s="7" t="s">
        <v>11077</v>
      </c>
      <c r="F269" s="8" t="s">
        <v>410</v>
      </c>
      <c r="G269" s="8" t="s">
        <v>45</v>
      </c>
      <c r="H269" s="8" t="s">
        <v>11078</v>
      </c>
      <c r="I269" s="7" t="s">
        <v>10789</v>
      </c>
      <c r="J269" s="11">
        <v>513</v>
      </c>
      <c r="K269" s="11">
        <v>534</v>
      </c>
      <c r="M269" s="11">
        <f t="shared" si="4"/>
        <v>1047</v>
      </c>
      <c r="N269" s="7" t="s">
        <v>666</v>
      </c>
      <c r="O269" s="8" t="s">
        <v>66</v>
      </c>
      <c r="P269" s="7" t="s">
        <v>70</v>
      </c>
      <c r="Q269" s="8" t="s">
        <v>670</v>
      </c>
      <c r="R269" s="8" t="s">
        <v>670</v>
      </c>
    </row>
    <row r="270" spans="1:18" x14ac:dyDescent="0.2">
      <c r="A270" s="7" t="s">
        <v>10476</v>
      </c>
      <c r="B270" s="8" t="s">
        <v>75</v>
      </c>
      <c r="C270" s="8" t="s">
        <v>12183</v>
      </c>
      <c r="D270" s="7" t="s">
        <v>10745</v>
      </c>
      <c r="E270" s="7" t="s">
        <v>360</v>
      </c>
      <c r="F270" s="8" t="s">
        <v>4308</v>
      </c>
      <c r="G270" s="8" t="s">
        <v>45</v>
      </c>
      <c r="H270" s="8" t="s">
        <v>11079</v>
      </c>
      <c r="I270" s="7" t="s">
        <v>10786</v>
      </c>
      <c r="J270" s="11">
        <v>169</v>
      </c>
      <c r="K270" s="11">
        <v>229</v>
      </c>
      <c r="M270" s="11">
        <f t="shared" si="4"/>
        <v>398</v>
      </c>
      <c r="N270" s="7" t="s">
        <v>666</v>
      </c>
      <c r="O270" s="8" t="s">
        <v>66</v>
      </c>
      <c r="P270" s="7" t="s">
        <v>70</v>
      </c>
      <c r="Q270" s="8" t="s">
        <v>670</v>
      </c>
      <c r="R270" s="8" t="s">
        <v>670</v>
      </c>
    </row>
    <row r="271" spans="1:18" x14ac:dyDescent="0.2">
      <c r="A271" s="7" t="s">
        <v>10476</v>
      </c>
      <c r="B271" s="8" t="s">
        <v>75</v>
      </c>
      <c r="C271" s="8" t="s">
        <v>12186</v>
      </c>
      <c r="D271" s="7" t="s">
        <v>10746</v>
      </c>
      <c r="E271" s="7" t="s">
        <v>10905</v>
      </c>
      <c r="F271" s="8" t="s">
        <v>44</v>
      </c>
      <c r="G271" s="8" t="s">
        <v>45</v>
      </c>
      <c r="H271" s="8" t="s">
        <v>11080</v>
      </c>
      <c r="I271" s="7" t="s">
        <v>10777</v>
      </c>
      <c r="J271" s="11">
        <v>188</v>
      </c>
      <c r="K271" s="11">
        <v>253</v>
      </c>
      <c r="M271" s="11">
        <f t="shared" si="4"/>
        <v>441</v>
      </c>
      <c r="N271" s="7" t="s">
        <v>666</v>
      </c>
      <c r="O271" s="8" t="s">
        <v>66</v>
      </c>
      <c r="P271" s="7" t="s">
        <v>70</v>
      </c>
      <c r="Q271" s="8" t="s">
        <v>670</v>
      </c>
      <c r="R271" s="8" t="s">
        <v>670</v>
      </c>
    </row>
    <row r="272" spans="1:18" x14ac:dyDescent="0.2">
      <c r="A272" s="7" t="s">
        <v>10476</v>
      </c>
      <c r="B272" s="8" t="s">
        <v>75</v>
      </c>
      <c r="C272" s="8" t="s">
        <v>12186</v>
      </c>
      <c r="D272" s="7" t="s">
        <v>10747</v>
      </c>
      <c r="E272" s="7" t="s">
        <v>10905</v>
      </c>
      <c r="F272" s="8" t="s">
        <v>375</v>
      </c>
      <c r="G272" s="8" t="s">
        <v>45</v>
      </c>
      <c r="H272" s="8" t="s">
        <v>11081</v>
      </c>
      <c r="I272" s="7" t="s">
        <v>10777</v>
      </c>
      <c r="J272" s="11">
        <v>326</v>
      </c>
      <c r="K272" s="11">
        <v>495</v>
      </c>
      <c r="M272" s="11">
        <f t="shared" si="4"/>
        <v>821</v>
      </c>
      <c r="N272" s="7" t="s">
        <v>666</v>
      </c>
      <c r="O272" s="8" t="s">
        <v>66</v>
      </c>
      <c r="P272" s="7" t="s">
        <v>70</v>
      </c>
      <c r="Q272" s="8" t="s">
        <v>670</v>
      </c>
      <c r="R272" s="8" t="s">
        <v>670</v>
      </c>
    </row>
    <row r="273" spans="1:18" x14ac:dyDescent="0.2">
      <c r="A273" s="7" t="s">
        <v>10476</v>
      </c>
      <c r="B273" s="8" t="s">
        <v>75</v>
      </c>
      <c r="C273" s="8" t="s">
        <v>12186</v>
      </c>
      <c r="D273" s="7" t="s">
        <v>10748</v>
      </c>
      <c r="E273" s="7" t="s">
        <v>10905</v>
      </c>
      <c r="F273" s="8" t="s">
        <v>52</v>
      </c>
      <c r="G273" s="8" t="s">
        <v>45</v>
      </c>
      <c r="H273" s="8" t="s">
        <v>11081</v>
      </c>
      <c r="I273" s="7" t="s">
        <v>10777</v>
      </c>
      <c r="J273" s="11">
        <v>535</v>
      </c>
      <c r="K273" s="11">
        <v>771</v>
      </c>
      <c r="M273" s="11">
        <f t="shared" si="4"/>
        <v>1306</v>
      </c>
      <c r="N273" s="7" t="s">
        <v>666</v>
      </c>
      <c r="O273" s="8" t="s">
        <v>66</v>
      </c>
      <c r="P273" s="7" t="s">
        <v>70</v>
      </c>
      <c r="Q273" s="8" t="s">
        <v>670</v>
      </c>
      <c r="R273" s="8" t="s">
        <v>670</v>
      </c>
    </row>
    <row r="274" spans="1:18" x14ac:dyDescent="0.2">
      <c r="A274" s="7" t="s">
        <v>10476</v>
      </c>
      <c r="B274" s="8" t="s">
        <v>75</v>
      </c>
      <c r="C274" s="8" t="s">
        <v>12186</v>
      </c>
      <c r="D274" s="7" t="s">
        <v>10749</v>
      </c>
      <c r="E274" s="7" t="s">
        <v>10905</v>
      </c>
      <c r="F274" s="8" t="s">
        <v>353</v>
      </c>
      <c r="G274" s="8" t="s">
        <v>45</v>
      </c>
      <c r="H274" s="8" t="s">
        <v>11081</v>
      </c>
      <c r="I274" s="7" t="s">
        <v>10777</v>
      </c>
      <c r="J274" s="11">
        <v>28</v>
      </c>
      <c r="K274" s="11">
        <v>36</v>
      </c>
      <c r="M274" s="11">
        <f t="shared" si="4"/>
        <v>64</v>
      </c>
      <c r="N274" s="7" t="s">
        <v>666</v>
      </c>
      <c r="O274" s="8" t="s">
        <v>66</v>
      </c>
      <c r="P274" s="7" t="s">
        <v>70</v>
      </c>
      <c r="Q274" s="8" t="s">
        <v>670</v>
      </c>
      <c r="R274" s="8" t="s">
        <v>670</v>
      </c>
    </row>
    <row r="275" spans="1:18" x14ac:dyDescent="0.2">
      <c r="A275" s="7" t="s">
        <v>10476</v>
      </c>
      <c r="B275" s="8" t="s">
        <v>75</v>
      </c>
      <c r="C275" s="8" t="s">
        <v>12186</v>
      </c>
      <c r="D275" s="7" t="s">
        <v>10750</v>
      </c>
      <c r="E275" s="7" t="s">
        <v>10905</v>
      </c>
      <c r="F275" s="8" t="s">
        <v>565</v>
      </c>
      <c r="G275" s="8" t="s">
        <v>45</v>
      </c>
      <c r="H275" s="8" t="s">
        <v>10953</v>
      </c>
      <c r="I275" s="7" t="s">
        <v>10777</v>
      </c>
      <c r="J275" s="11">
        <v>39</v>
      </c>
      <c r="K275" s="11">
        <v>58</v>
      </c>
      <c r="M275" s="11">
        <f t="shared" si="4"/>
        <v>97</v>
      </c>
      <c r="N275" s="7" t="s">
        <v>666</v>
      </c>
      <c r="O275" s="8" t="s">
        <v>66</v>
      </c>
      <c r="P275" s="7" t="s">
        <v>70</v>
      </c>
      <c r="Q275" s="8" t="s">
        <v>670</v>
      </c>
      <c r="R275" s="8" t="s">
        <v>670</v>
      </c>
    </row>
    <row r="276" spans="1:18" x14ac:dyDescent="0.2">
      <c r="A276" s="7" t="s">
        <v>10476</v>
      </c>
      <c r="B276" s="8" t="s">
        <v>75</v>
      </c>
      <c r="C276" s="8" t="s">
        <v>12186</v>
      </c>
      <c r="D276" s="7" t="s">
        <v>10751</v>
      </c>
      <c r="E276" s="7" t="s">
        <v>10905</v>
      </c>
      <c r="F276" s="8" t="s">
        <v>627</v>
      </c>
      <c r="G276" s="8" t="s">
        <v>45</v>
      </c>
      <c r="H276" s="8" t="s">
        <v>10953</v>
      </c>
      <c r="I276" s="7" t="s">
        <v>10777</v>
      </c>
      <c r="J276" s="11">
        <v>81</v>
      </c>
      <c r="K276" s="11">
        <v>102</v>
      </c>
      <c r="M276" s="11">
        <f t="shared" si="4"/>
        <v>183</v>
      </c>
      <c r="N276" s="7" t="s">
        <v>666</v>
      </c>
      <c r="O276" s="8" t="s">
        <v>66</v>
      </c>
      <c r="P276" s="7" t="s">
        <v>70</v>
      </c>
      <c r="Q276" s="8" t="s">
        <v>670</v>
      </c>
      <c r="R276" s="8" t="s">
        <v>670</v>
      </c>
    </row>
    <row r="277" spans="1:18" x14ac:dyDescent="0.2">
      <c r="A277" s="7" t="s">
        <v>10476</v>
      </c>
      <c r="B277" s="8" t="s">
        <v>75</v>
      </c>
      <c r="C277" s="8" t="s">
        <v>12186</v>
      </c>
      <c r="D277" s="7" t="s">
        <v>10752</v>
      </c>
      <c r="E277" s="7" t="s">
        <v>10905</v>
      </c>
      <c r="F277" s="8" t="s">
        <v>651</v>
      </c>
      <c r="G277" s="8" t="s">
        <v>45</v>
      </c>
      <c r="H277" s="8" t="s">
        <v>10953</v>
      </c>
      <c r="I277" s="7" t="s">
        <v>10777</v>
      </c>
      <c r="J277" s="11">
        <v>87</v>
      </c>
      <c r="K277" s="11">
        <v>190</v>
      </c>
      <c r="M277" s="11">
        <f t="shared" si="4"/>
        <v>277</v>
      </c>
      <c r="N277" s="7" t="s">
        <v>666</v>
      </c>
      <c r="O277" s="8" t="s">
        <v>66</v>
      </c>
      <c r="P277" s="7" t="s">
        <v>70</v>
      </c>
      <c r="Q277" s="8" t="s">
        <v>670</v>
      </c>
      <c r="R277" s="8" t="s">
        <v>670</v>
      </c>
    </row>
    <row r="278" spans="1:18" x14ac:dyDescent="0.2">
      <c r="A278" s="7" t="s">
        <v>10476</v>
      </c>
      <c r="B278" s="8" t="s">
        <v>75</v>
      </c>
      <c r="C278" s="8" t="s">
        <v>12186</v>
      </c>
      <c r="D278" s="7" t="s">
        <v>10753</v>
      </c>
      <c r="E278" s="7" t="s">
        <v>10905</v>
      </c>
      <c r="F278" s="8" t="s">
        <v>637</v>
      </c>
      <c r="G278" s="8" t="s">
        <v>45</v>
      </c>
      <c r="H278" s="8" t="s">
        <v>10953</v>
      </c>
      <c r="I278" s="7" t="s">
        <v>10777</v>
      </c>
      <c r="J278" s="11">
        <v>18</v>
      </c>
      <c r="K278" s="11">
        <v>26</v>
      </c>
      <c r="M278" s="11">
        <f t="shared" si="4"/>
        <v>44</v>
      </c>
      <c r="N278" s="7" t="s">
        <v>666</v>
      </c>
      <c r="O278" s="8" t="s">
        <v>66</v>
      </c>
      <c r="P278" s="7" t="s">
        <v>70</v>
      </c>
      <c r="Q278" s="8" t="s">
        <v>670</v>
      </c>
      <c r="R278" s="8" t="s">
        <v>670</v>
      </c>
    </row>
    <row r="279" spans="1:18" x14ac:dyDescent="0.2">
      <c r="A279" s="7" t="s">
        <v>10476</v>
      </c>
      <c r="B279" s="8" t="s">
        <v>75</v>
      </c>
      <c r="C279" s="8" t="s">
        <v>12183</v>
      </c>
      <c r="D279" s="7" t="s">
        <v>10754</v>
      </c>
      <c r="E279" s="7" t="s">
        <v>10163</v>
      </c>
      <c r="F279" s="8" t="s">
        <v>413</v>
      </c>
      <c r="G279" s="8" t="s">
        <v>45</v>
      </c>
      <c r="H279" s="8" t="s">
        <v>11082</v>
      </c>
      <c r="I279" s="7" t="s">
        <v>10780</v>
      </c>
      <c r="J279" s="11">
        <v>268</v>
      </c>
      <c r="K279" s="11">
        <v>339</v>
      </c>
      <c r="M279" s="11">
        <f t="shared" si="4"/>
        <v>607</v>
      </c>
      <c r="N279" s="7" t="s">
        <v>666</v>
      </c>
      <c r="O279" s="8" t="s">
        <v>66</v>
      </c>
      <c r="P279" s="7" t="s">
        <v>70</v>
      </c>
      <c r="Q279" s="8" t="s">
        <v>670</v>
      </c>
      <c r="R279" s="8" t="s">
        <v>670</v>
      </c>
    </row>
    <row r="280" spans="1:18" x14ac:dyDescent="0.2">
      <c r="A280" s="7" t="s">
        <v>10476</v>
      </c>
      <c r="B280" s="8" t="s">
        <v>75</v>
      </c>
      <c r="C280" s="8" t="s">
        <v>12183</v>
      </c>
      <c r="D280" s="7" t="s">
        <v>10755</v>
      </c>
      <c r="E280" s="7" t="s">
        <v>10801</v>
      </c>
      <c r="F280" s="8" t="s">
        <v>4154</v>
      </c>
      <c r="G280" s="8" t="s">
        <v>45</v>
      </c>
      <c r="H280" s="8" t="s">
        <v>11083</v>
      </c>
      <c r="I280" s="7" t="s">
        <v>10780</v>
      </c>
      <c r="J280" s="11">
        <v>36</v>
      </c>
      <c r="K280" s="11">
        <v>53</v>
      </c>
      <c r="M280" s="11">
        <f t="shared" si="4"/>
        <v>89</v>
      </c>
      <c r="N280" s="7" t="s">
        <v>666</v>
      </c>
      <c r="O280" s="8" t="s">
        <v>66</v>
      </c>
      <c r="P280" s="7" t="s">
        <v>70</v>
      </c>
      <c r="Q280" s="8" t="s">
        <v>670</v>
      </c>
      <c r="R280" s="8" t="s">
        <v>670</v>
      </c>
    </row>
    <row r="281" spans="1:18" x14ac:dyDescent="0.2">
      <c r="A281" s="7" t="s">
        <v>10476</v>
      </c>
      <c r="B281" s="8" t="s">
        <v>75</v>
      </c>
      <c r="C281" s="8" t="s">
        <v>12183</v>
      </c>
      <c r="D281" s="7" t="s">
        <v>10756</v>
      </c>
      <c r="E281" s="7" t="s">
        <v>10801</v>
      </c>
      <c r="F281" s="8" t="s">
        <v>3830</v>
      </c>
      <c r="G281" s="8" t="s">
        <v>45</v>
      </c>
      <c r="H281" s="8" t="s">
        <v>10872</v>
      </c>
      <c r="I281" s="7" t="s">
        <v>10780</v>
      </c>
      <c r="J281" s="11">
        <v>122</v>
      </c>
      <c r="K281" s="11">
        <v>199</v>
      </c>
      <c r="M281" s="11">
        <f t="shared" si="4"/>
        <v>321</v>
      </c>
      <c r="N281" s="7" t="s">
        <v>666</v>
      </c>
      <c r="O281" s="8" t="s">
        <v>66</v>
      </c>
      <c r="P281" s="7" t="s">
        <v>70</v>
      </c>
      <c r="Q281" s="8" t="s">
        <v>670</v>
      </c>
      <c r="R281" s="8" t="s">
        <v>670</v>
      </c>
    </row>
    <row r="282" spans="1:18" x14ac:dyDescent="0.2">
      <c r="A282" s="7" t="s">
        <v>10476</v>
      </c>
      <c r="B282" s="8" t="s">
        <v>75</v>
      </c>
      <c r="C282" s="8" t="s">
        <v>12183</v>
      </c>
      <c r="D282" s="7" t="s">
        <v>10757</v>
      </c>
      <c r="E282" s="7" t="s">
        <v>10801</v>
      </c>
      <c r="F282" s="8" t="s">
        <v>2153</v>
      </c>
      <c r="G282" s="8" t="s">
        <v>45</v>
      </c>
      <c r="H282" s="8" t="s">
        <v>10872</v>
      </c>
      <c r="I282" s="7" t="s">
        <v>10780</v>
      </c>
      <c r="J282" s="11">
        <v>49</v>
      </c>
      <c r="K282" s="11">
        <v>66</v>
      </c>
      <c r="M282" s="11">
        <f t="shared" si="4"/>
        <v>115</v>
      </c>
      <c r="N282" s="7" t="s">
        <v>666</v>
      </c>
      <c r="O282" s="8" t="s">
        <v>66</v>
      </c>
      <c r="P282" s="7" t="s">
        <v>70</v>
      </c>
      <c r="Q282" s="8" t="s">
        <v>670</v>
      </c>
      <c r="R282" s="8" t="s">
        <v>670</v>
      </c>
    </row>
    <row r="283" spans="1:18" x14ac:dyDescent="0.2">
      <c r="A283" s="7" t="s">
        <v>10476</v>
      </c>
      <c r="B283" s="8" t="s">
        <v>75</v>
      </c>
      <c r="C283" s="8" t="s">
        <v>12183</v>
      </c>
      <c r="D283" s="7" t="s">
        <v>10758</v>
      </c>
      <c r="E283" s="7" t="s">
        <v>10801</v>
      </c>
      <c r="F283" s="8" t="s">
        <v>4202</v>
      </c>
      <c r="G283" s="8" t="s">
        <v>45</v>
      </c>
      <c r="H283" s="8" t="s">
        <v>11083</v>
      </c>
      <c r="I283" s="7" t="s">
        <v>10780</v>
      </c>
      <c r="J283" s="11">
        <v>53</v>
      </c>
      <c r="K283" s="11">
        <v>75</v>
      </c>
      <c r="M283" s="11">
        <f t="shared" si="4"/>
        <v>128</v>
      </c>
      <c r="N283" s="7" t="s">
        <v>666</v>
      </c>
      <c r="O283" s="8" t="s">
        <v>66</v>
      </c>
      <c r="P283" s="7" t="s">
        <v>70</v>
      </c>
      <c r="Q283" s="8" t="s">
        <v>670</v>
      </c>
      <c r="R283" s="8" t="s">
        <v>670</v>
      </c>
    </row>
    <row r="284" spans="1:18" x14ac:dyDescent="0.2">
      <c r="A284" s="7" t="s">
        <v>10476</v>
      </c>
      <c r="B284" s="8" t="s">
        <v>75</v>
      </c>
      <c r="C284" s="8" t="s">
        <v>12185</v>
      </c>
      <c r="D284" s="7" t="s">
        <v>10759</v>
      </c>
      <c r="E284" s="7" t="s">
        <v>10814</v>
      </c>
      <c r="F284" s="8" t="s">
        <v>527</v>
      </c>
      <c r="G284" s="8" t="s">
        <v>45</v>
      </c>
      <c r="H284" s="8" t="s">
        <v>10815</v>
      </c>
      <c r="I284" s="7" t="s">
        <v>10789</v>
      </c>
      <c r="J284" s="11">
        <v>227</v>
      </c>
      <c r="K284" s="11">
        <v>317</v>
      </c>
      <c r="M284" s="11">
        <f t="shared" si="4"/>
        <v>544</v>
      </c>
      <c r="N284" s="7" t="s">
        <v>666</v>
      </c>
      <c r="O284" s="8" t="s">
        <v>66</v>
      </c>
      <c r="P284" s="7" t="s">
        <v>70</v>
      </c>
      <c r="Q284" s="8" t="s">
        <v>670</v>
      </c>
      <c r="R284" s="8" t="s">
        <v>670</v>
      </c>
    </row>
    <row r="285" spans="1:18" x14ac:dyDescent="0.2">
      <c r="A285" s="7" t="s">
        <v>10476</v>
      </c>
      <c r="B285" s="8" t="s">
        <v>75</v>
      </c>
      <c r="C285" s="8" t="s">
        <v>12185</v>
      </c>
      <c r="D285" s="7" t="s">
        <v>10760</v>
      </c>
      <c r="E285" s="7" t="s">
        <v>2309</v>
      </c>
      <c r="F285" s="8" t="s">
        <v>428</v>
      </c>
      <c r="G285" s="8" t="s">
        <v>45</v>
      </c>
      <c r="H285" s="8" t="s">
        <v>11084</v>
      </c>
      <c r="I285" s="7" t="s">
        <v>10789</v>
      </c>
      <c r="J285" s="11">
        <v>179</v>
      </c>
      <c r="K285" s="11">
        <v>222</v>
      </c>
      <c r="M285" s="11">
        <f t="shared" si="4"/>
        <v>401</v>
      </c>
      <c r="N285" s="7" t="s">
        <v>666</v>
      </c>
      <c r="O285" s="8" t="s">
        <v>66</v>
      </c>
      <c r="P285" s="7" t="s">
        <v>70</v>
      </c>
      <c r="Q285" s="8" t="s">
        <v>670</v>
      </c>
      <c r="R285" s="8" t="s">
        <v>670</v>
      </c>
    </row>
    <row r="286" spans="1:18" x14ac:dyDescent="0.2">
      <c r="A286" s="7" t="s">
        <v>10476</v>
      </c>
      <c r="B286" s="8" t="s">
        <v>75</v>
      </c>
      <c r="C286" s="8" t="s">
        <v>12184</v>
      </c>
      <c r="D286" s="7" t="s">
        <v>10761</v>
      </c>
      <c r="E286" s="7" t="s">
        <v>11085</v>
      </c>
      <c r="F286" s="8" t="s">
        <v>395</v>
      </c>
      <c r="G286" s="8" t="s">
        <v>45</v>
      </c>
      <c r="H286" s="8" t="s">
        <v>11086</v>
      </c>
      <c r="I286" s="7" t="s">
        <v>10792</v>
      </c>
      <c r="J286" s="11">
        <v>41</v>
      </c>
      <c r="K286" s="11">
        <v>64</v>
      </c>
      <c r="M286" s="11">
        <f t="shared" si="4"/>
        <v>105</v>
      </c>
      <c r="N286" s="7" t="s">
        <v>666</v>
      </c>
      <c r="O286" s="8" t="s">
        <v>66</v>
      </c>
      <c r="P286" s="7" t="s">
        <v>70</v>
      </c>
      <c r="Q286" s="8" t="s">
        <v>670</v>
      </c>
      <c r="R286" s="8" t="s">
        <v>670</v>
      </c>
    </row>
    <row r="287" spans="1:18" x14ac:dyDescent="0.2">
      <c r="A287" s="7" t="s">
        <v>10476</v>
      </c>
      <c r="B287" s="8" t="s">
        <v>75</v>
      </c>
      <c r="C287" s="8" t="s">
        <v>12186</v>
      </c>
      <c r="D287" s="7" t="s">
        <v>10762</v>
      </c>
      <c r="E287" s="7" t="s">
        <v>10905</v>
      </c>
      <c r="F287" s="8" t="s">
        <v>428</v>
      </c>
      <c r="G287" s="8" t="s">
        <v>45</v>
      </c>
      <c r="H287" s="8" t="s">
        <v>11080</v>
      </c>
      <c r="I287" s="7" t="s">
        <v>10777</v>
      </c>
      <c r="J287" s="11">
        <v>21</v>
      </c>
      <c r="K287" s="11">
        <v>30</v>
      </c>
      <c r="M287" s="11">
        <f t="shared" si="4"/>
        <v>51</v>
      </c>
      <c r="N287" s="7" t="s">
        <v>666</v>
      </c>
      <c r="O287" s="8" t="s">
        <v>66</v>
      </c>
      <c r="P287" s="7" t="s">
        <v>70</v>
      </c>
      <c r="Q287" s="8" t="s">
        <v>670</v>
      </c>
      <c r="R287" s="8" t="s">
        <v>670</v>
      </c>
    </row>
    <row r="288" spans="1:18" x14ac:dyDescent="0.2">
      <c r="A288" s="7" t="s">
        <v>10476</v>
      </c>
      <c r="B288" s="8" t="s">
        <v>75</v>
      </c>
      <c r="C288" s="8" t="s">
        <v>12185</v>
      </c>
      <c r="D288" s="7" t="s">
        <v>10763</v>
      </c>
      <c r="E288" s="7" t="s">
        <v>10858</v>
      </c>
      <c r="F288" s="8" t="s">
        <v>375</v>
      </c>
      <c r="G288" s="8" t="s">
        <v>45</v>
      </c>
      <c r="H288" s="8" t="s">
        <v>10859</v>
      </c>
      <c r="I288" s="7" t="s">
        <v>10789</v>
      </c>
      <c r="J288" s="11">
        <v>49</v>
      </c>
      <c r="K288" s="11">
        <v>53</v>
      </c>
      <c r="M288" s="11">
        <f t="shared" si="4"/>
        <v>102</v>
      </c>
      <c r="N288" s="7" t="s">
        <v>666</v>
      </c>
      <c r="O288" s="8" t="s">
        <v>66</v>
      </c>
      <c r="P288" s="7" t="s">
        <v>70</v>
      </c>
      <c r="Q288" s="8" t="s">
        <v>670</v>
      </c>
      <c r="R288" s="8" t="s">
        <v>670</v>
      </c>
    </row>
    <row r="289" spans="1:18" x14ac:dyDescent="0.2">
      <c r="A289" s="7" t="s">
        <v>10476</v>
      </c>
      <c r="B289" s="8" t="s">
        <v>75</v>
      </c>
      <c r="C289" s="8" t="s">
        <v>12185</v>
      </c>
      <c r="D289" s="7" t="s">
        <v>10764</v>
      </c>
      <c r="E289" s="7" t="s">
        <v>10858</v>
      </c>
      <c r="F289" s="8" t="s">
        <v>559</v>
      </c>
      <c r="G289" s="8" t="s">
        <v>45</v>
      </c>
      <c r="H289" s="8" t="s">
        <v>10859</v>
      </c>
      <c r="I289" s="7" t="s">
        <v>10789</v>
      </c>
      <c r="J289" s="11">
        <v>135</v>
      </c>
      <c r="K289" s="11">
        <v>131</v>
      </c>
      <c r="M289" s="11">
        <f t="shared" si="4"/>
        <v>266</v>
      </c>
      <c r="N289" s="7" t="s">
        <v>666</v>
      </c>
      <c r="O289" s="8" t="s">
        <v>66</v>
      </c>
      <c r="P289" s="7" t="s">
        <v>70</v>
      </c>
      <c r="Q289" s="8" t="s">
        <v>670</v>
      </c>
      <c r="R289" s="8" t="s">
        <v>670</v>
      </c>
    </row>
    <row r="290" spans="1:18" x14ac:dyDescent="0.2">
      <c r="A290" s="7" t="s">
        <v>10476</v>
      </c>
      <c r="B290" s="8" t="s">
        <v>75</v>
      </c>
      <c r="C290" s="8" t="s">
        <v>12184</v>
      </c>
      <c r="D290" s="7" t="s">
        <v>10765</v>
      </c>
      <c r="E290" s="7" t="s">
        <v>11087</v>
      </c>
      <c r="F290" s="8" t="s">
        <v>333</v>
      </c>
      <c r="G290" s="8" t="s">
        <v>45</v>
      </c>
      <c r="H290" s="8" t="s">
        <v>11053</v>
      </c>
      <c r="I290" s="7" t="s">
        <v>10792</v>
      </c>
      <c r="J290" s="11">
        <v>109</v>
      </c>
      <c r="K290" s="11">
        <v>122</v>
      </c>
      <c r="M290" s="11">
        <f t="shared" si="4"/>
        <v>231</v>
      </c>
      <c r="N290" s="7" t="s">
        <v>666</v>
      </c>
      <c r="O290" s="8" t="s">
        <v>66</v>
      </c>
      <c r="P290" s="7" t="s">
        <v>70</v>
      </c>
      <c r="Q290" s="8" t="s">
        <v>670</v>
      </c>
      <c r="R290" s="8" t="s">
        <v>670</v>
      </c>
    </row>
    <row r="291" spans="1:18" x14ac:dyDescent="0.2">
      <c r="A291" s="7" t="s">
        <v>10476</v>
      </c>
      <c r="B291" s="8" t="s">
        <v>75</v>
      </c>
      <c r="C291" s="8" t="s">
        <v>12185</v>
      </c>
      <c r="D291" s="7" t="s">
        <v>10766</v>
      </c>
      <c r="E291" s="7" t="s">
        <v>10860</v>
      </c>
      <c r="F291" s="8" t="s">
        <v>44</v>
      </c>
      <c r="G291" s="8" t="s">
        <v>45</v>
      </c>
      <c r="H291" s="8" t="s">
        <v>10855</v>
      </c>
      <c r="I291" s="7" t="s">
        <v>10789</v>
      </c>
      <c r="J291" s="11">
        <v>86</v>
      </c>
      <c r="K291" s="11">
        <v>110</v>
      </c>
      <c r="M291" s="11">
        <f t="shared" si="4"/>
        <v>196</v>
      </c>
      <c r="N291" s="7" t="s">
        <v>666</v>
      </c>
      <c r="O291" s="8" t="s">
        <v>66</v>
      </c>
      <c r="P291" s="7" t="s">
        <v>70</v>
      </c>
      <c r="Q291" s="8" t="s">
        <v>670</v>
      </c>
      <c r="R291" s="8" t="s">
        <v>670</v>
      </c>
    </row>
    <row r="292" spans="1:18" x14ac:dyDescent="0.2">
      <c r="A292" s="7" t="s">
        <v>10476</v>
      </c>
      <c r="B292" s="8" t="s">
        <v>75</v>
      </c>
      <c r="C292" s="8" t="s">
        <v>12183</v>
      </c>
      <c r="D292" s="7" t="s">
        <v>10767</v>
      </c>
      <c r="E292" s="7" t="s">
        <v>10865</v>
      </c>
      <c r="F292" s="8" t="s">
        <v>347</v>
      </c>
      <c r="G292" s="8" t="s">
        <v>45</v>
      </c>
      <c r="H292" s="8" t="s">
        <v>10866</v>
      </c>
      <c r="I292" s="7" t="s">
        <v>10786</v>
      </c>
      <c r="J292" s="11">
        <v>38</v>
      </c>
      <c r="K292" s="11">
        <v>53</v>
      </c>
      <c r="M292" s="11">
        <f t="shared" si="4"/>
        <v>91</v>
      </c>
      <c r="N292" s="7" t="s">
        <v>666</v>
      </c>
      <c r="O292" s="8" t="s">
        <v>66</v>
      </c>
      <c r="P292" s="7" t="s">
        <v>70</v>
      </c>
      <c r="Q292" s="8" t="s">
        <v>670</v>
      </c>
      <c r="R292" s="8" t="s">
        <v>670</v>
      </c>
    </row>
    <row r="293" spans="1:18" x14ac:dyDescent="0.2">
      <c r="A293" s="7" t="s">
        <v>10476</v>
      </c>
      <c r="B293" s="8" t="s">
        <v>75</v>
      </c>
      <c r="C293" s="8" t="s">
        <v>12183</v>
      </c>
      <c r="D293" s="7" t="s">
        <v>10768</v>
      </c>
      <c r="E293" s="7" t="s">
        <v>10923</v>
      </c>
      <c r="F293" s="8" t="s">
        <v>1493</v>
      </c>
      <c r="G293" s="8" t="s">
        <v>45</v>
      </c>
      <c r="H293" s="8" t="s">
        <v>10924</v>
      </c>
      <c r="I293" s="7" t="s">
        <v>10780</v>
      </c>
      <c r="J293" s="11">
        <v>176</v>
      </c>
      <c r="K293" s="11">
        <v>197</v>
      </c>
      <c r="M293" s="11">
        <f t="shared" si="4"/>
        <v>373</v>
      </c>
      <c r="N293" s="7" t="s">
        <v>666</v>
      </c>
      <c r="O293" s="8" t="s">
        <v>66</v>
      </c>
      <c r="P293" s="7" t="s">
        <v>70</v>
      </c>
      <c r="Q293" s="8" t="s">
        <v>670</v>
      </c>
      <c r="R293" s="8" t="s">
        <v>670</v>
      </c>
    </row>
    <row r="294" spans="1:18" x14ac:dyDescent="0.2">
      <c r="A294" s="7" t="s">
        <v>10476</v>
      </c>
      <c r="B294" s="8" t="s">
        <v>75</v>
      </c>
      <c r="C294" s="8" t="s">
        <v>12183</v>
      </c>
      <c r="D294" s="7" t="s">
        <v>10769</v>
      </c>
      <c r="E294" s="7" t="s">
        <v>11088</v>
      </c>
      <c r="F294" s="8" t="s">
        <v>410</v>
      </c>
      <c r="G294" s="8" t="s">
        <v>45</v>
      </c>
      <c r="H294" s="8" t="s">
        <v>11089</v>
      </c>
      <c r="I294" s="7" t="s">
        <v>10780</v>
      </c>
      <c r="J294" s="11">
        <v>258</v>
      </c>
      <c r="K294" s="11">
        <v>251</v>
      </c>
      <c r="M294" s="11">
        <f t="shared" si="4"/>
        <v>509</v>
      </c>
      <c r="N294" s="7" t="s">
        <v>666</v>
      </c>
      <c r="O294" s="8" t="s">
        <v>66</v>
      </c>
      <c r="P294" s="7" t="s">
        <v>70</v>
      </c>
      <c r="Q294" s="8" t="s">
        <v>670</v>
      </c>
      <c r="R294" s="8" t="s">
        <v>670</v>
      </c>
    </row>
    <row r="295" spans="1:18" x14ac:dyDescent="0.2">
      <c r="A295" s="7" t="s">
        <v>10476</v>
      </c>
      <c r="B295" s="8" t="s">
        <v>75</v>
      </c>
      <c r="C295" s="8" t="s">
        <v>12184</v>
      </c>
      <c r="D295" s="7" t="s">
        <v>10770</v>
      </c>
      <c r="E295" s="7" t="s">
        <v>5796</v>
      </c>
      <c r="F295" s="8" t="s">
        <v>527</v>
      </c>
      <c r="G295" s="8" t="s">
        <v>45</v>
      </c>
      <c r="H295" s="8" t="s">
        <v>10841</v>
      </c>
      <c r="I295" s="7" t="s">
        <v>10792</v>
      </c>
      <c r="J295" s="11">
        <v>823</v>
      </c>
      <c r="K295" s="11">
        <v>1169</v>
      </c>
      <c r="M295" s="11">
        <f t="shared" si="4"/>
        <v>1992</v>
      </c>
      <c r="N295" s="7" t="s">
        <v>666</v>
      </c>
      <c r="O295" s="8" t="s">
        <v>66</v>
      </c>
      <c r="P295" s="7" t="s">
        <v>70</v>
      </c>
      <c r="Q295" s="8" t="s">
        <v>670</v>
      </c>
      <c r="R295" s="8" t="s">
        <v>670</v>
      </c>
    </row>
    <row r="296" spans="1:18" x14ac:dyDescent="0.2">
      <c r="A296" s="7" t="s">
        <v>10476</v>
      </c>
      <c r="B296" s="8" t="s">
        <v>75</v>
      </c>
      <c r="C296" s="8" t="s">
        <v>12186</v>
      </c>
      <c r="D296" s="7" t="s">
        <v>10771</v>
      </c>
      <c r="E296" s="7" t="s">
        <v>4591</v>
      </c>
      <c r="F296" s="8" t="s">
        <v>464</v>
      </c>
      <c r="G296" s="8" t="s">
        <v>45</v>
      </c>
      <c r="H296" s="8" t="s">
        <v>11090</v>
      </c>
      <c r="I296" s="7" t="s">
        <v>10777</v>
      </c>
      <c r="J296" s="11">
        <v>209</v>
      </c>
      <c r="K296" s="11">
        <v>320</v>
      </c>
      <c r="M296" s="11">
        <f t="shared" si="4"/>
        <v>529</v>
      </c>
      <c r="N296" s="7" t="s">
        <v>64</v>
      </c>
      <c r="O296" s="8" t="s">
        <v>66</v>
      </c>
      <c r="P296" s="7" t="s">
        <v>70</v>
      </c>
      <c r="Q296" s="8" t="s">
        <v>670</v>
      </c>
      <c r="R296" s="8" t="s">
        <v>670</v>
      </c>
    </row>
    <row r="297" spans="1:18" x14ac:dyDescent="0.2">
      <c r="A297" s="7" t="s">
        <v>10476</v>
      </c>
      <c r="B297" s="8" t="s">
        <v>75</v>
      </c>
      <c r="C297" s="8" t="s">
        <v>12183</v>
      </c>
      <c r="D297" s="7" t="s">
        <v>10772</v>
      </c>
      <c r="E297" s="7" t="s">
        <v>10954</v>
      </c>
      <c r="F297" s="8" t="s">
        <v>4174</v>
      </c>
      <c r="G297" s="8" t="s">
        <v>45</v>
      </c>
      <c r="H297" s="8" t="s">
        <v>11018</v>
      </c>
      <c r="I297" s="7" t="s">
        <v>10780</v>
      </c>
      <c r="J297" s="11">
        <v>54</v>
      </c>
      <c r="K297" s="11">
        <v>78</v>
      </c>
      <c r="M297" s="11">
        <f t="shared" si="4"/>
        <v>132</v>
      </c>
      <c r="N297" s="7" t="s">
        <v>666</v>
      </c>
      <c r="O297" s="8" t="s">
        <v>66</v>
      </c>
      <c r="P297" s="7" t="s">
        <v>70</v>
      </c>
      <c r="Q297" s="8" t="s">
        <v>670</v>
      </c>
      <c r="R297" s="8" t="s">
        <v>670</v>
      </c>
    </row>
    <row r="298" spans="1:18" x14ac:dyDescent="0.2">
      <c r="A298" s="7" t="s">
        <v>10476</v>
      </c>
      <c r="B298" s="8" t="s">
        <v>75</v>
      </c>
      <c r="C298" s="8" t="s">
        <v>12183</v>
      </c>
      <c r="D298" s="7" t="s">
        <v>10773</v>
      </c>
      <c r="E298" s="7" t="s">
        <v>10871</v>
      </c>
      <c r="F298" s="8" t="s">
        <v>501</v>
      </c>
      <c r="G298" s="8" t="s">
        <v>45</v>
      </c>
      <c r="H298" s="8" t="s">
        <v>10872</v>
      </c>
      <c r="I298" s="7" t="s">
        <v>10780</v>
      </c>
      <c r="L298" s="11">
        <v>123</v>
      </c>
      <c r="M298" s="11">
        <f t="shared" si="4"/>
        <v>123</v>
      </c>
      <c r="N298" s="7" t="s">
        <v>667</v>
      </c>
      <c r="O298" s="8" t="s">
        <v>66</v>
      </c>
      <c r="P298" s="7" t="s">
        <v>69</v>
      </c>
      <c r="Q298" s="8" t="s">
        <v>670</v>
      </c>
      <c r="R298" s="8" t="s">
        <v>670</v>
      </c>
    </row>
    <row r="299" spans="1:18" x14ac:dyDescent="0.2">
      <c r="A299" s="7" t="s">
        <v>10476</v>
      </c>
      <c r="B299" s="8" t="s">
        <v>75</v>
      </c>
      <c r="C299" s="8" t="s">
        <v>12183</v>
      </c>
      <c r="D299" s="7" t="s">
        <v>10774</v>
      </c>
      <c r="E299" s="7" t="s">
        <v>10825</v>
      </c>
      <c r="F299" s="8" t="s">
        <v>8167</v>
      </c>
      <c r="G299" s="8" t="s">
        <v>45</v>
      </c>
      <c r="H299" s="8" t="s">
        <v>11091</v>
      </c>
      <c r="I299" s="7" t="s">
        <v>10780</v>
      </c>
      <c r="J299" s="11">
        <v>1500</v>
      </c>
      <c r="K299" s="11">
        <v>8000</v>
      </c>
      <c r="M299" s="11">
        <f t="shared" si="4"/>
        <v>9500</v>
      </c>
      <c r="N299" s="7" t="s">
        <v>64</v>
      </c>
      <c r="O299" s="8" t="s">
        <v>66</v>
      </c>
      <c r="P299" s="7" t="s">
        <v>69</v>
      </c>
      <c r="Q299" s="8" t="s">
        <v>670</v>
      </c>
      <c r="R299" s="8" t="s">
        <v>670</v>
      </c>
    </row>
    <row r="300" spans="1:18" ht="10.5" x14ac:dyDescent="0.25">
      <c r="J300" s="13">
        <f>SUM(J2:J299)</f>
        <v>526583</v>
      </c>
      <c r="K300" s="13">
        <f>SUM(K2:K299)</f>
        <v>690330</v>
      </c>
      <c r="L300" s="13">
        <f>SUM(L2:L299)</f>
        <v>17426</v>
      </c>
      <c r="M300" s="13">
        <f>SUM(M2:M299)</f>
        <v>1234339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697B8-8145-443B-AC19-A8450740B28D}">
  <dimension ref="A1:Y654"/>
  <sheetViews>
    <sheetView topLeftCell="I472" workbookViewId="0">
      <selection activeCell="I160" sqref="A160:XFD161"/>
    </sheetView>
  </sheetViews>
  <sheetFormatPr defaultColWidth="9.1796875" defaultRowHeight="11.5" x14ac:dyDescent="0.25"/>
  <cols>
    <col min="1" max="1" width="14.54296875" style="59" bestFit="1" customWidth="1"/>
    <col min="2" max="2" width="19.54296875" style="57" bestFit="1" customWidth="1"/>
    <col min="3" max="3" width="16.453125" style="57" bestFit="1" customWidth="1"/>
    <col min="4" max="4" width="17.453125" style="59" bestFit="1" customWidth="1"/>
    <col min="5" max="5" width="22.453125" style="59" bestFit="1" customWidth="1"/>
    <col min="6" max="6" width="7.54296875" style="57" bestFit="1" customWidth="1"/>
    <col min="7" max="7" width="11.1796875" style="57" bestFit="1" customWidth="1"/>
    <col min="8" max="8" width="8.26953125" style="57" bestFit="1" customWidth="1"/>
    <col min="9" max="9" width="13.81640625" style="59" bestFit="1" customWidth="1"/>
    <col min="10" max="10" width="15.81640625" style="60" bestFit="1" customWidth="1"/>
    <col min="11" max="11" width="15.1796875" style="60" bestFit="1" customWidth="1"/>
    <col min="12" max="13" width="16.1796875" style="60" bestFit="1" customWidth="1"/>
    <col min="14" max="14" width="13.54296875" style="59" bestFit="1" customWidth="1"/>
    <col min="15" max="15" width="6.54296875" style="57" bestFit="1" customWidth="1"/>
    <col min="16" max="16" width="24.453125" style="59" bestFit="1" customWidth="1"/>
    <col min="17" max="18" width="26.81640625" style="57" bestFit="1" customWidth="1"/>
    <col min="19" max="19" width="9.54296875" style="59" bestFit="1" customWidth="1"/>
    <col min="20" max="20" width="21.453125" style="59" bestFit="1" customWidth="1"/>
    <col min="21" max="21" width="11.26953125" style="59" bestFit="1" customWidth="1"/>
    <col min="22" max="22" width="11.1796875" style="59" bestFit="1" customWidth="1"/>
    <col min="23" max="23" width="8.26953125" style="59" bestFit="1" customWidth="1"/>
    <col min="24" max="24" width="10.1796875" style="59" bestFit="1" customWidth="1"/>
    <col min="25" max="25" width="5.1796875" style="59" bestFit="1" customWidth="1"/>
    <col min="26" max="16384" width="9.1796875" style="59"/>
  </cols>
  <sheetData>
    <row r="1" spans="1:25" s="45" customFormat="1" ht="33" customHeight="1" x14ac:dyDescent="0.25">
      <c r="A1" s="45" t="s">
        <v>0</v>
      </c>
      <c r="B1" s="45" t="s">
        <v>19</v>
      </c>
      <c r="C1" s="46" t="s">
        <v>16</v>
      </c>
      <c r="D1" s="47" t="s">
        <v>1</v>
      </c>
      <c r="E1" s="45" t="s">
        <v>2</v>
      </c>
      <c r="F1" s="48" t="s">
        <v>20</v>
      </c>
      <c r="G1" s="48" t="s">
        <v>4</v>
      </c>
      <c r="H1" s="48" t="s">
        <v>5</v>
      </c>
      <c r="I1" s="48" t="s">
        <v>6</v>
      </c>
      <c r="J1" s="49" t="s">
        <v>12</v>
      </c>
      <c r="K1" s="49" t="s">
        <v>13</v>
      </c>
      <c r="L1" s="49" t="s">
        <v>14</v>
      </c>
      <c r="M1" s="49" t="s">
        <v>15</v>
      </c>
      <c r="N1" s="45" t="s">
        <v>7</v>
      </c>
      <c r="O1" s="45" t="s">
        <v>8</v>
      </c>
      <c r="P1" s="45" t="s">
        <v>18</v>
      </c>
      <c r="Q1" s="45" t="s">
        <v>23</v>
      </c>
      <c r="R1" s="45" t="s">
        <v>21</v>
      </c>
      <c r="S1" s="45" t="s">
        <v>17</v>
      </c>
      <c r="T1" s="45" t="s">
        <v>22</v>
      </c>
      <c r="U1" s="45" t="s">
        <v>9</v>
      </c>
      <c r="V1" s="45" t="s">
        <v>3</v>
      </c>
      <c r="W1" s="45" t="s">
        <v>5</v>
      </c>
      <c r="X1" s="45" t="s">
        <v>10</v>
      </c>
      <c r="Y1" s="45" t="s">
        <v>11</v>
      </c>
    </row>
    <row r="2" spans="1:25" x14ac:dyDescent="0.25">
      <c r="A2" s="59" t="s">
        <v>11092</v>
      </c>
      <c r="B2" s="57" t="s">
        <v>2684</v>
      </c>
      <c r="D2" s="58" t="s">
        <v>11093</v>
      </c>
      <c r="E2" s="59" t="s">
        <v>11574</v>
      </c>
      <c r="F2" s="59" t="s">
        <v>350</v>
      </c>
      <c r="G2" s="59" t="s">
        <v>45</v>
      </c>
      <c r="H2" s="59" t="s">
        <v>11575</v>
      </c>
      <c r="I2" s="59" t="s">
        <v>11576</v>
      </c>
      <c r="J2" s="60">
        <v>8215</v>
      </c>
      <c r="K2" s="60">
        <v>5828</v>
      </c>
      <c r="M2" s="60">
        <f t="shared" ref="M2:M65" si="0">J2+K2+L2</f>
        <v>14043</v>
      </c>
      <c r="N2" s="59" t="s">
        <v>64</v>
      </c>
      <c r="O2" s="59" t="s">
        <v>66</v>
      </c>
      <c r="P2" s="59" t="s">
        <v>70</v>
      </c>
      <c r="Q2" s="82" t="s">
        <v>67</v>
      </c>
      <c r="R2" s="59" t="s">
        <v>67</v>
      </c>
    </row>
    <row r="3" spans="1:25" x14ac:dyDescent="0.25">
      <c r="A3" s="59" t="s">
        <v>11092</v>
      </c>
      <c r="B3" s="57" t="s">
        <v>2684</v>
      </c>
      <c r="D3" s="58" t="s">
        <v>11094</v>
      </c>
      <c r="E3" s="59" t="s">
        <v>11577</v>
      </c>
      <c r="F3" s="59" t="s">
        <v>44</v>
      </c>
      <c r="G3" s="59" t="s">
        <v>45</v>
      </c>
      <c r="H3" s="59" t="s">
        <v>11578</v>
      </c>
      <c r="I3" s="59" t="s">
        <v>11579</v>
      </c>
      <c r="J3" s="60">
        <v>1200</v>
      </c>
      <c r="K3" s="60">
        <v>1800</v>
      </c>
      <c r="M3" s="60">
        <f t="shared" si="0"/>
        <v>3000</v>
      </c>
      <c r="N3" s="59" t="s">
        <v>666</v>
      </c>
      <c r="O3" s="59" t="s">
        <v>66</v>
      </c>
      <c r="P3" s="59" t="s">
        <v>70</v>
      </c>
      <c r="Q3" s="59" t="s">
        <v>671</v>
      </c>
      <c r="R3" s="59" t="s">
        <v>671</v>
      </c>
    </row>
    <row r="4" spans="1:25" x14ac:dyDescent="0.25">
      <c r="A4" s="59" t="s">
        <v>11092</v>
      </c>
      <c r="B4" s="57" t="s">
        <v>2684</v>
      </c>
      <c r="D4" s="58" t="s">
        <v>11095</v>
      </c>
      <c r="E4" s="59" t="s">
        <v>417</v>
      </c>
      <c r="F4" s="59" t="s">
        <v>375</v>
      </c>
      <c r="G4" s="59" t="s">
        <v>45</v>
      </c>
      <c r="H4" s="59" t="s">
        <v>11580</v>
      </c>
      <c r="I4" s="59" t="s">
        <v>11579</v>
      </c>
      <c r="J4" s="60">
        <v>4000</v>
      </c>
      <c r="K4" s="60">
        <v>6000</v>
      </c>
      <c r="M4" s="60">
        <f t="shared" si="0"/>
        <v>10000</v>
      </c>
      <c r="N4" s="59" t="s">
        <v>64</v>
      </c>
      <c r="O4" s="59" t="s">
        <v>66</v>
      </c>
      <c r="P4" s="59" t="s">
        <v>70</v>
      </c>
      <c r="Q4" s="59" t="s">
        <v>671</v>
      </c>
      <c r="R4" s="59" t="s">
        <v>671</v>
      </c>
    </row>
    <row r="5" spans="1:25" x14ac:dyDescent="0.25">
      <c r="A5" s="59" t="s">
        <v>11092</v>
      </c>
      <c r="B5" s="57" t="s">
        <v>2684</v>
      </c>
      <c r="D5" s="58" t="s">
        <v>11096</v>
      </c>
      <c r="E5" s="59" t="s">
        <v>11581</v>
      </c>
      <c r="F5" s="59" t="s">
        <v>44</v>
      </c>
      <c r="G5" s="59" t="s">
        <v>45</v>
      </c>
      <c r="H5" s="59" t="s">
        <v>11582</v>
      </c>
      <c r="I5" s="59" t="s">
        <v>11579</v>
      </c>
      <c r="J5" s="60">
        <v>14405</v>
      </c>
      <c r="K5" s="60">
        <v>20270</v>
      </c>
      <c r="M5" s="60">
        <f t="shared" si="0"/>
        <v>34675</v>
      </c>
      <c r="N5" s="59" t="s">
        <v>64</v>
      </c>
      <c r="O5" s="59" t="s">
        <v>66</v>
      </c>
      <c r="P5" s="59" t="s">
        <v>70</v>
      </c>
      <c r="Q5" s="59" t="s">
        <v>670</v>
      </c>
      <c r="R5" s="59" t="s">
        <v>670</v>
      </c>
    </row>
    <row r="6" spans="1:25" x14ac:dyDescent="0.25">
      <c r="A6" s="59" t="s">
        <v>11092</v>
      </c>
      <c r="B6" s="57" t="s">
        <v>2684</v>
      </c>
      <c r="D6" s="58" t="s">
        <v>11097</v>
      </c>
      <c r="E6" s="59" t="s">
        <v>1421</v>
      </c>
      <c r="F6" s="59" t="s">
        <v>347</v>
      </c>
      <c r="G6" s="59" t="s">
        <v>45</v>
      </c>
      <c r="H6" s="59" t="s">
        <v>11583</v>
      </c>
      <c r="I6" s="59" t="s">
        <v>11579</v>
      </c>
      <c r="J6" s="60">
        <v>2296</v>
      </c>
      <c r="K6" s="60">
        <v>6252</v>
      </c>
      <c r="M6" s="60">
        <f t="shared" si="0"/>
        <v>8548</v>
      </c>
      <c r="N6" s="59" t="s">
        <v>64</v>
      </c>
      <c r="O6" s="59" t="s">
        <v>66</v>
      </c>
      <c r="P6" s="59" t="s">
        <v>70</v>
      </c>
      <c r="Q6" s="59" t="s">
        <v>670</v>
      </c>
      <c r="R6" s="59" t="s">
        <v>670</v>
      </c>
    </row>
    <row r="7" spans="1:25" x14ac:dyDescent="0.25">
      <c r="A7" s="59" t="s">
        <v>11092</v>
      </c>
      <c r="B7" s="57" t="s">
        <v>2684</v>
      </c>
      <c r="D7" s="58" t="s">
        <v>11098</v>
      </c>
      <c r="E7" s="59" t="s">
        <v>6850</v>
      </c>
      <c r="F7" s="59" t="s">
        <v>368</v>
      </c>
      <c r="G7" s="59" t="s">
        <v>45</v>
      </c>
      <c r="H7" s="59" t="s">
        <v>11584</v>
      </c>
      <c r="I7" s="59" t="s">
        <v>11579</v>
      </c>
      <c r="L7" s="66">
        <v>8245</v>
      </c>
      <c r="M7" s="60">
        <f t="shared" si="0"/>
        <v>8245</v>
      </c>
      <c r="N7" s="59" t="s">
        <v>63</v>
      </c>
      <c r="O7" s="59" t="s">
        <v>66</v>
      </c>
      <c r="P7" s="59" t="s">
        <v>69</v>
      </c>
      <c r="Q7" s="59" t="s">
        <v>670</v>
      </c>
      <c r="R7" s="59" t="s">
        <v>670</v>
      </c>
    </row>
    <row r="8" spans="1:25" x14ac:dyDescent="0.25">
      <c r="A8" s="59" t="s">
        <v>11092</v>
      </c>
      <c r="B8" s="57" t="s">
        <v>2684</v>
      </c>
      <c r="D8" s="58" t="s">
        <v>11099</v>
      </c>
      <c r="E8" s="59" t="s">
        <v>6850</v>
      </c>
      <c r="F8" s="59" t="s">
        <v>608</v>
      </c>
      <c r="G8" s="59" t="s">
        <v>45</v>
      </c>
      <c r="H8" s="59" t="s">
        <v>11584</v>
      </c>
      <c r="I8" s="59" t="s">
        <v>11579</v>
      </c>
      <c r="J8" s="60">
        <v>122</v>
      </c>
      <c r="K8" s="60">
        <v>305</v>
      </c>
      <c r="L8" s="66"/>
      <c r="M8" s="60">
        <f t="shared" si="0"/>
        <v>427</v>
      </c>
      <c r="N8" s="59" t="s">
        <v>64</v>
      </c>
      <c r="O8" s="59" t="s">
        <v>66</v>
      </c>
      <c r="P8" s="59" t="s">
        <v>70</v>
      </c>
      <c r="Q8" s="59" t="s">
        <v>670</v>
      </c>
      <c r="R8" s="59" t="s">
        <v>670</v>
      </c>
    </row>
    <row r="9" spans="1:25" x14ac:dyDescent="0.25">
      <c r="A9" s="59" t="s">
        <v>11092</v>
      </c>
      <c r="B9" s="57" t="s">
        <v>2684</v>
      </c>
      <c r="D9" s="58" t="s">
        <v>11100</v>
      </c>
      <c r="E9" s="59" t="s">
        <v>6850</v>
      </c>
      <c r="F9" s="59" t="s">
        <v>11585</v>
      </c>
      <c r="G9" s="59" t="s">
        <v>45</v>
      </c>
      <c r="H9" s="59" t="s">
        <v>11584</v>
      </c>
      <c r="I9" s="59" t="s">
        <v>11579</v>
      </c>
      <c r="L9" s="60">
        <v>1652</v>
      </c>
      <c r="M9" s="60">
        <f t="shared" si="0"/>
        <v>1652</v>
      </c>
      <c r="N9" s="59" t="s">
        <v>63</v>
      </c>
      <c r="O9" s="59" t="s">
        <v>66</v>
      </c>
      <c r="P9" s="59" t="s">
        <v>69</v>
      </c>
      <c r="Q9" s="59" t="s">
        <v>670</v>
      </c>
      <c r="R9" s="59" t="s">
        <v>670</v>
      </c>
    </row>
    <row r="10" spans="1:25" x14ac:dyDescent="0.25">
      <c r="A10" s="59" t="s">
        <v>11092</v>
      </c>
      <c r="B10" s="57" t="s">
        <v>2684</v>
      </c>
      <c r="D10" s="58" t="s">
        <v>11101</v>
      </c>
      <c r="E10" s="59" t="s">
        <v>11586</v>
      </c>
      <c r="F10" s="59" t="s">
        <v>44</v>
      </c>
      <c r="G10" s="59" t="s">
        <v>45</v>
      </c>
      <c r="H10" s="59" t="s">
        <v>11587</v>
      </c>
      <c r="I10" s="59" t="s">
        <v>11579</v>
      </c>
      <c r="L10" s="60">
        <v>16314</v>
      </c>
      <c r="M10" s="60">
        <f t="shared" si="0"/>
        <v>16314</v>
      </c>
      <c r="N10" s="59" t="s">
        <v>63</v>
      </c>
      <c r="O10" s="59" t="s">
        <v>66</v>
      </c>
      <c r="P10" s="59" t="s">
        <v>69</v>
      </c>
      <c r="Q10" s="59" t="s">
        <v>670</v>
      </c>
      <c r="R10" s="59" t="s">
        <v>670</v>
      </c>
    </row>
    <row r="11" spans="1:25" x14ac:dyDescent="0.25">
      <c r="A11" s="59" t="s">
        <v>11092</v>
      </c>
      <c r="B11" s="57" t="s">
        <v>2684</v>
      </c>
      <c r="D11" s="58" t="s">
        <v>11102</v>
      </c>
      <c r="E11" s="59" t="s">
        <v>11588</v>
      </c>
      <c r="F11" s="59" t="s">
        <v>616</v>
      </c>
      <c r="G11" s="59" t="s">
        <v>45</v>
      </c>
      <c r="H11" s="59" t="s">
        <v>11589</v>
      </c>
      <c r="I11" s="59" t="s">
        <v>11590</v>
      </c>
      <c r="J11" s="60">
        <v>3510</v>
      </c>
      <c r="K11" s="60">
        <v>5952</v>
      </c>
      <c r="M11" s="60">
        <f t="shared" si="0"/>
        <v>9462</v>
      </c>
      <c r="N11" s="59" t="s">
        <v>64</v>
      </c>
      <c r="O11" s="59" t="s">
        <v>66</v>
      </c>
      <c r="P11" s="59" t="s">
        <v>70</v>
      </c>
      <c r="Q11" s="59" t="s">
        <v>670</v>
      </c>
      <c r="R11" s="59" t="s">
        <v>670</v>
      </c>
    </row>
    <row r="12" spans="1:25" x14ac:dyDescent="0.25">
      <c r="A12" s="59" t="s">
        <v>11092</v>
      </c>
      <c r="B12" s="57" t="s">
        <v>2684</v>
      </c>
      <c r="D12" s="58" t="s">
        <v>11103</v>
      </c>
      <c r="E12" s="59" t="s">
        <v>4583</v>
      </c>
      <c r="F12" s="59" t="s">
        <v>59</v>
      </c>
      <c r="G12" s="59" t="s">
        <v>45</v>
      </c>
      <c r="H12" s="59" t="s">
        <v>11591</v>
      </c>
      <c r="I12" s="59" t="s">
        <v>11592</v>
      </c>
      <c r="J12" s="60">
        <v>517</v>
      </c>
      <c r="K12" s="60">
        <v>9</v>
      </c>
      <c r="M12" s="60">
        <f t="shared" si="0"/>
        <v>526</v>
      </c>
      <c r="N12" s="59" t="s">
        <v>64</v>
      </c>
      <c r="O12" s="59" t="s">
        <v>66</v>
      </c>
      <c r="P12" s="59" t="s">
        <v>70</v>
      </c>
      <c r="Q12" s="59" t="s">
        <v>670</v>
      </c>
      <c r="R12" s="59" t="s">
        <v>670</v>
      </c>
    </row>
    <row r="13" spans="1:25" x14ac:dyDescent="0.25">
      <c r="A13" s="59" t="s">
        <v>11092</v>
      </c>
      <c r="B13" s="57" t="s">
        <v>2684</v>
      </c>
      <c r="D13" s="58" t="s">
        <v>11104</v>
      </c>
      <c r="E13" s="59" t="s">
        <v>11574</v>
      </c>
      <c r="F13" s="59" t="s">
        <v>501</v>
      </c>
      <c r="G13" s="59" t="s">
        <v>45</v>
      </c>
      <c r="H13" s="59" t="s">
        <v>11593</v>
      </c>
      <c r="I13" s="59" t="s">
        <v>11576</v>
      </c>
      <c r="L13" s="60">
        <v>460</v>
      </c>
      <c r="M13" s="60">
        <f t="shared" si="0"/>
        <v>460</v>
      </c>
      <c r="N13" s="59" t="s">
        <v>63</v>
      </c>
      <c r="O13" s="59" t="s">
        <v>66</v>
      </c>
      <c r="P13" s="59" t="s">
        <v>69</v>
      </c>
      <c r="Q13" s="59" t="s">
        <v>670</v>
      </c>
      <c r="R13" s="59" t="s">
        <v>670</v>
      </c>
    </row>
    <row r="14" spans="1:25" x14ac:dyDescent="0.25">
      <c r="A14" s="59" t="s">
        <v>11092</v>
      </c>
      <c r="B14" s="57" t="s">
        <v>2684</v>
      </c>
      <c r="D14" s="58" t="s">
        <v>11105</v>
      </c>
      <c r="E14" s="59" t="s">
        <v>11594</v>
      </c>
      <c r="F14" s="59" t="s">
        <v>4308</v>
      </c>
      <c r="G14" s="59" t="s">
        <v>45</v>
      </c>
      <c r="H14" s="59" t="s">
        <v>11595</v>
      </c>
      <c r="I14" s="59" t="s">
        <v>11596</v>
      </c>
      <c r="L14" s="60">
        <v>2100</v>
      </c>
      <c r="M14" s="60">
        <f t="shared" si="0"/>
        <v>2100</v>
      </c>
      <c r="N14" s="59" t="s">
        <v>63</v>
      </c>
      <c r="O14" s="59" t="s">
        <v>66</v>
      </c>
      <c r="P14" s="59" t="s">
        <v>69</v>
      </c>
      <c r="Q14" s="59" t="s">
        <v>670</v>
      </c>
      <c r="R14" s="59" t="s">
        <v>670</v>
      </c>
    </row>
    <row r="15" spans="1:25" x14ac:dyDescent="0.25">
      <c r="A15" s="59" t="s">
        <v>11092</v>
      </c>
      <c r="B15" s="57" t="s">
        <v>2684</v>
      </c>
      <c r="D15" s="58" t="s">
        <v>11106</v>
      </c>
      <c r="E15" s="59" t="s">
        <v>11597</v>
      </c>
      <c r="F15" s="59" t="s">
        <v>637</v>
      </c>
      <c r="G15" s="59" t="s">
        <v>45</v>
      </c>
      <c r="H15" s="59" t="s">
        <v>11598</v>
      </c>
      <c r="I15" s="59" t="s">
        <v>11596</v>
      </c>
      <c r="J15" s="60">
        <v>22</v>
      </c>
      <c r="K15" s="60">
        <v>34</v>
      </c>
      <c r="M15" s="60">
        <f t="shared" si="0"/>
        <v>56</v>
      </c>
      <c r="N15" s="59" t="s">
        <v>64</v>
      </c>
      <c r="O15" s="59" t="s">
        <v>66</v>
      </c>
      <c r="P15" s="59" t="s">
        <v>70</v>
      </c>
      <c r="Q15" s="59" t="s">
        <v>670</v>
      </c>
      <c r="R15" s="59" t="s">
        <v>670</v>
      </c>
    </row>
    <row r="16" spans="1:25" x14ac:dyDescent="0.25">
      <c r="A16" s="59" t="s">
        <v>11092</v>
      </c>
      <c r="B16" s="57" t="s">
        <v>2684</v>
      </c>
      <c r="D16" s="58" t="s">
        <v>11107</v>
      </c>
      <c r="E16" s="59" t="s">
        <v>11597</v>
      </c>
      <c r="F16" s="59" t="s">
        <v>336</v>
      </c>
      <c r="G16" s="59" t="s">
        <v>45</v>
      </c>
      <c r="H16" s="59" t="s">
        <v>11599</v>
      </c>
      <c r="I16" s="59" t="s">
        <v>11596</v>
      </c>
      <c r="J16" s="60">
        <v>1409</v>
      </c>
      <c r="K16" s="60">
        <v>244</v>
      </c>
      <c r="M16" s="60">
        <f t="shared" si="0"/>
        <v>1653</v>
      </c>
      <c r="N16" s="59" t="s">
        <v>64</v>
      </c>
      <c r="O16" s="59" t="s">
        <v>66</v>
      </c>
      <c r="P16" s="59" t="s">
        <v>70</v>
      </c>
      <c r="Q16" s="59" t="s">
        <v>670</v>
      </c>
      <c r="R16" s="59" t="s">
        <v>670</v>
      </c>
    </row>
    <row r="17" spans="1:20" x14ac:dyDescent="0.25">
      <c r="A17" s="59" t="s">
        <v>11092</v>
      </c>
      <c r="B17" s="57" t="s">
        <v>2684</v>
      </c>
      <c r="D17" s="58" t="s">
        <v>11108</v>
      </c>
      <c r="E17" s="59" t="s">
        <v>11600</v>
      </c>
      <c r="F17" s="59" t="s">
        <v>590</v>
      </c>
      <c r="G17" s="59" t="s">
        <v>45</v>
      </c>
      <c r="H17" s="59" t="s">
        <v>11601</v>
      </c>
      <c r="I17" s="59" t="s">
        <v>11596</v>
      </c>
      <c r="L17" s="60">
        <v>7195</v>
      </c>
      <c r="M17" s="60">
        <f t="shared" si="0"/>
        <v>7195</v>
      </c>
      <c r="N17" s="59" t="s">
        <v>63</v>
      </c>
      <c r="O17" s="59" t="s">
        <v>66</v>
      </c>
      <c r="P17" s="59" t="s">
        <v>69</v>
      </c>
      <c r="Q17" s="59" t="s">
        <v>670</v>
      </c>
      <c r="R17" s="59" t="s">
        <v>670</v>
      </c>
    </row>
    <row r="18" spans="1:20" x14ac:dyDescent="0.25">
      <c r="A18" s="59" t="s">
        <v>11092</v>
      </c>
      <c r="B18" s="57" t="s">
        <v>2684</v>
      </c>
      <c r="D18" s="58" t="s">
        <v>11109</v>
      </c>
      <c r="E18" s="59" t="s">
        <v>11600</v>
      </c>
      <c r="F18" s="59" t="s">
        <v>2143</v>
      </c>
      <c r="G18" s="59" t="s">
        <v>45</v>
      </c>
      <c r="H18" s="59" t="s">
        <v>11601</v>
      </c>
      <c r="I18" s="59" t="s">
        <v>11596</v>
      </c>
      <c r="J18" s="60">
        <v>284</v>
      </c>
      <c r="K18" s="60">
        <v>421</v>
      </c>
      <c r="L18" s="66"/>
      <c r="M18" s="60">
        <f t="shared" si="0"/>
        <v>705</v>
      </c>
      <c r="N18" s="59" t="s">
        <v>666</v>
      </c>
      <c r="O18" s="59" t="s">
        <v>66</v>
      </c>
      <c r="P18" s="59" t="s">
        <v>70</v>
      </c>
      <c r="Q18" s="59" t="s">
        <v>670</v>
      </c>
      <c r="R18" s="59" t="s">
        <v>670</v>
      </c>
    </row>
    <row r="19" spans="1:20" x14ac:dyDescent="0.25">
      <c r="A19" s="59" t="s">
        <v>11092</v>
      </c>
      <c r="B19" s="57" t="s">
        <v>678</v>
      </c>
      <c r="C19" s="57" t="s">
        <v>12229</v>
      </c>
      <c r="D19" s="58" t="s">
        <v>11110</v>
      </c>
      <c r="E19" s="59" t="s">
        <v>11602</v>
      </c>
      <c r="F19" s="59" t="s">
        <v>527</v>
      </c>
      <c r="G19" s="59" t="s">
        <v>354</v>
      </c>
      <c r="H19" s="59" t="s">
        <v>11603</v>
      </c>
      <c r="I19" s="59" t="s">
        <v>11579</v>
      </c>
      <c r="J19" s="60">
        <v>6000</v>
      </c>
      <c r="K19" s="60">
        <v>9000</v>
      </c>
      <c r="M19" s="60">
        <f t="shared" si="0"/>
        <v>15000</v>
      </c>
      <c r="N19" s="59" t="s">
        <v>64</v>
      </c>
      <c r="O19" s="59" t="s">
        <v>66</v>
      </c>
      <c r="P19" s="59" t="s">
        <v>70</v>
      </c>
      <c r="Q19" s="59" t="s">
        <v>67</v>
      </c>
      <c r="R19" s="59" t="s">
        <v>67</v>
      </c>
    </row>
    <row r="20" spans="1:20" x14ac:dyDescent="0.25">
      <c r="A20" s="59" t="s">
        <v>11092</v>
      </c>
      <c r="B20" s="57" t="s">
        <v>678</v>
      </c>
      <c r="C20" s="57" t="s">
        <v>12230</v>
      </c>
      <c r="D20" s="58" t="s">
        <v>11111</v>
      </c>
      <c r="E20" s="59" t="s">
        <v>417</v>
      </c>
      <c r="F20" s="59" t="s">
        <v>375</v>
      </c>
      <c r="G20" s="59" t="s">
        <v>45</v>
      </c>
      <c r="H20" s="59" t="s">
        <v>11580</v>
      </c>
      <c r="I20" s="59" t="s">
        <v>11579</v>
      </c>
      <c r="J20" s="60">
        <f>15125*0.1</f>
        <v>1512.5</v>
      </c>
      <c r="K20" s="60">
        <f>13295*0.1</f>
        <v>1329.5</v>
      </c>
      <c r="M20" s="60">
        <f t="shared" si="0"/>
        <v>2842</v>
      </c>
      <c r="N20" s="59" t="s">
        <v>61</v>
      </c>
      <c r="O20" s="59" t="s">
        <v>65</v>
      </c>
      <c r="P20" s="59" t="s">
        <v>2332</v>
      </c>
      <c r="Q20" s="59" t="s">
        <v>67</v>
      </c>
      <c r="R20" s="59" t="s">
        <v>67</v>
      </c>
    </row>
    <row r="21" spans="1:20" x14ac:dyDescent="0.25">
      <c r="A21" s="59" t="s">
        <v>11092</v>
      </c>
      <c r="B21" s="57" t="s">
        <v>678</v>
      </c>
      <c r="C21" s="57" t="s">
        <v>12231</v>
      </c>
      <c r="D21" s="58" t="s">
        <v>11112</v>
      </c>
      <c r="E21" s="59" t="s">
        <v>11604</v>
      </c>
      <c r="F21" s="59" t="s">
        <v>527</v>
      </c>
      <c r="G21" s="59" t="s">
        <v>45</v>
      </c>
      <c r="H21" s="59" t="s">
        <v>11605</v>
      </c>
      <c r="I21" s="59" t="s">
        <v>11579</v>
      </c>
      <c r="J21" s="60">
        <v>9262</v>
      </c>
      <c r="K21" s="60">
        <v>4618</v>
      </c>
      <c r="M21" s="60">
        <f t="shared" si="0"/>
        <v>13880</v>
      </c>
      <c r="N21" s="59" t="s">
        <v>64</v>
      </c>
      <c r="O21" s="59" t="s">
        <v>66</v>
      </c>
      <c r="P21" s="59" t="s">
        <v>70</v>
      </c>
      <c r="Q21" s="59" t="s">
        <v>45</v>
      </c>
      <c r="R21" s="59" t="s">
        <v>45</v>
      </c>
    </row>
    <row r="22" spans="1:20" x14ac:dyDescent="0.25">
      <c r="A22" s="59" t="s">
        <v>11092</v>
      </c>
      <c r="B22" s="57" t="s">
        <v>678</v>
      </c>
      <c r="C22" s="57" t="s">
        <v>12232</v>
      </c>
      <c r="D22" s="58" t="s">
        <v>11113</v>
      </c>
      <c r="E22" s="59" t="s">
        <v>11606</v>
      </c>
      <c r="F22" s="59" t="s">
        <v>59</v>
      </c>
      <c r="G22" s="59" t="s">
        <v>45</v>
      </c>
      <c r="H22" s="59" t="s">
        <v>11607</v>
      </c>
      <c r="I22" s="59" t="s">
        <v>11579</v>
      </c>
      <c r="J22" s="60">
        <v>40215</v>
      </c>
      <c r="K22" s="60">
        <v>26912</v>
      </c>
      <c r="M22" s="60">
        <f t="shared" si="0"/>
        <v>67127</v>
      </c>
      <c r="N22" s="59" t="s">
        <v>61</v>
      </c>
      <c r="O22" s="59" t="s">
        <v>65</v>
      </c>
      <c r="P22" s="59" t="s">
        <v>68</v>
      </c>
      <c r="Q22" s="59" t="s">
        <v>67</v>
      </c>
      <c r="R22" s="59" t="s">
        <v>67</v>
      </c>
    </row>
    <row r="23" spans="1:20" x14ac:dyDescent="0.25">
      <c r="A23" s="59" t="s">
        <v>11092</v>
      </c>
      <c r="B23" s="57" t="s">
        <v>678</v>
      </c>
      <c r="C23" s="57" t="s">
        <v>12233</v>
      </c>
      <c r="D23" s="58" t="s">
        <v>11114</v>
      </c>
      <c r="E23" s="59" t="s">
        <v>486</v>
      </c>
      <c r="F23" s="59" t="s">
        <v>395</v>
      </c>
      <c r="G23" s="59" t="s">
        <v>45</v>
      </c>
      <c r="H23" s="59" t="s">
        <v>11608</v>
      </c>
      <c r="I23" s="59" t="s">
        <v>11579</v>
      </c>
      <c r="J23" s="60">
        <f>33072*0.1</f>
        <v>3307.2000000000003</v>
      </c>
      <c r="K23" s="60">
        <f>13281*0.1</f>
        <v>1328.1000000000001</v>
      </c>
      <c r="M23" s="60">
        <f t="shared" si="0"/>
        <v>4635.3</v>
      </c>
      <c r="N23" s="59" t="s">
        <v>61</v>
      </c>
      <c r="O23" s="59" t="s">
        <v>65</v>
      </c>
      <c r="P23" s="59" t="s">
        <v>2332</v>
      </c>
      <c r="Q23" s="59" t="s">
        <v>67</v>
      </c>
      <c r="R23" s="59" t="s">
        <v>67</v>
      </c>
    </row>
    <row r="24" spans="1:20" s="80" customFormat="1" x14ac:dyDescent="0.25">
      <c r="A24" s="80" t="s">
        <v>11092</v>
      </c>
      <c r="B24" s="81" t="s">
        <v>678</v>
      </c>
      <c r="C24" s="81" t="s">
        <v>12234</v>
      </c>
      <c r="D24" s="83" t="s">
        <v>11115</v>
      </c>
      <c r="E24" s="80" t="s">
        <v>1421</v>
      </c>
      <c r="F24" s="80" t="s">
        <v>44</v>
      </c>
      <c r="G24" s="80" t="s">
        <v>45</v>
      </c>
      <c r="H24" s="80" t="s">
        <v>11583</v>
      </c>
      <c r="I24" s="80" t="s">
        <v>11579</v>
      </c>
      <c r="J24" s="84">
        <v>81076</v>
      </c>
      <c r="K24" s="84">
        <v>55441</v>
      </c>
      <c r="L24" s="84"/>
      <c r="M24" s="84">
        <f t="shared" si="0"/>
        <v>136517</v>
      </c>
      <c r="N24" s="80" t="s">
        <v>61</v>
      </c>
      <c r="O24" s="80" t="s">
        <v>65</v>
      </c>
      <c r="P24" s="80" t="s">
        <v>68</v>
      </c>
      <c r="Q24" s="80" t="s">
        <v>67</v>
      </c>
      <c r="R24" s="80" t="s">
        <v>67</v>
      </c>
      <c r="S24" s="80" t="s">
        <v>12247</v>
      </c>
    </row>
    <row r="25" spans="1:20" x14ac:dyDescent="0.25">
      <c r="A25" s="59" t="s">
        <v>11092</v>
      </c>
      <c r="B25" s="57" t="s">
        <v>678</v>
      </c>
      <c r="C25" s="57" t="s">
        <v>12235</v>
      </c>
      <c r="D25" s="58" t="s">
        <v>11116</v>
      </c>
      <c r="E25" s="59" t="s">
        <v>11588</v>
      </c>
      <c r="F25" s="59" t="s">
        <v>44</v>
      </c>
      <c r="G25" s="59" t="s">
        <v>1530</v>
      </c>
      <c r="H25" s="59" t="s">
        <v>11609</v>
      </c>
      <c r="I25" s="59" t="s">
        <v>11579</v>
      </c>
      <c r="J25" s="60">
        <v>52118</v>
      </c>
      <c r="K25" s="60">
        <v>33779</v>
      </c>
      <c r="M25" s="60">
        <f t="shared" si="0"/>
        <v>85897</v>
      </c>
      <c r="N25" s="59" t="s">
        <v>61</v>
      </c>
      <c r="O25" s="59" t="s">
        <v>65</v>
      </c>
      <c r="P25" s="59" t="s">
        <v>68</v>
      </c>
      <c r="Q25" s="59" t="s">
        <v>67</v>
      </c>
      <c r="R25" s="59" t="s">
        <v>67</v>
      </c>
    </row>
    <row r="26" spans="1:20" x14ac:dyDescent="0.25">
      <c r="A26" s="59" t="s">
        <v>11092</v>
      </c>
      <c r="B26" s="57" t="s">
        <v>678</v>
      </c>
      <c r="C26" s="57" t="s">
        <v>12236</v>
      </c>
      <c r="D26" s="58" t="s">
        <v>11117</v>
      </c>
      <c r="E26" s="59" t="s">
        <v>11610</v>
      </c>
      <c r="F26" s="59" t="s">
        <v>614</v>
      </c>
      <c r="G26" s="59" t="s">
        <v>45</v>
      </c>
      <c r="H26" s="59" t="s">
        <v>11611</v>
      </c>
      <c r="I26" s="59" t="s">
        <v>11592</v>
      </c>
      <c r="J26" s="60">
        <v>3266</v>
      </c>
      <c r="K26" s="60">
        <v>2344</v>
      </c>
      <c r="M26" s="60">
        <f t="shared" si="0"/>
        <v>5610</v>
      </c>
      <c r="N26" s="59" t="s">
        <v>666</v>
      </c>
      <c r="O26" s="59" t="s">
        <v>66</v>
      </c>
      <c r="P26" s="59" t="s">
        <v>70</v>
      </c>
      <c r="Q26" s="59" t="s">
        <v>67</v>
      </c>
      <c r="R26" s="59" t="s">
        <v>67</v>
      </c>
    </row>
    <row r="27" spans="1:20" x14ac:dyDescent="0.25">
      <c r="A27" s="59" t="s">
        <v>11092</v>
      </c>
      <c r="B27" s="57" t="s">
        <v>678</v>
      </c>
      <c r="C27" s="57" t="s">
        <v>12237</v>
      </c>
      <c r="D27" s="58" t="s">
        <v>11118</v>
      </c>
      <c r="E27" s="59" t="s">
        <v>11604</v>
      </c>
      <c r="F27" s="59" t="s">
        <v>614</v>
      </c>
      <c r="G27" s="59" t="s">
        <v>45</v>
      </c>
      <c r="H27" s="59" t="s">
        <v>11605</v>
      </c>
      <c r="I27" s="59" t="s">
        <v>11579</v>
      </c>
      <c r="J27" s="60">
        <v>2663</v>
      </c>
      <c r="K27" s="60">
        <v>4428</v>
      </c>
      <c r="M27" s="60">
        <f t="shared" si="0"/>
        <v>7091</v>
      </c>
      <c r="N27" s="59" t="s">
        <v>64</v>
      </c>
      <c r="O27" s="59" t="s">
        <v>66</v>
      </c>
      <c r="P27" s="59" t="s">
        <v>70</v>
      </c>
      <c r="Q27" s="59" t="s">
        <v>67</v>
      </c>
      <c r="R27" s="59" t="s">
        <v>67</v>
      </c>
    </row>
    <row r="28" spans="1:20" x14ac:dyDescent="0.25">
      <c r="A28" s="59" t="s">
        <v>11092</v>
      </c>
      <c r="B28" s="57" t="s">
        <v>678</v>
      </c>
      <c r="C28" s="57" t="s">
        <v>12238</v>
      </c>
      <c r="D28" s="58" t="s">
        <v>13016</v>
      </c>
      <c r="E28" s="59" t="s">
        <v>11588</v>
      </c>
      <c r="F28" s="82">
        <v>58</v>
      </c>
      <c r="G28" s="59"/>
      <c r="H28" s="59" t="s">
        <v>12239</v>
      </c>
      <c r="I28" s="59" t="s">
        <v>11590</v>
      </c>
      <c r="J28" s="60">
        <v>3692</v>
      </c>
      <c r="K28" s="60">
        <v>2634</v>
      </c>
      <c r="M28" s="60">
        <f t="shared" si="0"/>
        <v>6326</v>
      </c>
      <c r="N28" s="59" t="s">
        <v>64</v>
      </c>
      <c r="O28" s="59" t="s">
        <v>66</v>
      </c>
      <c r="Q28" s="59" t="s">
        <v>67</v>
      </c>
      <c r="R28" s="59" t="s">
        <v>67</v>
      </c>
    </row>
    <row r="29" spans="1:20" x14ac:dyDescent="0.25">
      <c r="A29" s="59" t="s">
        <v>11092</v>
      </c>
      <c r="B29" s="57" t="s">
        <v>678</v>
      </c>
      <c r="C29" s="57" t="s">
        <v>12240</v>
      </c>
      <c r="D29" s="58" t="s">
        <v>13017</v>
      </c>
      <c r="E29" s="59" t="s">
        <v>12042</v>
      </c>
      <c r="F29" s="82">
        <v>97</v>
      </c>
      <c r="G29" s="59"/>
      <c r="H29" s="59" t="s">
        <v>12043</v>
      </c>
      <c r="I29" s="59" t="s">
        <v>11596</v>
      </c>
      <c r="J29" s="60">
        <f>1563*12</f>
        <v>18756</v>
      </c>
      <c r="K29" s="60">
        <f>1963*12</f>
        <v>23556</v>
      </c>
      <c r="M29" s="60">
        <f t="shared" si="0"/>
        <v>42312</v>
      </c>
      <c r="N29" s="59" t="s">
        <v>64</v>
      </c>
      <c r="O29" s="59" t="s">
        <v>66</v>
      </c>
      <c r="Q29" s="59" t="s">
        <v>67</v>
      </c>
      <c r="R29" s="59" t="s">
        <v>67</v>
      </c>
    </row>
    <row r="30" spans="1:20" x14ac:dyDescent="0.25">
      <c r="A30" s="59" t="s">
        <v>11092</v>
      </c>
      <c r="B30" s="57" t="s">
        <v>74</v>
      </c>
      <c r="D30" s="58" t="s">
        <v>11119</v>
      </c>
      <c r="E30" s="59" t="s">
        <v>7311</v>
      </c>
      <c r="F30" s="59" t="s">
        <v>350</v>
      </c>
      <c r="G30" s="59" t="s">
        <v>45</v>
      </c>
      <c r="H30" s="59" t="s">
        <v>11612</v>
      </c>
      <c r="I30" s="59" t="s">
        <v>11579</v>
      </c>
      <c r="J30" s="60">
        <v>1311</v>
      </c>
      <c r="K30" s="60">
        <v>4084</v>
      </c>
      <c r="M30" s="60">
        <f t="shared" si="0"/>
        <v>5395</v>
      </c>
      <c r="N30" s="59" t="s">
        <v>668</v>
      </c>
      <c r="O30" s="59" t="s">
        <v>66</v>
      </c>
      <c r="P30" s="59" t="s">
        <v>70</v>
      </c>
      <c r="Q30" s="59" t="s">
        <v>671</v>
      </c>
      <c r="R30" s="59" t="s">
        <v>671</v>
      </c>
      <c r="T30" s="85"/>
    </row>
    <row r="31" spans="1:20" x14ac:dyDescent="0.25">
      <c r="A31" s="59" t="s">
        <v>11092</v>
      </c>
      <c r="B31" s="57" t="s">
        <v>74</v>
      </c>
      <c r="D31" s="58" t="s">
        <v>11120</v>
      </c>
      <c r="E31" s="59" t="s">
        <v>1421</v>
      </c>
      <c r="F31" s="59" t="s">
        <v>44</v>
      </c>
      <c r="G31" s="59" t="s">
        <v>45</v>
      </c>
      <c r="H31" s="59" t="s">
        <v>11583</v>
      </c>
      <c r="I31" s="59" t="s">
        <v>11579</v>
      </c>
      <c r="J31" s="60">
        <v>1</v>
      </c>
      <c r="K31" s="60">
        <v>1</v>
      </c>
      <c r="M31" s="60">
        <f t="shared" si="0"/>
        <v>2</v>
      </c>
      <c r="N31" s="59" t="s">
        <v>669</v>
      </c>
      <c r="O31" s="59" t="s">
        <v>66</v>
      </c>
      <c r="P31" s="59" t="s">
        <v>672</v>
      </c>
      <c r="Q31" s="59" t="s">
        <v>671</v>
      </c>
      <c r="R31" s="59" t="s">
        <v>671</v>
      </c>
    </row>
    <row r="32" spans="1:20" x14ac:dyDescent="0.25">
      <c r="A32" s="59" t="s">
        <v>11092</v>
      </c>
      <c r="B32" s="57" t="s">
        <v>74</v>
      </c>
      <c r="D32" s="58" t="s">
        <v>11121</v>
      </c>
      <c r="E32" s="59" t="s">
        <v>11613</v>
      </c>
      <c r="F32" s="59" t="s">
        <v>2318</v>
      </c>
      <c r="G32" s="59" t="s">
        <v>45</v>
      </c>
      <c r="H32" s="59" t="s">
        <v>11614</v>
      </c>
      <c r="I32" s="59" t="s">
        <v>11596</v>
      </c>
      <c r="J32" s="60">
        <f t="shared" ref="J32:J63" si="1">1334-619</f>
        <v>715</v>
      </c>
      <c r="K32" s="60">
        <f t="shared" ref="K32:K63" si="2">4157-1929</f>
        <v>2228</v>
      </c>
      <c r="M32" s="60">
        <f t="shared" si="0"/>
        <v>2943</v>
      </c>
      <c r="N32" s="59" t="s">
        <v>668</v>
      </c>
      <c r="O32" s="59" t="s">
        <v>66</v>
      </c>
      <c r="P32" s="59" t="s">
        <v>70</v>
      </c>
      <c r="Q32" s="59" t="s">
        <v>671</v>
      </c>
      <c r="R32" s="59" t="s">
        <v>671</v>
      </c>
    </row>
    <row r="33" spans="1:18" x14ac:dyDescent="0.25">
      <c r="A33" s="59" t="s">
        <v>11092</v>
      </c>
      <c r="B33" s="57" t="s">
        <v>74</v>
      </c>
      <c r="D33" s="58" t="s">
        <v>11122</v>
      </c>
      <c r="E33" s="59" t="s">
        <v>11615</v>
      </c>
      <c r="F33" s="59" t="s">
        <v>395</v>
      </c>
      <c r="G33" s="59" t="s">
        <v>45</v>
      </c>
      <c r="H33" s="59" t="s">
        <v>11616</v>
      </c>
      <c r="I33" s="59" t="s">
        <v>11592</v>
      </c>
      <c r="J33" s="60">
        <f t="shared" si="1"/>
        <v>715</v>
      </c>
      <c r="K33" s="60">
        <f t="shared" si="2"/>
        <v>2228</v>
      </c>
      <c r="M33" s="60">
        <f t="shared" si="0"/>
        <v>2943</v>
      </c>
      <c r="N33" s="59" t="s">
        <v>668</v>
      </c>
      <c r="O33" s="59" t="s">
        <v>66</v>
      </c>
      <c r="P33" s="59" t="s">
        <v>70</v>
      </c>
      <c r="Q33" s="59" t="s">
        <v>671</v>
      </c>
      <c r="R33" s="59" t="s">
        <v>671</v>
      </c>
    </row>
    <row r="34" spans="1:18" x14ac:dyDescent="0.25">
      <c r="A34" s="59" t="s">
        <v>11092</v>
      </c>
      <c r="B34" s="57" t="s">
        <v>74</v>
      </c>
      <c r="D34" s="58" t="s">
        <v>11123</v>
      </c>
      <c r="E34" s="59" t="s">
        <v>11617</v>
      </c>
      <c r="F34" s="59" t="s">
        <v>375</v>
      </c>
      <c r="G34" s="59" t="s">
        <v>45</v>
      </c>
      <c r="H34" s="59" t="s">
        <v>11603</v>
      </c>
      <c r="I34" s="59" t="s">
        <v>11579</v>
      </c>
      <c r="J34" s="60">
        <f t="shared" si="1"/>
        <v>715</v>
      </c>
      <c r="K34" s="60">
        <f t="shared" si="2"/>
        <v>2228</v>
      </c>
      <c r="M34" s="60">
        <f t="shared" si="0"/>
        <v>2943</v>
      </c>
      <c r="N34" s="59" t="s">
        <v>668</v>
      </c>
      <c r="O34" s="59" t="s">
        <v>66</v>
      </c>
      <c r="P34" s="59" t="s">
        <v>70</v>
      </c>
      <c r="Q34" s="59" t="s">
        <v>671</v>
      </c>
      <c r="R34" s="59" t="s">
        <v>671</v>
      </c>
    </row>
    <row r="35" spans="1:18" x14ac:dyDescent="0.25">
      <c r="A35" s="59" t="s">
        <v>11092</v>
      </c>
      <c r="B35" s="57" t="s">
        <v>74</v>
      </c>
      <c r="D35" s="58" t="s">
        <v>11124</v>
      </c>
      <c r="E35" s="59" t="s">
        <v>11618</v>
      </c>
      <c r="F35" s="59" t="s">
        <v>428</v>
      </c>
      <c r="G35" s="59" t="s">
        <v>45</v>
      </c>
      <c r="H35" s="59" t="s">
        <v>11609</v>
      </c>
      <c r="I35" s="59" t="s">
        <v>11579</v>
      </c>
      <c r="J35" s="60">
        <f t="shared" si="1"/>
        <v>715</v>
      </c>
      <c r="K35" s="60">
        <f t="shared" si="2"/>
        <v>2228</v>
      </c>
      <c r="M35" s="60">
        <f t="shared" si="0"/>
        <v>2943</v>
      </c>
      <c r="N35" s="59" t="s">
        <v>668</v>
      </c>
      <c r="O35" s="59" t="s">
        <v>66</v>
      </c>
      <c r="P35" s="59" t="s">
        <v>70</v>
      </c>
      <c r="Q35" s="59" t="s">
        <v>671</v>
      </c>
      <c r="R35" s="59" t="s">
        <v>671</v>
      </c>
    </row>
    <row r="36" spans="1:18" x14ac:dyDescent="0.25">
      <c r="A36" s="59" t="s">
        <v>11092</v>
      </c>
      <c r="B36" s="57" t="s">
        <v>74</v>
      </c>
      <c r="D36" s="58" t="s">
        <v>11125</v>
      </c>
      <c r="E36" s="59" t="s">
        <v>11619</v>
      </c>
      <c r="F36" s="59" t="s">
        <v>368</v>
      </c>
      <c r="G36" s="59" t="s">
        <v>45</v>
      </c>
      <c r="H36" s="59" t="s">
        <v>11620</v>
      </c>
      <c r="I36" s="59" t="s">
        <v>11592</v>
      </c>
      <c r="J36" s="60">
        <f t="shared" si="1"/>
        <v>715</v>
      </c>
      <c r="K36" s="60">
        <f t="shared" si="2"/>
        <v>2228</v>
      </c>
      <c r="M36" s="60">
        <f t="shared" si="0"/>
        <v>2943</v>
      </c>
      <c r="N36" s="59" t="s">
        <v>668</v>
      </c>
      <c r="O36" s="59" t="s">
        <v>66</v>
      </c>
      <c r="P36" s="59" t="s">
        <v>70</v>
      </c>
      <c r="Q36" s="59" t="s">
        <v>671</v>
      </c>
      <c r="R36" s="59" t="s">
        <v>671</v>
      </c>
    </row>
    <row r="37" spans="1:18" x14ac:dyDescent="0.25">
      <c r="A37" s="59" t="s">
        <v>11092</v>
      </c>
      <c r="B37" s="57" t="s">
        <v>74</v>
      </c>
      <c r="D37" s="58" t="s">
        <v>11126</v>
      </c>
      <c r="E37" s="59" t="s">
        <v>11621</v>
      </c>
      <c r="F37" s="59" t="s">
        <v>464</v>
      </c>
      <c r="G37" s="59" t="s">
        <v>45</v>
      </c>
      <c r="H37" s="59" t="s">
        <v>11622</v>
      </c>
      <c r="I37" s="59" t="s">
        <v>11596</v>
      </c>
      <c r="J37" s="60">
        <f t="shared" si="1"/>
        <v>715</v>
      </c>
      <c r="K37" s="60">
        <f t="shared" si="2"/>
        <v>2228</v>
      </c>
      <c r="M37" s="60">
        <f t="shared" si="0"/>
        <v>2943</v>
      </c>
      <c r="N37" s="59" t="s">
        <v>668</v>
      </c>
      <c r="O37" s="59" t="s">
        <v>66</v>
      </c>
      <c r="P37" s="59" t="s">
        <v>70</v>
      </c>
      <c r="Q37" s="59" t="s">
        <v>671</v>
      </c>
      <c r="R37" s="59" t="s">
        <v>671</v>
      </c>
    </row>
    <row r="38" spans="1:18" x14ac:dyDescent="0.25">
      <c r="A38" s="59" t="s">
        <v>11092</v>
      </c>
      <c r="B38" s="57" t="s">
        <v>74</v>
      </c>
      <c r="D38" s="58" t="s">
        <v>11127</v>
      </c>
      <c r="E38" s="59" t="s">
        <v>5866</v>
      </c>
      <c r="F38" s="59" t="s">
        <v>353</v>
      </c>
      <c r="G38" s="59" t="s">
        <v>45</v>
      </c>
      <c r="H38" s="59" t="s">
        <v>11623</v>
      </c>
      <c r="I38" s="59" t="s">
        <v>11579</v>
      </c>
      <c r="J38" s="60">
        <f t="shared" si="1"/>
        <v>715</v>
      </c>
      <c r="K38" s="60">
        <f t="shared" si="2"/>
        <v>2228</v>
      </c>
      <c r="M38" s="60">
        <f t="shared" si="0"/>
        <v>2943</v>
      </c>
      <c r="N38" s="59" t="s">
        <v>668</v>
      </c>
      <c r="O38" s="59" t="s">
        <v>66</v>
      </c>
      <c r="P38" s="59" t="s">
        <v>70</v>
      </c>
      <c r="Q38" s="59" t="s">
        <v>671</v>
      </c>
      <c r="R38" s="59" t="s">
        <v>671</v>
      </c>
    </row>
    <row r="39" spans="1:18" x14ac:dyDescent="0.25">
      <c r="A39" s="59" t="s">
        <v>11092</v>
      </c>
      <c r="B39" s="57" t="s">
        <v>74</v>
      </c>
      <c r="D39" s="58" t="s">
        <v>11128</v>
      </c>
      <c r="E39" s="59" t="s">
        <v>11624</v>
      </c>
      <c r="F39" s="59" t="s">
        <v>413</v>
      </c>
      <c r="G39" s="59" t="s">
        <v>45</v>
      </c>
      <c r="H39" s="59" t="s">
        <v>11625</v>
      </c>
      <c r="I39" s="59" t="s">
        <v>11592</v>
      </c>
      <c r="J39" s="60">
        <f t="shared" si="1"/>
        <v>715</v>
      </c>
      <c r="K39" s="60">
        <f t="shared" si="2"/>
        <v>2228</v>
      </c>
      <c r="M39" s="60">
        <f t="shared" si="0"/>
        <v>2943</v>
      </c>
      <c r="N39" s="59" t="s">
        <v>668</v>
      </c>
      <c r="O39" s="59" t="s">
        <v>66</v>
      </c>
      <c r="P39" s="59" t="s">
        <v>70</v>
      </c>
      <c r="Q39" s="59" t="s">
        <v>671</v>
      </c>
      <c r="R39" s="59" t="s">
        <v>671</v>
      </c>
    </row>
    <row r="40" spans="1:18" x14ac:dyDescent="0.25">
      <c r="A40" s="59" t="s">
        <v>11092</v>
      </c>
      <c r="B40" s="57" t="s">
        <v>74</v>
      </c>
      <c r="D40" s="58" t="s">
        <v>11129</v>
      </c>
      <c r="E40" s="59" t="s">
        <v>11626</v>
      </c>
      <c r="F40" s="59" t="s">
        <v>557</v>
      </c>
      <c r="G40" s="59" t="s">
        <v>45</v>
      </c>
      <c r="H40" s="59" t="s">
        <v>11627</v>
      </c>
      <c r="I40" s="59" t="s">
        <v>11596</v>
      </c>
      <c r="J40" s="60">
        <f t="shared" si="1"/>
        <v>715</v>
      </c>
      <c r="K40" s="60">
        <f t="shared" si="2"/>
        <v>2228</v>
      </c>
      <c r="M40" s="60">
        <f t="shared" si="0"/>
        <v>2943</v>
      </c>
      <c r="N40" s="59" t="s">
        <v>668</v>
      </c>
      <c r="O40" s="59" t="s">
        <v>66</v>
      </c>
      <c r="P40" s="59" t="s">
        <v>70</v>
      </c>
      <c r="Q40" s="59" t="s">
        <v>671</v>
      </c>
      <c r="R40" s="59" t="s">
        <v>671</v>
      </c>
    </row>
    <row r="41" spans="1:18" x14ac:dyDescent="0.25">
      <c r="A41" s="59" t="s">
        <v>11092</v>
      </c>
      <c r="B41" s="57" t="s">
        <v>74</v>
      </c>
      <c r="D41" s="58" t="s">
        <v>11130</v>
      </c>
      <c r="E41" s="59" t="s">
        <v>11628</v>
      </c>
      <c r="F41" s="59" t="s">
        <v>440</v>
      </c>
      <c r="G41" s="59" t="s">
        <v>45</v>
      </c>
      <c r="H41" s="59" t="s">
        <v>11629</v>
      </c>
      <c r="I41" s="59" t="s">
        <v>11596</v>
      </c>
      <c r="J41" s="60">
        <f t="shared" si="1"/>
        <v>715</v>
      </c>
      <c r="K41" s="60">
        <f t="shared" si="2"/>
        <v>2228</v>
      </c>
      <c r="M41" s="60">
        <f t="shared" si="0"/>
        <v>2943</v>
      </c>
      <c r="N41" s="59" t="s">
        <v>668</v>
      </c>
      <c r="O41" s="59" t="s">
        <v>66</v>
      </c>
      <c r="P41" s="59" t="s">
        <v>70</v>
      </c>
      <c r="Q41" s="59" t="s">
        <v>671</v>
      </c>
      <c r="R41" s="59" t="s">
        <v>671</v>
      </c>
    </row>
    <row r="42" spans="1:18" x14ac:dyDescent="0.25">
      <c r="A42" s="59" t="s">
        <v>11092</v>
      </c>
      <c r="B42" s="57" t="s">
        <v>74</v>
      </c>
      <c r="D42" s="58" t="s">
        <v>11131</v>
      </c>
      <c r="E42" s="59" t="s">
        <v>11630</v>
      </c>
      <c r="F42" s="59" t="s">
        <v>562</v>
      </c>
      <c r="G42" s="59" t="s">
        <v>45</v>
      </c>
      <c r="H42" s="59" t="s">
        <v>11631</v>
      </c>
      <c r="I42" s="59" t="s">
        <v>11596</v>
      </c>
      <c r="J42" s="60">
        <f t="shared" si="1"/>
        <v>715</v>
      </c>
      <c r="K42" s="60">
        <f t="shared" si="2"/>
        <v>2228</v>
      </c>
      <c r="M42" s="60">
        <f t="shared" si="0"/>
        <v>2943</v>
      </c>
      <c r="N42" s="59" t="s">
        <v>668</v>
      </c>
      <c r="O42" s="59" t="s">
        <v>66</v>
      </c>
      <c r="P42" s="59" t="s">
        <v>70</v>
      </c>
      <c r="Q42" s="59" t="s">
        <v>671</v>
      </c>
      <c r="R42" s="59" t="s">
        <v>671</v>
      </c>
    </row>
    <row r="43" spans="1:18" x14ac:dyDescent="0.25">
      <c r="A43" s="59" t="s">
        <v>11092</v>
      </c>
      <c r="B43" s="57" t="s">
        <v>74</v>
      </c>
      <c r="D43" s="58" t="s">
        <v>11132</v>
      </c>
      <c r="E43" s="59" t="s">
        <v>11632</v>
      </c>
      <c r="F43" s="59" t="s">
        <v>537</v>
      </c>
      <c r="G43" s="59" t="s">
        <v>45</v>
      </c>
      <c r="H43" s="59" t="s">
        <v>11633</v>
      </c>
      <c r="I43" s="59" t="s">
        <v>11596</v>
      </c>
      <c r="J43" s="60">
        <f t="shared" si="1"/>
        <v>715</v>
      </c>
      <c r="K43" s="60">
        <f t="shared" si="2"/>
        <v>2228</v>
      </c>
      <c r="M43" s="60">
        <f t="shared" si="0"/>
        <v>2943</v>
      </c>
      <c r="N43" s="59" t="s">
        <v>668</v>
      </c>
      <c r="O43" s="59" t="s">
        <v>66</v>
      </c>
      <c r="P43" s="59" t="s">
        <v>70</v>
      </c>
      <c r="Q43" s="59" t="s">
        <v>671</v>
      </c>
      <c r="R43" s="59" t="s">
        <v>671</v>
      </c>
    </row>
    <row r="44" spans="1:18" x14ac:dyDescent="0.25">
      <c r="A44" s="59" t="s">
        <v>11092</v>
      </c>
      <c r="B44" s="57" t="s">
        <v>74</v>
      </c>
      <c r="D44" s="58" t="s">
        <v>11133</v>
      </c>
      <c r="E44" s="59" t="s">
        <v>11634</v>
      </c>
      <c r="F44" s="59" t="s">
        <v>535</v>
      </c>
      <c r="G44" s="59" t="s">
        <v>45</v>
      </c>
      <c r="H44" s="59" t="s">
        <v>11635</v>
      </c>
      <c r="I44" s="59" t="s">
        <v>11596</v>
      </c>
      <c r="J44" s="60">
        <f t="shared" si="1"/>
        <v>715</v>
      </c>
      <c r="K44" s="60">
        <f t="shared" si="2"/>
        <v>2228</v>
      </c>
      <c r="M44" s="60">
        <f t="shared" si="0"/>
        <v>2943</v>
      </c>
      <c r="N44" s="59" t="s">
        <v>668</v>
      </c>
      <c r="O44" s="59" t="s">
        <v>66</v>
      </c>
      <c r="P44" s="59" t="s">
        <v>70</v>
      </c>
      <c r="Q44" s="59" t="s">
        <v>671</v>
      </c>
      <c r="R44" s="59" t="s">
        <v>671</v>
      </c>
    </row>
    <row r="45" spans="1:18" x14ac:dyDescent="0.25">
      <c r="A45" s="59" t="s">
        <v>11092</v>
      </c>
      <c r="B45" s="57" t="s">
        <v>74</v>
      </c>
      <c r="D45" s="58" t="s">
        <v>11134</v>
      </c>
      <c r="E45" s="59" t="s">
        <v>11636</v>
      </c>
      <c r="F45" s="59" t="s">
        <v>420</v>
      </c>
      <c r="G45" s="59" t="s">
        <v>45</v>
      </c>
      <c r="H45" s="59" t="s">
        <v>11637</v>
      </c>
      <c r="I45" s="59" t="s">
        <v>11596</v>
      </c>
      <c r="J45" s="60">
        <f t="shared" si="1"/>
        <v>715</v>
      </c>
      <c r="K45" s="60">
        <f t="shared" si="2"/>
        <v>2228</v>
      </c>
      <c r="M45" s="60">
        <f t="shared" si="0"/>
        <v>2943</v>
      </c>
      <c r="N45" s="59" t="s">
        <v>668</v>
      </c>
      <c r="O45" s="59" t="s">
        <v>66</v>
      </c>
      <c r="P45" s="59" t="s">
        <v>70</v>
      </c>
      <c r="Q45" s="59" t="s">
        <v>671</v>
      </c>
      <c r="R45" s="59" t="s">
        <v>671</v>
      </c>
    </row>
    <row r="46" spans="1:18" x14ac:dyDescent="0.25">
      <c r="A46" s="59" t="s">
        <v>11092</v>
      </c>
      <c r="B46" s="57" t="s">
        <v>74</v>
      </c>
      <c r="D46" s="58" t="s">
        <v>11135</v>
      </c>
      <c r="E46" s="59" t="s">
        <v>11638</v>
      </c>
      <c r="F46" s="59" t="s">
        <v>483</v>
      </c>
      <c r="G46" s="59" t="s">
        <v>45</v>
      </c>
      <c r="H46" s="59" t="s">
        <v>11639</v>
      </c>
      <c r="I46" s="59" t="s">
        <v>11596</v>
      </c>
      <c r="J46" s="60">
        <f t="shared" si="1"/>
        <v>715</v>
      </c>
      <c r="K46" s="60">
        <f t="shared" si="2"/>
        <v>2228</v>
      </c>
      <c r="M46" s="60">
        <f t="shared" si="0"/>
        <v>2943</v>
      </c>
      <c r="N46" s="59" t="s">
        <v>668</v>
      </c>
      <c r="O46" s="59" t="s">
        <v>66</v>
      </c>
      <c r="P46" s="59" t="s">
        <v>70</v>
      </c>
      <c r="Q46" s="59" t="s">
        <v>671</v>
      </c>
      <c r="R46" s="59" t="s">
        <v>671</v>
      </c>
    </row>
    <row r="47" spans="1:18" x14ac:dyDescent="0.25">
      <c r="A47" s="59" t="s">
        <v>11092</v>
      </c>
      <c r="B47" s="57" t="s">
        <v>74</v>
      </c>
      <c r="D47" s="58" t="s">
        <v>11136</v>
      </c>
      <c r="E47" s="59" t="s">
        <v>11640</v>
      </c>
      <c r="F47" s="59" t="s">
        <v>558</v>
      </c>
      <c r="G47" s="59" t="s">
        <v>45</v>
      </c>
      <c r="H47" s="59" t="s">
        <v>11641</v>
      </c>
      <c r="I47" s="59" t="s">
        <v>11596</v>
      </c>
      <c r="J47" s="60">
        <f t="shared" si="1"/>
        <v>715</v>
      </c>
      <c r="K47" s="60">
        <f t="shared" si="2"/>
        <v>2228</v>
      </c>
      <c r="M47" s="60">
        <f t="shared" si="0"/>
        <v>2943</v>
      </c>
      <c r="N47" s="59" t="s">
        <v>668</v>
      </c>
      <c r="O47" s="59" t="s">
        <v>66</v>
      </c>
      <c r="P47" s="59" t="s">
        <v>70</v>
      </c>
      <c r="Q47" s="59" t="s">
        <v>671</v>
      </c>
      <c r="R47" s="59" t="s">
        <v>671</v>
      </c>
    </row>
    <row r="48" spans="1:18" x14ac:dyDescent="0.25">
      <c r="A48" s="59" t="s">
        <v>11092</v>
      </c>
      <c r="B48" s="57" t="s">
        <v>74</v>
      </c>
      <c r="D48" s="58" t="s">
        <v>11137</v>
      </c>
      <c r="E48" s="59" t="s">
        <v>11642</v>
      </c>
      <c r="F48" s="59" t="s">
        <v>1523</v>
      </c>
      <c r="G48" s="59" t="s">
        <v>45</v>
      </c>
      <c r="H48" s="59" t="s">
        <v>11643</v>
      </c>
      <c r="I48" s="59" t="s">
        <v>11596</v>
      </c>
      <c r="J48" s="60">
        <f t="shared" si="1"/>
        <v>715</v>
      </c>
      <c r="K48" s="60">
        <f t="shared" si="2"/>
        <v>2228</v>
      </c>
      <c r="M48" s="60">
        <f t="shared" si="0"/>
        <v>2943</v>
      </c>
      <c r="N48" s="59" t="s">
        <v>668</v>
      </c>
      <c r="O48" s="59" t="s">
        <v>66</v>
      </c>
      <c r="P48" s="59" t="s">
        <v>70</v>
      </c>
      <c r="Q48" s="59" t="s">
        <v>671</v>
      </c>
      <c r="R48" s="59" t="s">
        <v>671</v>
      </c>
    </row>
    <row r="49" spans="1:18" x14ac:dyDescent="0.25">
      <c r="A49" s="59" t="s">
        <v>11092</v>
      </c>
      <c r="B49" s="57" t="s">
        <v>74</v>
      </c>
      <c r="D49" s="58" t="s">
        <v>11138</v>
      </c>
      <c r="E49" s="59" t="s">
        <v>11644</v>
      </c>
      <c r="F49" s="59" t="s">
        <v>1538</v>
      </c>
      <c r="G49" s="59" t="s">
        <v>45</v>
      </c>
      <c r="H49" s="59" t="s">
        <v>11645</v>
      </c>
      <c r="I49" s="59" t="s">
        <v>11596</v>
      </c>
      <c r="J49" s="60">
        <f t="shared" si="1"/>
        <v>715</v>
      </c>
      <c r="K49" s="60">
        <f t="shared" si="2"/>
        <v>2228</v>
      </c>
      <c r="M49" s="60">
        <f t="shared" si="0"/>
        <v>2943</v>
      </c>
      <c r="N49" s="59" t="s">
        <v>668</v>
      </c>
      <c r="O49" s="59" t="s">
        <v>66</v>
      </c>
      <c r="P49" s="59" t="s">
        <v>70</v>
      </c>
      <c r="Q49" s="59" t="s">
        <v>671</v>
      </c>
      <c r="R49" s="59" t="s">
        <v>671</v>
      </c>
    </row>
    <row r="50" spans="1:18" x14ac:dyDescent="0.25">
      <c r="A50" s="59" t="s">
        <v>11092</v>
      </c>
      <c r="B50" s="57" t="s">
        <v>74</v>
      </c>
      <c r="D50" s="58" t="s">
        <v>11139</v>
      </c>
      <c r="E50" s="59" t="s">
        <v>11646</v>
      </c>
      <c r="F50" s="59" t="s">
        <v>499</v>
      </c>
      <c r="G50" s="59" t="s">
        <v>45</v>
      </c>
      <c r="H50" s="59" t="s">
        <v>11647</v>
      </c>
      <c r="I50" s="59" t="s">
        <v>11596</v>
      </c>
      <c r="J50" s="60">
        <f t="shared" si="1"/>
        <v>715</v>
      </c>
      <c r="K50" s="60">
        <f t="shared" si="2"/>
        <v>2228</v>
      </c>
      <c r="M50" s="60">
        <f t="shared" si="0"/>
        <v>2943</v>
      </c>
      <c r="N50" s="59" t="s">
        <v>668</v>
      </c>
      <c r="O50" s="59" t="s">
        <v>66</v>
      </c>
      <c r="P50" s="59" t="s">
        <v>70</v>
      </c>
      <c r="Q50" s="59" t="s">
        <v>671</v>
      </c>
      <c r="R50" s="59" t="s">
        <v>671</v>
      </c>
    </row>
    <row r="51" spans="1:18" x14ac:dyDescent="0.25">
      <c r="A51" s="59" t="s">
        <v>11092</v>
      </c>
      <c r="B51" s="57" t="s">
        <v>74</v>
      </c>
      <c r="D51" s="58" t="s">
        <v>11140</v>
      </c>
      <c r="E51" s="59" t="s">
        <v>11648</v>
      </c>
      <c r="F51" s="59" t="s">
        <v>616</v>
      </c>
      <c r="G51" s="59" t="s">
        <v>45</v>
      </c>
      <c r="H51" s="59" t="s">
        <v>11649</v>
      </c>
      <c r="I51" s="59" t="s">
        <v>11596</v>
      </c>
      <c r="J51" s="60">
        <f t="shared" si="1"/>
        <v>715</v>
      </c>
      <c r="K51" s="60">
        <f t="shared" si="2"/>
        <v>2228</v>
      </c>
      <c r="M51" s="60">
        <f t="shared" si="0"/>
        <v>2943</v>
      </c>
      <c r="N51" s="59" t="s">
        <v>668</v>
      </c>
      <c r="O51" s="59" t="s">
        <v>66</v>
      </c>
      <c r="P51" s="59" t="s">
        <v>70</v>
      </c>
      <c r="Q51" s="59" t="s">
        <v>671</v>
      </c>
      <c r="R51" s="59" t="s">
        <v>671</v>
      </c>
    </row>
    <row r="52" spans="1:18" x14ac:dyDescent="0.25">
      <c r="A52" s="59" t="s">
        <v>11092</v>
      </c>
      <c r="B52" s="57" t="s">
        <v>74</v>
      </c>
      <c r="D52" s="58" t="s">
        <v>11141</v>
      </c>
      <c r="E52" s="59" t="s">
        <v>11650</v>
      </c>
      <c r="F52" s="59" t="s">
        <v>588</v>
      </c>
      <c r="G52" s="59" t="s">
        <v>45</v>
      </c>
      <c r="H52" s="59" t="s">
        <v>11637</v>
      </c>
      <c r="I52" s="59" t="s">
        <v>11596</v>
      </c>
      <c r="J52" s="60">
        <f t="shared" si="1"/>
        <v>715</v>
      </c>
      <c r="K52" s="60">
        <f t="shared" si="2"/>
        <v>2228</v>
      </c>
      <c r="M52" s="60">
        <f t="shared" si="0"/>
        <v>2943</v>
      </c>
      <c r="N52" s="59" t="s">
        <v>668</v>
      </c>
      <c r="O52" s="59" t="s">
        <v>66</v>
      </c>
      <c r="P52" s="59" t="s">
        <v>70</v>
      </c>
      <c r="Q52" s="59" t="s">
        <v>671</v>
      </c>
      <c r="R52" s="59" t="s">
        <v>671</v>
      </c>
    </row>
    <row r="53" spans="1:18" x14ac:dyDescent="0.25">
      <c r="A53" s="59" t="s">
        <v>11092</v>
      </c>
      <c r="B53" s="57" t="s">
        <v>74</v>
      </c>
      <c r="D53" s="58" t="s">
        <v>11142</v>
      </c>
      <c r="E53" s="59" t="s">
        <v>11651</v>
      </c>
      <c r="F53" s="59" t="s">
        <v>522</v>
      </c>
      <c r="G53" s="59" t="s">
        <v>45</v>
      </c>
      <c r="H53" s="59" t="s">
        <v>11599</v>
      </c>
      <c r="I53" s="59" t="s">
        <v>11596</v>
      </c>
      <c r="J53" s="60">
        <f t="shared" si="1"/>
        <v>715</v>
      </c>
      <c r="K53" s="60">
        <f t="shared" si="2"/>
        <v>2228</v>
      </c>
      <c r="M53" s="60">
        <f t="shared" si="0"/>
        <v>2943</v>
      </c>
      <c r="N53" s="59" t="s">
        <v>668</v>
      </c>
      <c r="O53" s="59" t="s">
        <v>66</v>
      </c>
      <c r="P53" s="59" t="s">
        <v>70</v>
      </c>
      <c r="Q53" s="59" t="s">
        <v>671</v>
      </c>
      <c r="R53" s="59" t="s">
        <v>671</v>
      </c>
    </row>
    <row r="54" spans="1:18" x14ac:dyDescent="0.25">
      <c r="A54" s="59" t="s">
        <v>11092</v>
      </c>
      <c r="B54" s="57" t="s">
        <v>74</v>
      </c>
      <c r="D54" s="58" t="s">
        <v>11143</v>
      </c>
      <c r="E54" s="59" t="s">
        <v>11652</v>
      </c>
      <c r="F54" s="59" t="s">
        <v>561</v>
      </c>
      <c r="G54" s="59" t="s">
        <v>45</v>
      </c>
      <c r="H54" s="59" t="s">
        <v>11653</v>
      </c>
      <c r="I54" s="59" t="s">
        <v>11579</v>
      </c>
      <c r="J54" s="60">
        <f t="shared" si="1"/>
        <v>715</v>
      </c>
      <c r="K54" s="60">
        <f t="shared" si="2"/>
        <v>2228</v>
      </c>
      <c r="M54" s="60">
        <f t="shared" si="0"/>
        <v>2943</v>
      </c>
      <c r="N54" s="59" t="s">
        <v>668</v>
      </c>
      <c r="O54" s="59" t="s">
        <v>66</v>
      </c>
      <c r="P54" s="59" t="s">
        <v>70</v>
      </c>
      <c r="Q54" s="59" t="s">
        <v>671</v>
      </c>
      <c r="R54" s="59" t="s">
        <v>671</v>
      </c>
    </row>
    <row r="55" spans="1:18" x14ac:dyDescent="0.25">
      <c r="A55" s="59" t="s">
        <v>11092</v>
      </c>
      <c r="B55" s="57" t="s">
        <v>74</v>
      </c>
      <c r="D55" s="58" t="s">
        <v>11144</v>
      </c>
      <c r="E55" s="59" t="s">
        <v>11654</v>
      </c>
      <c r="F55" s="59" t="s">
        <v>387</v>
      </c>
      <c r="G55" s="59" t="s">
        <v>45</v>
      </c>
      <c r="H55" s="59" t="s">
        <v>11655</v>
      </c>
      <c r="I55" s="59" t="s">
        <v>11576</v>
      </c>
      <c r="J55" s="60">
        <f t="shared" si="1"/>
        <v>715</v>
      </c>
      <c r="K55" s="60">
        <f t="shared" si="2"/>
        <v>2228</v>
      </c>
      <c r="M55" s="60">
        <f t="shared" si="0"/>
        <v>2943</v>
      </c>
      <c r="N55" s="59" t="s">
        <v>668</v>
      </c>
      <c r="O55" s="59" t="s">
        <v>66</v>
      </c>
      <c r="P55" s="59" t="s">
        <v>70</v>
      </c>
      <c r="Q55" s="59" t="s">
        <v>671</v>
      </c>
      <c r="R55" s="59" t="s">
        <v>671</v>
      </c>
    </row>
    <row r="56" spans="1:18" x14ac:dyDescent="0.25">
      <c r="A56" s="59" t="s">
        <v>11092</v>
      </c>
      <c r="B56" s="57" t="s">
        <v>74</v>
      </c>
      <c r="D56" s="58" t="s">
        <v>11145</v>
      </c>
      <c r="E56" s="59" t="s">
        <v>11656</v>
      </c>
      <c r="F56" s="59" t="s">
        <v>590</v>
      </c>
      <c r="G56" s="59" t="s">
        <v>45</v>
      </c>
      <c r="H56" s="59" t="s">
        <v>11611</v>
      </c>
      <c r="I56" s="59" t="s">
        <v>11592</v>
      </c>
      <c r="J56" s="60">
        <f t="shared" si="1"/>
        <v>715</v>
      </c>
      <c r="K56" s="60">
        <f t="shared" si="2"/>
        <v>2228</v>
      </c>
      <c r="M56" s="60">
        <f t="shared" si="0"/>
        <v>2943</v>
      </c>
      <c r="N56" s="59" t="s">
        <v>668</v>
      </c>
      <c r="O56" s="59" t="s">
        <v>66</v>
      </c>
      <c r="P56" s="59" t="s">
        <v>70</v>
      </c>
      <c r="Q56" s="59" t="s">
        <v>671</v>
      </c>
      <c r="R56" s="59" t="s">
        <v>671</v>
      </c>
    </row>
    <row r="57" spans="1:18" x14ac:dyDescent="0.25">
      <c r="A57" s="59" t="s">
        <v>11092</v>
      </c>
      <c r="B57" s="57" t="s">
        <v>74</v>
      </c>
      <c r="D57" s="58" t="s">
        <v>11146</v>
      </c>
      <c r="E57" s="59" t="s">
        <v>11657</v>
      </c>
      <c r="F57" s="59" t="s">
        <v>477</v>
      </c>
      <c r="G57" s="59" t="s">
        <v>45</v>
      </c>
      <c r="H57" s="59" t="s">
        <v>11658</v>
      </c>
      <c r="I57" s="59" t="s">
        <v>11576</v>
      </c>
      <c r="J57" s="60">
        <f t="shared" si="1"/>
        <v>715</v>
      </c>
      <c r="K57" s="60">
        <f t="shared" si="2"/>
        <v>2228</v>
      </c>
      <c r="M57" s="60">
        <f t="shared" si="0"/>
        <v>2943</v>
      </c>
      <c r="N57" s="59" t="s">
        <v>668</v>
      </c>
      <c r="O57" s="59" t="s">
        <v>66</v>
      </c>
      <c r="P57" s="59" t="s">
        <v>70</v>
      </c>
      <c r="Q57" s="59" t="s">
        <v>671</v>
      </c>
      <c r="R57" s="59" t="s">
        <v>671</v>
      </c>
    </row>
    <row r="58" spans="1:18" x14ac:dyDescent="0.25">
      <c r="A58" s="59" t="s">
        <v>11092</v>
      </c>
      <c r="B58" s="57" t="s">
        <v>74</v>
      </c>
      <c r="D58" s="58" t="s">
        <v>11147</v>
      </c>
      <c r="E58" s="59" t="s">
        <v>11659</v>
      </c>
      <c r="F58" s="59" t="s">
        <v>637</v>
      </c>
      <c r="G58" s="59" t="s">
        <v>45</v>
      </c>
      <c r="H58" s="59" t="s">
        <v>11660</v>
      </c>
      <c r="I58" s="59" t="s">
        <v>11579</v>
      </c>
      <c r="J58" s="60">
        <f t="shared" si="1"/>
        <v>715</v>
      </c>
      <c r="K58" s="60">
        <f t="shared" si="2"/>
        <v>2228</v>
      </c>
      <c r="M58" s="60">
        <f t="shared" si="0"/>
        <v>2943</v>
      </c>
      <c r="N58" s="59" t="s">
        <v>668</v>
      </c>
      <c r="O58" s="59" t="s">
        <v>66</v>
      </c>
      <c r="P58" s="59" t="s">
        <v>70</v>
      </c>
      <c r="Q58" s="59" t="s">
        <v>671</v>
      </c>
      <c r="R58" s="59" t="s">
        <v>671</v>
      </c>
    </row>
    <row r="59" spans="1:18" x14ac:dyDescent="0.25">
      <c r="A59" s="59" t="s">
        <v>11092</v>
      </c>
      <c r="B59" s="57" t="s">
        <v>74</v>
      </c>
      <c r="D59" s="58" t="s">
        <v>11148</v>
      </c>
      <c r="E59" s="59" t="s">
        <v>11661</v>
      </c>
      <c r="F59" s="59" t="s">
        <v>655</v>
      </c>
      <c r="G59" s="59" t="s">
        <v>45</v>
      </c>
      <c r="H59" s="59" t="s">
        <v>11662</v>
      </c>
      <c r="I59" s="59" t="s">
        <v>11579</v>
      </c>
      <c r="J59" s="60">
        <f t="shared" si="1"/>
        <v>715</v>
      </c>
      <c r="K59" s="60">
        <f t="shared" si="2"/>
        <v>2228</v>
      </c>
      <c r="M59" s="60">
        <f t="shared" si="0"/>
        <v>2943</v>
      </c>
      <c r="N59" s="59" t="s">
        <v>668</v>
      </c>
      <c r="O59" s="59" t="s">
        <v>66</v>
      </c>
      <c r="P59" s="59" t="s">
        <v>70</v>
      </c>
      <c r="Q59" s="59" t="s">
        <v>671</v>
      </c>
      <c r="R59" s="59" t="s">
        <v>671</v>
      </c>
    </row>
    <row r="60" spans="1:18" x14ac:dyDescent="0.25">
      <c r="A60" s="59" t="s">
        <v>11092</v>
      </c>
      <c r="B60" s="57" t="s">
        <v>74</v>
      </c>
      <c r="D60" s="58" t="s">
        <v>11149</v>
      </c>
      <c r="E60" s="59" t="s">
        <v>11663</v>
      </c>
      <c r="F60" s="59" t="s">
        <v>336</v>
      </c>
      <c r="G60" s="59" t="s">
        <v>45</v>
      </c>
      <c r="H60" s="59" t="s">
        <v>11664</v>
      </c>
      <c r="I60" s="59" t="s">
        <v>11576</v>
      </c>
      <c r="J60" s="60">
        <f t="shared" si="1"/>
        <v>715</v>
      </c>
      <c r="K60" s="60">
        <f t="shared" si="2"/>
        <v>2228</v>
      </c>
      <c r="M60" s="60">
        <f t="shared" si="0"/>
        <v>2943</v>
      </c>
      <c r="N60" s="59" t="s">
        <v>668</v>
      </c>
      <c r="O60" s="59" t="s">
        <v>66</v>
      </c>
      <c r="P60" s="59" t="s">
        <v>70</v>
      </c>
      <c r="Q60" s="59" t="s">
        <v>671</v>
      </c>
      <c r="R60" s="59" t="s">
        <v>671</v>
      </c>
    </row>
    <row r="61" spans="1:18" x14ac:dyDescent="0.25">
      <c r="A61" s="59" t="s">
        <v>11092</v>
      </c>
      <c r="B61" s="57" t="s">
        <v>74</v>
      </c>
      <c r="D61" s="58" t="s">
        <v>11150</v>
      </c>
      <c r="E61" s="59" t="s">
        <v>11665</v>
      </c>
      <c r="F61" s="59" t="s">
        <v>4308</v>
      </c>
      <c r="G61" s="59" t="s">
        <v>45</v>
      </c>
      <c r="H61" s="59" t="s">
        <v>11666</v>
      </c>
      <c r="I61" s="59" t="s">
        <v>11592</v>
      </c>
      <c r="J61" s="60">
        <f t="shared" si="1"/>
        <v>715</v>
      </c>
      <c r="K61" s="60">
        <f t="shared" si="2"/>
        <v>2228</v>
      </c>
      <c r="M61" s="60">
        <f t="shared" si="0"/>
        <v>2943</v>
      </c>
      <c r="N61" s="59" t="s">
        <v>668</v>
      </c>
      <c r="O61" s="59" t="s">
        <v>66</v>
      </c>
      <c r="P61" s="59" t="s">
        <v>70</v>
      </c>
      <c r="Q61" s="59" t="s">
        <v>671</v>
      </c>
      <c r="R61" s="59" t="s">
        <v>671</v>
      </c>
    </row>
    <row r="62" spans="1:18" x14ac:dyDescent="0.25">
      <c r="A62" s="59" t="s">
        <v>11092</v>
      </c>
      <c r="B62" s="57" t="s">
        <v>74</v>
      </c>
      <c r="D62" s="58" t="s">
        <v>11151</v>
      </c>
      <c r="E62" s="59" t="s">
        <v>11667</v>
      </c>
      <c r="F62" s="59" t="s">
        <v>1681</v>
      </c>
      <c r="G62" s="59" t="s">
        <v>45</v>
      </c>
      <c r="H62" s="59" t="s">
        <v>11668</v>
      </c>
      <c r="I62" s="59" t="s">
        <v>11579</v>
      </c>
      <c r="J62" s="60">
        <f t="shared" si="1"/>
        <v>715</v>
      </c>
      <c r="K62" s="60">
        <f t="shared" si="2"/>
        <v>2228</v>
      </c>
      <c r="M62" s="60">
        <f t="shared" si="0"/>
        <v>2943</v>
      </c>
      <c r="N62" s="59" t="s">
        <v>668</v>
      </c>
      <c r="O62" s="59" t="s">
        <v>66</v>
      </c>
      <c r="P62" s="59" t="s">
        <v>70</v>
      </c>
      <c r="Q62" s="59" t="s">
        <v>671</v>
      </c>
      <c r="R62" s="59" t="s">
        <v>671</v>
      </c>
    </row>
    <row r="63" spans="1:18" x14ac:dyDescent="0.25">
      <c r="A63" s="59" t="s">
        <v>11092</v>
      </c>
      <c r="B63" s="57" t="s">
        <v>74</v>
      </c>
      <c r="D63" s="58" t="s">
        <v>11152</v>
      </c>
      <c r="E63" s="59" t="s">
        <v>11669</v>
      </c>
      <c r="F63" s="59" t="s">
        <v>2164</v>
      </c>
      <c r="G63" s="59" t="s">
        <v>45</v>
      </c>
      <c r="H63" s="59" t="s">
        <v>11670</v>
      </c>
      <c r="I63" s="59" t="s">
        <v>11576</v>
      </c>
      <c r="J63" s="60">
        <f t="shared" si="1"/>
        <v>715</v>
      </c>
      <c r="K63" s="60">
        <f t="shared" si="2"/>
        <v>2228</v>
      </c>
      <c r="M63" s="60">
        <f t="shared" si="0"/>
        <v>2943</v>
      </c>
      <c r="N63" s="59" t="s">
        <v>668</v>
      </c>
      <c r="O63" s="59" t="s">
        <v>66</v>
      </c>
      <c r="P63" s="59" t="s">
        <v>70</v>
      </c>
      <c r="Q63" s="59" t="s">
        <v>671</v>
      </c>
      <c r="R63" s="59" t="s">
        <v>671</v>
      </c>
    </row>
    <row r="64" spans="1:18" x14ac:dyDescent="0.25">
      <c r="A64" s="59" t="s">
        <v>11092</v>
      </c>
      <c r="B64" s="57" t="s">
        <v>74</v>
      </c>
      <c r="D64" s="58" t="s">
        <v>11153</v>
      </c>
      <c r="E64" s="59" t="s">
        <v>11671</v>
      </c>
      <c r="F64" s="59" t="s">
        <v>358</v>
      </c>
      <c r="G64" s="59" t="s">
        <v>45</v>
      </c>
      <c r="H64" s="59" t="s">
        <v>11672</v>
      </c>
      <c r="I64" s="59" t="s">
        <v>11579</v>
      </c>
      <c r="J64" s="60">
        <f t="shared" ref="J64:J95" si="3">1334-619</f>
        <v>715</v>
      </c>
      <c r="K64" s="60">
        <f t="shared" ref="K64:K95" si="4">4157-1929</f>
        <v>2228</v>
      </c>
      <c r="M64" s="60">
        <f t="shared" si="0"/>
        <v>2943</v>
      </c>
      <c r="N64" s="59" t="s">
        <v>668</v>
      </c>
      <c r="O64" s="59" t="s">
        <v>66</v>
      </c>
      <c r="P64" s="59" t="s">
        <v>70</v>
      </c>
      <c r="Q64" s="59" t="s">
        <v>671</v>
      </c>
      <c r="R64" s="59" t="s">
        <v>671</v>
      </c>
    </row>
    <row r="65" spans="1:18" x14ac:dyDescent="0.25">
      <c r="A65" s="59" t="s">
        <v>11092</v>
      </c>
      <c r="B65" s="57" t="s">
        <v>74</v>
      </c>
      <c r="D65" s="58" t="s">
        <v>11154</v>
      </c>
      <c r="E65" s="59" t="s">
        <v>11673</v>
      </c>
      <c r="F65" s="59" t="s">
        <v>612</v>
      </c>
      <c r="G65" s="59" t="s">
        <v>45</v>
      </c>
      <c r="H65" s="59" t="s">
        <v>11674</v>
      </c>
      <c r="I65" s="59" t="s">
        <v>11592</v>
      </c>
      <c r="J65" s="60">
        <f t="shared" si="3"/>
        <v>715</v>
      </c>
      <c r="K65" s="60">
        <f t="shared" si="4"/>
        <v>2228</v>
      </c>
      <c r="M65" s="60">
        <f t="shared" si="0"/>
        <v>2943</v>
      </c>
      <c r="N65" s="59" t="s">
        <v>668</v>
      </c>
      <c r="O65" s="59" t="s">
        <v>66</v>
      </c>
      <c r="P65" s="59" t="s">
        <v>70</v>
      </c>
      <c r="Q65" s="59" t="s">
        <v>671</v>
      </c>
      <c r="R65" s="59" t="s">
        <v>671</v>
      </c>
    </row>
    <row r="66" spans="1:18" x14ac:dyDescent="0.25">
      <c r="A66" s="59" t="s">
        <v>11092</v>
      </c>
      <c r="B66" s="57" t="s">
        <v>74</v>
      </c>
      <c r="D66" s="58" t="s">
        <v>11155</v>
      </c>
      <c r="E66" s="59" t="s">
        <v>11675</v>
      </c>
      <c r="F66" s="59" t="s">
        <v>2006</v>
      </c>
      <c r="G66" s="59" t="s">
        <v>45</v>
      </c>
      <c r="H66" s="59" t="s">
        <v>11676</v>
      </c>
      <c r="I66" s="59" t="s">
        <v>11579</v>
      </c>
      <c r="J66" s="60">
        <f t="shared" si="3"/>
        <v>715</v>
      </c>
      <c r="K66" s="60">
        <f t="shared" si="4"/>
        <v>2228</v>
      </c>
      <c r="M66" s="60">
        <f t="shared" ref="M66:M129" si="5">J66+K66+L66</f>
        <v>2943</v>
      </c>
      <c r="N66" s="59" t="s">
        <v>668</v>
      </c>
      <c r="O66" s="59" t="s">
        <v>66</v>
      </c>
      <c r="P66" s="59" t="s">
        <v>70</v>
      </c>
      <c r="Q66" s="59" t="s">
        <v>671</v>
      </c>
      <c r="R66" s="59" t="s">
        <v>671</v>
      </c>
    </row>
    <row r="67" spans="1:18" x14ac:dyDescent="0.25">
      <c r="A67" s="59" t="s">
        <v>11092</v>
      </c>
      <c r="B67" s="57" t="s">
        <v>74</v>
      </c>
      <c r="D67" s="58" t="s">
        <v>11156</v>
      </c>
      <c r="E67" s="59" t="s">
        <v>11677</v>
      </c>
      <c r="F67" s="59" t="s">
        <v>506</v>
      </c>
      <c r="G67" s="59" t="s">
        <v>45</v>
      </c>
      <c r="H67" s="59" t="s">
        <v>11678</v>
      </c>
      <c r="I67" s="59" t="s">
        <v>11579</v>
      </c>
      <c r="J67" s="60">
        <f t="shared" si="3"/>
        <v>715</v>
      </c>
      <c r="K67" s="60">
        <f t="shared" si="4"/>
        <v>2228</v>
      </c>
      <c r="M67" s="60">
        <f t="shared" si="5"/>
        <v>2943</v>
      </c>
      <c r="N67" s="59" t="s">
        <v>668</v>
      </c>
      <c r="O67" s="59" t="s">
        <v>66</v>
      </c>
      <c r="P67" s="59" t="s">
        <v>70</v>
      </c>
      <c r="Q67" s="59" t="s">
        <v>671</v>
      </c>
      <c r="R67" s="59" t="s">
        <v>671</v>
      </c>
    </row>
    <row r="68" spans="1:18" x14ac:dyDescent="0.25">
      <c r="A68" s="59" t="s">
        <v>11092</v>
      </c>
      <c r="B68" s="57" t="s">
        <v>74</v>
      </c>
      <c r="D68" s="58" t="s">
        <v>11157</v>
      </c>
      <c r="E68" s="59" t="s">
        <v>11679</v>
      </c>
      <c r="F68" s="59" t="s">
        <v>1493</v>
      </c>
      <c r="G68" s="59" t="s">
        <v>45</v>
      </c>
      <c r="H68" s="59" t="s">
        <v>11680</v>
      </c>
      <c r="I68" s="59" t="s">
        <v>11576</v>
      </c>
      <c r="J68" s="60">
        <f t="shared" si="3"/>
        <v>715</v>
      </c>
      <c r="K68" s="60">
        <f t="shared" si="4"/>
        <v>2228</v>
      </c>
      <c r="M68" s="60">
        <f t="shared" si="5"/>
        <v>2943</v>
      </c>
      <c r="N68" s="59" t="s">
        <v>668</v>
      </c>
      <c r="O68" s="59" t="s">
        <v>66</v>
      </c>
      <c r="P68" s="59" t="s">
        <v>70</v>
      </c>
      <c r="Q68" s="59" t="s">
        <v>671</v>
      </c>
      <c r="R68" s="59" t="s">
        <v>671</v>
      </c>
    </row>
    <row r="69" spans="1:18" x14ac:dyDescent="0.25">
      <c r="A69" s="59" t="s">
        <v>11092</v>
      </c>
      <c r="B69" s="57" t="s">
        <v>74</v>
      </c>
      <c r="D69" s="58" t="s">
        <v>11158</v>
      </c>
      <c r="E69" s="59" t="s">
        <v>11681</v>
      </c>
      <c r="F69" s="59" t="s">
        <v>532</v>
      </c>
      <c r="G69" s="59" t="s">
        <v>45</v>
      </c>
      <c r="H69" s="59" t="s">
        <v>11682</v>
      </c>
      <c r="I69" s="59" t="s">
        <v>11579</v>
      </c>
      <c r="J69" s="60">
        <f t="shared" si="3"/>
        <v>715</v>
      </c>
      <c r="K69" s="60">
        <f t="shared" si="4"/>
        <v>2228</v>
      </c>
      <c r="M69" s="60">
        <f t="shared" si="5"/>
        <v>2943</v>
      </c>
      <c r="N69" s="59" t="s">
        <v>668</v>
      </c>
      <c r="O69" s="59" t="s">
        <v>66</v>
      </c>
      <c r="P69" s="59" t="s">
        <v>70</v>
      </c>
      <c r="Q69" s="59" t="s">
        <v>671</v>
      </c>
      <c r="R69" s="59" t="s">
        <v>671</v>
      </c>
    </row>
    <row r="70" spans="1:18" x14ac:dyDescent="0.25">
      <c r="A70" s="59" t="s">
        <v>11092</v>
      </c>
      <c r="B70" s="57" t="s">
        <v>74</v>
      </c>
      <c r="D70" s="58" t="s">
        <v>11159</v>
      </c>
      <c r="E70" s="59" t="s">
        <v>11683</v>
      </c>
      <c r="F70" s="59" t="s">
        <v>2583</v>
      </c>
      <c r="G70" s="59" t="s">
        <v>45</v>
      </c>
      <c r="H70" s="59" t="s">
        <v>11684</v>
      </c>
      <c r="I70" s="59" t="s">
        <v>11579</v>
      </c>
      <c r="J70" s="60">
        <f t="shared" si="3"/>
        <v>715</v>
      </c>
      <c r="K70" s="60">
        <f t="shared" si="4"/>
        <v>2228</v>
      </c>
      <c r="M70" s="60">
        <f t="shared" si="5"/>
        <v>2943</v>
      </c>
      <c r="N70" s="59" t="s">
        <v>668</v>
      </c>
      <c r="O70" s="59" t="s">
        <v>66</v>
      </c>
      <c r="P70" s="59" t="s">
        <v>70</v>
      </c>
      <c r="Q70" s="59" t="s">
        <v>671</v>
      </c>
      <c r="R70" s="59" t="s">
        <v>671</v>
      </c>
    </row>
    <row r="71" spans="1:18" x14ac:dyDescent="0.25">
      <c r="A71" s="59" t="s">
        <v>11092</v>
      </c>
      <c r="B71" s="57" t="s">
        <v>74</v>
      </c>
      <c r="D71" s="58" t="s">
        <v>11160</v>
      </c>
      <c r="E71" s="59" t="s">
        <v>11685</v>
      </c>
      <c r="F71" s="59" t="s">
        <v>2143</v>
      </c>
      <c r="G71" s="59" t="s">
        <v>45</v>
      </c>
      <c r="H71" s="59" t="s">
        <v>11686</v>
      </c>
      <c r="I71" s="59" t="s">
        <v>11579</v>
      </c>
      <c r="J71" s="60">
        <f t="shared" si="3"/>
        <v>715</v>
      </c>
      <c r="K71" s="60">
        <f t="shared" si="4"/>
        <v>2228</v>
      </c>
      <c r="M71" s="60">
        <f t="shared" si="5"/>
        <v>2943</v>
      </c>
      <c r="N71" s="59" t="s">
        <v>668</v>
      </c>
      <c r="O71" s="59" t="s">
        <v>66</v>
      </c>
      <c r="P71" s="59" t="s">
        <v>70</v>
      </c>
      <c r="Q71" s="59" t="s">
        <v>671</v>
      </c>
      <c r="R71" s="59" t="s">
        <v>671</v>
      </c>
    </row>
    <row r="72" spans="1:18" x14ac:dyDescent="0.25">
      <c r="A72" s="59" t="s">
        <v>11092</v>
      </c>
      <c r="B72" s="57" t="s">
        <v>74</v>
      </c>
      <c r="D72" s="58" t="s">
        <v>11161</v>
      </c>
      <c r="E72" s="59" t="s">
        <v>11687</v>
      </c>
      <c r="F72" s="59" t="s">
        <v>2008</v>
      </c>
      <c r="G72" s="59" t="s">
        <v>45</v>
      </c>
      <c r="H72" s="59" t="s">
        <v>11688</v>
      </c>
      <c r="I72" s="59" t="s">
        <v>11592</v>
      </c>
      <c r="J72" s="60">
        <f t="shared" si="3"/>
        <v>715</v>
      </c>
      <c r="K72" s="60">
        <f t="shared" si="4"/>
        <v>2228</v>
      </c>
      <c r="M72" s="60">
        <f t="shared" si="5"/>
        <v>2943</v>
      </c>
      <c r="N72" s="59" t="s">
        <v>668</v>
      </c>
      <c r="O72" s="59" t="s">
        <v>66</v>
      </c>
      <c r="P72" s="59" t="s">
        <v>70</v>
      </c>
      <c r="Q72" s="59" t="s">
        <v>671</v>
      </c>
      <c r="R72" s="59" t="s">
        <v>671</v>
      </c>
    </row>
    <row r="73" spans="1:18" x14ac:dyDescent="0.25">
      <c r="A73" s="59" t="s">
        <v>11092</v>
      </c>
      <c r="B73" s="57" t="s">
        <v>74</v>
      </c>
      <c r="D73" s="58" t="s">
        <v>11162</v>
      </c>
      <c r="E73" s="59" t="s">
        <v>11689</v>
      </c>
      <c r="F73" s="59" t="s">
        <v>630</v>
      </c>
      <c r="G73" s="59" t="s">
        <v>45</v>
      </c>
      <c r="H73" s="59" t="s">
        <v>11690</v>
      </c>
      <c r="I73" s="59" t="s">
        <v>11592</v>
      </c>
      <c r="J73" s="60">
        <f t="shared" si="3"/>
        <v>715</v>
      </c>
      <c r="K73" s="60">
        <f t="shared" si="4"/>
        <v>2228</v>
      </c>
      <c r="M73" s="60">
        <f t="shared" si="5"/>
        <v>2943</v>
      </c>
      <c r="N73" s="59" t="s">
        <v>668</v>
      </c>
      <c r="O73" s="59" t="s">
        <v>66</v>
      </c>
      <c r="P73" s="59" t="s">
        <v>70</v>
      </c>
      <c r="Q73" s="59" t="s">
        <v>671</v>
      </c>
      <c r="R73" s="59" t="s">
        <v>671</v>
      </c>
    </row>
    <row r="74" spans="1:18" x14ac:dyDescent="0.25">
      <c r="A74" s="59" t="s">
        <v>11092</v>
      </c>
      <c r="B74" s="57" t="s">
        <v>74</v>
      </c>
      <c r="D74" s="58" t="s">
        <v>11163</v>
      </c>
      <c r="E74" s="59" t="s">
        <v>11691</v>
      </c>
      <c r="F74" s="59" t="s">
        <v>550</v>
      </c>
      <c r="G74" s="59" t="s">
        <v>45</v>
      </c>
      <c r="H74" s="59" t="s">
        <v>11692</v>
      </c>
      <c r="I74" s="59" t="s">
        <v>11579</v>
      </c>
      <c r="J74" s="60">
        <f t="shared" si="3"/>
        <v>715</v>
      </c>
      <c r="K74" s="60">
        <f t="shared" si="4"/>
        <v>2228</v>
      </c>
      <c r="M74" s="60">
        <f t="shared" si="5"/>
        <v>2943</v>
      </c>
      <c r="N74" s="59" t="s">
        <v>668</v>
      </c>
      <c r="O74" s="59" t="s">
        <v>66</v>
      </c>
      <c r="P74" s="59" t="s">
        <v>70</v>
      </c>
      <c r="Q74" s="59" t="s">
        <v>671</v>
      </c>
      <c r="R74" s="59" t="s">
        <v>671</v>
      </c>
    </row>
    <row r="75" spans="1:18" x14ac:dyDescent="0.25">
      <c r="A75" s="59" t="s">
        <v>11092</v>
      </c>
      <c r="B75" s="57" t="s">
        <v>74</v>
      </c>
      <c r="D75" s="58" t="s">
        <v>11164</v>
      </c>
      <c r="E75" s="59" t="s">
        <v>11693</v>
      </c>
      <c r="F75" s="59" t="s">
        <v>494</v>
      </c>
      <c r="G75" s="59" t="s">
        <v>45</v>
      </c>
      <c r="H75" s="59" t="s">
        <v>11690</v>
      </c>
      <c r="I75" s="59" t="s">
        <v>11592</v>
      </c>
      <c r="J75" s="60">
        <f t="shared" si="3"/>
        <v>715</v>
      </c>
      <c r="K75" s="60">
        <f t="shared" si="4"/>
        <v>2228</v>
      </c>
      <c r="M75" s="60">
        <f t="shared" si="5"/>
        <v>2943</v>
      </c>
      <c r="N75" s="59" t="s">
        <v>668</v>
      </c>
      <c r="O75" s="59" t="s">
        <v>66</v>
      </c>
      <c r="P75" s="59" t="s">
        <v>70</v>
      </c>
      <c r="Q75" s="59" t="s">
        <v>671</v>
      </c>
      <c r="R75" s="59" t="s">
        <v>671</v>
      </c>
    </row>
    <row r="76" spans="1:18" x14ac:dyDescent="0.25">
      <c r="A76" s="59" t="s">
        <v>11092</v>
      </c>
      <c r="B76" s="57" t="s">
        <v>74</v>
      </c>
      <c r="D76" s="58" t="s">
        <v>11165</v>
      </c>
      <c r="E76" s="59" t="s">
        <v>11694</v>
      </c>
      <c r="F76" s="59" t="s">
        <v>2626</v>
      </c>
      <c r="G76" s="59" t="s">
        <v>45</v>
      </c>
      <c r="H76" s="59" t="s">
        <v>11695</v>
      </c>
      <c r="I76" s="59" t="s">
        <v>11579</v>
      </c>
      <c r="J76" s="60">
        <f t="shared" si="3"/>
        <v>715</v>
      </c>
      <c r="K76" s="60">
        <f t="shared" si="4"/>
        <v>2228</v>
      </c>
      <c r="M76" s="60">
        <f t="shared" si="5"/>
        <v>2943</v>
      </c>
      <c r="N76" s="59" t="s">
        <v>668</v>
      </c>
      <c r="O76" s="59" t="s">
        <v>66</v>
      </c>
      <c r="P76" s="59" t="s">
        <v>70</v>
      </c>
      <c r="Q76" s="59" t="s">
        <v>671</v>
      </c>
      <c r="R76" s="59" t="s">
        <v>671</v>
      </c>
    </row>
    <row r="77" spans="1:18" x14ac:dyDescent="0.25">
      <c r="A77" s="59" t="s">
        <v>11092</v>
      </c>
      <c r="B77" s="57" t="s">
        <v>74</v>
      </c>
      <c r="D77" s="58" t="s">
        <v>11166</v>
      </c>
      <c r="E77" s="59" t="s">
        <v>11696</v>
      </c>
      <c r="F77" s="59" t="s">
        <v>652</v>
      </c>
      <c r="G77" s="59" t="s">
        <v>45</v>
      </c>
      <c r="H77" s="59" t="s">
        <v>11697</v>
      </c>
      <c r="I77" s="59" t="s">
        <v>11576</v>
      </c>
      <c r="J77" s="60">
        <f t="shared" si="3"/>
        <v>715</v>
      </c>
      <c r="K77" s="60">
        <f t="shared" si="4"/>
        <v>2228</v>
      </c>
      <c r="M77" s="60">
        <f t="shared" si="5"/>
        <v>2943</v>
      </c>
      <c r="N77" s="59" t="s">
        <v>668</v>
      </c>
      <c r="O77" s="59" t="s">
        <v>66</v>
      </c>
      <c r="P77" s="59" t="s">
        <v>70</v>
      </c>
      <c r="Q77" s="59" t="s">
        <v>671</v>
      </c>
      <c r="R77" s="59" t="s">
        <v>671</v>
      </c>
    </row>
    <row r="78" spans="1:18" x14ac:dyDescent="0.25">
      <c r="A78" s="59" t="s">
        <v>11092</v>
      </c>
      <c r="B78" s="57" t="s">
        <v>74</v>
      </c>
      <c r="D78" s="58" t="s">
        <v>11167</v>
      </c>
      <c r="E78" s="59" t="s">
        <v>11698</v>
      </c>
      <c r="F78" s="59" t="s">
        <v>3205</v>
      </c>
      <c r="G78" s="59" t="s">
        <v>45</v>
      </c>
      <c r="H78" s="59" t="s">
        <v>11699</v>
      </c>
      <c r="I78" s="59" t="s">
        <v>11592</v>
      </c>
      <c r="J78" s="60">
        <f t="shared" si="3"/>
        <v>715</v>
      </c>
      <c r="K78" s="60">
        <f t="shared" si="4"/>
        <v>2228</v>
      </c>
      <c r="M78" s="60">
        <f t="shared" si="5"/>
        <v>2943</v>
      </c>
      <c r="N78" s="59" t="s">
        <v>668</v>
      </c>
      <c r="O78" s="59" t="s">
        <v>66</v>
      </c>
      <c r="P78" s="59" t="s">
        <v>70</v>
      </c>
      <c r="Q78" s="59" t="s">
        <v>671</v>
      </c>
      <c r="R78" s="59" t="s">
        <v>671</v>
      </c>
    </row>
    <row r="79" spans="1:18" x14ac:dyDescent="0.25">
      <c r="A79" s="59" t="s">
        <v>11092</v>
      </c>
      <c r="B79" s="57" t="s">
        <v>74</v>
      </c>
      <c r="D79" s="58" t="s">
        <v>11168</v>
      </c>
      <c r="E79" s="59" t="s">
        <v>11700</v>
      </c>
      <c r="F79" s="59" t="s">
        <v>2009</v>
      </c>
      <c r="G79" s="59" t="s">
        <v>45</v>
      </c>
      <c r="H79" s="59" t="s">
        <v>11701</v>
      </c>
      <c r="I79" s="59" t="s">
        <v>11592</v>
      </c>
      <c r="J79" s="60">
        <f t="shared" si="3"/>
        <v>715</v>
      </c>
      <c r="K79" s="60">
        <f t="shared" si="4"/>
        <v>2228</v>
      </c>
      <c r="M79" s="60">
        <f t="shared" si="5"/>
        <v>2943</v>
      </c>
      <c r="N79" s="59" t="s">
        <v>668</v>
      </c>
      <c r="O79" s="59" t="s">
        <v>66</v>
      </c>
      <c r="P79" s="59" t="s">
        <v>70</v>
      </c>
      <c r="Q79" s="59" t="s">
        <v>671</v>
      </c>
      <c r="R79" s="59" t="s">
        <v>671</v>
      </c>
    </row>
    <row r="80" spans="1:18" x14ac:dyDescent="0.25">
      <c r="A80" s="59" t="s">
        <v>11092</v>
      </c>
      <c r="B80" s="57" t="s">
        <v>74</v>
      </c>
      <c r="D80" s="58" t="s">
        <v>11169</v>
      </c>
      <c r="E80" s="59" t="s">
        <v>11702</v>
      </c>
      <c r="F80" s="59" t="s">
        <v>4244</v>
      </c>
      <c r="G80" s="59" t="s">
        <v>45</v>
      </c>
      <c r="H80" s="59" t="s">
        <v>11703</v>
      </c>
      <c r="I80" s="59" t="s">
        <v>11590</v>
      </c>
      <c r="J80" s="60">
        <f t="shared" si="3"/>
        <v>715</v>
      </c>
      <c r="K80" s="60">
        <f t="shared" si="4"/>
        <v>2228</v>
      </c>
      <c r="M80" s="60">
        <f t="shared" si="5"/>
        <v>2943</v>
      </c>
      <c r="N80" s="59" t="s">
        <v>668</v>
      </c>
      <c r="O80" s="59" t="s">
        <v>66</v>
      </c>
      <c r="P80" s="59" t="s">
        <v>70</v>
      </c>
      <c r="Q80" s="59" t="s">
        <v>671</v>
      </c>
      <c r="R80" s="59" t="s">
        <v>671</v>
      </c>
    </row>
    <row r="81" spans="1:18" x14ac:dyDescent="0.25">
      <c r="A81" s="59" t="s">
        <v>11092</v>
      </c>
      <c r="B81" s="57" t="s">
        <v>74</v>
      </c>
      <c r="D81" s="58" t="s">
        <v>11170</v>
      </c>
      <c r="E81" s="59" t="s">
        <v>11704</v>
      </c>
      <c r="F81" s="59" t="s">
        <v>618</v>
      </c>
      <c r="G81" s="59" t="s">
        <v>45</v>
      </c>
      <c r="H81" s="59" t="s">
        <v>11705</v>
      </c>
      <c r="I81" s="59" t="s">
        <v>11576</v>
      </c>
      <c r="J81" s="60">
        <f t="shared" si="3"/>
        <v>715</v>
      </c>
      <c r="K81" s="60">
        <f t="shared" si="4"/>
        <v>2228</v>
      </c>
      <c r="M81" s="60">
        <f t="shared" si="5"/>
        <v>2943</v>
      </c>
      <c r="N81" s="59" t="s">
        <v>668</v>
      </c>
      <c r="O81" s="59" t="s">
        <v>66</v>
      </c>
      <c r="P81" s="59" t="s">
        <v>70</v>
      </c>
      <c r="Q81" s="59" t="s">
        <v>671</v>
      </c>
      <c r="R81" s="59" t="s">
        <v>671</v>
      </c>
    </row>
    <row r="82" spans="1:18" x14ac:dyDescent="0.25">
      <c r="A82" s="59" t="s">
        <v>11092</v>
      </c>
      <c r="B82" s="57" t="s">
        <v>74</v>
      </c>
      <c r="D82" s="58" t="s">
        <v>11171</v>
      </c>
      <c r="E82" s="59" t="s">
        <v>11706</v>
      </c>
      <c r="F82" s="59" t="s">
        <v>2280</v>
      </c>
      <c r="G82" s="59" t="s">
        <v>45</v>
      </c>
      <c r="H82" s="59" t="s">
        <v>11707</v>
      </c>
      <c r="I82" s="59" t="s">
        <v>11576</v>
      </c>
      <c r="J82" s="60">
        <f t="shared" si="3"/>
        <v>715</v>
      </c>
      <c r="K82" s="60">
        <f t="shared" si="4"/>
        <v>2228</v>
      </c>
      <c r="M82" s="60">
        <f t="shared" si="5"/>
        <v>2943</v>
      </c>
      <c r="N82" s="59" t="s">
        <v>668</v>
      </c>
      <c r="O82" s="59" t="s">
        <v>66</v>
      </c>
      <c r="P82" s="59" t="s">
        <v>70</v>
      </c>
      <c r="Q82" s="59" t="s">
        <v>671</v>
      </c>
      <c r="R82" s="59" t="s">
        <v>671</v>
      </c>
    </row>
    <row r="83" spans="1:18" x14ac:dyDescent="0.25">
      <c r="A83" s="59" t="s">
        <v>11092</v>
      </c>
      <c r="B83" s="57" t="s">
        <v>74</v>
      </c>
      <c r="D83" s="58" t="s">
        <v>11172</v>
      </c>
      <c r="E83" s="59" t="s">
        <v>11708</v>
      </c>
      <c r="F83" s="59" t="s">
        <v>2058</v>
      </c>
      <c r="G83" s="59" t="s">
        <v>45</v>
      </c>
      <c r="H83" s="59" t="s">
        <v>11709</v>
      </c>
      <c r="I83" s="59" t="s">
        <v>11579</v>
      </c>
      <c r="J83" s="60">
        <f t="shared" si="3"/>
        <v>715</v>
      </c>
      <c r="K83" s="60">
        <f t="shared" si="4"/>
        <v>2228</v>
      </c>
      <c r="M83" s="60">
        <f t="shared" si="5"/>
        <v>2943</v>
      </c>
      <c r="N83" s="59" t="s">
        <v>668</v>
      </c>
      <c r="O83" s="59" t="s">
        <v>66</v>
      </c>
      <c r="P83" s="59" t="s">
        <v>70</v>
      </c>
      <c r="Q83" s="59" t="s">
        <v>671</v>
      </c>
      <c r="R83" s="59" t="s">
        <v>671</v>
      </c>
    </row>
    <row r="84" spans="1:18" x14ac:dyDescent="0.25">
      <c r="A84" s="59" t="s">
        <v>11092</v>
      </c>
      <c r="B84" s="57" t="s">
        <v>74</v>
      </c>
      <c r="D84" s="58" t="s">
        <v>11173</v>
      </c>
      <c r="E84" s="59" t="s">
        <v>11710</v>
      </c>
      <c r="F84" s="59" t="s">
        <v>3286</v>
      </c>
      <c r="G84" s="59" t="s">
        <v>45</v>
      </c>
      <c r="H84" s="59" t="s">
        <v>11711</v>
      </c>
      <c r="I84" s="59" t="s">
        <v>11579</v>
      </c>
      <c r="J84" s="60">
        <f t="shared" si="3"/>
        <v>715</v>
      </c>
      <c r="K84" s="60">
        <f t="shared" si="4"/>
        <v>2228</v>
      </c>
      <c r="M84" s="60">
        <f t="shared" si="5"/>
        <v>2943</v>
      </c>
      <c r="N84" s="59" t="s">
        <v>668</v>
      </c>
      <c r="O84" s="59" t="s">
        <v>66</v>
      </c>
      <c r="P84" s="59" t="s">
        <v>70</v>
      </c>
      <c r="Q84" s="59" t="s">
        <v>671</v>
      </c>
      <c r="R84" s="59" t="s">
        <v>671</v>
      </c>
    </row>
    <row r="85" spans="1:18" x14ac:dyDescent="0.25">
      <c r="A85" s="59" t="s">
        <v>11092</v>
      </c>
      <c r="B85" s="57" t="s">
        <v>74</v>
      </c>
      <c r="D85" s="58" t="s">
        <v>11174</v>
      </c>
      <c r="E85" s="59" t="s">
        <v>11712</v>
      </c>
      <c r="F85" s="59" t="s">
        <v>4174</v>
      </c>
      <c r="G85" s="59" t="s">
        <v>45</v>
      </c>
      <c r="H85" s="59" t="s">
        <v>11713</v>
      </c>
      <c r="I85" s="59" t="s">
        <v>11576</v>
      </c>
      <c r="J85" s="60">
        <f t="shared" si="3"/>
        <v>715</v>
      </c>
      <c r="K85" s="60">
        <f t="shared" si="4"/>
        <v>2228</v>
      </c>
      <c r="M85" s="60">
        <f t="shared" si="5"/>
        <v>2943</v>
      </c>
      <c r="N85" s="59" t="s">
        <v>668</v>
      </c>
      <c r="O85" s="59" t="s">
        <v>66</v>
      </c>
      <c r="P85" s="59" t="s">
        <v>70</v>
      </c>
      <c r="Q85" s="59" t="s">
        <v>671</v>
      </c>
      <c r="R85" s="59" t="s">
        <v>671</v>
      </c>
    </row>
    <row r="86" spans="1:18" x14ac:dyDescent="0.25">
      <c r="A86" s="59" t="s">
        <v>11092</v>
      </c>
      <c r="B86" s="57" t="s">
        <v>74</v>
      </c>
      <c r="D86" s="58" t="s">
        <v>11175</v>
      </c>
      <c r="E86" s="59" t="s">
        <v>11714</v>
      </c>
      <c r="F86" s="59" t="s">
        <v>3221</v>
      </c>
      <c r="G86" s="59" t="s">
        <v>45</v>
      </c>
      <c r="H86" s="59" t="s">
        <v>11715</v>
      </c>
      <c r="I86" s="59" t="s">
        <v>11579</v>
      </c>
      <c r="J86" s="60">
        <f t="shared" si="3"/>
        <v>715</v>
      </c>
      <c r="K86" s="60">
        <f t="shared" si="4"/>
        <v>2228</v>
      </c>
      <c r="M86" s="60">
        <f t="shared" si="5"/>
        <v>2943</v>
      </c>
      <c r="N86" s="59" t="s">
        <v>668</v>
      </c>
      <c r="O86" s="59" t="s">
        <v>66</v>
      </c>
      <c r="P86" s="59" t="s">
        <v>70</v>
      </c>
      <c r="Q86" s="59" t="s">
        <v>671</v>
      </c>
      <c r="R86" s="59" t="s">
        <v>671</v>
      </c>
    </row>
    <row r="87" spans="1:18" x14ac:dyDescent="0.25">
      <c r="A87" s="59" t="s">
        <v>11092</v>
      </c>
      <c r="B87" s="57" t="s">
        <v>74</v>
      </c>
      <c r="D87" s="58" t="s">
        <v>11176</v>
      </c>
      <c r="E87" s="59" t="s">
        <v>11716</v>
      </c>
      <c r="F87" s="59" t="s">
        <v>487</v>
      </c>
      <c r="G87" s="59" t="s">
        <v>45</v>
      </c>
      <c r="H87" s="59" t="s">
        <v>11717</v>
      </c>
      <c r="I87" s="59" t="s">
        <v>11579</v>
      </c>
      <c r="J87" s="60">
        <f t="shared" si="3"/>
        <v>715</v>
      </c>
      <c r="K87" s="60">
        <f t="shared" si="4"/>
        <v>2228</v>
      </c>
      <c r="M87" s="60">
        <f t="shared" si="5"/>
        <v>2943</v>
      </c>
      <c r="N87" s="59" t="s">
        <v>668</v>
      </c>
      <c r="O87" s="59" t="s">
        <v>66</v>
      </c>
      <c r="P87" s="59" t="s">
        <v>70</v>
      </c>
      <c r="Q87" s="59" t="s">
        <v>671</v>
      </c>
      <c r="R87" s="59" t="s">
        <v>671</v>
      </c>
    </row>
    <row r="88" spans="1:18" x14ac:dyDescent="0.25">
      <c r="A88" s="59" t="s">
        <v>11092</v>
      </c>
      <c r="B88" s="57" t="s">
        <v>74</v>
      </c>
      <c r="D88" s="58" t="s">
        <v>11177</v>
      </c>
      <c r="E88" s="59" t="s">
        <v>11718</v>
      </c>
      <c r="F88" s="59" t="s">
        <v>2145</v>
      </c>
      <c r="G88" s="59" t="s">
        <v>45</v>
      </c>
      <c r="H88" s="59" t="s">
        <v>11719</v>
      </c>
      <c r="I88" s="59" t="s">
        <v>11579</v>
      </c>
      <c r="J88" s="60">
        <f t="shared" si="3"/>
        <v>715</v>
      </c>
      <c r="K88" s="60">
        <f t="shared" si="4"/>
        <v>2228</v>
      </c>
      <c r="M88" s="60">
        <f t="shared" si="5"/>
        <v>2943</v>
      </c>
      <c r="N88" s="59" t="s">
        <v>668</v>
      </c>
      <c r="O88" s="59" t="s">
        <v>66</v>
      </c>
      <c r="P88" s="59" t="s">
        <v>70</v>
      </c>
      <c r="Q88" s="59" t="s">
        <v>671</v>
      </c>
      <c r="R88" s="59" t="s">
        <v>671</v>
      </c>
    </row>
    <row r="89" spans="1:18" x14ac:dyDescent="0.25">
      <c r="A89" s="59" t="s">
        <v>11092</v>
      </c>
      <c r="B89" s="57" t="s">
        <v>74</v>
      </c>
      <c r="D89" s="58" t="s">
        <v>11178</v>
      </c>
      <c r="E89" s="59" t="s">
        <v>11720</v>
      </c>
      <c r="F89" s="59" t="s">
        <v>619</v>
      </c>
      <c r="G89" s="59" t="s">
        <v>45</v>
      </c>
      <c r="H89" s="59" t="s">
        <v>11721</v>
      </c>
      <c r="I89" s="59" t="s">
        <v>11576</v>
      </c>
      <c r="J89" s="60">
        <f t="shared" si="3"/>
        <v>715</v>
      </c>
      <c r="K89" s="60">
        <f t="shared" si="4"/>
        <v>2228</v>
      </c>
      <c r="M89" s="60">
        <f t="shared" si="5"/>
        <v>2943</v>
      </c>
      <c r="N89" s="59" t="s">
        <v>668</v>
      </c>
      <c r="O89" s="59" t="s">
        <v>66</v>
      </c>
      <c r="P89" s="59" t="s">
        <v>70</v>
      </c>
      <c r="Q89" s="59" t="s">
        <v>671</v>
      </c>
      <c r="R89" s="59" t="s">
        <v>671</v>
      </c>
    </row>
    <row r="90" spans="1:18" x14ac:dyDescent="0.25">
      <c r="A90" s="59" t="s">
        <v>11092</v>
      </c>
      <c r="B90" s="57" t="s">
        <v>74</v>
      </c>
      <c r="D90" s="58" t="s">
        <v>11179</v>
      </c>
      <c r="E90" s="59" t="s">
        <v>11722</v>
      </c>
      <c r="F90" s="59" t="s">
        <v>2222</v>
      </c>
      <c r="G90" s="59" t="s">
        <v>45</v>
      </c>
      <c r="H90" s="59" t="s">
        <v>11723</v>
      </c>
      <c r="I90" s="59" t="s">
        <v>11576</v>
      </c>
      <c r="J90" s="60">
        <f t="shared" si="3"/>
        <v>715</v>
      </c>
      <c r="K90" s="60">
        <f t="shared" si="4"/>
        <v>2228</v>
      </c>
      <c r="M90" s="60">
        <f t="shared" si="5"/>
        <v>2943</v>
      </c>
      <c r="N90" s="59" t="s">
        <v>668</v>
      </c>
      <c r="O90" s="59" t="s">
        <v>66</v>
      </c>
      <c r="P90" s="59" t="s">
        <v>70</v>
      </c>
      <c r="Q90" s="59" t="s">
        <v>671</v>
      </c>
      <c r="R90" s="59" t="s">
        <v>671</v>
      </c>
    </row>
    <row r="91" spans="1:18" x14ac:dyDescent="0.25">
      <c r="A91" s="59" t="s">
        <v>11092</v>
      </c>
      <c r="B91" s="57" t="s">
        <v>74</v>
      </c>
      <c r="D91" s="58" t="s">
        <v>11180</v>
      </c>
      <c r="E91" s="59" t="s">
        <v>11724</v>
      </c>
      <c r="F91" s="59" t="s">
        <v>8631</v>
      </c>
      <c r="G91" s="59" t="s">
        <v>45</v>
      </c>
      <c r="H91" s="59" t="s">
        <v>11725</v>
      </c>
      <c r="I91" s="59" t="s">
        <v>11576</v>
      </c>
      <c r="J91" s="60">
        <f t="shared" si="3"/>
        <v>715</v>
      </c>
      <c r="K91" s="60">
        <f t="shared" si="4"/>
        <v>2228</v>
      </c>
      <c r="M91" s="60">
        <f t="shared" si="5"/>
        <v>2943</v>
      </c>
      <c r="N91" s="59" t="s">
        <v>668</v>
      </c>
      <c r="O91" s="59" t="s">
        <v>66</v>
      </c>
      <c r="P91" s="59" t="s">
        <v>70</v>
      </c>
      <c r="Q91" s="59" t="s">
        <v>671</v>
      </c>
      <c r="R91" s="59" t="s">
        <v>671</v>
      </c>
    </row>
    <row r="92" spans="1:18" x14ac:dyDescent="0.25">
      <c r="A92" s="59" t="s">
        <v>11092</v>
      </c>
      <c r="B92" s="57" t="s">
        <v>74</v>
      </c>
      <c r="D92" s="58" t="s">
        <v>11181</v>
      </c>
      <c r="E92" s="59" t="s">
        <v>11726</v>
      </c>
      <c r="F92" s="59" t="s">
        <v>2328</v>
      </c>
      <c r="G92" s="59" t="s">
        <v>45</v>
      </c>
      <c r="H92" s="59" t="s">
        <v>11727</v>
      </c>
      <c r="I92" s="59" t="s">
        <v>11590</v>
      </c>
      <c r="J92" s="60">
        <f t="shared" si="3"/>
        <v>715</v>
      </c>
      <c r="K92" s="60">
        <f t="shared" si="4"/>
        <v>2228</v>
      </c>
      <c r="M92" s="60">
        <f t="shared" si="5"/>
        <v>2943</v>
      </c>
      <c r="N92" s="59" t="s">
        <v>668</v>
      </c>
      <c r="O92" s="59" t="s">
        <v>66</v>
      </c>
      <c r="P92" s="59" t="s">
        <v>70</v>
      </c>
      <c r="Q92" s="59" t="s">
        <v>671</v>
      </c>
      <c r="R92" s="59" t="s">
        <v>671</v>
      </c>
    </row>
    <row r="93" spans="1:18" x14ac:dyDescent="0.25">
      <c r="A93" s="59" t="s">
        <v>11092</v>
      </c>
      <c r="B93" s="57" t="s">
        <v>74</v>
      </c>
      <c r="D93" s="58" t="s">
        <v>11182</v>
      </c>
      <c r="E93" s="59" t="s">
        <v>11728</v>
      </c>
      <c r="F93" s="59" t="s">
        <v>2656</v>
      </c>
      <c r="G93" s="59" t="s">
        <v>45</v>
      </c>
      <c r="H93" s="59" t="s">
        <v>11729</v>
      </c>
      <c r="I93" s="59" t="s">
        <v>11576</v>
      </c>
      <c r="J93" s="60">
        <f t="shared" si="3"/>
        <v>715</v>
      </c>
      <c r="K93" s="60">
        <f t="shared" si="4"/>
        <v>2228</v>
      </c>
      <c r="M93" s="60">
        <f t="shared" si="5"/>
        <v>2943</v>
      </c>
      <c r="N93" s="59" t="s">
        <v>668</v>
      </c>
      <c r="O93" s="59" t="s">
        <v>66</v>
      </c>
      <c r="P93" s="59" t="s">
        <v>70</v>
      </c>
      <c r="Q93" s="59" t="s">
        <v>671</v>
      </c>
      <c r="R93" s="59" t="s">
        <v>671</v>
      </c>
    </row>
    <row r="94" spans="1:18" x14ac:dyDescent="0.25">
      <c r="A94" s="59" t="s">
        <v>11092</v>
      </c>
      <c r="B94" s="57" t="s">
        <v>74</v>
      </c>
      <c r="D94" s="58" t="s">
        <v>11183</v>
      </c>
      <c r="E94" s="59" t="s">
        <v>11730</v>
      </c>
      <c r="F94" s="59" t="s">
        <v>569</v>
      </c>
      <c r="G94" s="59" t="s">
        <v>45</v>
      </c>
      <c r="H94" s="59" t="s">
        <v>11731</v>
      </c>
      <c r="I94" s="59" t="s">
        <v>11579</v>
      </c>
      <c r="J94" s="60">
        <f t="shared" si="3"/>
        <v>715</v>
      </c>
      <c r="K94" s="60">
        <f t="shared" si="4"/>
        <v>2228</v>
      </c>
      <c r="M94" s="60">
        <f t="shared" si="5"/>
        <v>2943</v>
      </c>
      <c r="N94" s="59" t="s">
        <v>668</v>
      </c>
      <c r="O94" s="59" t="s">
        <v>66</v>
      </c>
      <c r="P94" s="59" t="s">
        <v>70</v>
      </c>
      <c r="Q94" s="59" t="s">
        <v>671</v>
      </c>
      <c r="R94" s="59" t="s">
        <v>671</v>
      </c>
    </row>
    <row r="95" spans="1:18" x14ac:dyDescent="0.25">
      <c r="A95" s="59" t="s">
        <v>11092</v>
      </c>
      <c r="B95" s="57" t="s">
        <v>74</v>
      </c>
      <c r="D95" s="58" t="s">
        <v>11184</v>
      </c>
      <c r="E95" s="59" t="s">
        <v>11732</v>
      </c>
      <c r="F95" s="59" t="s">
        <v>2275</v>
      </c>
      <c r="G95" s="59" t="s">
        <v>45</v>
      </c>
      <c r="H95" s="59" t="s">
        <v>11733</v>
      </c>
      <c r="I95" s="59" t="s">
        <v>11592</v>
      </c>
      <c r="J95" s="60">
        <f t="shared" si="3"/>
        <v>715</v>
      </c>
      <c r="K95" s="60">
        <f t="shared" si="4"/>
        <v>2228</v>
      </c>
      <c r="M95" s="60">
        <f t="shared" si="5"/>
        <v>2943</v>
      </c>
      <c r="N95" s="59" t="s">
        <v>668</v>
      </c>
      <c r="O95" s="59" t="s">
        <v>66</v>
      </c>
      <c r="P95" s="59" t="s">
        <v>70</v>
      </c>
      <c r="Q95" s="59" t="s">
        <v>671</v>
      </c>
      <c r="R95" s="59" t="s">
        <v>671</v>
      </c>
    </row>
    <row r="96" spans="1:18" x14ac:dyDescent="0.25">
      <c r="A96" s="59" t="s">
        <v>11092</v>
      </c>
      <c r="B96" s="57" t="s">
        <v>74</v>
      </c>
      <c r="D96" s="58" t="s">
        <v>11185</v>
      </c>
      <c r="E96" s="59" t="s">
        <v>11734</v>
      </c>
      <c r="F96" s="59" t="s">
        <v>571</v>
      </c>
      <c r="G96" s="59" t="s">
        <v>45</v>
      </c>
      <c r="H96" s="59" t="s">
        <v>11715</v>
      </c>
      <c r="I96" s="59" t="s">
        <v>11590</v>
      </c>
      <c r="J96" s="60">
        <f t="shared" ref="J96:J127" si="6">1334-619</f>
        <v>715</v>
      </c>
      <c r="K96" s="60">
        <f t="shared" ref="K96:K127" si="7">4157-1929</f>
        <v>2228</v>
      </c>
      <c r="M96" s="60">
        <f t="shared" si="5"/>
        <v>2943</v>
      </c>
      <c r="N96" s="59" t="s">
        <v>668</v>
      </c>
      <c r="O96" s="59" t="s">
        <v>66</v>
      </c>
      <c r="P96" s="59" t="s">
        <v>70</v>
      </c>
      <c r="Q96" s="59" t="s">
        <v>671</v>
      </c>
      <c r="R96" s="59" t="s">
        <v>671</v>
      </c>
    </row>
    <row r="97" spans="1:18" x14ac:dyDescent="0.25">
      <c r="A97" s="59" t="s">
        <v>11092</v>
      </c>
      <c r="B97" s="57" t="s">
        <v>74</v>
      </c>
      <c r="D97" s="58" t="s">
        <v>11186</v>
      </c>
      <c r="E97" s="59" t="s">
        <v>11735</v>
      </c>
      <c r="F97" s="59" t="s">
        <v>4151</v>
      </c>
      <c r="G97" s="59" t="s">
        <v>45</v>
      </c>
      <c r="H97" s="59" t="s">
        <v>11589</v>
      </c>
      <c r="I97" s="59" t="s">
        <v>11590</v>
      </c>
      <c r="J97" s="60">
        <f t="shared" si="6"/>
        <v>715</v>
      </c>
      <c r="K97" s="60">
        <f t="shared" si="7"/>
        <v>2228</v>
      </c>
      <c r="M97" s="60">
        <f t="shared" si="5"/>
        <v>2943</v>
      </c>
      <c r="N97" s="59" t="s">
        <v>668</v>
      </c>
      <c r="O97" s="59" t="s">
        <v>66</v>
      </c>
      <c r="P97" s="59" t="s">
        <v>70</v>
      </c>
      <c r="Q97" s="59" t="s">
        <v>671</v>
      </c>
      <c r="R97" s="59" t="s">
        <v>671</v>
      </c>
    </row>
    <row r="98" spans="1:18" x14ac:dyDescent="0.25">
      <c r="A98" s="59" t="s">
        <v>11092</v>
      </c>
      <c r="B98" s="57" t="s">
        <v>74</v>
      </c>
      <c r="D98" s="59" t="s">
        <v>11187</v>
      </c>
      <c r="E98" s="59" t="s">
        <v>11736</v>
      </c>
      <c r="F98" s="57" t="s">
        <v>4309</v>
      </c>
      <c r="G98" s="57" t="s">
        <v>45</v>
      </c>
      <c r="H98" s="57" t="s">
        <v>11737</v>
      </c>
      <c r="I98" s="59" t="s">
        <v>11579</v>
      </c>
      <c r="J98" s="60">
        <f t="shared" si="6"/>
        <v>715</v>
      </c>
      <c r="K98" s="60">
        <f t="shared" si="7"/>
        <v>2228</v>
      </c>
      <c r="M98" s="60">
        <f t="shared" si="5"/>
        <v>2943</v>
      </c>
      <c r="N98" s="59" t="s">
        <v>668</v>
      </c>
      <c r="O98" s="57" t="s">
        <v>66</v>
      </c>
      <c r="P98" s="59" t="s">
        <v>70</v>
      </c>
      <c r="Q98" s="57" t="s">
        <v>671</v>
      </c>
      <c r="R98" s="57" t="s">
        <v>671</v>
      </c>
    </row>
    <row r="99" spans="1:18" x14ac:dyDescent="0.25">
      <c r="A99" s="59" t="s">
        <v>11092</v>
      </c>
      <c r="B99" s="57" t="s">
        <v>74</v>
      </c>
      <c r="D99" s="59" t="s">
        <v>11188</v>
      </c>
      <c r="E99" s="59" t="s">
        <v>11738</v>
      </c>
      <c r="F99" s="57" t="s">
        <v>4166</v>
      </c>
      <c r="G99" s="57" t="s">
        <v>45</v>
      </c>
      <c r="H99" s="57" t="s">
        <v>11739</v>
      </c>
      <c r="I99" s="59" t="s">
        <v>11579</v>
      </c>
      <c r="J99" s="60">
        <f t="shared" si="6"/>
        <v>715</v>
      </c>
      <c r="K99" s="60">
        <f t="shared" si="7"/>
        <v>2228</v>
      </c>
      <c r="M99" s="60">
        <f t="shared" si="5"/>
        <v>2943</v>
      </c>
      <c r="N99" s="59" t="s">
        <v>668</v>
      </c>
      <c r="O99" s="57" t="s">
        <v>66</v>
      </c>
      <c r="P99" s="59" t="s">
        <v>70</v>
      </c>
      <c r="Q99" s="57" t="s">
        <v>671</v>
      </c>
      <c r="R99" s="57" t="s">
        <v>671</v>
      </c>
    </row>
    <row r="100" spans="1:18" x14ac:dyDescent="0.25">
      <c r="A100" s="59" t="s">
        <v>11092</v>
      </c>
      <c r="B100" s="57" t="s">
        <v>74</v>
      </c>
      <c r="D100" s="59" t="s">
        <v>11189</v>
      </c>
      <c r="E100" s="59" t="s">
        <v>11740</v>
      </c>
      <c r="F100" s="57" t="s">
        <v>1551</v>
      </c>
      <c r="G100" s="57" t="s">
        <v>45</v>
      </c>
      <c r="H100" s="57" t="s">
        <v>11723</v>
      </c>
      <c r="I100" s="59" t="s">
        <v>11576</v>
      </c>
      <c r="J100" s="60">
        <f t="shared" si="6"/>
        <v>715</v>
      </c>
      <c r="K100" s="60">
        <f t="shared" si="7"/>
        <v>2228</v>
      </c>
      <c r="M100" s="60">
        <f t="shared" si="5"/>
        <v>2943</v>
      </c>
      <c r="N100" s="59" t="s">
        <v>668</v>
      </c>
      <c r="O100" s="57" t="s">
        <v>66</v>
      </c>
      <c r="P100" s="59" t="s">
        <v>70</v>
      </c>
      <c r="Q100" s="57" t="s">
        <v>671</v>
      </c>
      <c r="R100" s="57" t="s">
        <v>671</v>
      </c>
    </row>
    <row r="101" spans="1:18" x14ac:dyDescent="0.25">
      <c r="A101" s="59" t="s">
        <v>11092</v>
      </c>
      <c r="B101" s="57" t="s">
        <v>74</v>
      </c>
      <c r="D101" s="59" t="s">
        <v>11190</v>
      </c>
      <c r="E101" s="59" t="s">
        <v>11741</v>
      </c>
      <c r="F101" s="57" t="s">
        <v>4331</v>
      </c>
      <c r="G101" s="57" t="s">
        <v>45</v>
      </c>
      <c r="H101" s="57" t="s">
        <v>11742</v>
      </c>
      <c r="I101" s="59" t="s">
        <v>11579</v>
      </c>
      <c r="J101" s="60">
        <f t="shared" si="6"/>
        <v>715</v>
      </c>
      <c r="K101" s="60">
        <f t="shared" si="7"/>
        <v>2228</v>
      </c>
      <c r="M101" s="60">
        <f t="shared" si="5"/>
        <v>2943</v>
      </c>
      <c r="N101" s="59" t="s">
        <v>668</v>
      </c>
      <c r="O101" s="57" t="s">
        <v>66</v>
      </c>
      <c r="P101" s="59" t="s">
        <v>70</v>
      </c>
      <c r="Q101" s="57" t="s">
        <v>671</v>
      </c>
      <c r="R101" s="57" t="s">
        <v>671</v>
      </c>
    </row>
    <row r="102" spans="1:18" x14ac:dyDescent="0.25">
      <c r="A102" s="59" t="s">
        <v>11092</v>
      </c>
      <c r="B102" s="57" t="s">
        <v>74</v>
      </c>
      <c r="D102" s="59" t="s">
        <v>11191</v>
      </c>
      <c r="E102" s="59" t="s">
        <v>11743</v>
      </c>
      <c r="F102" s="57" t="s">
        <v>5063</v>
      </c>
      <c r="G102" s="57" t="s">
        <v>45</v>
      </c>
      <c r="H102" s="57" t="s">
        <v>11744</v>
      </c>
      <c r="I102" s="59" t="s">
        <v>11576</v>
      </c>
      <c r="J102" s="60">
        <f t="shared" si="6"/>
        <v>715</v>
      </c>
      <c r="K102" s="60">
        <f t="shared" si="7"/>
        <v>2228</v>
      </c>
      <c r="M102" s="60">
        <f t="shared" si="5"/>
        <v>2943</v>
      </c>
      <c r="N102" s="59" t="s">
        <v>668</v>
      </c>
      <c r="O102" s="57" t="s">
        <v>66</v>
      </c>
      <c r="P102" s="59" t="s">
        <v>70</v>
      </c>
      <c r="Q102" s="57" t="s">
        <v>671</v>
      </c>
      <c r="R102" s="57" t="s">
        <v>671</v>
      </c>
    </row>
    <row r="103" spans="1:18" x14ac:dyDescent="0.25">
      <c r="A103" s="59" t="s">
        <v>11092</v>
      </c>
      <c r="B103" s="57" t="s">
        <v>74</v>
      </c>
      <c r="D103" s="59" t="s">
        <v>11192</v>
      </c>
      <c r="E103" s="59" t="s">
        <v>11745</v>
      </c>
      <c r="F103" s="57" t="s">
        <v>2025</v>
      </c>
      <c r="G103" s="57" t="s">
        <v>45</v>
      </c>
      <c r="H103" s="57" t="s">
        <v>11746</v>
      </c>
      <c r="I103" s="59" t="s">
        <v>11579</v>
      </c>
      <c r="J103" s="60">
        <f t="shared" si="6"/>
        <v>715</v>
      </c>
      <c r="K103" s="60">
        <f t="shared" si="7"/>
        <v>2228</v>
      </c>
      <c r="M103" s="60">
        <f t="shared" si="5"/>
        <v>2943</v>
      </c>
      <c r="N103" s="59" t="s">
        <v>668</v>
      </c>
      <c r="O103" s="57" t="s">
        <v>66</v>
      </c>
      <c r="P103" s="59" t="s">
        <v>70</v>
      </c>
      <c r="Q103" s="57" t="s">
        <v>671</v>
      </c>
      <c r="R103" s="57" t="s">
        <v>671</v>
      </c>
    </row>
    <row r="104" spans="1:18" x14ac:dyDescent="0.25">
      <c r="A104" s="59" t="s">
        <v>11092</v>
      </c>
      <c r="B104" s="57" t="s">
        <v>74</v>
      </c>
      <c r="D104" s="59" t="s">
        <v>11193</v>
      </c>
      <c r="E104" s="59" t="s">
        <v>11747</v>
      </c>
      <c r="F104" s="57" t="s">
        <v>4195</v>
      </c>
      <c r="G104" s="57" t="s">
        <v>45</v>
      </c>
      <c r="H104" s="57" t="s">
        <v>11748</v>
      </c>
      <c r="I104" s="59" t="s">
        <v>11576</v>
      </c>
      <c r="J104" s="60">
        <f t="shared" si="6"/>
        <v>715</v>
      </c>
      <c r="K104" s="60">
        <f t="shared" si="7"/>
        <v>2228</v>
      </c>
      <c r="M104" s="60">
        <f t="shared" si="5"/>
        <v>2943</v>
      </c>
      <c r="N104" s="59" t="s">
        <v>668</v>
      </c>
      <c r="O104" s="57" t="s">
        <v>66</v>
      </c>
      <c r="P104" s="59" t="s">
        <v>70</v>
      </c>
      <c r="Q104" s="57" t="s">
        <v>671</v>
      </c>
      <c r="R104" s="57" t="s">
        <v>671</v>
      </c>
    </row>
    <row r="105" spans="1:18" x14ac:dyDescent="0.25">
      <c r="A105" s="59" t="s">
        <v>11092</v>
      </c>
      <c r="B105" s="57" t="s">
        <v>74</v>
      </c>
      <c r="D105" s="59" t="s">
        <v>11194</v>
      </c>
      <c r="E105" s="59" t="s">
        <v>11749</v>
      </c>
      <c r="F105" s="57" t="s">
        <v>2115</v>
      </c>
      <c r="G105" s="57" t="s">
        <v>45</v>
      </c>
      <c r="H105" s="57" t="s">
        <v>11690</v>
      </c>
      <c r="I105" s="59" t="s">
        <v>11592</v>
      </c>
      <c r="J105" s="60">
        <f t="shared" si="6"/>
        <v>715</v>
      </c>
      <c r="K105" s="60">
        <f t="shared" si="7"/>
        <v>2228</v>
      </c>
      <c r="M105" s="60">
        <f t="shared" si="5"/>
        <v>2943</v>
      </c>
      <c r="N105" s="59" t="s">
        <v>668</v>
      </c>
      <c r="O105" s="57" t="s">
        <v>66</v>
      </c>
      <c r="P105" s="59" t="s">
        <v>70</v>
      </c>
      <c r="Q105" s="57" t="s">
        <v>671</v>
      </c>
      <c r="R105" s="57" t="s">
        <v>671</v>
      </c>
    </row>
    <row r="106" spans="1:18" x14ac:dyDescent="0.25">
      <c r="A106" s="59" t="s">
        <v>11092</v>
      </c>
      <c r="B106" s="57" t="s">
        <v>74</v>
      </c>
      <c r="D106" s="59" t="s">
        <v>11195</v>
      </c>
      <c r="E106" s="59" t="s">
        <v>11750</v>
      </c>
      <c r="F106" s="57" t="s">
        <v>2137</v>
      </c>
      <c r="G106" s="57" t="s">
        <v>45</v>
      </c>
      <c r="H106" s="57" t="s">
        <v>11751</v>
      </c>
      <c r="I106" s="59" t="s">
        <v>11576</v>
      </c>
      <c r="J106" s="60">
        <f t="shared" si="6"/>
        <v>715</v>
      </c>
      <c r="K106" s="60">
        <f t="shared" si="7"/>
        <v>2228</v>
      </c>
      <c r="M106" s="60">
        <f t="shared" si="5"/>
        <v>2943</v>
      </c>
      <c r="N106" s="59" t="s">
        <v>668</v>
      </c>
      <c r="O106" s="57" t="s">
        <v>66</v>
      </c>
      <c r="P106" s="59" t="s">
        <v>70</v>
      </c>
      <c r="Q106" s="57" t="s">
        <v>671</v>
      </c>
      <c r="R106" s="57" t="s">
        <v>671</v>
      </c>
    </row>
    <row r="107" spans="1:18" x14ac:dyDescent="0.25">
      <c r="A107" s="59" t="s">
        <v>11092</v>
      </c>
      <c r="B107" s="57" t="s">
        <v>74</v>
      </c>
      <c r="D107" s="59" t="s">
        <v>11196</v>
      </c>
      <c r="E107" s="59" t="s">
        <v>11752</v>
      </c>
      <c r="F107" s="57" t="s">
        <v>4154</v>
      </c>
      <c r="G107" s="57" t="s">
        <v>45</v>
      </c>
      <c r="H107" s="57" t="s">
        <v>11753</v>
      </c>
      <c r="I107" s="59" t="s">
        <v>11579</v>
      </c>
      <c r="J107" s="60">
        <f t="shared" si="6"/>
        <v>715</v>
      </c>
      <c r="K107" s="60">
        <f t="shared" si="7"/>
        <v>2228</v>
      </c>
      <c r="M107" s="60">
        <f t="shared" si="5"/>
        <v>2943</v>
      </c>
      <c r="N107" s="59" t="s">
        <v>668</v>
      </c>
      <c r="O107" s="57" t="s">
        <v>66</v>
      </c>
      <c r="P107" s="59" t="s">
        <v>70</v>
      </c>
      <c r="Q107" s="57" t="s">
        <v>671</v>
      </c>
      <c r="R107" s="57" t="s">
        <v>671</v>
      </c>
    </row>
    <row r="108" spans="1:18" x14ac:dyDescent="0.25">
      <c r="A108" s="59" t="s">
        <v>11092</v>
      </c>
      <c r="B108" s="57" t="s">
        <v>74</v>
      </c>
      <c r="D108" s="59" t="s">
        <v>11197</v>
      </c>
      <c r="E108" s="59" t="s">
        <v>11754</v>
      </c>
      <c r="F108" s="57" t="s">
        <v>2064</v>
      </c>
      <c r="G108" s="57" t="s">
        <v>45</v>
      </c>
      <c r="H108" s="57" t="s">
        <v>11589</v>
      </c>
      <c r="I108" s="59" t="s">
        <v>11590</v>
      </c>
      <c r="J108" s="60">
        <f t="shared" si="6"/>
        <v>715</v>
      </c>
      <c r="K108" s="60">
        <f t="shared" si="7"/>
        <v>2228</v>
      </c>
      <c r="M108" s="60">
        <f t="shared" si="5"/>
        <v>2943</v>
      </c>
      <c r="N108" s="59" t="s">
        <v>668</v>
      </c>
      <c r="O108" s="57" t="s">
        <v>66</v>
      </c>
      <c r="P108" s="59" t="s">
        <v>70</v>
      </c>
      <c r="Q108" s="57" t="s">
        <v>671</v>
      </c>
      <c r="R108" s="57" t="s">
        <v>671</v>
      </c>
    </row>
    <row r="109" spans="1:18" x14ac:dyDescent="0.25">
      <c r="A109" s="59" t="s">
        <v>11092</v>
      </c>
      <c r="B109" s="57" t="s">
        <v>74</v>
      </c>
      <c r="D109" s="59" t="s">
        <v>11198</v>
      </c>
      <c r="E109" s="59" t="s">
        <v>11755</v>
      </c>
      <c r="F109" s="57" t="s">
        <v>3830</v>
      </c>
      <c r="G109" s="57" t="s">
        <v>45</v>
      </c>
      <c r="H109" s="57" t="s">
        <v>11756</v>
      </c>
      <c r="I109" s="59" t="s">
        <v>11576</v>
      </c>
      <c r="J109" s="60">
        <f t="shared" si="6"/>
        <v>715</v>
      </c>
      <c r="K109" s="60">
        <f t="shared" si="7"/>
        <v>2228</v>
      </c>
      <c r="M109" s="60">
        <f t="shared" si="5"/>
        <v>2943</v>
      </c>
      <c r="N109" s="59" t="s">
        <v>668</v>
      </c>
      <c r="O109" s="57" t="s">
        <v>66</v>
      </c>
      <c r="P109" s="59" t="s">
        <v>70</v>
      </c>
      <c r="Q109" s="57" t="s">
        <v>671</v>
      </c>
      <c r="R109" s="57" t="s">
        <v>671</v>
      </c>
    </row>
    <row r="110" spans="1:18" x14ac:dyDescent="0.25">
      <c r="A110" s="59" t="s">
        <v>11092</v>
      </c>
      <c r="B110" s="57" t="s">
        <v>74</v>
      </c>
      <c r="D110" s="59" t="s">
        <v>11199</v>
      </c>
      <c r="E110" s="59" t="s">
        <v>11757</v>
      </c>
      <c r="F110" s="57" t="s">
        <v>4163</v>
      </c>
      <c r="G110" s="57" t="s">
        <v>45</v>
      </c>
      <c r="H110" s="57" t="s">
        <v>11758</v>
      </c>
      <c r="I110" s="59" t="s">
        <v>11592</v>
      </c>
      <c r="J110" s="60">
        <f t="shared" si="6"/>
        <v>715</v>
      </c>
      <c r="K110" s="60">
        <f t="shared" si="7"/>
        <v>2228</v>
      </c>
      <c r="M110" s="60">
        <f t="shared" si="5"/>
        <v>2943</v>
      </c>
      <c r="N110" s="59" t="s">
        <v>668</v>
      </c>
      <c r="O110" s="57" t="s">
        <v>66</v>
      </c>
      <c r="P110" s="59" t="s">
        <v>70</v>
      </c>
      <c r="Q110" s="57" t="s">
        <v>671</v>
      </c>
      <c r="R110" s="57" t="s">
        <v>671</v>
      </c>
    </row>
    <row r="111" spans="1:18" x14ac:dyDescent="0.25">
      <c r="A111" s="59" t="s">
        <v>11092</v>
      </c>
      <c r="B111" s="57" t="s">
        <v>74</v>
      </c>
      <c r="D111" s="59" t="s">
        <v>11200</v>
      </c>
      <c r="E111" s="59" t="s">
        <v>11759</v>
      </c>
      <c r="F111" s="57" t="s">
        <v>7579</v>
      </c>
      <c r="G111" s="57" t="s">
        <v>45</v>
      </c>
      <c r="H111" s="57" t="s">
        <v>11760</v>
      </c>
      <c r="I111" s="59" t="s">
        <v>11592</v>
      </c>
      <c r="J111" s="60">
        <f t="shared" si="6"/>
        <v>715</v>
      </c>
      <c r="K111" s="60">
        <f t="shared" si="7"/>
        <v>2228</v>
      </c>
      <c r="M111" s="60">
        <f t="shared" si="5"/>
        <v>2943</v>
      </c>
      <c r="N111" s="59" t="s">
        <v>668</v>
      </c>
      <c r="O111" s="57" t="s">
        <v>66</v>
      </c>
      <c r="P111" s="59" t="s">
        <v>70</v>
      </c>
      <c r="Q111" s="57" t="s">
        <v>671</v>
      </c>
      <c r="R111" s="57" t="s">
        <v>671</v>
      </c>
    </row>
    <row r="112" spans="1:18" x14ac:dyDescent="0.25">
      <c r="A112" s="59" t="s">
        <v>11092</v>
      </c>
      <c r="B112" s="57" t="s">
        <v>74</v>
      </c>
      <c r="D112" s="59" t="s">
        <v>11201</v>
      </c>
      <c r="E112" s="59" t="s">
        <v>11759</v>
      </c>
      <c r="F112" s="57" t="s">
        <v>6068</v>
      </c>
      <c r="G112" s="57" t="s">
        <v>45</v>
      </c>
      <c r="H112" s="57" t="s">
        <v>11760</v>
      </c>
      <c r="I112" s="59" t="s">
        <v>11592</v>
      </c>
      <c r="J112" s="60">
        <f t="shared" si="6"/>
        <v>715</v>
      </c>
      <c r="K112" s="60">
        <f t="shared" si="7"/>
        <v>2228</v>
      </c>
      <c r="M112" s="60">
        <f t="shared" si="5"/>
        <v>2943</v>
      </c>
      <c r="N112" s="59" t="s">
        <v>668</v>
      </c>
      <c r="O112" s="57" t="s">
        <v>66</v>
      </c>
      <c r="P112" s="59" t="s">
        <v>70</v>
      </c>
      <c r="Q112" s="57" t="s">
        <v>671</v>
      </c>
      <c r="R112" s="57" t="s">
        <v>671</v>
      </c>
    </row>
    <row r="113" spans="1:18" x14ac:dyDescent="0.25">
      <c r="A113" s="59" t="s">
        <v>11092</v>
      </c>
      <c r="B113" s="57" t="s">
        <v>74</v>
      </c>
      <c r="D113" s="59" t="s">
        <v>11202</v>
      </c>
      <c r="E113" s="59" t="s">
        <v>11759</v>
      </c>
      <c r="F113" s="57" t="s">
        <v>1416</v>
      </c>
      <c r="G113" s="57" t="s">
        <v>45</v>
      </c>
      <c r="H113" s="57" t="s">
        <v>11760</v>
      </c>
      <c r="I113" s="59" t="s">
        <v>11592</v>
      </c>
      <c r="J113" s="60">
        <f t="shared" si="6"/>
        <v>715</v>
      </c>
      <c r="K113" s="60">
        <f t="shared" si="7"/>
        <v>2228</v>
      </c>
      <c r="M113" s="60">
        <f t="shared" si="5"/>
        <v>2943</v>
      </c>
      <c r="N113" s="59" t="s">
        <v>668</v>
      </c>
      <c r="O113" s="57" t="s">
        <v>66</v>
      </c>
      <c r="P113" s="59" t="s">
        <v>70</v>
      </c>
      <c r="Q113" s="57" t="s">
        <v>671</v>
      </c>
      <c r="R113" s="57" t="s">
        <v>671</v>
      </c>
    </row>
    <row r="114" spans="1:18" x14ac:dyDescent="0.25">
      <c r="A114" s="59" t="s">
        <v>11092</v>
      </c>
      <c r="B114" s="57" t="s">
        <v>74</v>
      </c>
      <c r="D114" s="59" t="s">
        <v>11203</v>
      </c>
      <c r="E114" s="59" t="s">
        <v>11761</v>
      </c>
      <c r="F114" s="57" t="s">
        <v>4213</v>
      </c>
      <c r="G114" s="57" t="s">
        <v>45</v>
      </c>
      <c r="H114" s="57" t="s">
        <v>11605</v>
      </c>
      <c r="I114" s="59" t="s">
        <v>11579</v>
      </c>
      <c r="J114" s="60">
        <f t="shared" si="6"/>
        <v>715</v>
      </c>
      <c r="K114" s="60">
        <f t="shared" si="7"/>
        <v>2228</v>
      </c>
      <c r="M114" s="60">
        <f t="shared" si="5"/>
        <v>2943</v>
      </c>
      <c r="N114" s="59" t="s">
        <v>668</v>
      </c>
      <c r="O114" s="57" t="s">
        <v>66</v>
      </c>
      <c r="P114" s="59" t="s">
        <v>70</v>
      </c>
      <c r="Q114" s="57" t="s">
        <v>671</v>
      </c>
      <c r="R114" s="57" t="s">
        <v>671</v>
      </c>
    </row>
    <row r="115" spans="1:18" x14ac:dyDescent="0.25">
      <c r="A115" s="59" t="s">
        <v>11092</v>
      </c>
      <c r="B115" s="57" t="s">
        <v>74</v>
      </c>
      <c r="D115" s="59" t="s">
        <v>11204</v>
      </c>
      <c r="E115" s="59" t="s">
        <v>11762</v>
      </c>
      <c r="F115" s="57" t="s">
        <v>4596</v>
      </c>
      <c r="G115" s="57" t="s">
        <v>45</v>
      </c>
      <c r="H115" s="57" t="s">
        <v>11763</v>
      </c>
      <c r="I115" s="59" t="s">
        <v>11592</v>
      </c>
      <c r="J115" s="60">
        <f t="shared" si="6"/>
        <v>715</v>
      </c>
      <c r="K115" s="60">
        <f t="shared" si="7"/>
        <v>2228</v>
      </c>
      <c r="M115" s="60">
        <f t="shared" si="5"/>
        <v>2943</v>
      </c>
      <c r="N115" s="59" t="s">
        <v>668</v>
      </c>
      <c r="O115" s="57" t="s">
        <v>66</v>
      </c>
      <c r="P115" s="59" t="s">
        <v>70</v>
      </c>
      <c r="Q115" s="57" t="s">
        <v>671</v>
      </c>
      <c r="R115" s="57" t="s">
        <v>671</v>
      </c>
    </row>
    <row r="116" spans="1:18" x14ac:dyDescent="0.25">
      <c r="A116" s="59" t="s">
        <v>11092</v>
      </c>
      <c r="B116" s="57" t="s">
        <v>74</v>
      </c>
      <c r="D116" s="59" t="s">
        <v>11205</v>
      </c>
      <c r="E116" s="59" t="s">
        <v>11764</v>
      </c>
      <c r="F116" s="57" t="s">
        <v>347</v>
      </c>
      <c r="G116" s="57" t="s">
        <v>45</v>
      </c>
      <c r="H116" s="57" t="s">
        <v>11765</v>
      </c>
      <c r="I116" s="59" t="s">
        <v>11596</v>
      </c>
      <c r="J116" s="60">
        <f t="shared" si="6"/>
        <v>715</v>
      </c>
      <c r="K116" s="60">
        <f t="shared" si="7"/>
        <v>2228</v>
      </c>
      <c r="M116" s="60">
        <f t="shared" si="5"/>
        <v>2943</v>
      </c>
      <c r="N116" s="59" t="s">
        <v>668</v>
      </c>
      <c r="O116" s="57" t="s">
        <v>66</v>
      </c>
      <c r="P116" s="59" t="s">
        <v>70</v>
      </c>
      <c r="Q116" s="57" t="s">
        <v>671</v>
      </c>
      <c r="R116" s="57" t="s">
        <v>671</v>
      </c>
    </row>
    <row r="117" spans="1:18" x14ac:dyDescent="0.25">
      <c r="A117" s="59" t="s">
        <v>11092</v>
      </c>
      <c r="B117" s="57" t="s">
        <v>74</v>
      </c>
      <c r="D117" s="59" t="s">
        <v>11206</v>
      </c>
      <c r="E117" s="59" t="s">
        <v>11766</v>
      </c>
      <c r="F117" s="57" t="s">
        <v>59</v>
      </c>
      <c r="G117" s="57" t="s">
        <v>45</v>
      </c>
      <c r="H117" s="57" t="s">
        <v>11767</v>
      </c>
      <c r="I117" s="59" t="s">
        <v>11596</v>
      </c>
      <c r="J117" s="60">
        <f t="shared" si="6"/>
        <v>715</v>
      </c>
      <c r="K117" s="60">
        <f t="shared" si="7"/>
        <v>2228</v>
      </c>
      <c r="M117" s="60">
        <f t="shared" si="5"/>
        <v>2943</v>
      </c>
      <c r="N117" s="59" t="s">
        <v>668</v>
      </c>
      <c r="O117" s="57" t="s">
        <v>66</v>
      </c>
      <c r="P117" s="59" t="s">
        <v>70</v>
      </c>
      <c r="Q117" s="57" t="s">
        <v>671</v>
      </c>
      <c r="R117" s="57" t="s">
        <v>671</v>
      </c>
    </row>
    <row r="118" spans="1:18" x14ac:dyDescent="0.25">
      <c r="A118" s="59" t="s">
        <v>11092</v>
      </c>
      <c r="B118" s="57" t="s">
        <v>74</v>
      </c>
      <c r="D118" s="59" t="s">
        <v>11207</v>
      </c>
      <c r="E118" s="59" t="s">
        <v>11768</v>
      </c>
      <c r="F118" s="57" t="s">
        <v>52</v>
      </c>
      <c r="G118" s="57" t="s">
        <v>45</v>
      </c>
      <c r="H118" s="57" t="s">
        <v>11769</v>
      </c>
      <c r="I118" s="59" t="s">
        <v>11590</v>
      </c>
      <c r="J118" s="60">
        <f t="shared" si="6"/>
        <v>715</v>
      </c>
      <c r="K118" s="60">
        <f t="shared" si="7"/>
        <v>2228</v>
      </c>
      <c r="M118" s="60">
        <f t="shared" si="5"/>
        <v>2943</v>
      </c>
      <c r="N118" s="59" t="s">
        <v>668</v>
      </c>
      <c r="O118" s="57" t="s">
        <v>66</v>
      </c>
      <c r="P118" s="59" t="s">
        <v>70</v>
      </c>
      <c r="Q118" s="57" t="s">
        <v>671</v>
      </c>
      <c r="R118" s="57" t="s">
        <v>671</v>
      </c>
    </row>
    <row r="119" spans="1:18" x14ac:dyDescent="0.25">
      <c r="A119" s="59" t="s">
        <v>11092</v>
      </c>
      <c r="B119" s="57" t="s">
        <v>74</v>
      </c>
      <c r="D119" s="59" t="s">
        <v>11208</v>
      </c>
      <c r="E119" s="59" t="s">
        <v>11770</v>
      </c>
      <c r="F119" s="57" t="s">
        <v>565</v>
      </c>
      <c r="G119" s="57" t="s">
        <v>45</v>
      </c>
      <c r="H119" s="57" t="s">
        <v>11771</v>
      </c>
      <c r="I119" s="59" t="s">
        <v>11596</v>
      </c>
      <c r="J119" s="60">
        <f t="shared" si="6"/>
        <v>715</v>
      </c>
      <c r="K119" s="60">
        <f t="shared" si="7"/>
        <v>2228</v>
      </c>
      <c r="M119" s="60">
        <f t="shared" si="5"/>
        <v>2943</v>
      </c>
      <c r="N119" s="59" t="s">
        <v>668</v>
      </c>
      <c r="O119" s="57" t="s">
        <v>66</v>
      </c>
      <c r="P119" s="59" t="s">
        <v>70</v>
      </c>
      <c r="Q119" s="57" t="s">
        <v>671</v>
      </c>
      <c r="R119" s="57" t="s">
        <v>671</v>
      </c>
    </row>
    <row r="120" spans="1:18" x14ac:dyDescent="0.25">
      <c r="A120" s="59" t="s">
        <v>11092</v>
      </c>
      <c r="B120" s="57" t="s">
        <v>74</v>
      </c>
      <c r="D120" s="59" t="s">
        <v>11209</v>
      </c>
      <c r="E120" s="59" t="s">
        <v>11772</v>
      </c>
      <c r="F120" s="57" t="s">
        <v>501</v>
      </c>
      <c r="G120" s="57" t="s">
        <v>45</v>
      </c>
      <c r="H120" s="57" t="s">
        <v>11773</v>
      </c>
      <c r="I120" s="59" t="s">
        <v>11596</v>
      </c>
      <c r="J120" s="60">
        <f t="shared" si="6"/>
        <v>715</v>
      </c>
      <c r="K120" s="60">
        <f t="shared" si="7"/>
        <v>2228</v>
      </c>
      <c r="M120" s="60">
        <f t="shared" si="5"/>
        <v>2943</v>
      </c>
      <c r="N120" s="59" t="s">
        <v>668</v>
      </c>
      <c r="O120" s="57" t="s">
        <v>66</v>
      </c>
      <c r="P120" s="59" t="s">
        <v>70</v>
      </c>
      <c r="Q120" s="57" t="s">
        <v>671</v>
      </c>
      <c r="R120" s="57" t="s">
        <v>671</v>
      </c>
    </row>
    <row r="121" spans="1:18" x14ac:dyDescent="0.25">
      <c r="A121" s="59" t="s">
        <v>11092</v>
      </c>
      <c r="B121" s="57" t="s">
        <v>74</v>
      </c>
      <c r="D121" s="59" t="s">
        <v>11210</v>
      </c>
      <c r="E121" s="59" t="s">
        <v>11774</v>
      </c>
      <c r="F121" s="57" t="s">
        <v>636</v>
      </c>
      <c r="G121" s="57" t="s">
        <v>45</v>
      </c>
      <c r="H121" s="57" t="s">
        <v>11775</v>
      </c>
      <c r="I121" s="59" t="s">
        <v>11596</v>
      </c>
      <c r="J121" s="60">
        <f t="shared" si="6"/>
        <v>715</v>
      </c>
      <c r="K121" s="60">
        <f t="shared" si="7"/>
        <v>2228</v>
      </c>
      <c r="M121" s="60">
        <f t="shared" si="5"/>
        <v>2943</v>
      </c>
      <c r="N121" s="59" t="s">
        <v>668</v>
      </c>
      <c r="O121" s="57" t="s">
        <v>66</v>
      </c>
      <c r="P121" s="59" t="s">
        <v>70</v>
      </c>
      <c r="Q121" s="57" t="s">
        <v>671</v>
      </c>
      <c r="R121" s="57" t="s">
        <v>671</v>
      </c>
    </row>
    <row r="122" spans="1:18" x14ac:dyDescent="0.25">
      <c r="A122" s="59" t="s">
        <v>11092</v>
      </c>
      <c r="B122" s="57" t="s">
        <v>74</v>
      </c>
      <c r="D122" s="59" t="s">
        <v>11211</v>
      </c>
      <c r="E122" s="59" t="s">
        <v>11776</v>
      </c>
      <c r="F122" s="57" t="s">
        <v>627</v>
      </c>
      <c r="G122" s="57" t="s">
        <v>45</v>
      </c>
      <c r="H122" s="57" t="s">
        <v>11595</v>
      </c>
      <c r="I122" s="59" t="s">
        <v>11596</v>
      </c>
      <c r="J122" s="60">
        <f t="shared" si="6"/>
        <v>715</v>
      </c>
      <c r="K122" s="60">
        <f t="shared" si="7"/>
        <v>2228</v>
      </c>
      <c r="M122" s="60">
        <f t="shared" si="5"/>
        <v>2943</v>
      </c>
      <c r="N122" s="59" t="s">
        <v>668</v>
      </c>
      <c r="O122" s="57" t="s">
        <v>66</v>
      </c>
      <c r="P122" s="59" t="s">
        <v>70</v>
      </c>
      <c r="Q122" s="57" t="s">
        <v>671</v>
      </c>
      <c r="R122" s="57" t="s">
        <v>671</v>
      </c>
    </row>
    <row r="123" spans="1:18" x14ac:dyDescent="0.25">
      <c r="A123" s="59" t="s">
        <v>11092</v>
      </c>
      <c r="B123" s="57" t="s">
        <v>74</v>
      </c>
      <c r="D123" s="59" t="s">
        <v>11212</v>
      </c>
      <c r="E123" s="59" t="s">
        <v>11777</v>
      </c>
      <c r="F123" s="57" t="s">
        <v>527</v>
      </c>
      <c r="G123" s="57" t="s">
        <v>45</v>
      </c>
      <c r="H123" s="57" t="s">
        <v>11778</v>
      </c>
      <c r="I123" s="59" t="s">
        <v>11596</v>
      </c>
      <c r="J123" s="60">
        <f t="shared" si="6"/>
        <v>715</v>
      </c>
      <c r="K123" s="60">
        <f t="shared" si="7"/>
        <v>2228</v>
      </c>
      <c r="M123" s="60">
        <f t="shared" si="5"/>
        <v>2943</v>
      </c>
      <c r="N123" s="59" t="s">
        <v>668</v>
      </c>
      <c r="O123" s="57" t="s">
        <v>66</v>
      </c>
      <c r="P123" s="59" t="s">
        <v>70</v>
      </c>
      <c r="Q123" s="57" t="s">
        <v>671</v>
      </c>
      <c r="R123" s="57" t="s">
        <v>671</v>
      </c>
    </row>
    <row r="124" spans="1:18" x14ac:dyDescent="0.25">
      <c r="A124" s="59" t="s">
        <v>11092</v>
      </c>
      <c r="B124" s="57" t="s">
        <v>74</v>
      </c>
      <c r="D124" s="59" t="s">
        <v>11213</v>
      </c>
      <c r="E124" s="59" t="s">
        <v>11779</v>
      </c>
      <c r="F124" s="57" t="s">
        <v>490</v>
      </c>
      <c r="G124" s="57" t="s">
        <v>45</v>
      </c>
      <c r="H124" s="57" t="s">
        <v>11780</v>
      </c>
      <c r="I124" s="59" t="s">
        <v>11596</v>
      </c>
      <c r="J124" s="60">
        <f t="shared" si="6"/>
        <v>715</v>
      </c>
      <c r="K124" s="60">
        <f t="shared" si="7"/>
        <v>2228</v>
      </c>
      <c r="M124" s="60">
        <f t="shared" si="5"/>
        <v>2943</v>
      </c>
      <c r="N124" s="59" t="s">
        <v>668</v>
      </c>
      <c r="O124" s="57" t="s">
        <v>66</v>
      </c>
      <c r="P124" s="59" t="s">
        <v>70</v>
      </c>
      <c r="Q124" s="57" t="s">
        <v>671</v>
      </c>
      <c r="R124" s="57" t="s">
        <v>671</v>
      </c>
    </row>
    <row r="125" spans="1:18" x14ac:dyDescent="0.25">
      <c r="A125" s="59" t="s">
        <v>11092</v>
      </c>
      <c r="B125" s="57" t="s">
        <v>74</v>
      </c>
      <c r="D125" s="59" t="s">
        <v>11214</v>
      </c>
      <c r="E125" s="59" t="s">
        <v>11781</v>
      </c>
      <c r="F125" s="57" t="s">
        <v>410</v>
      </c>
      <c r="G125" s="57" t="s">
        <v>45</v>
      </c>
      <c r="H125" s="57" t="s">
        <v>11782</v>
      </c>
      <c r="I125" s="59" t="s">
        <v>11596</v>
      </c>
      <c r="J125" s="60">
        <f t="shared" si="6"/>
        <v>715</v>
      </c>
      <c r="K125" s="60">
        <f t="shared" si="7"/>
        <v>2228</v>
      </c>
      <c r="M125" s="60">
        <f t="shared" si="5"/>
        <v>2943</v>
      </c>
      <c r="N125" s="59" t="s">
        <v>668</v>
      </c>
      <c r="O125" s="57" t="s">
        <v>66</v>
      </c>
      <c r="P125" s="59" t="s">
        <v>70</v>
      </c>
      <c r="Q125" s="57" t="s">
        <v>671</v>
      </c>
      <c r="R125" s="57" t="s">
        <v>671</v>
      </c>
    </row>
    <row r="126" spans="1:18" x14ac:dyDescent="0.25">
      <c r="A126" s="59" t="s">
        <v>11092</v>
      </c>
      <c r="B126" s="57" t="s">
        <v>74</v>
      </c>
      <c r="D126" s="59" t="s">
        <v>11215</v>
      </c>
      <c r="E126" s="59" t="s">
        <v>11783</v>
      </c>
      <c r="F126" s="57" t="s">
        <v>457</v>
      </c>
      <c r="G126" s="57" t="s">
        <v>45</v>
      </c>
      <c r="H126" s="57" t="s">
        <v>11782</v>
      </c>
      <c r="I126" s="59" t="s">
        <v>11596</v>
      </c>
      <c r="J126" s="60">
        <f t="shared" si="6"/>
        <v>715</v>
      </c>
      <c r="K126" s="60">
        <f t="shared" si="7"/>
        <v>2228</v>
      </c>
      <c r="M126" s="60">
        <f t="shared" si="5"/>
        <v>2943</v>
      </c>
      <c r="N126" s="59" t="s">
        <v>668</v>
      </c>
      <c r="O126" s="57" t="s">
        <v>66</v>
      </c>
      <c r="P126" s="59" t="s">
        <v>70</v>
      </c>
      <c r="Q126" s="57" t="s">
        <v>671</v>
      </c>
      <c r="R126" s="57" t="s">
        <v>671</v>
      </c>
    </row>
    <row r="127" spans="1:18" x14ac:dyDescent="0.25">
      <c r="A127" s="59" t="s">
        <v>11092</v>
      </c>
      <c r="B127" s="57" t="s">
        <v>74</v>
      </c>
      <c r="D127" s="59" t="s">
        <v>11216</v>
      </c>
      <c r="E127" s="59" t="s">
        <v>11784</v>
      </c>
      <c r="F127" s="57" t="s">
        <v>449</v>
      </c>
      <c r="G127" s="57" t="s">
        <v>45</v>
      </c>
      <c r="H127" s="57" t="s">
        <v>11785</v>
      </c>
      <c r="I127" s="59" t="s">
        <v>11596</v>
      </c>
      <c r="J127" s="60">
        <f t="shared" si="6"/>
        <v>715</v>
      </c>
      <c r="K127" s="60">
        <f t="shared" si="7"/>
        <v>2228</v>
      </c>
      <c r="M127" s="60">
        <f t="shared" si="5"/>
        <v>2943</v>
      </c>
      <c r="N127" s="59" t="s">
        <v>668</v>
      </c>
      <c r="O127" s="57" t="s">
        <v>66</v>
      </c>
      <c r="P127" s="59" t="s">
        <v>70</v>
      </c>
      <c r="Q127" s="57" t="s">
        <v>671</v>
      </c>
      <c r="R127" s="57" t="s">
        <v>671</v>
      </c>
    </row>
    <row r="128" spans="1:18" x14ac:dyDescent="0.25">
      <c r="A128" s="59" t="s">
        <v>11092</v>
      </c>
      <c r="B128" s="57" t="s">
        <v>74</v>
      </c>
      <c r="D128" s="59" t="s">
        <v>11217</v>
      </c>
      <c r="E128" s="59" t="s">
        <v>11786</v>
      </c>
      <c r="F128" s="57" t="s">
        <v>437</v>
      </c>
      <c r="G128" s="57" t="s">
        <v>45</v>
      </c>
      <c r="H128" s="57" t="s">
        <v>11787</v>
      </c>
      <c r="I128" s="59" t="s">
        <v>11596</v>
      </c>
      <c r="J128" s="60">
        <f t="shared" ref="J128:J156" si="8">1334-619</f>
        <v>715</v>
      </c>
      <c r="K128" s="60">
        <f t="shared" ref="K128:K156" si="9">4157-1929</f>
        <v>2228</v>
      </c>
      <c r="M128" s="60">
        <f t="shared" si="5"/>
        <v>2943</v>
      </c>
      <c r="N128" s="59" t="s">
        <v>668</v>
      </c>
      <c r="O128" s="57" t="s">
        <v>66</v>
      </c>
      <c r="P128" s="59" t="s">
        <v>70</v>
      </c>
      <c r="Q128" s="57" t="s">
        <v>671</v>
      </c>
      <c r="R128" s="57" t="s">
        <v>671</v>
      </c>
    </row>
    <row r="129" spans="1:18" x14ac:dyDescent="0.25">
      <c r="A129" s="59" t="s">
        <v>11092</v>
      </c>
      <c r="B129" s="57" t="s">
        <v>74</v>
      </c>
      <c r="D129" s="59" t="s">
        <v>11218</v>
      </c>
      <c r="E129" s="59" t="s">
        <v>11788</v>
      </c>
      <c r="F129" s="57" t="s">
        <v>1998</v>
      </c>
      <c r="G129" s="57" t="s">
        <v>45</v>
      </c>
      <c r="H129" s="57" t="s">
        <v>11789</v>
      </c>
      <c r="I129" s="59" t="s">
        <v>11596</v>
      </c>
      <c r="J129" s="60">
        <f t="shared" si="8"/>
        <v>715</v>
      </c>
      <c r="K129" s="60">
        <f t="shared" si="9"/>
        <v>2228</v>
      </c>
      <c r="M129" s="60">
        <f t="shared" si="5"/>
        <v>2943</v>
      </c>
      <c r="N129" s="59" t="s">
        <v>668</v>
      </c>
      <c r="O129" s="57" t="s">
        <v>66</v>
      </c>
      <c r="P129" s="59" t="s">
        <v>70</v>
      </c>
      <c r="Q129" s="57" t="s">
        <v>671</v>
      </c>
      <c r="R129" s="57" t="s">
        <v>671</v>
      </c>
    </row>
    <row r="130" spans="1:18" x14ac:dyDescent="0.25">
      <c r="A130" s="59" t="s">
        <v>11092</v>
      </c>
      <c r="B130" s="57" t="s">
        <v>74</v>
      </c>
      <c r="D130" s="59" t="s">
        <v>11219</v>
      </c>
      <c r="E130" s="59" t="s">
        <v>11790</v>
      </c>
      <c r="F130" s="57" t="s">
        <v>559</v>
      </c>
      <c r="G130" s="57" t="s">
        <v>45</v>
      </c>
      <c r="H130" s="57" t="s">
        <v>11791</v>
      </c>
      <c r="I130" s="59" t="s">
        <v>11596</v>
      </c>
      <c r="J130" s="60">
        <f t="shared" si="8"/>
        <v>715</v>
      </c>
      <c r="K130" s="60">
        <f t="shared" si="9"/>
        <v>2228</v>
      </c>
      <c r="M130" s="60">
        <f t="shared" ref="M130:M196" si="10">J130+K130+L130</f>
        <v>2943</v>
      </c>
      <c r="N130" s="59" t="s">
        <v>668</v>
      </c>
      <c r="O130" s="57" t="s">
        <v>66</v>
      </c>
      <c r="P130" s="59" t="s">
        <v>70</v>
      </c>
      <c r="Q130" s="57" t="s">
        <v>671</v>
      </c>
      <c r="R130" s="57" t="s">
        <v>671</v>
      </c>
    </row>
    <row r="131" spans="1:18" x14ac:dyDescent="0.25">
      <c r="A131" s="59" t="s">
        <v>11092</v>
      </c>
      <c r="B131" s="57" t="s">
        <v>74</v>
      </c>
      <c r="D131" s="59" t="s">
        <v>11220</v>
      </c>
      <c r="E131" s="59" t="s">
        <v>11792</v>
      </c>
      <c r="F131" s="57" t="s">
        <v>1463</v>
      </c>
      <c r="G131" s="57" t="s">
        <v>45</v>
      </c>
      <c r="H131" s="57" t="s">
        <v>11793</v>
      </c>
      <c r="I131" s="59" t="s">
        <v>11596</v>
      </c>
      <c r="J131" s="60">
        <f t="shared" si="8"/>
        <v>715</v>
      </c>
      <c r="K131" s="60">
        <f t="shared" si="9"/>
        <v>2228</v>
      </c>
      <c r="M131" s="60">
        <f t="shared" si="10"/>
        <v>2943</v>
      </c>
      <c r="N131" s="59" t="s">
        <v>668</v>
      </c>
      <c r="O131" s="57" t="s">
        <v>66</v>
      </c>
      <c r="P131" s="59" t="s">
        <v>70</v>
      </c>
      <c r="Q131" s="57" t="s">
        <v>671</v>
      </c>
      <c r="R131" s="57" t="s">
        <v>671</v>
      </c>
    </row>
    <row r="132" spans="1:18" x14ac:dyDescent="0.25">
      <c r="A132" s="59" t="s">
        <v>11092</v>
      </c>
      <c r="B132" s="57" t="s">
        <v>74</v>
      </c>
      <c r="D132" s="59" t="s">
        <v>11221</v>
      </c>
      <c r="E132" s="59" t="s">
        <v>11794</v>
      </c>
      <c r="F132" s="57" t="s">
        <v>560</v>
      </c>
      <c r="G132" s="57" t="s">
        <v>45</v>
      </c>
      <c r="H132" s="57" t="s">
        <v>11795</v>
      </c>
      <c r="I132" s="59" t="s">
        <v>11596</v>
      </c>
      <c r="J132" s="60">
        <f t="shared" si="8"/>
        <v>715</v>
      </c>
      <c r="K132" s="60">
        <f t="shared" si="9"/>
        <v>2228</v>
      </c>
      <c r="M132" s="60">
        <f t="shared" si="10"/>
        <v>2943</v>
      </c>
      <c r="N132" s="59" t="s">
        <v>668</v>
      </c>
      <c r="O132" s="57" t="s">
        <v>66</v>
      </c>
      <c r="P132" s="59" t="s">
        <v>70</v>
      </c>
      <c r="Q132" s="57" t="s">
        <v>671</v>
      </c>
      <c r="R132" s="57" t="s">
        <v>671</v>
      </c>
    </row>
    <row r="133" spans="1:18" x14ac:dyDescent="0.25">
      <c r="A133" s="59" t="s">
        <v>11092</v>
      </c>
      <c r="B133" s="57" t="s">
        <v>74</v>
      </c>
      <c r="D133" s="59" t="s">
        <v>11222</v>
      </c>
      <c r="E133" s="59" t="s">
        <v>11796</v>
      </c>
      <c r="F133" s="57" t="s">
        <v>614</v>
      </c>
      <c r="G133" s="57" t="s">
        <v>45</v>
      </c>
      <c r="H133" s="57" t="s">
        <v>11739</v>
      </c>
      <c r="I133" s="59" t="s">
        <v>11579</v>
      </c>
      <c r="J133" s="60">
        <f t="shared" si="8"/>
        <v>715</v>
      </c>
      <c r="K133" s="60">
        <f t="shared" si="9"/>
        <v>2228</v>
      </c>
      <c r="M133" s="60">
        <f t="shared" si="10"/>
        <v>2943</v>
      </c>
      <c r="N133" s="59" t="s">
        <v>668</v>
      </c>
      <c r="O133" s="57" t="s">
        <v>66</v>
      </c>
      <c r="P133" s="59" t="s">
        <v>70</v>
      </c>
      <c r="Q133" s="57" t="s">
        <v>671</v>
      </c>
      <c r="R133" s="57" t="s">
        <v>671</v>
      </c>
    </row>
    <row r="134" spans="1:18" x14ac:dyDescent="0.25">
      <c r="A134" s="59" t="s">
        <v>11092</v>
      </c>
      <c r="B134" s="57" t="s">
        <v>74</v>
      </c>
      <c r="D134" s="59" t="s">
        <v>11223</v>
      </c>
      <c r="E134" s="59" t="s">
        <v>11797</v>
      </c>
      <c r="F134" s="57" t="s">
        <v>651</v>
      </c>
      <c r="G134" s="57" t="s">
        <v>45</v>
      </c>
      <c r="H134" s="57" t="s">
        <v>11601</v>
      </c>
      <c r="I134" s="59" t="s">
        <v>11596</v>
      </c>
      <c r="J134" s="60">
        <f t="shared" si="8"/>
        <v>715</v>
      </c>
      <c r="K134" s="60">
        <f t="shared" si="9"/>
        <v>2228</v>
      </c>
      <c r="M134" s="60">
        <f t="shared" si="10"/>
        <v>2943</v>
      </c>
      <c r="N134" s="59" t="s">
        <v>668</v>
      </c>
      <c r="O134" s="57" t="s">
        <v>66</v>
      </c>
      <c r="P134" s="59" t="s">
        <v>70</v>
      </c>
      <c r="Q134" s="57" t="s">
        <v>671</v>
      </c>
      <c r="R134" s="57" t="s">
        <v>671</v>
      </c>
    </row>
    <row r="135" spans="1:18" x14ac:dyDescent="0.25">
      <c r="A135" s="59" t="s">
        <v>11092</v>
      </c>
      <c r="B135" s="57" t="s">
        <v>74</v>
      </c>
      <c r="D135" s="59" t="s">
        <v>11224</v>
      </c>
      <c r="E135" s="59" t="s">
        <v>11798</v>
      </c>
      <c r="F135" s="57" t="s">
        <v>378</v>
      </c>
      <c r="G135" s="57" t="s">
        <v>45</v>
      </c>
      <c r="H135" s="57" t="s">
        <v>11799</v>
      </c>
      <c r="I135" s="59" t="s">
        <v>11590</v>
      </c>
      <c r="J135" s="60">
        <f t="shared" si="8"/>
        <v>715</v>
      </c>
      <c r="K135" s="60">
        <f t="shared" si="9"/>
        <v>2228</v>
      </c>
      <c r="M135" s="60">
        <f t="shared" si="10"/>
        <v>2943</v>
      </c>
      <c r="N135" s="59" t="s">
        <v>668</v>
      </c>
      <c r="O135" s="57" t="s">
        <v>66</v>
      </c>
      <c r="P135" s="59" t="s">
        <v>70</v>
      </c>
      <c r="Q135" s="57" t="s">
        <v>671</v>
      </c>
      <c r="R135" s="57" t="s">
        <v>671</v>
      </c>
    </row>
    <row r="136" spans="1:18" x14ac:dyDescent="0.25">
      <c r="A136" s="59" t="s">
        <v>11092</v>
      </c>
      <c r="B136" s="57" t="s">
        <v>74</v>
      </c>
      <c r="D136" s="59" t="s">
        <v>11225</v>
      </c>
      <c r="E136" s="59" t="s">
        <v>11800</v>
      </c>
      <c r="F136" s="57" t="s">
        <v>333</v>
      </c>
      <c r="G136" s="57" t="s">
        <v>45</v>
      </c>
      <c r="H136" s="57" t="s">
        <v>11801</v>
      </c>
      <c r="I136" s="59" t="s">
        <v>11590</v>
      </c>
      <c r="J136" s="60">
        <f t="shared" si="8"/>
        <v>715</v>
      </c>
      <c r="K136" s="60">
        <f t="shared" si="9"/>
        <v>2228</v>
      </c>
      <c r="M136" s="60">
        <f t="shared" si="10"/>
        <v>2943</v>
      </c>
      <c r="N136" s="59" t="s">
        <v>668</v>
      </c>
      <c r="O136" s="57" t="s">
        <v>66</v>
      </c>
      <c r="P136" s="59" t="s">
        <v>70</v>
      </c>
      <c r="Q136" s="57" t="s">
        <v>671</v>
      </c>
      <c r="R136" s="57" t="s">
        <v>671</v>
      </c>
    </row>
    <row r="137" spans="1:18" x14ac:dyDescent="0.25">
      <c r="A137" s="59" t="s">
        <v>11092</v>
      </c>
      <c r="B137" s="57" t="s">
        <v>74</v>
      </c>
      <c r="D137" s="59" t="s">
        <v>11226</v>
      </c>
      <c r="E137" s="59" t="s">
        <v>11802</v>
      </c>
      <c r="F137" s="57" t="s">
        <v>663</v>
      </c>
      <c r="G137" s="57" t="s">
        <v>45</v>
      </c>
      <c r="H137" s="57" t="s">
        <v>11803</v>
      </c>
      <c r="I137" s="59" t="s">
        <v>11590</v>
      </c>
      <c r="J137" s="60">
        <f t="shared" si="8"/>
        <v>715</v>
      </c>
      <c r="K137" s="60">
        <f t="shared" si="9"/>
        <v>2228</v>
      </c>
      <c r="M137" s="60">
        <f t="shared" si="10"/>
        <v>2943</v>
      </c>
      <c r="N137" s="59" t="s">
        <v>668</v>
      </c>
      <c r="O137" s="57" t="s">
        <v>66</v>
      </c>
      <c r="P137" s="59" t="s">
        <v>70</v>
      </c>
      <c r="Q137" s="57" t="s">
        <v>671</v>
      </c>
      <c r="R137" s="57" t="s">
        <v>671</v>
      </c>
    </row>
    <row r="138" spans="1:18" x14ac:dyDescent="0.25">
      <c r="A138" s="59" t="s">
        <v>11092</v>
      </c>
      <c r="B138" s="57" t="s">
        <v>74</v>
      </c>
      <c r="D138" s="59" t="s">
        <v>11227</v>
      </c>
      <c r="E138" s="59" t="s">
        <v>11804</v>
      </c>
      <c r="F138" s="57" t="s">
        <v>2093</v>
      </c>
      <c r="G138" s="57" t="s">
        <v>45</v>
      </c>
      <c r="H138" s="57" t="s">
        <v>11805</v>
      </c>
      <c r="I138" s="59" t="s">
        <v>11590</v>
      </c>
      <c r="J138" s="60">
        <f t="shared" si="8"/>
        <v>715</v>
      </c>
      <c r="K138" s="60">
        <f t="shared" si="9"/>
        <v>2228</v>
      </c>
      <c r="M138" s="60">
        <f t="shared" si="10"/>
        <v>2943</v>
      </c>
      <c r="N138" s="59" t="s">
        <v>668</v>
      </c>
      <c r="O138" s="57" t="s">
        <v>66</v>
      </c>
      <c r="P138" s="59" t="s">
        <v>70</v>
      </c>
      <c r="Q138" s="57" t="s">
        <v>671</v>
      </c>
      <c r="R138" s="57" t="s">
        <v>671</v>
      </c>
    </row>
    <row r="139" spans="1:18" x14ac:dyDescent="0.25">
      <c r="A139" s="59" t="s">
        <v>11092</v>
      </c>
      <c r="B139" s="57" t="s">
        <v>74</v>
      </c>
      <c r="D139" s="59" t="s">
        <v>11228</v>
      </c>
      <c r="E139" s="59" t="s">
        <v>11806</v>
      </c>
      <c r="F139" s="57" t="s">
        <v>1431</v>
      </c>
      <c r="G139" s="57" t="s">
        <v>45</v>
      </c>
      <c r="H139" s="57" t="s">
        <v>11807</v>
      </c>
      <c r="I139" s="59" t="s">
        <v>11590</v>
      </c>
      <c r="J139" s="60">
        <f t="shared" si="8"/>
        <v>715</v>
      </c>
      <c r="K139" s="60">
        <f t="shared" si="9"/>
        <v>2228</v>
      </c>
      <c r="M139" s="60">
        <f t="shared" si="10"/>
        <v>2943</v>
      </c>
      <c r="N139" s="59" t="s">
        <v>668</v>
      </c>
      <c r="O139" s="57" t="s">
        <v>66</v>
      </c>
      <c r="P139" s="59" t="s">
        <v>70</v>
      </c>
      <c r="Q139" s="57" t="s">
        <v>671</v>
      </c>
      <c r="R139" s="57" t="s">
        <v>671</v>
      </c>
    </row>
    <row r="140" spans="1:18" x14ac:dyDescent="0.25">
      <c r="A140" s="59" t="s">
        <v>11092</v>
      </c>
      <c r="B140" s="57" t="s">
        <v>74</v>
      </c>
      <c r="D140" s="59" t="s">
        <v>11229</v>
      </c>
      <c r="E140" s="59" t="s">
        <v>11808</v>
      </c>
      <c r="F140" s="57" t="s">
        <v>524</v>
      </c>
      <c r="G140" s="57" t="s">
        <v>45</v>
      </c>
      <c r="H140" s="57" t="s">
        <v>11809</v>
      </c>
      <c r="I140" s="59" t="s">
        <v>11590</v>
      </c>
      <c r="J140" s="60">
        <f t="shared" si="8"/>
        <v>715</v>
      </c>
      <c r="K140" s="60">
        <f t="shared" si="9"/>
        <v>2228</v>
      </c>
      <c r="M140" s="60">
        <f t="shared" si="10"/>
        <v>2943</v>
      </c>
      <c r="N140" s="59" t="s">
        <v>668</v>
      </c>
      <c r="O140" s="57" t="s">
        <v>66</v>
      </c>
      <c r="P140" s="59" t="s">
        <v>70</v>
      </c>
      <c r="Q140" s="57" t="s">
        <v>671</v>
      </c>
      <c r="R140" s="57" t="s">
        <v>671</v>
      </c>
    </row>
    <row r="141" spans="1:18" x14ac:dyDescent="0.25">
      <c r="A141" s="59" t="s">
        <v>11092</v>
      </c>
      <c r="B141" s="57" t="s">
        <v>74</v>
      </c>
      <c r="D141" s="59" t="s">
        <v>11230</v>
      </c>
      <c r="E141" s="59" t="s">
        <v>11810</v>
      </c>
      <c r="F141" s="57" t="s">
        <v>2224</v>
      </c>
      <c r="G141" s="57" t="s">
        <v>45</v>
      </c>
      <c r="H141" s="57" t="s">
        <v>11758</v>
      </c>
      <c r="I141" s="59" t="s">
        <v>11592</v>
      </c>
      <c r="J141" s="60">
        <f t="shared" si="8"/>
        <v>715</v>
      </c>
      <c r="K141" s="60">
        <f t="shared" si="9"/>
        <v>2228</v>
      </c>
      <c r="M141" s="60">
        <f t="shared" si="10"/>
        <v>2943</v>
      </c>
      <c r="N141" s="59" t="s">
        <v>668</v>
      </c>
      <c r="O141" s="57" t="s">
        <v>66</v>
      </c>
      <c r="P141" s="59" t="s">
        <v>70</v>
      </c>
      <c r="Q141" s="57" t="s">
        <v>671</v>
      </c>
      <c r="R141" s="57" t="s">
        <v>671</v>
      </c>
    </row>
    <row r="142" spans="1:18" x14ac:dyDescent="0.25">
      <c r="A142" s="59" t="s">
        <v>11092</v>
      </c>
      <c r="B142" s="57" t="s">
        <v>74</v>
      </c>
      <c r="D142" s="59" t="s">
        <v>11231</v>
      </c>
      <c r="E142" s="59" t="s">
        <v>11811</v>
      </c>
      <c r="F142" s="57" t="s">
        <v>2195</v>
      </c>
      <c r="G142" s="57" t="s">
        <v>45</v>
      </c>
      <c r="H142" s="57" t="s">
        <v>11727</v>
      </c>
      <c r="I142" s="59" t="s">
        <v>11590</v>
      </c>
      <c r="J142" s="60">
        <f t="shared" si="8"/>
        <v>715</v>
      </c>
      <c r="K142" s="60">
        <f t="shared" si="9"/>
        <v>2228</v>
      </c>
      <c r="M142" s="60">
        <f t="shared" si="10"/>
        <v>2943</v>
      </c>
      <c r="N142" s="59" t="s">
        <v>668</v>
      </c>
      <c r="O142" s="57" t="s">
        <v>66</v>
      </c>
      <c r="P142" s="59" t="s">
        <v>70</v>
      </c>
      <c r="Q142" s="57" t="s">
        <v>671</v>
      </c>
      <c r="R142" s="57" t="s">
        <v>671</v>
      </c>
    </row>
    <row r="143" spans="1:18" x14ac:dyDescent="0.25">
      <c r="A143" s="59" t="s">
        <v>11092</v>
      </c>
      <c r="B143" s="57" t="s">
        <v>74</v>
      </c>
      <c r="D143" s="59" t="s">
        <v>11232</v>
      </c>
      <c r="E143" s="59" t="s">
        <v>11812</v>
      </c>
      <c r="F143" s="57" t="s">
        <v>2203</v>
      </c>
      <c r="G143" s="57" t="s">
        <v>45</v>
      </c>
      <c r="H143" s="57" t="s">
        <v>11801</v>
      </c>
      <c r="I143" s="59" t="s">
        <v>11579</v>
      </c>
      <c r="J143" s="60">
        <f t="shared" si="8"/>
        <v>715</v>
      </c>
      <c r="K143" s="60">
        <f t="shared" si="9"/>
        <v>2228</v>
      </c>
      <c r="M143" s="60">
        <f t="shared" si="10"/>
        <v>2943</v>
      </c>
      <c r="N143" s="59" t="s">
        <v>668</v>
      </c>
      <c r="O143" s="57" t="s">
        <v>66</v>
      </c>
      <c r="P143" s="59" t="s">
        <v>70</v>
      </c>
      <c r="Q143" s="57" t="s">
        <v>671</v>
      </c>
      <c r="R143" s="57" t="s">
        <v>671</v>
      </c>
    </row>
    <row r="144" spans="1:18" x14ac:dyDescent="0.25">
      <c r="A144" s="59" t="s">
        <v>11092</v>
      </c>
      <c r="B144" s="57" t="s">
        <v>74</v>
      </c>
      <c r="D144" s="59" t="s">
        <v>11233</v>
      </c>
      <c r="E144" s="59" t="s">
        <v>11813</v>
      </c>
      <c r="F144" s="57" t="s">
        <v>2086</v>
      </c>
      <c r="G144" s="57" t="s">
        <v>45</v>
      </c>
      <c r="H144" s="57" t="s">
        <v>11814</v>
      </c>
      <c r="I144" s="59" t="s">
        <v>11590</v>
      </c>
      <c r="J144" s="60">
        <f t="shared" si="8"/>
        <v>715</v>
      </c>
      <c r="K144" s="60">
        <f t="shared" si="9"/>
        <v>2228</v>
      </c>
      <c r="M144" s="60">
        <f t="shared" si="10"/>
        <v>2943</v>
      </c>
      <c r="N144" s="59" t="s">
        <v>668</v>
      </c>
      <c r="O144" s="57" t="s">
        <v>66</v>
      </c>
      <c r="P144" s="59" t="s">
        <v>70</v>
      </c>
      <c r="Q144" s="57" t="s">
        <v>671</v>
      </c>
      <c r="R144" s="57" t="s">
        <v>671</v>
      </c>
    </row>
    <row r="145" spans="1:18" x14ac:dyDescent="0.25">
      <c r="A145" s="59" t="s">
        <v>11092</v>
      </c>
      <c r="B145" s="57" t="s">
        <v>74</v>
      </c>
      <c r="D145" s="59" t="s">
        <v>11234</v>
      </c>
      <c r="E145" s="59" t="s">
        <v>11815</v>
      </c>
      <c r="F145" s="57" t="s">
        <v>551</v>
      </c>
      <c r="G145" s="57" t="s">
        <v>45</v>
      </c>
      <c r="H145" s="57" t="s">
        <v>11816</v>
      </c>
      <c r="I145" s="59" t="s">
        <v>11590</v>
      </c>
      <c r="J145" s="60">
        <f t="shared" si="8"/>
        <v>715</v>
      </c>
      <c r="K145" s="60">
        <f t="shared" si="9"/>
        <v>2228</v>
      </c>
      <c r="M145" s="60">
        <f t="shared" si="10"/>
        <v>2943</v>
      </c>
      <c r="N145" s="59" t="s">
        <v>668</v>
      </c>
      <c r="O145" s="57" t="s">
        <v>66</v>
      </c>
      <c r="P145" s="59" t="s">
        <v>70</v>
      </c>
      <c r="Q145" s="57" t="s">
        <v>671</v>
      </c>
      <c r="R145" s="57" t="s">
        <v>671</v>
      </c>
    </row>
    <row r="146" spans="1:18" x14ac:dyDescent="0.25">
      <c r="A146" s="59" t="s">
        <v>11092</v>
      </c>
      <c r="B146" s="57" t="s">
        <v>74</v>
      </c>
      <c r="D146" s="59" t="s">
        <v>11235</v>
      </c>
      <c r="E146" s="59" t="s">
        <v>11817</v>
      </c>
      <c r="F146" s="57" t="s">
        <v>3199</v>
      </c>
      <c r="G146" s="57" t="s">
        <v>45</v>
      </c>
      <c r="H146" s="57" t="s">
        <v>11758</v>
      </c>
      <c r="I146" s="59" t="s">
        <v>11592</v>
      </c>
      <c r="J146" s="60">
        <f t="shared" si="8"/>
        <v>715</v>
      </c>
      <c r="K146" s="60">
        <f t="shared" si="9"/>
        <v>2228</v>
      </c>
      <c r="M146" s="60">
        <f t="shared" si="10"/>
        <v>2943</v>
      </c>
      <c r="N146" s="59" t="s">
        <v>668</v>
      </c>
      <c r="O146" s="57" t="s">
        <v>66</v>
      </c>
      <c r="P146" s="59" t="s">
        <v>70</v>
      </c>
      <c r="Q146" s="57" t="s">
        <v>671</v>
      </c>
      <c r="R146" s="57" t="s">
        <v>671</v>
      </c>
    </row>
    <row r="147" spans="1:18" x14ac:dyDescent="0.25">
      <c r="A147" s="59" t="s">
        <v>11092</v>
      </c>
      <c r="B147" s="57" t="s">
        <v>74</v>
      </c>
      <c r="D147" s="59" t="s">
        <v>11236</v>
      </c>
      <c r="E147" s="59" t="s">
        <v>11818</v>
      </c>
      <c r="F147" s="57" t="s">
        <v>2676</v>
      </c>
      <c r="G147" s="57" t="s">
        <v>45</v>
      </c>
      <c r="H147" s="57" t="s">
        <v>11803</v>
      </c>
      <c r="I147" s="59" t="s">
        <v>11590</v>
      </c>
      <c r="J147" s="60">
        <f t="shared" si="8"/>
        <v>715</v>
      </c>
      <c r="K147" s="60">
        <f t="shared" si="9"/>
        <v>2228</v>
      </c>
      <c r="M147" s="60">
        <f t="shared" si="10"/>
        <v>2943</v>
      </c>
      <c r="N147" s="59" t="s">
        <v>668</v>
      </c>
      <c r="O147" s="57" t="s">
        <v>66</v>
      </c>
      <c r="P147" s="59" t="s">
        <v>70</v>
      </c>
      <c r="Q147" s="57" t="s">
        <v>671</v>
      </c>
      <c r="R147" s="57" t="s">
        <v>671</v>
      </c>
    </row>
    <row r="148" spans="1:18" x14ac:dyDescent="0.25">
      <c r="A148" s="59" t="s">
        <v>11092</v>
      </c>
      <c r="B148" s="57" t="s">
        <v>74</v>
      </c>
      <c r="D148" s="59" t="s">
        <v>11237</v>
      </c>
      <c r="E148" s="59" t="s">
        <v>11819</v>
      </c>
      <c r="F148" s="57" t="s">
        <v>4246</v>
      </c>
      <c r="G148" s="57" t="s">
        <v>45</v>
      </c>
      <c r="H148" s="57" t="s">
        <v>11820</v>
      </c>
      <c r="I148" s="59" t="s">
        <v>11590</v>
      </c>
      <c r="J148" s="60">
        <f t="shared" si="8"/>
        <v>715</v>
      </c>
      <c r="K148" s="60">
        <f t="shared" si="9"/>
        <v>2228</v>
      </c>
      <c r="M148" s="60">
        <f t="shared" si="10"/>
        <v>2943</v>
      </c>
      <c r="N148" s="59" t="s">
        <v>668</v>
      </c>
      <c r="O148" s="57" t="s">
        <v>66</v>
      </c>
      <c r="P148" s="59" t="s">
        <v>70</v>
      </c>
      <c r="Q148" s="57" t="s">
        <v>671</v>
      </c>
      <c r="R148" s="57" t="s">
        <v>671</v>
      </c>
    </row>
    <row r="149" spans="1:18" x14ac:dyDescent="0.25">
      <c r="A149" s="59" t="s">
        <v>11092</v>
      </c>
      <c r="B149" s="57" t="s">
        <v>74</v>
      </c>
      <c r="D149" s="59" t="s">
        <v>11238</v>
      </c>
      <c r="E149" s="59" t="s">
        <v>11821</v>
      </c>
      <c r="F149" s="57" t="s">
        <v>4273</v>
      </c>
      <c r="G149" s="57" t="s">
        <v>45</v>
      </c>
      <c r="H149" s="57" t="s">
        <v>11822</v>
      </c>
      <c r="I149" s="59" t="s">
        <v>11590</v>
      </c>
      <c r="J149" s="60">
        <f t="shared" si="8"/>
        <v>715</v>
      </c>
      <c r="K149" s="60">
        <f t="shared" si="9"/>
        <v>2228</v>
      </c>
      <c r="M149" s="60">
        <f t="shared" si="10"/>
        <v>2943</v>
      </c>
      <c r="N149" s="59" t="s">
        <v>668</v>
      </c>
      <c r="O149" s="57" t="s">
        <v>66</v>
      </c>
      <c r="P149" s="59" t="s">
        <v>70</v>
      </c>
      <c r="Q149" s="57" t="s">
        <v>671</v>
      </c>
      <c r="R149" s="57" t="s">
        <v>671</v>
      </c>
    </row>
    <row r="150" spans="1:18" x14ac:dyDescent="0.25">
      <c r="A150" s="59" t="s">
        <v>11092</v>
      </c>
      <c r="B150" s="57" t="s">
        <v>74</v>
      </c>
      <c r="D150" s="59" t="s">
        <v>11239</v>
      </c>
      <c r="E150" s="59" t="s">
        <v>11823</v>
      </c>
      <c r="F150" s="57" t="s">
        <v>4341</v>
      </c>
      <c r="G150" s="57" t="s">
        <v>45</v>
      </c>
      <c r="H150" s="57" t="s">
        <v>11824</v>
      </c>
      <c r="I150" s="59" t="s">
        <v>11590</v>
      </c>
      <c r="J150" s="60">
        <f t="shared" si="8"/>
        <v>715</v>
      </c>
      <c r="K150" s="60">
        <f t="shared" si="9"/>
        <v>2228</v>
      </c>
      <c r="M150" s="60">
        <f t="shared" si="10"/>
        <v>2943</v>
      </c>
      <c r="N150" s="59" t="s">
        <v>668</v>
      </c>
      <c r="O150" s="57" t="s">
        <v>66</v>
      </c>
      <c r="P150" s="59" t="s">
        <v>70</v>
      </c>
      <c r="Q150" s="57" t="s">
        <v>671</v>
      </c>
      <c r="R150" s="57" t="s">
        <v>671</v>
      </c>
    </row>
    <row r="151" spans="1:18" x14ac:dyDescent="0.25">
      <c r="A151" s="59" t="s">
        <v>11092</v>
      </c>
      <c r="B151" s="57" t="s">
        <v>74</v>
      </c>
      <c r="D151" s="59" t="s">
        <v>11240</v>
      </c>
      <c r="E151" s="59" t="s">
        <v>11617</v>
      </c>
      <c r="F151" s="57" t="s">
        <v>8160</v>
      </c>
      <c r="G151" s="57" t="s">
        <v>45</v>
      </c>
      <c r="H151" s="57" t="s">
        <v>11603</v>
      </c>
      <c r="I151" s="59" t="s">
        <v>11579</v>
      </c>
      <c r="J151" s="60">
        <f t="shared" si="8"/>
        <v>715</v>
      </c>
      <c r="K151" s="60">
        <f t="shared" si="9"/>
        <v>2228</v>
      </c>
      <c r="M151" s="60">
        <f t="shared" si="10"/>
        <v>2943</v>
      </c>
      <c r="N151" s="59" t="s">
        <v>668</v>
      </c>
      <c r="O151" s="57" t="s">
        <v>66</v>
      </c>
      <c r="P151" s="59" t="s">
        <v>70</v>
      </c>
      <c r="Q151" s="57" t="s">
        <v>671</v>
      </c>
      <c r="R151" s="57" t="s">
        <v>671</v>
      </c>
    </row>
    <row r="152" spans="1:18" x14ac:dyDescent="0.25">
      <c r="A152" s="59" t="s">
        <v>11092</v>
      </c>
      <c r="B152" s="57" t="s">
        <v>74</v>
      </c>
      <c r="D152" s="59" t="s">
        <v>11241</v>
      </c>
      <c r="E152" s="59" t="s">
        <v>11825</v>
      </c>
      <c r="F152" s="57" t="s">
        <v>4258</v>
      </c>
      <c r="G152" s="57" t="s">
        <v>45</v>
      </c>
      <c r="H152" s="57" t="s">
        <v>11826</v>
      </c>
      <c r="I152" s="59" t="s">
        <v>11596</v>
      </c>
      <c r="J152" s="60">
        <f t="shared" si="8"/>
        <v>715</v>
      </c>
      <c r="K152" s="60">
        <f t="shared" si="9"/>
        <v>2228</v>
      </c>
      <c r="M152" s="60">
        <f t="shared" si="10"/>
        <v>2943</v>
      </c>
      <c r="N152" s="59" t="s">
        <v>668</v>
      </c>
      <c r="O152" s="57" t="s">
        <v>66</v>
      </c>
      <c r="P152" s="59" t="s">
        <v>70</v>
      </c>
      <c r="Q152" s="57" t="s">
        <v>671</v>
      </c>
      <c r="R152" s="57" t="s">
        <v>671</v>
      </c>
    </row>
    <row r="153" spans="1:18" x14ac:dyDescent="0.25">
      <c r="A153" s="59" t="s">
        <v>11092</v>
      </c>
      <c r="B153" s="57" t="s">
        <v>74</v>
      </c>
      <c r="D153" s="59" t="s">
        <v>11242</v>
      </c>
      <c r="E153" s="59" t="s">
        <v>11827</v>
      </c>
      <c r="F153" s="57" t="s">
        <v>8167</v>
      </c>
      <c r="G153" s="57" t="s">
        <v>45</v>
      </c>
      <c r="H153" s="57" t="s">
        <v>11828</v>
      </c>
      <c r="I153" s="59" t="s">
        <v>11590</v>
      </c>
      <c r="J153" s="60">
        <f t="shared" si="8"/>
        <v>715</v>
      </c>
      <c r="K153" s="60">
        <f t="shared" si="9"/>
        <v>2228</v>
      </c>
      <c r="M153" s="60">
        <f t="shared" si="10"/>
        <v>2943</v>
      </c>
      <c r="N153" s="59" t="s">
        <v>668</v>
      </c>
      <c r="O153" s="57" t="s">
        <v>66</v>
      </c>
      <c r="P153" s="59" t="s">
        <v>70</v>
      </c>
      <c r="Q153" s="57" t="s">
        <v>671</v>
      </c>
      <c r="R153" s="57" t="s">
        <v>671</v>
      </c>
    </row>
    <row r="154" spans="1:18" x14ac:dyDescent="0.25">
      <c r="A154" s="59" t="s">
        <v>11092</v>
      </c>
      <c r="B154" s="57" t="s">
        <v>74</v>
      </c>
      <c r="D154" s="59" t="s">
        <v>11243</v>
      </c>
      <c r="E154" s="59" t="s">
        <v>11829</v>
      </c>
      <c r="F154" s="57" t="s">
        <v>7381</v>
      </c>
      <c r="G154" s="57" t="s">
        <v>45</v>
      </c>
      <c r="H154" s="57" t="s">
        <v>11727</v>
      </c>
      <c r="I154" s="59" t="s">
        <v>11590</v>
      </c>
      <c r="J154" s="60">
        <f t="shared" si="8"/>
        <v>715</v>
      </c>
      <c r="K154" s="60">
        <f t="shared" si="9"/>
        <v>2228</v>
      </c>
      <c r="M154" s="60">
        <f t="shared" si="10"/>
        <v>2943</v>
      </c>
      <c r="N154" s="59" t="s">
        <v>668</v>
      </c>
      <c r="O154" s="57" t="s">
        <v>66</v>
      </c>
      <c r="P154" s="59" t="s">
        <v>70</v>
      </c>
      <c r="Q154" s="57" t="s">
        <v>671</v>
      </c>
      <c r="R154" s="57" t="s">
        <v>671</v>
      </c>
    </row>
    <row r="155" spans="1:18" x14ac:dyDescent="0.25">
      <c r="A155" s="59" t="s">
        <v>11092</v>
      </c>
      <c r="B155" s="57" t="s">
        <v>74</v>
      </c>
      <c r="D155" s="59" t="s">
        <v>11244</v>
      </c>
      <c r="E155" s="59" t="s">
        <v>11830</v>
      </c>
      <c r="F155" s="57" t="s">
        <v>5136</v>
      </c>
      <c r="G155" s="57" t="s">
        <v>45</v>
      </c>
      <c r="H155" s="57" t="s">
        <v>11645</v>
      </c>
      <c r="I155" s="59" t="s">
        <v>11596</v>
      </c>
      <c r="J155" s="60">
        <f t="shared" si="8"/>
        <v>715</v>
      </c>
      <c r="K155" s="60">
        <f t="shared" si="9"/>
        <v>2228</v>
      </c>
      <c r="M155" s="60">
        <f t="shared" si="10"/>
        <v>2943</v>
      </c>
      <c r="N155" s="59" t="s">
        <v>668</v>
      </c>
      <c r="O155" s="57" t="s">
        <v>66</v>
      </c>
      <c r="P155" s="59" t="s">
        <v>70</v>
      </c>
      <c r="Q155" s="57" t="s">
        <v>671</v>
      </c>
      <c r="R155" s="57" t="s">
        <v>671</v>
      </c>
    </row>
    <row r="156" spans="1:18" x14ac:dyDescent="0.25">
      <c r="A156" s="59" t="s">
        <v>11092</v>
      </c>
      <c r="B156" s="57" t="s">
        <v>74</v>
      </c>
      <c r="D156" s="59" t="s">
        <v>11245</v>
      </c>
      <c r="E156" s="59" t="s">
        <v>11831</v>
      </c>
      <c r="F156" s="57" t="s">
        <v>2313</v>
      </c>
      <c r="G156" s="57" t="s">
        <v>45</v>
      </c>
      <c r="H156" s="57" t="s">
        <v>11832</v>
      </c>
      <c r="I156" s="59" t="s">
        <v>11576</v>
      </c>
      <c r="J156" s="60">
        <f t="shared" si="8"/>
        <v>715</v>
      </c>
      <c r="K156" s="60">
        <f t="shared" si="9"/>
        <v>2228</v>
      </c>
      <c r="M156" s="60">
        <f t="shared" si="10"/>
        <v>2943</v>
      </c>
      <c r="N156" s="59" t="s">
        <v>668</v>
      </c>
      <c r="O156" s="57" t="s">
        <v>66</v>
      </c>
      <c r="P156" s="59" t="s">
        <v>69</v>
      </c>
      <c r="Q156" s="57" t="s">
        <v>671</v>
      </c>
      <c r="R156" s="57" t="s">
        <v>671</v>
      </c>
    </row>
    <row r="157" spans="1:18" x14ac:dyDescent="0.25">
      <c r="A157" s="59" t="s">
        <v>11092</v>
      </c>
      <c r="B157" s="57" t="s">
        <v>3378</v>
      </c>
      <c r="C157" s="57" t="s">
        <v>12241</v>
      </c>
      <c r="D157" s="59" t="s">
        <v>11246</v>
      </c>
      <c r="E157" s="59" t="s">
        <v>486</v>
      </c>
      <c r="F157" s="57" t="s">
        <v>627</v>
      </c>
      <c r="G157" s="57" t="s">
        <v>45</v>
      </c>
      <c r="H157" s="57" t="s">
        <v>11622</v>
      </c>
      <c r="I157" s="59" t="s">
        <v>11596</v>
      </c>
      <c r="J157" s="60">
        <v>1200</v>
      </c>
      <c r="K157" s="60">
        <v>1800</v>
      </c>
      <c r="M157" s="60">
        <f t="shared" si="10"/>
        <v>3000</v>
      </c>
      <c r="N157" s="59" t="s">
        <v>666</v>
      </c>
      <c r="O157" s="57" t="s">
        <v>66</v>
      </c>
      <c r="P157" s="59" t="s">
        <v>70</v>
      </c>
      <c r="Q157" s="57" t="s">
        <v>45</v>
      </c>
      <c r="R157" s="57" t="s">
        <v>45</v>
      </c>
    </row>
    <row r="158" spans="1:18" x14ac:dyDescent="0.25">
      <c r="A158" s="59" t="s">
        <v>11092</v>
      </c>
      <c r="B158" s="57" t="s">
        <v>3378</v>
      </c>
      <c r="C158" s="57" t="s">
        <v>12241</v>
      </c>
      <c r="D158" s="59" t="s">
        <v>11247</v>
      </c>
      <c r="E158" s="59" t="s">
        <v>11833</v>
      </c>
      <c r="F158" s="57" t="s">
        <v>535</v>
      </c>
      <c r="G158" s="57" t="s">
        <v>354</v>
      </c>
      <c r="H158" s="57" t="s">
        <v>11660</v>
      </c>
      <c r="I158" s="59" t="s">
        <v>11579</v>
      </c>
      <c r="J158" s="60">
        <v>1082</v>
      </c>
      <c r="K158" s="60">
        <v>1060</v>
      </c>
      <c r="M158" s="60">
        <f t="shared" si="10"/>
        <v>2142</v>
      </c>
      <c r="N158" s="59" t="s">
        <v>666</v>
      </c>
      <c r="O158" s="57" t="s">
        <v>66</v>
      </c>
      <c r="P158" s="59" t="s">
        <v>70</v>
      </c>
      <c r="Q158" s="57" t="s">
        <v>45</v>
      </c>
      <c r="R158" s="57" t="s">
        <v>45</v>
      </c>
    </row>
    <row r="159" spans="1:18" x14ac:dyDescent="0.25">
      <c r="A159" s="59" t="s">
        <v>11092</v>
      </c>
      <c r="B159" s="57" t="s">
        <v>3378</v>
      </c>
      <c r="C159" s="57" t="s">
        <v>12241</v>
      </c>
      <c r="D159" s="59" t="s">
        <v>11248</v>
      </c>
      <c r="E159" s="59" t="s">
        <v>486</v>
      </c>
      <c r="F159" s="57" t="s">
        <v>413</v>
      </c>
      <c r="G159" s="57" t="s">
        <v>45</v>
      </c>
      <c r="H159" s="57" t="s">
        <v>11834</v>
      </c>
      <c r="I159" s="59" t="s">
        <v>11579</v>
      </c>
      <c r="J159" s="60">
        <v>998</v>
      </c>
      <c r="K159" s="60">
        <v>975</v>
      </c>
      <c r="M159" s="60">
        <f t="shared" si="10"/>
        <v>1973</v>
      </c>
      <c r="N159" s="59" t="s">
        <v>666</v>
      </c>
      <c r="O159" s="57" t="s">
        <v>66</v>
      </c>
      <c r="P159" s="59" t="s">
        <v>70</v>
      </c>
      <c r="Q159" s="57" t="s">
        <v>45</v>
      </c>
      <c r="R159" s="57" t="s">
        <v>45</v>
      </c>
    </row>
    <row r="160" spans="1:18" x14ac:dyDescent="0.25">
      <c r="A160" s="59" t="s">
        <v>11092</v>
      </c>
      <c r="B160" s="57" t="s">
        <v>3378</v>
      </c>
      <c r="C160" s="57" t="s">
        <v>12242</v>
      </c>
      <c r="D160" s="59" t="s">
        <v>11249</v>
      </c>
      <c r="E160" s="59" t="s">
        <v>11600</v>
      </c>
      <c r="F160" s="57" t="s">
        <v>612</v>
      </c>
      <c r="G160" s="57" t="s">
        <v>45</v>
      </c>
      <c r="H160" s="57" t="s">
        <v>11601</v>
      </c>
      <c r="I160" s="59" t="s">
        <v>11596</v>
      </c>
      <c r="J160" s="60">
        <v>72882</v>
      </c>
      <c r="K160" s="60">
        <v>34607</v>
      </c>
      <c r="M160" s="60">
        <f t="shared" si="10"/>
        <v>107489</v>
      </c>
      <c r="N160" s="59" t="s">
        <v>61</v>
      </c>
      <c r="O160" s="57" t="s">
        <v>65</v>
      </c>
      <c r="P160" s="59" t="s">
        <v>68</v>
      </c>
      <c r="Q160" s="57" t="s">
        <v>67</v>
      </c>
      <c r="R160" s="57" t="s">
        <v>67</v>
      </c>
    </row>
    <row r="161" spans="1:18" x14ac:dyDescent="0.25">
      <c r="A161" s="59" t="s">
        <v>11092</v>
      </c>
      <c r="B161" s="57" t="s">
        <v>3378</v>
      </c>
      <c r="C161" s="57" t="s">
        <v>12243</v>
      </c>
      <c r="D161" s="59" t="s">
        <v>11250</v>
      </c>
      <c r="E161" s="59" t="s">
        <v>11835</v>
      </c>
      <c r="F161" s="57" t="s">
        <v>420</v>
      </c>
      <c r="G161" s="57" t="s">
        <v>45</v>
      </c>
      <c r="H161" s="57" t="s">
        <v>11836</v>
      </c>
      <c r="I161" s="59" t="s">
        <v>11579</v>
      </c>
      <c r="J161" s="60">
        <v>37358</v>
      </c>
      <c r="K161" s="60">
        <v>23960</v>
      </c>
      <c r="M161" s="60">
        <f t="shared" si="10"/>
        <v>61318</v>
      </c>
      <c r="N161" s="59" t="s">
        <v>61</v>
      </c>
      <c r="O161" s="57" t="s">
        <v>65</v>
      </c>
      <c r="P161" s="59" t="s">
        <v>68</v>
      </c>
      <c r="Q161" s="57" t="s">
        <v>67</v>
      </c>
      <c r="R161" s="57" t="s">
        <v>67</v>
      </c>
    </row>
    <row r="162" spans="1:18" x14ac:dyDescent="0.25">
      <c r="A162" s="59" t="s">
        <v>11092</v>
      </c>
      <c r="B162" s="57" t="s">
        <v>3378</v>
      </c>
      <c r="C162" s="57" t="s">
        <v>12244</v>
      </c>
      <c r="D162" s="59" t="s">
        <v>11251</v>
      </c>
      <c r="E162" s="59" t="s">
        <v>11837</v>
      </c>
      <c r="F162" s="57" t="s">
        <v>413</v>
      </c>
      <c r="G162" s="57" t="s">
        <v>45</v>
      </c>
      <c r="H162" s="57" t="s">
        <v>11838</v>
      </c>
      <c r="I162" s="59" t="s">
        <v>11579</v>
      </c>
      <c r="J162" s="60">
        <v>26233</v>
      </c>
      <c r="K162" s="60">
        <v>14316</v>
      </c>
      <c r="M162" s="60">
        <f t="shared" si="10"/>
        <v>40549</v>
      </c>
      <c r="N162" s="59" t="s">
        <v>61</v>
      </c>
      <c r="O162" s="57" t="s">
        <v>65</v>
      </c>
      <c r="P162" s="59" t="s">
        <v>2332</v>
      </c>
      <c r="Q162" s="57" t="s">
        <v>67</v>
      </c>
      <c r="R162" s="57" t="s">
        <v>67</v>
      </c>
    </row>
    <row r="163" spans="1:18" x14ac:dyDescent="0.25">
      <c r="A163" s="59" t="s">
        <v>11092</v>
      </c>
      <c r="B163" s="57" t="s">
        <v>3378</v>
      </c>
      <c r="C163" s="57" t="s">
        <v>12245</v>
      </c>
      <c r="D163" s="90" t="s">
        <v>13018</v>
      </c>
      <c r="E163" s="59" t="s">
        <v>486</v>
      </c>
      <c r="F163" s="57">
        <v>33</v>
      </c>
      <c r="H163" s="57" t="s">
        <v>11627</v>
      </c>
      <c r="I163" s="59" t="s">
        <v>11596</v>
      </c>
      <c r="J163" s="60">
        <f>961*12</f>
        <v>11532</v>
      </c>
      <c r="K163" s="60">
        <f>1340*12</f>
        <v>16080</v>
      </c>
      <c r="M163" s="60">
        <f t="shared" si="10"/>
        <v>27612</v>
      </c>
      <c r="N163" s="59" t="s">
        <v>64</v>
      </c>
      <c r="O163" s="57" t="s">
        <v>66</v>
      </c>
    </row>
    <row r="164" spans="1:18" x14ac:dyDescent="0.25">
      <c r="A164" s="59" t="s">
        <v>11092</v>
      </c>
      <c r="B164" s="57" t="s">
        <v>3378</v>
      </c>
      <c r="C164" s="57" t="s">
        <v>12245</v>
      </c>
      <c r="D164" s="90" t="s">
        <v>13019</v>
      </c>
      <c r="E164" s="59" t="s">
        <v>486</v>
      </c>
      <c r="F164" s="57">
        <v>33</v>
      </c>
      <c r="H164" s="57" t="s">
        <v>11627</v>
      </c>
      <c r="I164" s="59" t="s">
        <v>11596</v>
      </c>
      <c r="J164" s="60">
        <v>0</v>
      </c>
      <c r="K164" s="60">
        <v>0</v>
      </c>
      <c r="M164" s="60">
        <f t="shared" si="10"/>
        <v>0</v>
      </c>
      <c r="N164" s="59" t="s">
        <v>64</v>
      </c>
      <c r="O164" s="57" t="s">
        <v>66</v>
      </c>
    </row>
    <row r="165" spans="1:18" x14ac:dyDescent="0.25">
      <c r="A165" s="59" t="s">
        <v>11092</v>
      </c>
      <c r="B165" s="57" t="s">
        <v>3378</v>
      </c>
      <c r="C165" s="57" t="s">
        <v>12245</v>
      </c>
      <c r="D165" s="90" t="s">
        <v>13020</v>
      </c>
      <c r="E165" s="59" t="s">
        <v>486</v>
      </c>
      <c r="F165" s="57">
        <v>33</v>
      </c>
      <c r="H165" s="57" t="s">
        <v>11627</v>
      </c>
      <c r="I165" s="59" t="s">
        <v>11596</v>
      </c>
      <c r="J165" s="60">
        <f>1507*12</f>
        <v>18084</v>
      </c>
      <c r="K165" s="60">
        <f>1764*12</f>
        <v>21168</v>
      </c>
      <c r="M165" s="60">
        <f t="shared" si="10"/>
        <v>39252</v>
      </c>
      <c r="N165" s="59" t="s">
        <v>64</v>
      </c>
      <c r="O165" s="57" t="s">
        <v>66</v>
      </c>
    </row>
    <row r="166" spans="1:18" x14ac:dyDescent="0.25">
      <c r="A166" s="59" t="s">
        <v>11092</v>
      </c>
      <c r="B166" s="57" t="s">
        <v>3378</v>
      </c>
      <c r="C166" s="57" t="s">
        <v>12245</v>
      </c>
      <c r="D166" s="90" t="s">
        <v>13021</v>
      </c>
      <c r="E166" s="59" t="s">
        <v>486</v>
      </c>
      <c r="F166" s="57">
        <v>33</v>
      </c>
      <c r="H166" s="57" t="s">
        <v>11627</v>
      </c>
      <c r="I166" s="59" t="s">
        <v>11596</v>
      </c>
      <c r="J166" s="60">
        <f>941*12</f>
        <v>11292</v>
      </c>
      <c r="K166" s="60">
        <f>1084*12</f>
        <v>13008</v>
      </c>
      <c r="M166" s="60">
        <f t="shared" si="10"/>
        <v>24300</v>
      </c>
      <c r="N166" s="59" t="s">
        <v>64</v>
      </c>
      <c r="O166" s="57" t="s">
        <v>66</v>
      </c>
    </row>
    <row r="167" spans="1:18" x14ac:dyDescent="0.25">
      <c r="A167" s="59" t="s">
        <v>11092</v>
      </c>
      <c r="B167" s="57" t="s">
        <v>75</v>
      </c>
      <c r="C167" s="57" t="s">
        <v>12118</v>
      </c>
      <c r="D167" s="59" t="s">
        <v>11252</v>
      </c>
      <c r="E167" s="59" t="s">
        <v>11839</v>
      </c>
      <c r="F167" s="57" t="s">
        <v>612</v>
      </c>
      <c r="G167" s="57" t="s">
        <v>45</v>
      </c>
      <c r="H167" s="57" t="s">
        <v>11840</v>
      </c>
      <c r="I167" s="59" t="s">
        <v>11579</v>
      </c>
      <c r="J167" s="60">
        <v>167</v>
      </c>
      <c r="K167" s="60">
        <v>214</v>
      </c>
      <c r="M167" s="60">
        <f t="shared" si="10"/>
        <v>381</v>
      </c>
      <c r="N167" s="59" t="s">
        <v>666</v>
      </c>
      <c r="O167" s="57" t="s">
        <v>66</v>
      </c>
      <c r="P167" s="59" t="s">
        <v>70</v>
      </c>
      <c r="Q167" s="57" t="s">
        <v>671</v>
      </c>
      <c r="R167" s="57" t="s">
        <v>671</v>
      </c>
    </row>
    <row r="168" spans="1:18" x14ac:dyDescent="0.25">
      <c r="A168" s="59" t="s">
        <v>11092</v>
      </c>
      <c r="B168" s="57" t="s">
        <v>75</v>
      </c>
      <c r="C168" s="57" t="s">
        <v>12118</v>
      </c>
      <c r="D168" s="59" t="s">
        <v>11253</v>
      </c>
      <c r="E168" s="59" t="s">
        <v>11841</v>
      </c>
      <c r="F168" s="57" t="s">
        <v>464</v>
      </c>
      <c r="G168" s="57" t="s">
        <v>354</v>
      </c>
      <c r="H168" s="57" t="s">
        <v>11787</v>
      </c>
      <c r="I168" s="59" t="s">
        <v>11596</v>
      </c>
      <c r="J168" s="60">
        <v>4871</v>
      </c>
      <c r="K168" s="60">
        <v>5309</v>
      </c>
      <c r="M168" s="60">
        <f t="shared" si="10"/>
        <v>10180</v>
      </c>
      <c r="N168" s="59" t="s">
        <v>64</v>
      </c>
      <c r="O168" s="57" t="s">
        <v>66</v>
      </c>
      <c r="P168" s="59" t="s">
        <v>70</v>
      </c>
      <c r="Q168" s="57" t="s">
        <v>45</v>
      </c>
      <c r="R168" s="57" t="s">
        <v>45</v>
      </c>
    </row>
    <row r="169" spans="1:18" x14ac:dyDescent="0.25">
      <c r="A169" s="59" t="s">
        <v>11092</v>
      </c>
      <c r="B169" s="57" t="s">
        <v>75</v>
      </c>
      <c r="C169" s="57" t="s">
        <v>12118</v>
      </c>
      <c r="D169" s="59" t="s">
        <v>11254</v>
      </c>
      <c r="E169" s="59" t="s">
        <v>486</v>
      </c>
      <c r="F169" s="57" t="s">
        <v>557</v>
      </c>
      <c r="G169" s="57" t="s">
        <v>1465</v>
      </c>
      <c r="H169" s="57" t="s">
        <v>11608</v>
      </c>
      <c r="I169" s="59" t="s">
        <v>11579</v>
      </c>
      <c r="J169" s="60">
        <v>66</v>
      </c>
      <c r="K169" s="60">
        <v>75</v>
      </c>
      <c r="M169" s="60">
        <f t="shared" si="10"/>
        <v>141</v>
      </c>
      <c r="N169" s="59" t="s">
        <v>666</v>
      </c>
      <c r="O169" s="57" t="s">
        <v>66</v>
      </c>
      <c r="P169" s="59" t="s">
        <v>70</v>
      </c>
      <c r="Q169" s="57" t="s">
        <v>45</v>
      </c>
      <c r="R169" s="57" t="s">
        <v>45</v>
      </c>
    </row>
    <row r="170" spans="1:18" x14ac:dyDescent="0.25">
      <c r="A170" s="59" t="s">
        <v>11092</v>
      </c>
      <c r="B170" s="57" t="s">
        <v>75</v>
      </c>
      <c r="C170" s="57" t="s">
        <v>12118</v>
      </c>
      <c r="D170" s="59" t="s">
        <v>11255</v>
      </c>
      <c r="E170" s="59" t="s">
        <v>486</v>
      </c>
      <c r="F170" s="57" t="s">
        <v>562</v>
      </c>
      <c r="G170" s="57" t="s">
        <v>354</v>
      </c>
      <c r="H170" s="57" t="s">
        <v>11834</v>
      </c>
      <c r="I170" s="59" t="s">
        <v>11579</v>
      </c>
      <c r="J170" s="60">
        <v>850</v>
      </c>
      <c r="K170" s="60">
        <v>3012</v>
      </c>
      <c r="M170" s="60">
        <f t="shared" si="10"/>
        <v>3862</v>
      </c>
      <c r="N170" s="59" t="s">
        <v>64</v>
      </c>
      <c r="O170" s="57" t="s">
        <v>66</v>
      </c>
      <c r="P170" s="59" t="s">
        <v>70</v>
      </c>
      <c r="Q170" s="57" t="s">
        <v>45</v>
      </c>
      <c r="R170" s="57" t="s">
        <v>45</v>
      </c>
    </row>
    <row r="171" spans="1:18" x14ac:dyDescent="0.25">
      <c r="A171" s="59" t="s">
        <v>11092</v>
      </c>
      <c r="B171" s="57" t="s">
        <v>75</v>
      </c>
      <c r="C171" s="57" t="s">
        <v>12118</v>
      </c>
      <c r="D171" s="59" t="s">
        <v>11256</v>
      </c>
      <c r="E171" s="59" t="s">
        <v>486</v>
      </c>
      <c r="F171" s="57" t="s">
        <v>562</v>
      </c>
      <c r="G171" s="57" t="s">
        <v>354</v>
      </c>
      <c r="H171" s="57" t="s">
        <v>11834</v>
      </c>
      <c r="I171" s="59" t="s">
        <v>11579</v>
      </c>
      <c r="J171" s="60">
        <v>903</v>
      </c>
      <c r="K171" s="60">
        <v>732</v>
      </c>
      <c r="M171" s="60">
        <f t="shared" si="10"/>
        <v>1635</v>
      </c>
      <c r="N171" s="59" t="s">
        <v>666</v>
      </c>
      <c r="O171" s="57" t="s">
        <v>66</v>
      </c>
      <c r="P171" s="59" t="s">
        <v>70</v>
      </c>
      <c r="Q171" s="57" t="s">
        <v>45</v>
      </c>
      <c r="R171" s="57" t="s">
        <v>45</v>
      </c>
    </row>
    <row r="172" spans="1:18" x14ac:dyDescent="0.25">
      <c r="A172" s="59" t="s">
        <v>11092</v>
      </c>
      <c r="B172" s="57" t="s">
        <v>75</v>
      </c>
      <c r="C172" s="57" t="s">
        <v>12118</v>
      </c>
      <c r="D172" s="59" t="s">
        <v>11257</v>
      </c>
      <c r="E172" s="59" t="s">
        <v>11835</v>
      </c>
      <c r="F172" s="57" t="s">
        <v>420</v>
      </c>
      <c r="G172" s="57" t="s">
        <v>354</v>
      </c>
      <c r="H172" s="57" t="s">
        <v>11836</v>
      </c>
      <c r="I172" s="59" t="s">
        <v>11579</v>
      </c>
      <c r="J172" s="60">
        <v>733</v>
      </c>
      <c r="K172" s="60">
        <v>900</v>
      </c>
      <c r="M172" s="60">
        <f t="shared" si="10"/>
        <v>1633</v>
      </c>
      <c r="N172" s="59" t="s">
        <v>666</v>
      </c>
      <c r="O172" s="57" t="s">
        <v>66</v>
      </c>
      <c r="P172" s="59" t="s">
        <v>70</v>
      </c>
      <c r="Q172" s="57" t="s">
        <v>45</v>
      </c>
      <c r="R172" s="57" t="s">
        <v>45</v>
      </c>
    </row>
    <row r="173" spans="1:18" x14ac:dyDescent="0.25">
      <c r="A173" s="59" t="s">
        <v>11092</v>
      </c>
      <c r="B173" s="57" t="s">
        <v>75</v>
      </c>
      <c r="C173" s="57" t="s">
        <v>12118</v>
      </c>
      <c r="D173" s="59" t="s">
        <v>11258</v>
      </c>
      <c r="E173" s="59" t="s">
        <v>11844</v>
      </c>
      <c r="F173" s="57" t="s">
        <v>44</v>
      </c>
      <c r="G173" s="57" t="s">
        <v>45</v>
      </c>
      <c r="H173" s="57" t="s">
        <v>11845</v>
      </c>
      <c r="I173" s="59" t="s">
        <v>11576</v>
      </c>
      <c r="J173" s="60">
        <v>441</v>
      </c>
      <c r="K173" s="60">
        <v>577</v>
      </c>
      <c r="M173" s="60">
        <f t="shared" si="10"/>
        <v>1018</v>
      </c>
      <c r="N173" s="59" t="s">
        <v>666</v>
      </c>
      <c r="O173" s="57" t="s">
        <v>66</v>
      </c>
      <c r="P173" s="59" t="s">
        <v>70</v>
      </c>
      <c r="Q173" s="57" t="s">
        <v>45</v>
      </c>
      <c r="R173" s="57" t="s">
        <v>45</v>
      </c>
    </row>
    <row r="174" spans="1:18" x14ac:dyDescent="0.25">
      <c r="A174" s="59" t="s">
        <v>11092</v>
      </c>
      <c r="B174" s="57" t="s">
        <v>75</v>
      </c>
      <c r="C174" s="57" t="s">
        <v>12118</v>
      </c>
      <c r="D174" s="59" t="s">
        <v>11259</v>
      </c>
      <c r="E174" s="59" t="s">
        <v>11846</v>
      </c>
      <c r="F174" s="57" t="s">
        <v>353</v>
      </c>
      <c r="G174" s="57" t="s">
        <v>45</v>
      </c>
      <c r="H174" s="57" t="s">
        <v>11739</v>
      </c>
      <c r="I174" s="59" t="s">
        <v>11579</v>
      </c>
      <c r="J174" s="60">
        <v>594</v>
      </c>
      <c r="K174" s="60">
        <v>779</v>
      </c>
      <c r="M174" s="60">
        <f t="shared" si="10"/>
        <v>1373</v>
      </c>
      <c r="N174" s="59" t="s">
        <v>64</v>
      </c>
      <c r="O174" s="57" t="s">
        <v>66</v>
      </c>
      <c r="P174" s="59" t="s">
        <v>70</v>
      </c>
      <c r="Q174" s="57" t="s">
        <v>45</v>
      </c>
      <c r="R174" s="57" t="s">
        <v>45</v>
      </c>
    </row>
    <row r="175" spans="1:18" x14ac:dyDescent="0.25">
      <c r="A175" s="59" t="s">
        <v>11092</v>
      </c>
      <c r="B175" s="57" t="s">
        <v>75</v>
      </c>
      <c r="C175" s="57" t="s">
        <v>12118</v>
      </c>
      <c r="D175" s="59" t="s">
        <v>11260</v>
      </c>
      <c r="E175" s="59" t="s">
        <v>11847</v>
      </c>
      <c r="F175" s="57" t="s">
        <v>44</v>
      </c>
      <c r="G175" s="57" t="s">
        <v>354</v>
      </c>
      <c r="H175" s="57" t="s">
        <v>11848</v>
      </c>
      <c r="I175" s="59" t="s">
        <v>11579</v>
      </c>
      <c r="J175" s="60">
        <v>308</v>
      </c>
      <c r="K175" s="60">
        <v>422</v>
      </c>
      <c r="M175" s="60">
        <f t="shared" si="10"/>
        <v>730</v>
      </c>
      <c r="N175" s="59" t="s">
        <v>64</v>
      </c>
      <c r="O175" s="57" t="s">
        <v>66</v>
      </c>
      <c r="P175" s="59" t="s">
        <v>70</v>
      </c>
      <c r="Q175" s="57" t="s">
        <v>45</v>
      </c>
      <c r="R175" s="57" t="s">
        <v>45</v>
      </c>
    </row>
    <row r="176" spans="1:18" x14ac:dyDescent="0.25">
      <c r="A176" s="59" t="s">
        <v>11092</v>
      </c>
      <c r="B176" s="57" t="s">
        <v>75</v>
      </c>
      <c r="C176" s="57" t="s">
        <v>12118</v>
      </c>
      <c r="D176" s="59" t="s">
        <v>11261</v>
      </c>
      <c r="E176" s="59" t="s">
        <v>11849</v>
      </c>
      <c r="F176" s="57" t="s">
        <v>2117</v>
      </c>
      <c r="G176" s="57" t="s">
        <v>45</v>
      </c>
      <c r="H176" s="57" t="s">
        <v>11676</v>
      </c>
      <c r="I176" s="59" t="s">
        <v>11579</v>
      </c>
      <c r="J176" s="60">
        <v>183</v>
      </c>
      <c r="K176" s="60">
        <v>266</v>
      </c>
      <c r="M176" s="60">
        <f t="shared" si="10"/>
        <v>449</v>
      </c>
      <c r="N176" s="59" t="s">
        <v>666</v>
      </c>
      <c r="O176" s="57" t="s">
        <v>66</v>
      </c>
      <c r="P176" s="59" t="s">
        <v>70</v>
      </c>
      <c r="Q176" s="57" t="s">
        <v>670</v>
      </c>
      <c r="R176" s="57" t="s">
        <v>670</v>
      </c>
    </row>
    <row r="177" spans="1:18" x14ac:dyDescent="0.25">
      <c r="A177" s="59" t="s">
        <v>11092</v>
      </c>
      <c r="B177" s="57" t="s">
        <v>75</v>
      </c>
      <c r="C177" s="57" t="s">
        <v>12118</v>
      </c>
      <c r="D177" s="59" t="s">
        <v>11262</v>
      </c>
      <c r="E177" s="59" t="s">
        <v>11849</v>
      </c>
      <c r="F177" s="57" t="s">
        <v>8251</v>
      </c>
      <c r="G177" s="57" t="s">
        <v>45</v>
      </c>
      <c r="H177" s="57" t="s">
        <v>11676</v>
      </c>
      <c r="I177" s="59" t="s">
        <v>11579</v>
      </c>
      <c r="L177" s="60">
        <v>348</v>
      </c>
      <c r="M177" s="60">
        <f t="shared" si="10"/>
        <v>348</v>
      </c>
      <c r="N177" s="59" t="s">
        <v>667</v>
      </c>
      <c r="O177" s="57" t="s">
        <v>66</v>
      </c>
      <c r="P177" s="59" t="s">
        <v>69</v>
      </c>
      <c r="Q177" s="57" t="s">
        <v>670</v>
      </c>
      <c r="R177" s="57" t="s">
        <v>670</v>
      </c>
    </row>
    <row r="178" spans="1:18" x14ac:dyDescent="0.25">
      <c r="A178" s="59" t="s">
        <v>11092</v>
      </c>
      <c r="B178" s="57" t="s">
        <v>75</v>
      </c>
      <c r="C178" s="57" t="s">
        <v>12118</v>
      </c>
      <c r="D178" s="59" t="s">
        <v>11263</v>
      </c>
      <c r="E178" s="59" t="s">
        <v>11849</v>
      </c>
      <c r="F178" s="57" t="s">
        <v>7458</v>
      </c>
      <c r="G178" s="57" t="s">
        <v>354</v>
      </c>
      <c r="H178" s="57" t="s">
        <v>11850</v>
      </c>
      <c r="I178" s="59" t="s">
        <v>11579</v>
      </c>
      <c r="L178" s="60">
        <v>1541</v>
      </c>
      <c r="M178" s="60">
        <f t="shared" si="10"/>
        <v>1541</v>
      </c>
      <c r="N178" s="59" t="s">
        <v>667</v>
      </c>
      <c r="O178" s="57" t="s">
        <v>66</v>
      </c>
      <c r="P178" s="59" t="s">
        <v>69</v>
      </c>
      <c r="Q178" s="57" t="s">
        <v>670</v>
      </c>
      <c r="R178" s="57" t="s">
        <v>670</v>
      </c>
    </row>
    <row r="179" spans="1:18" x14ac:dyDescent="0.25">
      <c r="A179" s="59" t="s">
        <v>11092</v>
      </c>
      <c r="B179" s="57" t="s">
        <v>75</v>
      </c>
      <c r="C179" s="57" t="s">
        <v>12118</v>
      </c>
      <c r="D179" s="59" t="s">
        <v>11264</v>
      </c>
      <c r="E179" s="59" t="s">
        <v>11849</v>
      </c>
      <c r="F179" s="57" t="s">
        <v>5136</v>
      </c>
      <c r="G179" s="57" t="s">
        <v>45</v>
      </c>
      <c r="H179" s="57" t="s">
        <v>11668</v>
      </c>
      <c r="I179" s="59" t="s">
        <v>11579</v>
      </c>
      <c r="L179" s="60">
        <v>206</v>
      </c>
      <c r="M179" s="60">
        <f t="shared" si="10"/>
        <v>206</v>
      </c>
      <c r="N179" s="59" t="s">
        <v>667</v>
      </c>
      <c r="O179" s="57" t="s">
        <v>66</v>
      </c>
      <c r="P179" s="59" t="s">
        <v>69</v>
      </c>
      <c r="Q179" s="57" t="s">
        <v>670</v>
      </c>
      <c r="R179" s="57" t="s">
        <v>670</v>
      </c>
    </row>
    <row r="180" spans="1:18" x14ac:dyDescent="0.25">
      <c r="A180" s="59" t="s">
        <v>11092</v>
      </c>
      <c r="B180" s="57" t="s">
        <v>75</v>
      </c>
      <c r="C180" s="57" t="s">
        <v>12118</v>
      </c>
      <c r="D180" s="59" t="s">
        <v>11265</v>
      </c>
      <c r="E180" s="59" t="s">
        <v>11849</v>
      </c>
      <c r="F180" s="57" t="s">
        <v>3022</v>
      </c>
      <c r="G180" s="57" t="s">
        <v>45</v>
      </c>
      <c r="H180" s="57" t="s">
        <v>11668</v>
      </c>
      <c r="I180" s="59" t="s">
        <v>11579</v>
      </c>
      <c r="J180" s="60">
        <v>361</v>
      </c>
      <c r="K180" s="60">
        <v>523</v>
      </c>
      <c r="M180" s="60">
        <f t="shared" si="10"/>
        <v>884</v>
      </c>
      <c r="N180" s="59" t="s">
        <v>666</v>
      </c>
      <c r="O180" s="57" t="s">
        <v>66</v>
      </c>
      <c r="P180" s="59" t="s">
        <v>70</v>
      </c>
      <c r="Q180" s="57" t="s">
        <v>670</v>
      </c>
      <c r="R180" s="57" t="s">
        <v>670</v>
      </c>
    </row>
    <row r="181" spans="1:18" x14ac:dyDescent="0.25">
      <c r="A181" s="59" t="s">
        <v>11092</v>
      </c>
      <c r="B181" s="57" t="s">
        <v>75</v>
      </c>
      <c r="C181" s="57" t="s">
        <v>12118</v>
      </c>
      <c r="D181" s="59" t="s">
        <v>11266</v>
      </c>
      <c r="E181" s="59" t="s">
        <v>1489</v>
      </c>
      <c r="F181" s="57" t="s">
        <v>477</v>
      </c>
      <c r="G181" s="57" t="s">
        <v>45</v>
      </c>
      <c r="H181" s="57" t="s">
        <v>11851</v>
      </c>
      <c r="I181" s="59" t="s">
        <v>11579</v>
      </c>
      <c r="J181" s="60">
        <v>89</v>
      </c>
      <c r="K181" s="60">
        <v>121</v>
      </c>
      <c r="M181" s="60">
        <f t="shared" si="10"/>
        <v>210</v>
      </c>
      <c r="N181" s="59" t="s">
        <v>666</v>
      </c>
      <c r="O181" s="57" t="s">
        <v>66</v>
      </c>
      <c r="P181" s="59" t="s">
        <v>70</v>
      </c>
      <c r="Q181" s="57" t="s">
        <v>670</v>
      </c>
      <c r="R181" s="57" t="s">
        <v>670</v>
      </c>
    </row>
    <row r="182" spans="1:18" x14ac:dyDescent="0.25">
      <c r="A182" s="59" t="s">
        <v>11092</v>
      </c>
      <c r="B182" s="57" t="s">
        <v>75</v>
      </c>
      <c r="C182" s="57" t="s">
        <v>12118</v>
      </c>
      <c r="D182" s="59" t="s">
        <v>11267</v>
      </c>
      <c r="E182" s="59" t="s">
        <v>11852</v>
      </c>
      <c r="F182" s="57" t="s">
        <v>420</v>
      </c>
      <c r="G182" s="57" t="s">
        <v>45</v>
      </c>
      <c r="H182" s="57" t="s">
        <v>11853</v>
      </c>
      <c r="I182" s="59" t="s">
        <v>11579</v>
      </c>
      <c r="J182" s="60">
        <v>2503</v>
      </c>
      <c r="K182" s="60">
        <v>6154</v>
      </c>
      <c r="M182" s="60">
        <f t="shared" si="10"/>
        <v>8657</v>
      </c>
      <c r="N182" s="59" t="s">
        <v>64</v>
      </c>
      <c r="O182" s="57" t="s">
        <v>66</v>
      </c>
      <c r="P182" s="59" t="s">
        <v>70</v>
      </c>
      <c r="Q182" s="57" t="s">
        <v>670</v>
      </c>
      <c r="R182" s="57" t="s">
        <v>670</v>
      </c>
    </row>
    <row r="183" spans="1:18" x14ac:dyDescent="0.25">
      <c r="A183" s="59" t="s">
        <v>11092</v>
      </c>
      <c r="B183" s="57" t="s">
        <v>75</v>
      </c>
      <c r="C183" s="57" t="s">
        <v>12118</v>
      </c>
      <c r="D183" s="59" t="s">
        <v>11268</v>
      </c>
      <c r="E183" s="59" t="s">
        <v>11852</v>
      </c>
      <c r="F183" s="57" t="s">
        <v>561</v>
      </c>
      <c r="G183" s="57" t="s">
        <v>45</v>
      </c>
      <c r="H183" s="57" t="s">
        <v>11853</v>
      </c>
      <c r="I183" s="59" t="s">
        <v>11579</v>
      </c>
      <c r="J183" s="60">
        <v>1053</v>
      </c>
      <c r="K183" s="60">
        <v>1619</v>
      </c>
      <c r="M183" s="60">
        <f t="shared" si="10"/>
        <v>2672</v>
      </c>
      <c r="N183" s="59" t="s">
        <v>64</v>
      </c>
      <c r="O183" s="57" t="s">
        <v>66</v>
      </c>
      <c r="P183" s="59" t="s">
        <v>70</v>
      </c>
      <c r="Q183" s="57" t="s">
        <v>670</v>
      </c>
      <c r="R183" s="57" t="s">
        <v>670</v>
      </c>
    </row>
    <row r="184" spans="1:18" x14ac:dyDescent="0.25">
      <c r="A184" s="59" t="s">
        <v>11092</v>
      </c>
      <c r="B184" s="57" t="s">
        <v>75</v>
      </c>
      <c r="C184" s="57" t="s">
        <v>12118</v>
      </c>
      <c r="D184" s="59" t="s">
        <v>11269</v>
      </c>
      <c r="E184" s="59" t="s">
        <v>11854</v>
      </c>
      <c r="F184" s="57" t="s">
        <v>557</v>
      </c>
      <c r="G184" s="57" t="s">
        <v>45</v>
      </c>
      <c r="H184" s="57" t="s">
        <v>11855</v>
      </c>
      <c r="I184" s="59" t="s">
        <v>11579</v>
      </c>
      <c r="J184" s="60">
        <v>384</v>
      </c>
      <c r="K184" s="60">
        <v>502</v>
      </c>
      <c r="M184" s="60">
        <f t="shared" si="10"/>
        <v>886</v>
      </c>
      <c r="N184" s="59" t="s">
        <v>666</v>
      </c>
      <c r="O184" s="57" t="s">
        <v>66</v>
      </c>
      <c r="P184" s="59" t="s">
        <v>70</v>
      </c>
      <c r="Q184" s="57" t="s">
        <v>670</v>
      </c>
      <c r="R184" s="57" t="s">
        <v>670</v>
      </c>
    </row>
    <row r="185" spans="1:18" x14ac:dyDescent="0.25">
      <c r="A185" s="59" t="s">
        <v>11092</v>
      </c>
      <c r="B185" s="57" t="s">
        <v>75</v>
      </c>
      <c r="C185" s="57" t="s">
        <v>12118</v>
      </c>
      <c r="D185" s="59" t="s">
        <v>11270</v>
      </c>
      <c r="E185" s="59" t="s">
        <v>11837</v>
      </c>
      <c r="F185" s="57" t="s">
        <v>627</v>
      </c>
      <c r="G185" s="57" t="s">
        <v>45</v>
      </c>
      <c r="H185" s="57" t="s">
        <v>11838</v>
      </c>
      <c r="I185" s="59" t="s">
        <v>11579</v>
      </c>
      <c r="J185" s="60">
        <v>463</v>
      </c>
      <c r="K185" s="60">
        <v>638</v>
      </c>
      <c r="M185" s="60">
        <f t="shared" si="10"/>
        <v>1101</v>
      </c>
      <c r="N185" s="59" t="s">
        <v>666</v>
      </c>
      <c r="O185" s="57" t="s">
        <v>66</v>
      </c>
      <c r="P185" s="59" t="s">
        <v>70</v>
      </c>
      <c r="Q185" s="57" t="s">
        <v>670</v>
      </c>
      <c r="R185" s="57" t="s">
        <v>670</v>
      </c>
    </row>
    <row r="186" spans="1:18" x14ac:dyDescent="0.25">
      <c r="A186" s="59" t="s">
        <v>11092</v>
      </c>
      <c r="B186" s="57" t="s">
        <v>75</v>
      </c>
      <c r="C186" s="57" t="s">
        <v>12118</v>
      </c>
      <c r="D186" s="59" t="s">
        <v>11271</v>
      </c>
      <c r="E186" s="59" t="s">
        <v>11856</v>
      </c>
      <c r="F186" s="57" t="s">
        <v>347</v>
      </c>
      <c r="G186" s="57" t="s">
        <v>45</v>
      </c>
      <c r="H186" s="57" t="s">
        <v>11857</v>
      </c>
      <c r="I186" s="59" t="s">
        <v>11579</v>
      </c>
      <c r="L186" s="60">
        <v>1331</v>
      </c>
      <c r="M186" s="60">
        <f t="shared" si="10"/>
        <v>1331</v>
      </c>
      <c r="N186" s="59" t="s">
        <v>667</v>
      </c>
      <c r="O186" s="57" t="s">
        <v>66</v>
      </c>
      <c r="P186" s="59" t="s">
        <v>69</v>
      </c>
      <c r="Q186" s="57" t="s">
        <v>670</v>
      </c>
      <c r="R186" s="57" t="s">
        <v>670</v>
      </c>
    </row>
    <row r="187" spans="1:18" x14ac:dyDescent="0.25">
      <c r="A187" s="59" t="s">
        <v>11092</v>
      </c>
      <c r="B187" s="57" t="s">
        <v>75</v>
      </c>
      <c r="C187" s="57" t="s">
        <v>12118</v>
      </c>
      <c r="D187" s="59" t="s">
        <v>11272</v>
      </c>
      <c r="E187" s="59" t="s">
        <v>11858</v>
      </c>
      <c r="F187" s="57" t="s">
        <v>44</v>
      </c>
      <c r="G187" s="57" t="s">
        <v>45</v>
      </c>
      <c r="H187" s="57" t="s">
        <v>11859</v>
      </c>
      <c r="I187" s="59" t="s">
        <v>11579</v>
      </c>
      <c r="J187" s="60">
        <v>1</v>
      </c>
      <c r="K187" s="60">
        <v>1</v>
      </c>
      <c r="M187" s="60">
        <f t="shared" si="10"/>
        <v>2</v>
      </c>
      <c r="N187" s="59" t="s">
        <v>666</v>
      </c>
      <c r="O187" s="57" t="s">
        <v>66</v>
      </c>
      <c r="P187" s="59" t="s">
        <v>70</v>
      </c>
      <c r="Q187" s="57" t="s">
        <v>670</v>
      </c>
      <c r="R187" s="57" t="s">
        <v>670</v>
      </c>
    </row>
    <row r="188" spans="1:18" x14ac:dyDescent="0.25">
      <c r="A188" s="59" t="s">
        <v>11092</v>
      </c>
      <c r="B188" s="57" t="s">
        <v>75</v>
      </c>
      <c r="C188" s="57" t="s">
        <v>12118</v>
      </c>
      <c r="D188" s="59" t="s">
        <v>11273</v>
      </c>
      <c r="E188" s="59" t="s">
        <v>486</v>
      </c>
      <c r="F188" s="57" t="s">
        <v>483</v>
      </c>
      <c r="G188" s="57" t="s">
        <v>45</v>
      </c>
      <c r="H188" s="57" t="s">
        <v>11608</v>
      </c>
      <c r="I188" s="59" t="s">
        <v>11579</v>
      </c>
      <c r="J188" s="60">
        <v>941</v>
      </c>
      <c r="K188" s="60">
        <v>1685</v>
      </c>
      <c r="M188" s="60">
        <f t="shared" si="10"/>
        <v>2626</v>
      </c>
      <c r="N188" s="59" t="s">
        <v>666</v>
      </c>
      <c r="O188" s="57" t="s">
        <v>66</v>
      </c>
      <c r="P188" s="59" t="s">
        <v>70</v>
      </c>
      <c r="Q188" s="57" t="s">
        <v>670</v>
      </c>
      <c r="R188" s="57" t="s">
        <v>670</v>
      </c>
    </row>
    <row r="189" spans="1:18" x14ac:dyDescent="0.25">
      <c r="A189" s="59" t="s">
        <v>11092</v>
      </c>
      <c r="B189" s="57" t="s">
        <v>75</v>
      </c>
      <c r="C189" s="57" t="s">
        <v>12118</v>
      </c>
      <c r="D189" s="59" t="s">
        <v>11274</v>
      </c>
      <c r="E189" s="59" t="s">
        <v>486</v>
      </c>
      <c r="F189" s="57" t="s">
        <v>499</v>
      </c>
      <c r="G189" s="57" t="s">
        <v>45</v>
      </c>
      <c r="H189" s="57" t="s">
        <v>11608</v>
      </c>
      <c r="I189" s="59" t="s">
        <v>11579</v>
      </c>
      <c r="J189" s="60">
        <v>1028</v>
      </c>
      <c r="K189" s="60">
        <v>1288</v>
      </c>
      <c r="M189" s="60">
        <f t="shared" si="10"/>
        <v>2316</v>
      </c>
      <c r="N189" s="59" t="s">
        <v>666</v>
      </c>
      <c r="O189" s="57" t="s">
        <v>66</v>
      </c>
      <c r="P189" s="59" t="s">
        <v>70</v>
      </c>
      <c r="Q189" s="57" t="s">
        <v>670</v>
      </c>
      <c r="R189" s="57" t="s">
        <v>670</v>
      </c>
    </row>
    <row r="190" spans="1:18" x14ac:dyDescent="0.25">
      <c r="A190" s="59" t="s">
        <v>11092</v>
      </c>
      <c r="B190" s="57" t="s">
        <v>75</v>
      </c>
      <c r="C190" s="57" t="s">
        <v>12118</v>
      </c>
      <c r="D190" s="59" t="s">
        <v>11275</v>
      </c>
      <c r="E190" s="59" t="s">
        <v>486</v>
      </c>
      <c r="F190" s="57" t="s">
        <v>559</v>
      </c>
      <c r="G190" s="57" t="s">
        <v>45</v>
      </c>
      <c r="H190" s="57" t="s">
        <v>11608</v>
      </c>
      <c r="I190" s="59" t="s">
        <v>11579</v>
      </c>
      <c r="J190" s="60">
        <v>999</v>
      </c>
      <c r="K190" s="60">
        <v>1466</v>
      </c>
      <c r="M190" s="60">
        <f t="shared" si="10"/>
        <v>2465</v>
      </c>
      <c r="N190" s="59" t="s">
        <v>666</v>
      </c>
      <c r="O190" s="57" t="s">
        <v>66</v>
      </c>
      <c r="P190" s="59" t="s">
        <v>70</v>
      </c>
      <c r="Q190" s="57" t="s">
        <v>670</v>
      </c>
      <c r="R190" s="57" t="s">
        <v>670</v>
      </c>
    </row>
    <row r="191" spans="1:18" x14ac:dyDescent="0.25">
      <c r="A191" s="59" t="s">
        <v>11092</v>
      </c>
      <c r="B191" s="57" t="s">
        <v>75</v>
      </c>
      <c r="C191" s="57" t="s">
        <v>12118</v>
      </c>
      <c r="D191" s="59" t="s">
        <v>11276</v>
      </c>
      <c r="E191" s="59" t="s">
        <v>11833</v>
      </c>
      <c r="F191" s="57" t="s">
        <v>501</v>
      </c>
      <c r="G191" s="57" t="s">
        <v>45</v>
      </c>
      <c r="H191" s="57" t="s">
        <v>11860</v>
      </c>
      <c r="I191" s="59" t="s">
        <v>11579</v>
      </c>
      <c r="J191" s="60">
        <v>181</v>
      </c>
      <c r="K191" s="60">
        <v>250</v>
      </c>
      <c r="M191" s="60">
        <f t="shared" si="10"/>
        <v>431</v>
      </c>
      <c r="N191" s="59" t="s">
        <v>666</v>
      </c>
      <c r="O191" s="57" t="s">
        <v>66</v>
      </c>
      <c r="P191" s="59" t="s">
        <v>70</v>
      </c>
      <c r="Q191" s="57" t="s">
        <v>670</v>
      </c>
      <c r="R191" s="57" t="s">
        <v>670</v>
      </c>
    </row>
    <row r="192" spans="1:18" x14ac:dyDescent="0.25">
      <c r="A192" s="59" t="s">
        <v>11092</v>
      </c>
      <c r="B192" s="57" t="s">
        <v>75</v>
      </c>
      <c r="C192" s="57" t="s">
        <v>12118</v>
      </c>
      <c r="D192" s="59" t="s">
        <v>11277</v>
      </c>
      <c r="E192" s="59" t="s">
        <v>11833</v>
      </c>
      <c r="F192" s="57" t="s">
        <v>1523</v>
      </c>
      <c r="G192" s="57" t="s">
        <v>45</v>
      </c>
      <c r="H192" s="57" t="s">
        <v>11860</v>
      </c>
      <c r="I192" s="59" t="s">
        <v>11579</v>
      </c>
      <c r="J192" s="60">
        <v>324</v>
      </c>
      <c r="K192" s="60">
        <v>467</v>
      </c>
      <c r="M192" s="60">
        <f t="shared" si="10"/>
        <v>791</v>
      </c>
      <c r="N192" s="59" t="s">
        <v>666</v>
      </c>
      <c r="O192" s="57" t="s">
        <v>66</v>
      </c>
      <c r="P192" s="59" t="s">
        <v>70</v>
      </c>
      <c r="Q192" s="57" t="s">
        <v>670</v>
      </c>
      <c r="R192" s="57" t="s">
        <v>670</v>
      </c>
    </row>
    <row r="193" spans="1:18" x14ac:dyDescent="0.25">
      <c r="A193" s="59" t="s">
        <v>11092</v>
      </c>
      <c r="B193" s="57" t="s">
        <v>75</v>
      </c>
      <c r="C193" s="57" t="s">
        <v>12118</v>
      </c>
      <c r="D193" s="59" t="s">
        <v>11278</v>
      </c>
      <c r="E193" s="59" t="s">
        <v>7311</v>
      </c>
      <c r="F193" s="57" t="s">
        <v>44</v>
      </c>
      <c r="G193" s="57" t="s">
        <v>45</v>
      </c>
      <c r="H193" s="57" t="s">
        <v>11612</v>
      </c>
      <c r="I193" s="59" t="s">
        <v>11579</v>
      </c>
      <c r="J193" s="60">
        <v>822</v>
      </c>
      <c r="K193" s="60">
        <v>1205</v>
      </c>
      <c r="M193" s="60">
        <f t="shared" si="10"/>
        <v>2027</v>
      </c>
      <c r="N193" s="59" t="s">
        <v>666</v>
      </c>
      <c r="O193" s="57" t="s">
        <v>66</v>
      </c>
      <c r="P193" s="59" t="s">
        <v>70</v>
      </c>
      <c r="Q193" s="57" t="s">
        <v>670</v>
      </c>
      <c r="R193" s="57" t="s">
        <v>670</v>
      </c>
    </row>
    <row r="194" spans="1:18" x14ac:dyDescent="0.25">
      <c r="A194" s="59" t="s">
        <v>11092</v>
      </c>
      <c r="B194" s="57" t="s">
        <v>75</v>
      </c>
      <c r="C194" s="57" t="s">
        <v>12118</v>
      </c>
      <c r="D194" s="59" t="s">
        <v>11279</v>
      </c>
      <c r="E194" s="59" t="s">
        <v>7311</v>
      </c>
      <c r="F194" s="57" t="s">
        <v>368</v>
      </c>
      <c r="G194" s="57" t="s">
        <v>45</v>
      </c>
      <c r="H194" s="57" t="s">
        <v>11612</v>
      </c>
      <c r="I194" s="59" t="s">
        <v>11579</v>
      </c>
      <c r="J194" s="60">
        <v>1049</v>
      </c>
      <c r="K194" s="60">
        <v>1508</v>
      </c>
      <c r="M194" s="60">
        <f t="shared" si="10"/>
        <v>2557</v>
      </c>
      <c r="N194" s="59" t="s">
        <v>666</v>
      </c>
      <c r="O194" s="57" t="s">
        <v>66</v>
      </c>
      <c r="P194" s="59" t="s">
        <v>70</v>
      </c>
      <c r="Q194" s="57" t="s">
        <v>670</v>
      </c>
      <c r="R194" s="57" t="s">
        <v>670</v>
      </c>
    </row>
    <row r="195" spans="1:18" x14ac:dyDescent="0.25">
      <c r="A195" s="59" t="s">
        <v>11092</v>
      </c>
      <c r="B195" s="57" t="s">
        <v>75</v>
      </c>
      <c r="C195" s="57" t="s">
        <v>12118</v>
      </c>
      <c r="D195" s="59" t="s">
        <v>11280</v>
      </c>
      <c r="E195" s="59" t="s">
        <v>11861</v>
      </c>
      <c r="F195" s="57" t="s">
        <v>353</v>
      </c>
      <c r="G195" s="57" t="s">
        <v>45</v>
      </c>
      <c r="H195" s="57" t="s">
        <v>11684</v>
      </c>
      <c r="I195" s="59" t="s">
        <v>11579</v>
      </c>
      <c r="L195" s="60">
        <v>3114</v>
      </c>
      <c r="M195" s="60">
        <f t="shared" si="10"/>
        <v>3114</v>
      </c>
      <c r="N195" s="59" t="s">
        <v>667</v>
      </c>
      <c r="O195" s="57" t="s">
        <v>66</v>
      </c>
      <c r="P195" s="59" t="s">
        <v>69</v>
      </c>
      <c r="Q195" s="57" t="s">
        <v>670</v>
      </c>
      <c r="R195" s="57" t="s">
        <v>670</v>
      </c>
    </row>
    <row r="196" spans="1:18" x14ac:dyDescent="0.25">
      <c r="A196" s="59" t="s">
        <v>11092</v>
      </c>
      <c r="B196" s="57" t="s">
        <v>75</v>
      </c>
      <c r="C196" s="57" t="s">
        <v>12118</v>
      </c>
      <c r="D196" s="59" t="s">
        <v>11281</v>
      </c>
      <c r="E196" s="59" t="s">
        <v>11602</v>
      </c>
      <c r="F196" s="57" t="s">
        <v>651</v>
      </c>
      <c r="G196" s="57" t="s">
        <v>45</v>
      </c>
      <c r="H196" s="57" t="s">
        <v>11603</v>
      </c>
      <c r="I196" s="59" t="s">
        <v>11579</v>
      </c>
      <c r="L196" s="60">
        <v>2127</v>
      </c>
      <c r="M196" s="60">
        <f t="shared" si="10"/>
        <v>2127</v>
      </c>
      <c r="N196" s="59" t="s">
        <v>667</v>
      </c>
      <c r="O196" s="57" t="s">
        <v>66</v>
      </c>
      <c r="P196" s="59" t="s">
        <v>69</v>
      </c>
      <c r="Q196" s="57" t="s">
        <v>670</v>
      </c>
      <c r="R196" s="57" t="s">
        <v>670</v>
      </c>
    </row>
    <row r="197" spans="1:18" x14ac:dyDescent="0.25">
      <c r="A197" s="59" t="s">
        <v>11092</v>
      </c>
      <c r="B197" s="57" t="s">
        <v>75</v>
      </c>
      <c r="C197" s="57" t="s">
        <v>12118</v>
      </c>
      <c r="D197" s="59" t="s">
        <v>11282</v>
      </c>
      <c r="E197" s="59" t="s">
        <v>11862</v>
      </c>
      <c r="F197" s="57" t="s">
        <v>52</v>
      </c>
      <c r="G197" s="57" t="s">
        <v>45</v>
      </c>
      <c r="H197" s="57" t="s">
        <v>11863</v>
      </c>
      <c r="I197" s="59" t="s">
        <v>11579</v>
      </c>
      <c r="L197" s="60">
        <v>87</v>
      </c>
      <c r="M197" s="60">
        <f t="shared" ref="M197:M260" si="11">J197+K197+L197</f>
        <v>87</v>
      </c>
      <c r="N197" s="59" t="s">
        <v>667</v>
      </c>
      <c r="O197" s="57" t="s">
        <v>66</v>
      </c>
      <c r="P197" s="59" t="s">
        <v>69</v>
      </c>
      <c r="Q197" s="57" t="s">
        <v>670</v>
      </c>
      <c r="R197" s="57" t="s">
        <v>670</v>
      </c>
    </row>
    <row r="198" spans="1:18" x14ac:dyDescent="0.25">
      <c r="A198" s="59" t="s">
        <v>11092</v>
      </c>
      <c r="B198" s="57" t="s">
        <v>75</v>
      </c>
      <c r="C198" s="57" t="s">
        <v>12118</v>
      </c>
      <c r="D198" s="59" t="s">
        <v>11283</v>
      </c>
      <c r="E198" s="59" t="s">
        <v>11862</v>
      </c>
      <c r="F198" s="57" t="s">
        <v>440</v>
      </c>
      <c r="G198" s="57" t="s">
        <v>45</v>
      </c>
      <c r="H198" s="57" t="s">
        <v>11863</v>
      </c>
      <c r="I198" s="59" t="s">
        <v>11579</v>
      </c>
      <c r="J198" s="60">
        <v>38</v>
      </c>
      <c r="K198" s="60">
        <v>50</v>
      </c>
      <c r="M198" s="60">
        <f t="shared" si="11"/>
        <v>88</v>
      </c>
      <c r="N198" s="59" t="s">
        <v>666</v>
      </c>
      <c r="O198" s="57" t="s">
        <v>66</v>
      </c>
      <c r="P198" s="59" t="s">
        <v>70</v>
      </c>
      <c r="Q198" s="57" t="s">
        <v>670</v>
      </c>
      <c r="R198" s="57" t="s">
        <v>670</v>
      </c>
    </row>
    <row r="199" spans="1:18" x14ac:dyDescent="0.25">
      <c r="A199" s="59" t="s">
        <v>11092</v>
      </c>
      <c r="B199" s="57" t="s">
        <v>75</v>
      </c>
      <c r="C199" s="57" t="s">
        <v>12118</v>
      </c>
      <c r="D199" s="59" t="s">
        <v>11284</v>
      </c>
      <c r="E199" s="59" t="s">
        <v>11864</v>
      </c>
      <c r="F199" s="57" t="s">
        <v>4308</v>
      </c>
      <c r="G199" s="57" t="s">
        <v>45</v>
      </c>
      <c r="H199" s="57" t="s">
        <v>11865</v>
      </c>
      <c r="I199" s="59" t="s">
        <v>11579</v>
      </c>
      <c r="J199" s="60">
        <v>441</v>
      </c>
      <c r="K199" s="60">
        <v>649</v>
      </c>
      <c r="M199" s="60">
        <f t="shared" si="11"/>
        <v>1090</v>
      </c>
      <c r="N199" s="59" t="s">
        <v>666</v>
      </c>
      <c r="O199" s="57" t="s">
        <v>66</v>
      </c>
      <c r="P199" s="59" t="s">
        <v>70</v>
      </c>
      <c r="Q199" s="57" t="s">
        <v>670</v>
      </c>
      <c r="R199" s="57" t="s">
        <v>670</v>
      </c>
    </row>
    <row r="200" spans="1:18" x14ac:dyDescent="0.25">
      <c r="A200" s="59" t="s">
        <v>11092</v>
      </c>
      <c r="B200" s="57" t="s">
        <v>75</v>
      </c>
      <c r="C200" s="57" t="s">
        <v>12118</v>
      </c>
      <c r="D200" s="59" t="s">
        <v>11285</v>
      </c>
      <c r="E200" s="59" t="s">
        <v>11864</v>
      </c>
      <c r="F200" s="57" t="s">
        <v>395</v>
      </c>
      <c r="G200" s="57" t="s">
        <v>45</v>
      </c>
      <c r="H200" s="57" t="s">
        <v>11866</v>
      </c>
      <c r="I200" s="59" t="s">
        <v>11579</v>
      </c>
      <c r="L200" s="60">
        <v>148</v>
      </c>
      <c r="M200" s="60">
        <f t="shared" si="11"/>
        <v>148</v>
      </c>
      <c r="N200" s="59" t="s">
        <v>667</v>
      </c>
      <c r="O200" s="57" t="s">
        <v>66</v>
      </c>
      <c r="P200" s="59" t="s">
        <v>69</v>
      </c>
      <c r="Q200" s="57" t="s">
        <v>670</v>
      </c>
      <c r="R200" s="57" t="s">
        <v>670</v>
      </c>
    </row>
    <row r="201" spans="1:18" x14ac:dyDescent="0.25">
      <c r="A201" s="59" t="s">
        <v>11092</v>
      </c>
      <c r="B201" s="57" t="s">
        <v>75</v>
      </c>
      <c r="C201" s="57" t="s">
        <v>12118</v>
      </c>
      <c r="D201" s="59" t="s">
        <v>11286</v>
      </c>
      <c r="E201" s="59" t="s">
        <v>11867</v>
      </c>
      <c r="F201" s="57" t="s">
        <v>395</v>
      </c>
      <c r="G201" s="57" t="s">
        <v>45</v>
      </c>
      <c r="H201" s="57" t="s">
        <v>11868</v>
      </c>
      <c r="I201" s="59" t="s">
        <v>11579</v>
      </c>
      <c r="L201" s="60">
        <v>107</v>
      </c>
      <c r="M201" s="60">
        <f t="shared" si="11"/>
        <v>107</v>
      </c>
      <c r="N201" s="59" t="s">
        <v>667</v>
      </c>
      <c r="O201" s="57" t="s">
        <v>66</v>
      </c>
      <c r="P201" s="59" t="s">
        <v>69</v>
      </c>
      <c r="Q201" s="57" t="s">
        <v>670</v>
      </c>
      <c r="R201" s="57" t="s">
        <v>670</v>
      </c>
    </row>
    <row r="202" spans="1:18" x14ac:dyDescent="0.25">
      <c r="A202" s="59" t="s">
        <v>11092</v>
      </c>
      <c r="B202" s="57" t="s">
        <v>75</v>
      </c>
      <c r="C202" s="57" t="s">
        <v>12118</v>
      </c>
      <c r="D202" s="59" t="s">
        <v>11287</v>
      </c>
      <c r="E202" s="59" t="s">
        <v>11869</v>
      </c>
      <c r="F202" s="57" t="s">
        <v>395</v>
      </c>
      <c r="G202" s="57" t="s">
        <v>45</v>
      </c>
      <c r="H202" s="57" t="s">
        <v>11870</v>
      </c>
      <c r="I202" s="59" t="s">
        <v>11579</v>
      </c>
      <c r="J202" s="60">
        <v>546</v>
      </c>
      <c r="K202" s="60">
        <v>678</v>
      </c>
      <c r="M202" s="60">
        <f t="shared" si="11"/>
        <v>1224</v>
      </c>
      <c r="N202" s="59" t="s">
        <v>666</v>
      </c>
      <c r="O202" s="57" t="s">
        <v>66</v>
      </c>
      <c r="P202" s="59" t="s">
        <v>70</v>
      </c>
      <c r="Q202" s="57" t="s">
        <v>670</v>
      </c>
      <c r="R202" s="57" t="s">
        <v>670</v>
      </c>
    </row>
    <row r="203" spans="1:18" x14ac:dyDescent="0.25">
      <c r="A203" s="59" t="s">
        <v>11092</v>
      </c>
      <c r="B203" s="57" t="s">
        <v>75</v>
      </c>
      <c r="C203" s="57" t="s">
        <v>12118</v>
      </c>
      <c r="D203" s="59" t="s">
        <v>11288</v>
      </c>
      <c r="E203" s="59" t="s">
        <v>11871</v>
      </c>
      <c r="F203" s="57" t="s">
        <v>557</v>
      </c>
      <c r="G203" s="57" t="s">
        <v>45</v>
      </c>
      <c r="H203" s="57" t="s">
        <v>11746</v>
      </c>
      <c r="I203" s="59" t="s">
        <v>11579</v>
      </c>
      <c r="J203" s="60">
        <v>347</v>
      </c>
      <c r="K203" s="60">
        <v>430</v>
      </c>
      <c r="M203" s="60">
        <f t="shared" si="11"/>
        <v>777</v>
      </c>
      <c r="N203" s="59" t="s">
        <v>666</v>
      </c>
      <c r="O203" s="57" t="s">
        <v>66</v>
      </c>
      <c r="P203" s="59" t="s">
        <v>70</v>
      </c>
      <c r="Q203" s="57" t="s">
        <v>670</v>
      </c>
      <c r="R203" s="57" t="s">
        <v>670</v>
      </c>
    </row>
    <row r="204" spans="1:18" x14ac:dyDescent="0.25">
      <c r="A204" s="59" t="s">
        <v>11092</v>
      </c>
      <c r="B204" s="57" t="s">
        <v>75</v>
      </c>
      <c r="C204" s="57" t="s">
        <v>12118</v>
      </c>
      <c r="D204" s="59" t="s">
        <v>11289</v>
      </c>
      <c r="E204" s="59" t="s">
        <v>11871</v>
      </c>
      <c r="F204" s="57" t="s">
        <v>483</v>
      </c>
      <c r="G204" s="57" t="s">
        <v>45</v>
      </c>
      <c r="H204" s="57" t="s">
        <v>11746</v>
      </c>
      <c r="I204" s="59" t="s">
        <v>11579</v>
      </c>
      <c r="L204" s="60">
        <v>2661</v>
      </c>
      <c r="M204" s="60">
        <f t="shared" si="11"/>
        <v>2661</v>
      </c>
      <c r="N204" s="59" t="s">
        <v>667</v>
      </c>
      <c r="O204" s="57" t="s">
        <v>66</v>
      </c>
      <c r="P204" s="59" t="s">
        <v>69</v>
      </c>
      <c r="Q204" s="57" t="s">
        <v>670</v>
      </c>
      <c r="R204" s="57" t="s">
        <v>670</v>
      </c>
    </row>
    <row r="205" spans="1:18" x14ac:dyDescent="0.25">
      <c r="A205" s="59" t="s">
        <v>11092</v>
      </c>
      <c r="B205" s="57" t="s">
        <v>75</v>
      </c>
      <c r="C205" s="57" t="s">
        <v>12118</v>
      </c>
      <c r="D205" s="59" t="s">
        <v>11290</v>
      </c>
      <c r="E205" s="59" t="s">
        <v>11872</v>
      </c>
      <c r="F205" s="57" t="s">
        <v>44</v>
      </c>
      <c r="G205" s="57" t="s">
        <v>45</v>
      </c>
      <c r="H205" s="57" t="s">
        <v>11873</v>
      </c>
      <c r="I205" s="59" t="s">
        <v>11579</v>
      </c>
      <c r="L205" s="60">
        <v>1001</v>
      </c>
      <c r="M205" s="60">
        <f t="shared" si="11"/>
        <v>1001</v>
      </c>
      <c r="N205" s="59" t="s">
        <v>667</v>
      </c>
      <c r="O205" s="57" t="s">
        <v>66</v>
      </c>
      <c r="P205" s="59" t="s">
        <v>69</v>
      </c>
      <c r="Q205" s="57" t="s">
        <v>670</v>
      </c>
      <c r="R205" s="57" t="s">
        <v>670</v>
      </c>
    </row>
    <row r="206" spans="1:18" x14ac:dyDescent="0.25">
      <c r="A206" s="59" t="s">
        <v>11092</v>
      </c>
      <c r="B206" s="57" t="s">
        <v>75</v>
      </c>
      <c r="C206" s="57" t="s">
        <v>12118</v>
      </c>
      <c r="D206" s="59" t="s">
        <v>11291</v>
      </c>
      <c r="E206" s="59" t="s">
        <v>489</v>
      </c>
      <c r="F206" s="57" t="s">
        <v>395</v>
      </c>
      <c r="G206" s="57" t="s">
        <v>45</v>
      </c>
      <c r="H206" s="57" t="s">
        <v>11874</v>
      </c>
      <c r="I206" s="59" t="s">
        <v>11579</v>
      </c>
      <c r="J206" s="60">
        <v>719</v>
      </c>
      <c r="K206" s="60">
        <v>1015</v>
      </c>
      <c r="M206" s="60">
        <f t="shared" si="11"/>
        <v>1734</v>
      </c>
      <c r="N206" s="59" t="s">
        <v>666</v>
      </c>
      <c r="O206" s="57" t="s">
        <v>66</v>
      </c>
      <c r="P206" s="59" t="s">
        <v>70</v>
      </c>
      <c r="Q206" s="57" t="s">
        <v>670</v>
      </c>
      <c r="R206" s="57" t="s">
        <v>670</v>
      </c>
    </row>
    <row r="207" spans="1:18" x14ac:dyDescent="0.25">
      <c r="A207" s="59" t="s">
        <v>11092</v>
      </c>
      <c r="B207" s="57" t="s">
        <v>75</v>
      </c>
      <c r="C207" s="57" t="s">
        <v>12118</v>
      </c>
      <c r="D207" s="59" t="s">
        <v>11292</v>
      </c>
      <c r="E207" s="59" t="s">
        <v>11875</v>
      </c>
      <c r="F207" s="57" t="s">
        <v>44</v>
      </c>
      <c r="G207" s="57" t="s">
        <v>45</v>
      </c>
      <c r="H207" s="57" t="s">
        <v>11876</v>
      </c>
      <c r="I207" s="59" t="s">
        <v>11579</v>
      </c>
      <c r="J207" s="60">
        <v>12</v>
      </c>
      <c r="K207" s="60">
        <v>391</v>
      </c>
      <c r="M207" s="60">
        <f t="shared" si="11"/>
        <v>403</v>
      </c>
      <c r="N207" s="59" t="s">
        <v>666</v>
      </c>
      <c r="O207" s="57" t="s">
        <v>66</v>
      </c>
      <c r="P207" s="59" t="s">
        <v>69</v>
      </c>
      <c r="Q207" s="57" t="s">
        <v>670</v>
      </c>
      <c r="R207" s="57" t="s">
        <v>670</v>
      </c>
    </row>
    <row r="208" spans="1:18" x14ac:dyDescent="0.25">
      <c r="A208" s="59" t="s">
        <v>11092</v>
      </c>
      <c r="B208" s="57" t="s">
        <v>75</v>
      </c>
      <c r="C208" s="57" t="s">
        <v>12118</v>
      </c>
      <c r="D208" s="59" t="s">
        <v>11293</v>
      </c>
      <c r="E208" s="59" t="s">
        <v>11875</v>
      </c>
      <c r="F208" s="57" t="s">
        <v>347</v>
      </c>
      <c r="G208" s="57" t="s">
        <v>45</v>
      </c>
      <c r="H208" s="57" t="s">
        <v>11876</v>
      </c>
      <c r="I208" s="59" t="s">
        <v>11579</v>
      </c>
      <c r="L208" s="60">
        <v>1479</v>
      </c>
      <c r="M208" s="60">
        <f t="shared" si="11"/>
        <v>1479</v>
      </c>
      <c r="N208" s="59" t="s">
        <v>667</v>
      </c>
      <c r="O208" s="57" t="s">
        <v>66</v>
      </c>
      <c r="P208" s="59" t="s">
        <v>69</v>
      </c>
      <c r="Q208" s="57" t="s">
        <v>670</v>
      </c>
      <c r="R208" s="57" t="s">
        <v>670</v>
      </c>
    </row>
    <row r="209" spans="1:18" x14ac:dyDescent="0.25">
      <c r="A209" s="59" t="s">
        <v>11092</v>
      </c>
      <c r="B209" s="57" t="s">
        <v>75</v>
      </c>
      <c r="C209" s="57" t="s">
        <v>12118</v>
      </c>
      <c r="D209" s="59" t="s">
        <v>11294</v>
      </c>
      <c r="E209" s="59" t="s">
        <v>11861</v>
      </c>
      <c r="F209" s="57" t="s">
        <v>562</v>
      </c>
      <c r="G209" s="57" t="s">
        <v>45</v>
      </c>
      <c r="H209" s="57" t="s">
        <v>11711</v>
      </c>
      <c r="I209" s="59" t="s">
        <v>11579</v>
      </c>
      <c r="J209" s="60">
        <v>1037</v>
      </c>
      <c r="K209" s="60">
        <v>1410</v>
      </c>
      <c r="M209" s="60">
        <f t="shared" si="11"/>
        <v>2447</v>
      </c>
      <c r="N209" s="59" t="s">
        <v>666</v>
      </c>
      <c r="O209" s="57" t="s">
        <v>66</v>
      </c>
      <c r="P209" s="59" t="s">
        <v>70</v>
      </c>
      <c r="Q209" s="57" t="s">
        <v>670</v>
      </c>
      <c r="R209" s="57" t="s">
        <v>670</v>
      </c>
    </row>
    <row r="210" spans="1:18" x14ac:dyDescent="0.25">
      <c r="A210" s="59" t="s">
        <v>11092</v>
      </c>
      <c r="B210" s="57" t="s">
        <v>75</v>
      </c>
      <c r="C210" s="57" t="s">
        <v>12118</v>
      </c>
      <c r="D210" s="59" t="s">
        <v>11295</v>
      </c>
      <c r="E210" s="59" t="s">
        <v>11877</v>
      </c>
      <c r="F210" s="57" t="s">
        <v>375</v>
      </c>
      <c r="G210" s="57" t="s">
        <v>45</v>
      </c>
      <c r="H210" s="57" t="s">
        <v>11878</v>
      </c>
      <c r="I210" s="59" t="s">
        <v>11579</v>
      </c>
      <c r="J210" s="60">
        <v>60</v>
      </c>
      <c r="K210" s="60">
        <v>74</v>
      </c>
      <c r="M210" s="60">
        <f t="shared" si="11"/>
        <v>134</v>
      </c>
      <c r="N210" s="59" t="s">
        <v>666</v>
      </c>
      <c r="O210" s="57" t="s">
        <v>66</v>
      </c>
      <c r="P210" s="59" t="s">
        <v>70</v>
      </c>
      <c r="Q210" s="57" t="s">
        <v>670</v>
      </c>
      <c r="R210" s="57" t="s">
        <v>670</v>
      </c>
    </row>
    <row r="211" spans="1:18" x14ac:dyDescent="0.25">
      <c r="A211" s="59" t="s">
        <v>11092</v>
      </c>
      <c r="B211" s="57" t="s">
        <v>75</v>
      </c>
      <c r="C211" s="57" t="s">
        <v>12118</v>
      </c>
      <c r="D211" s="59" t="s">
        <v>11296</v>
      </c>
      <c r="E211" s="59" t="s">
        <v>11877</v>
      </c>
      <c r="F211" s="57" t="s">
        <v>52</v>
      </c>
      <c r="G211" s="57" t="s">
        <v>45</v>
      </c>
      <c r="H211" s="57" t="s">
        <v>11878</v>
      </c>
      <c r="I211" s="59" t="s">
        <v>11579</v>
      </c>
      <c r="J211" s="60">
        <v>62</v>
      </c>
      <c r="K211" s="60">
        <v>90</v>
      </c>
      <c r="M211" s="60">
        <f t="shared" si="11"/>
        <v>152</v>
      </c>
      <c r="N211" s="59" t="s">
        <v>666</v>
      </c>
      <c r="O211" s="57" t="s">
        <v>66</v>
      </c>
      <c r="P211" s="59" t="s">
        <v>70</v>
      </c>
      <c r="Q211" s="57" t="s">
        <v>670</v>
      </c>
      <c r="R211" s="57" t="s">
        <v>670</v>
      </c>
    </row>
    <row r="212" spans="1:18" x14ac:dyDescent="0.25">
      <c r="A212" s="59" t="s">
        <v>11092</v>
      </c>
      <c r="B212" s="57" t="s">
        <v>75</v>
      </c>
      <c r="C212" s="57" t="s">
        <v>12118</v>
      </c>
      <c r="D212" s="59" t="s">
        <v>11297</v>
      </c>
      <c r="E212" s="59" t="s">
        <v>11877</v>
      </c>
      <c r="F212" s="57" t="s">
        <v>413</v>
      </c>
      <c r="G212" s="57" t="s">
        <v>45</v>
      </c>
      <c r="H212" s="57" t="s">
        <v>11878</v>
      </c>
      <c r="I212" s="59" t="s">
        <v>11579</v>
      </c>
      <c r="J212" s="60">
        <v>240</v>
      </c>
      <c r="K212" s="60">
        <v>299</v>
      </c>
      <c r="M212" s="60">
        <f t="shared" si="11"/>
        <v>539</v>
      </c>
      <c r="N212" s="59" t="s">
        <v>666</v>
      </c>
      <c r="O212" s="57" t="s">
        <v>66</v>
      </c>
      <c r="P212" s="59" t="s">
        <v>70</v>
      </c>
      <c r="Q212" s="57" t="s">
        <v>670</v>
      </c>
      <c r="R212" s="57" t="s">
        <v>670</v>
      </c>
    </row>
    <row r="213" spans="1:18" x14ac:dyDescent="0.25">
      <c r="A213" s="59" t="s">
        <v>11092</v>
      </c>
      <c r="B213" s="57" t="s">
        <v>75</v>
      </c>
      <c r="C213" s="57" t="s">
        <v>12118</v>
      </c>
      <c r="D213" s="59" t="s">
        <v>11298</v>
      </c>
      <c r="E213" s="59" t="s">
        <v>11833</v>
      </c>
      <c r="F213" s="57" t="s">
        <v>477</v>
      </c>
      <c r="G213" s="57" t="s">
        <v>45</v>
      </c>
      <c r="H213" s="57" t="s">
        <v>11879</v>
      </c>
      <c r="I213" s="59" t="s">
        <v>11579</v>
      </c>
      <c r="J213" s="60">
        <v>1305</v>
      </c>
      <c r="K213" s="60">
        <v>837</v>
      </c>
      <c r="M213" s="60">
        <f t="shared" si="11"/>
        <v>2142</v>
      </c>
      <c r="N213" s="59" t="s">
        <v>666</v>
      </c>
      <c r="O213" s="57" t="s">
        <v>66</v>
      </c>
      <c r="P213" s="59" t="s">
        <v>70</v>
      </c>
      <c r="Q213" s="57" t="s">
        <v>670</v>
      </c>
      <c r="R213" s="57" t="s">
        <v>670</v>
      </c>
    </row>
    <row r="214" spans="1:18" x14ac:dyDescent="0.25">
      <c r="A214" s="59" t="s">
        <v>11092</v>
      </c>
      <c r="B214" s="57" t="s">
        <v>75</v>
      </c>
      <c r="C214" s="57" t="s">
        <v>12118</v>
      </c>
      <c r="D214" s="59" t="s">
        <v>11299</v>
      </c>
      <c r="E214" s="59" t="s">
        <v>11833</v>
      </c>
      <c r="F214" s="57" t="s">
        <v>336</v>
      </c>
      <c r="G214" s="57" t="s">
        <v>45</v>
      </c>
      <c r="H214" s="57" t="s">
        <v>11879</v>
      </c>
      <c r="I214" s="59" t="s">
        <v>11579</v>
      </c>
      <c r="L214" s="60">
        <v>463</v>
      </c>
      <c r="M214" s="60">
        <f t="shared" si="11"/>
        <v>463</v>
      </c>
      <c r="N214" s="59" t="s">
        <v>667</v>
      </c>
      <c r="O214" s="57" t="s">
        <v>66</v>
      </c>
      <c r="P214" s="59" t="s">
        <v>69</v>
      </c>
      <c r="Q214" s="57" t="s">
        <v>670</v>
      </c>
      <c r="R214" s="57" t="s">
        <v>670</v>
      </c>
    </row>
    <row r="215" spans="1:18" x14ac:dyDescent="0.25">
      <c r="A215" s="59" t="s">
        <v>11092</v>
      </c>
      <c r="B215" s="57" t="s">
        <v>75</v>
      </c>
      <c r="C215" s="57" t="s">
        <v>12118</v>
      </c>
      <c r="D215" s="59" t="s">
        <v>11300</v>
      </c>
      <c r="E215" s="59" t="s">
        <v>11833</v>
      </c>
      <c r="F215" s="57" t="s">
        <v>612</v>
      </c>
      <c r="G215" s="57" t="s">
        <v>45</v>
      </c>
      <c r="H215" s="57" t="s">
        <v>11879</v>
      </c>
      <c r="I215" s="59" t="s">
        <v>11579</v>
      </c>
      <c r="J215" s="60">
        <v>632</v>
      </c>
      <c r="K215" s="60">
        <v>785</v>
      </c>
      <c r="M215" s="60">
        <f t="shared" si="11"/>
        <v>1417</v>
      </c>
      <c r="N215" s="59" t="s">
        <v>666</v>
      </c>
      <c r="O215" s="57" t="s">
        <v>66</v>
      </c>
      <c r="P215" s="59" t="s">
        <v>70</v>
      </c>
      <c r="Q215" s="57" t="s">
        <v>670</v>
      </c>
      <c r="R215" s="57" t="s">
        <v>670</v>
      </c>
    </row>
    <row r="216" spans="1:18" x14ac:dyDescent="0.25">
      <c r="A216" s="59" t="s">
        <v>11092</v>
      </c>
      <c r="B216" s="57" t="s">
        <v>75</v>
      </c>
      <c r="C216" s="57" t="s">
        <v>12118</v>
      </c>
      <c r="D216" s="59" t="s">
        <v>11301</v>
      </c>
      <c r="E216" s="59" t="s">
        <v>11880</v>
      </c>
      <c r="F216" s="57" t="s">
        <v>437</v>
      </c>
      <c r="G216" s="57" t="s">
        <v>45</v>
      </c>
      <c r="H216" s="57" t="s">
        <v>11695</v>
      </c>
      <c r="I216" s="59" t="s">
        <v>11579</v>
      </c>
      <c r="J216" s="60">
        <v>92</v>
      </c>
      <c r="K216" s="60">
        <v>114</v>
      </c>
      <c r="M216" s="60">
        <f t="shared" si="11"/>
        <v>206</v>
      </c>
      <c r="N216" s="59" t="s">
        <v>666</v>
      </c>
      <c r="O216" s="57" t="s">
        <v>66</v>
      </c>
      <c r="P216" s="59" t="s">
        <v>70</v>
      </c>
      <c r="Q216" s="57" t="s">
        <v>670</v>
      </c>
      <c r="R216" s="57" t="s">
        <v>670</v>
      </c>
    </row>
    <row r="217" spans="1:18" x14ac:dyDescent="0.25">
      <c r="A217" s="59" t="s">
        <v>11092</v>
      </c>
      <c r="B217" s="57" t="s">
        <v>75</v>
      </c>
      <c r="C217" s="57" t="s">
        <v>12118</v>
      </c>
      <c r="D217" s="59" t="s">
        <v>11302</v>
      </c>
      <c r="E217" s="59" t="s">
        <v>11880</v>
      </c>
      <c r="F217" s="57" t="s">
        <v>387</v>
      </c>
      <c r="G217" s="57" t="s">
        <v>45</v>
      </c>
      <c r="H217" s="57" t="s">
        <v>11695</v>
      </c>
      <c r="I217" s="59" t="s">
        <v>11579</v>
      </c>
      <c r="J217" s="60">
        <v>349</v>
      </c>
      <c r="K217" s="60">
        <v>472</v>
      </c>
      <c r="M217" s="60">
        <f t="shared" si="11"/>
        <v>821</v>
      </c>
      <c r="N217" s="59" t="s">
        <v>666</v>
      </c>
      <c r="O217" s="57" t="s">
        <v>66</v>
      </c>
      <c r="P217" s="59" t="s">
        <v>70</v>
      </c>
      <c r="Q217" s="57" t="s">
        <v>670</v>
      </c>
      <c r="R217" s="57" t="s">
        <v>670</v>
      </c>
    </row>
    <row r="218" spans="1:18" x14ac:dyDescent="0.25">
      <c r="A218" s="59" t="s">
        <v>11092</v>
      </c>
      <c r="B218" s="57" t="s">
        <v>75</v>
      </c>
      <c r="C218" s="57" t="s">
        <v>12118</v>
      </c>
      <c r="D218" s="59" t="s">
        <v>11303</v>
      </c>
      <c r="E218" s="59" t="s">
        <v>11880</v>
      </c>
      <c r="F218" s="57" t="s">
        <v>59</v>
      </c>
      <c r="G218" s="57" t="s">
        <v>45</v>
      </c>
      <c r="H218" s="57" t="s">
        <v>11881</v>
      </c>
      <c r="I218" s="59" t="s">
        <v>11579</v>
      </c>
      <c r="J218" s="60">
        <v>594</v>
      </c>
      <c r="K218" s="60">
        <v>738</v>
      </c>
      <c r="M218" s="60">
        <f t="shared" si="11"/>
        <v>1332</v>
      </c>
      <c r="N218" s="59" t="s">
        <v>666</v>
      </c>
      <c r="O218" s="57" t="s">
        <v>66</v>
      </c>
      <c r="P218" s="59" t="s">
        <v>70</v>
      </c>
      <c r="Q218" s="57" t="s">
        <v>670</v>
      </c>
      <c r="R218" s="57" t="s">
        <v>670</v>
      </c>
    </row>
    <row r="219" spans="1:18" x14ac:dyDescent="0.25">
      <c r="A219" s="59" t="s">
        <v>11092</v>
      </c>
      <c r="B219" s="57" t="s">
        <v>75</v>
      </c>
      <c r="C219" s="57" t="s">
        <v>12118</v>
      </c>
      <c r="D219" s="59" t="s">
        <v>11304</v>
      </c>
      <c r="E219" s="59" t="s">
        <v>11847</v>
      </c>
      <c r="F219" s="57" t="s">
        <v>44</v>
      </c>
      <c r="G219" s="57" t="s">
        <v>45</v>
      </c>
      <c r="H219" s="57" t="s">
        <v>11848</v>
      </c>
      <c r="I219" s="59" t="s">
        <v>11579</v>
      </c>
      <c r="J219" s="60">
        <v>692</v>
      </c>
      <c r="K219" s="60">
        <v>859</v>
      </c>
      <c r="M219" s="60">
        <f t="shared" si="11"/>
        <v>1551</v>
      </c>
      <c r="N219" s="59" t="s">
        <v>666</v>
      </c>
      <c r="O219" s="57" t="s">
        <v>66</v>
      </c>
      <c r="P219" s="59" t="s">
        <v>70</v>
      </c>
      <c r="Q219" s="57" t="s">
        <v>670</v>
      </c>
      <c r="R219" s="57" t="s">
        <v>670</v>
      </c>
    </row>
    <row r="220" spans="1:18" x14ac:dyDescent="0.25">
      <c r="A220" s="59" t="s">
        <v>11092</v>
      </c>
      <c r="B220" s="57" t="s">
        <v>75</v>
      </c>
      <c r="C220" s="57" t="s">
        <v>12118</v>
      </c>
      <c r="D220" s="59" t="s">
        <v>11305</v>
      </c>
      <c r="E220" s="59" t="s">
        <v>11846</v>
      </c>
      <c r="F220" s="57" t="s">
        <v>1538</v>
      </c>
      <c r="G220" s="57" t="s">
        <v>45</v>
      </c>
      <c r="H220" s="57" t="s">
        <v>11678</v>
      </c>
      <c r="I220" s="59" t="s">
        <v>11579</v>
      </c>
      <c r="J220" s="60">
        <v>1202</v>
      </c>
      <c r="K220" s="60">
        <v>1455</v>
      </c>
      <c r="M220" s="60">
        <f t="shared" si="11"/>
        <v>2657</v>
      </c>
      <c r="N220" s="59" t="s">
        <v>666</v>
      </c>
      <c r="O220" s="57" t="s">
        <v>66</v>
      </c>
      <c r="P220" s="59" t="s">
        <v>70</v>
      </c>
      <c r="Q220" s="57" t="s">
        <v>670</v>
      </c>
      <c r="R220" s="57" t="s">
        <v>670</v>
      </c>
    </row>
    <row r="221" spans="1:18" x14ac:dyDescent="0.25">
      <c r="A221" s="59" t="s">
        <v>11092</v>
      </c>
      <c r="B221" s="57" t="s">
        <v>75</v>
      </c>
      <c r="C221" s="57" t="s">
        <v>12118</v>
      </c>
      <c r="D221" s="59" t="s">
        <v>11306</v>
      </c>
      <c r="E221" s="59" t="s">
        <v>11846</v>
      </c>
      <c r="F221" s="57" t="s">
        <v>1463</v>
      </c>
      <c r="G221" s="57" t="s">
        <v>354</v>
      </c>
      <c r="H221" s="57" t="s">
        <v>11678</v>
      </c>
      <c r="I221" s="59" t="s">
        <v>11579</v>
      </c>
      <c r="L221" s="60">
        <v>835</v>
      </c>
      <c r="M221" s="60">
        <f t="shared" si="11"/>
        <v>835</v>
      </c>
      <c r="N221" s="59" t="s">
        <v>667</v>
      </c>
      <c r="O221" s="57" t="s">
        <v>66</v>
      </c>
      <c r="P221" s="59" t="s">
        <v>69</v>
      </c>
      <c r="Q221" s="57" t="s">
        <v>670</v>
      </c>
      <c r="R221" s="57" t="s">
        <v>670</v>
      </c>
    </row>
    <row r="222" spans="1:18" x14ac:dyDescent="0.25">
      <c r="A222" s="59" t="s">
        <v>11092</v>
      </c>
      <c r="B222" s="57" t="s">
        <v>75</v>
      </c>
      <c r="C222" s="57" t="s">
        <v>12118</v>
      </c>
      <c r="D222" s="59" t="s">
        <v>11307</v>
      </c>
      <c r="E222" s="59" t="s">
        <v>11846</v>
      </c>
      <c r="F222" s="57" t="s">
        <v>590</v>
      </c>
      <c r="G222" s="57" t="s">
        <v>45</v>
      </c>
      <c r="H222" s="57" t="s">
        <v>11678</v>
      </c>
      <c r="I222" s="59" t="s">
        <v>11579</v>
      </c>
      <c r="J222" s="60">
        <v>497</v>
      </c>
      <c r="K222" s="60">
        <v>618</v>
      </c>
      <c r="M222" s="60">
        <f t="shared" si="11"/>
        <v>1115</v>
      </c>
      <c r="N222" s="59" t="s">
        <v>666</v>
      </c>
      <c r="O222" s="57" t="s">
        <v>66</v>
      </c>
      <c r="P222" s="59" t="s">
        <v>70</v>
      </c>
      <c r="Q222" s="57" t="s">
        <v>670</v>
      </c>
      <c r="R222" s="57" t="s">
        <v>670</v>
      </c>
    </row>
    <row r="223" spans="1:18" x14ac:dyDescent="0.25">
      <c r="A223" s="59" t="s">
        <v>11092</v>
      </c>
      <c r="B223" s="57" t="s">
        <v>75</v>
      </c>
      <c r="C223" s="57" t="s">
        <v>12118</v>
      </c>
      <c r="D223" s="59" t="s">
        <v>11308</v>
      </c>
      <c r="E223" s="59" t="s">
        <v>11846</v>
      </c>
      <c r="F223" s="57" t="s">
        <v>395</v>
      </c>
      <c r="G223" s="57" t="s">
        <v>45</v>
      </c>
      <c r="H223" s="57" t="s">
        <v>11739</v>
      </c>
      <c r="I223" s="59" t="s">
        <v>11579</v>
      </c>
      <c r="J223" s="60">
        <v>505</v>
      </c>
      <c r="K223" s="60">
        <v>729</v>
      </c>
      <c r="M223" s="60">
        <f t="shared" si="11"/>
        <v>1234</v>
      </c>
      <c r="N223" s="59" t="s">
        <v>666</v>
      </c>
      <c r="O223" s="57" t="s">
        <v>66</v>
      </c>
      <c r="P223" s="59" t="s">
        <v>70</v>
      </c>
      <c r="Q223" s="57" t="s">
        <v>670</v>
      </c>
      <c r="R223" s="57" t="s">
        <v>670</v>
      </c>
    </row>
    <row r="224" spans="1:18" x14ac:dyDescent="0.25">
      <c r="A224" s="59" t="s">
        <v>11092</v>
      </c>
      <c r="B224" s="57" t="s">
        <v>75</v>
      </c>
      <c r="C224" s="57" t="s">
        <v>12118</v>
      </c>
      <c r="D224" s="59" t="s">
        <v>11309</v>
      </c>
      <c r="E224" s="59" t="s">
        <v>11846</v>
      </c>
      <c r="F224" s="57" t="s">
        <v>483</v>
      </c>
      <c r="G224" s="57" t="s">
        <v>45</v>
      </c>
      <c r="H224" s="57" t="s">
        <v>11739</v>
      </c>
      <c r="I224" s="59" t="s">
        <v>11579</v>
      </c>
      <c r="J224" s="60">
        <v>280</v>
      </c>
      <c r="K224" s="60">
        <v>385</v>
      </c>
      <c r="M224" s="60">
        <f t="shared" si="11"/>
        <v>665</v>
      </c>
      <c r="N224" s="59" t="s">
        <v>666</v>
      </c>
      <c r="O224" s="57" t="s">
        <v>66</v>
      </c>
      <c r="P224" s="59" t="s">
        <v>70</v>
      </c>
      <c r="Q224" s="57" t="s">
        <v>670</v>
      </c>
      <c r="R224" s="57" t="s">
        <v>670</v>
      </c>
    </row>
    <row r="225" spans="1:18" x14ac:dyDescent="0.25">
      <c r="A225" s="59" t="s">
        <v>11092</v>
      </c>
      <c r="B225" s="57" t="s">
        <v>75</v>
      </c>
      <c r="C225" s="57" t="s">
        <v>12118</v>
      </c>
      <c r="D225" s="59" t="s">
        <v>11310</v>
      </c>
      <c r="E225" s="59" t="s">
        <v>11882</v>
      </c>
      <c r="F225" s="57" t="s">
        <v>347</v>
      </c>
      <c r="G225" s="57" t="s">
        <v>45</v>
      </c>
      <c r="H225" s="57" t="s">
        <v>11883</v>
      </c>
      <c r="I225" s="59" t="s">
        <v>11579</v>
      </c>
      <c r="L225" s="60">
        <v>6779</v>
      </c>
      <c r="M225" s="60">
        <f t="shared" si="11"/>
        <v>6779</v>
      </c>
      <c r="N225" s="59" t="s">
        <v>667</v>
      </c>
      <c r="O225" s="57" t="s">
        <v>66</v>
      </c>
      <c r="P225" s="59" t="s">
        <v>69</v>
      </c>
      <c r="Q225" s="57" t="s">
        <v>670</v>
      </c>
      <c r="R225" s="57" t="s">
        <v>670</v>
      </c>
    </row>
    <row r="226" spans="1:18" x14ac:dyDescent="0.25">
      <c r="A226" s="59" t="s">
        <v>11092</v>
      </c>
      <c r="B226" s="57" t="s">
        <v>75</v>
      </c>
      <c r="C226" s="57" t="s">
        <v>12118</v>
      </c>
      <c r="D226" s="59" t="s">
        <v>11311</v>
      </c>
      <c r="E226" s="59" t="s">
        <v>11882</v>
      </c>
      <c r="F226" s="57" t="s">
        <v>52</v>
      </c>
      <c r="G226" s="57" t="s">
        <v>45</v>
      </c>
      <c r="H226" s="57" t="s">
        <v>11883</v>
      </c>
      <c r="I226" s="59" t="s">
        <v>11579</v>
      </c>
      <c r="J226" s="60">
        <v>1884</v>
      </c>
      <c r="K226" s="60">
        <v>2602</v>
      </c>
      <c r="M226" s="60">
        <f t="shared" si="11"/>
        <v>4486</v>
      </c>
      <c r="N226" s="59" t="s">
        <v>666</v>
      </c>
      <c r="O226" s="57" t="s">
        <v>66</v>
      </c>
      <c r="P226" s="59" t="s">
        <v>70</v>
      </c>
      <c r="Q226" s="57" t="s">
        <v>670</v>
      </c>
      <c r="R226" s="57" t="s">
        <v>670</v>
      </c>
    </row>
    <row r="227" spans="1:18" x14ac:dyDescent="0.25">
      <c r="A227" s="59" t="s">
        <v>11092</v>
      </c>
      <c r="B227" s="57" t="s">
        <v>75</v>
      </c>
      <c r="C227" s="57" t="s">
        <v>12118</v>
      </c>
      <c r="D227" s="59" t="s">
        <v>11312</v>
      </c>
      <c r="E227" s="59" t="s">
        <v>11884</v>
      </c>
      <c r="F227" s="57" t="s">
        <v>44</v>
      </c>
      <c r="G227" s="57" t="s">
        <v>45</v>
      </c>
      <c r="H227" s="57" t="s">
        <v>11885</v>
      </c>
      <c r="I227" s="59" t="s">
        <v>11579</v>
      </c>
      <c r="J227" s="60">
        <v>1218</v>
      </c>
      <c r="K227" s="60">
        <v>1724</v>
      </c>
      <c r="M227" s="60">
        <f t="shared" si="11"/>
        <v>2942</v>
      </c>
      <c r="N227" s="59" t="s">
        <v>666</v>
      </c>
      <c r="O227" s="57" t="s">
        <v>66</v>
      </c>
      <c r="P227" s="59" t="s">
        <v>70</v>
      </c>
      <c r="Q227" s="57" t="s">
        <v>670</v>
      </c>
      <c r="R227" s="57" t="s">
        <v>670</v>
      </c>
    </row>
    <row r="228" spans="1:18" x14ac:dyDescent="0.25">
      <c r="A228" s="59" t="s">
        <v>11092</v>
      </c>
      <c r="B228" s="57" t="s">
        <v>75</v>
      </c>
      <c r="C228" s="57" t="s">
        <v>12118</v>
      </c>
      <c r="D228" s="59" t="s">
        <v>11313</v>
      </c>
      <c r="E228" s="59" t="s">
        <v>11884</v>
      </c>
      <c r="F228" s="57" t="s">
        <v>368</v>
      </c>
      <c r="G228" s="57" t="s">
        <v>45</v>
      </c>
      <c r="H228" s="57" t="s">
        <v>11885</v>
      </c>
      <c r="I228" s="59" t="s">
        <v>11579</v>
      </c>
      <c r="J228" s="60">
        <v>267</v>
      </c>
      <c r="K228" s="60">
        <v>332</v>
      </c>
      <c r="M228" s="60">
        <f t="shared" si="11"/>
        <v>599</v>
      </c>
      <c r="N228" s="59" t="s">
        <v>666</v>
      </c>
      <c r="O228" s="57" t="s">
        <v>66</v>
      </c>
      <c r="P228" s="59" t="s">
        <v>70</v>
      </c>
      <c r="Q228" s="57" t="s">
        <v>670</v>
      </c>
      <c r="R228" s="57" t="s">
        <v>670</v>
      </c>
    </row>
    <row r="229" spans="1:18" x14ac:dyDescent="0.25">
      <c r="A229" s="59" t="s">
        <v>11092</v>
      </c>
      <c r="B229" s="57" t="s">
        <v>75</v>
      </c>
      <c r="C229" s="57" t="s">
        <v>12118</v>
      </c>
      <c r="D229" s="59" t="s">
        <v>11314</v>
      </c>
      <c r="E229" s="59" t="s">
        <v>11849</v>
      </c>
      <c r="F229" s="57" t="s">
        <v>7579</v>
      </c>
      <c r="G229" s="57" t="s">
        <v>45</v>
      </c>
      <c r="H229" s="57" t="s">
        <v>11886</v>
      </c>
      <c r="I229" s="59" t="s">
        <v>11579</v>
      </c>
      <c r="L229" s="60">
        <v>1207</v>
      </c>
      <c r="M229" s="60">
        <f t="shared" si="11"/>
        <v>1207</v>
      </c>
      <c r="N229" s="59" t="s">
        <v>667</v>
      </c>
      <c r="O229" s="57" t="s">
        <v>66</v>
      </c>
      <c r="P229" s="59" t="s">
        <v>69</v>
      </c>
      <c r="Q229" s="57" t="s">
        <v>670</v>
      </c>
      <c r="R229" s="57" t="s">
        <v>670</v>
      </c>
    </row>
    <row r="230" spans="1:18" x14ac:dyDescent="0.25">
      <c r="A230" s="59" t="s">
        <v>11092</v>
      </c>
      <c r="B230" s="57" t="s">
        <v>75</v>
      </c>
      <c r="C230" s="57" t="s">
        <v>12118</v>
      </c>
      <c r="D230" s="59" t="s">
        <v>11315</v>
      </c>
      <c r="E230" s="59" t="s">
        <v>11887</v>
      </c>
      <c r="F230" s="57" t="s">
        <v>395</v>
      </c>
      <c r="G230" s="57" t="s">
        <v>45</v>
      </c>
      <c r="H230" s="57" t="s">
        <v>11888</v>
      </c>
      <c r="I230" s="59" t="s">
        <v>11579</v>
      </c>
      <c r="L230" s="60">
        <v>4221</v>
      </c>
      <c r="M230" s="60">
        <f t="shared" si="11"/>
        <v>4221</v>
      </c>
      <c r="N230" s="59" t="s">
        <v>667</v>
      </c>
      <c r="O230" s="57" t="s">
        <v>66</v>
      </c>
      <c r="P230" s="59" t="s">
        <v>69</v>
      </c>
      <c r="Q230" s="57" t="s">
        <v>670</v>
      </c>
      <c r="R230" s="57" t="s">
        <v>670</v>
      </c>
    </row>
    <row r="231" spans="1:18" x14ac:dyDescent="0.25">
      <c r="A231" s="59" t="s">
        <v>11092</v>
      </c>
      <c r="B231" s="57" t="s">
        <v>75</v>
      </c>
      <c r="C231" s="57" t="s">
        <v>12118</v>
      </c>
      <c r="D231" s="59" t="s">
        <v>11316</v>
      </c>
      <c r="E231" s="59" t="s">
        <v>11889</v>
      </c>
      <c r="F231" s="57" t="s">
        <v>395</v>
      </c>
      <c r="G231" s="57" t="s">
        <v>45</v>
      </c>
      <c r="H231" s="57" t="s">
        <v>11686</v>
      </c>
      <c r="I231" s="59" t="s">
        <v>11579</v>
      </c>
      <c r="J231" s="60">
        <v>305</v>
      </c>
      <c r="K231" s="60">
        <v>445</v>
      </c>
      <c r="M231" s="60">
        <f t="shared" si="11"/>
        <v>750</v>
      </c>
      <c r="N231" s="59" t="s">
        <v>666</v>
      </c>
      <c r="O231" s="57" t="s">
        <v>66</v>
      </c>
      <c r="P231" s="59" t="s">
        <v>70</v>
      </c>
      <c r="Q231" s="57" t="s">
        <v>670</v>
      </c>
      <c r="R231" s="57" t="s">
        <v>670</v>
      </c>
    </row>
    <row r="232" spans="1:18" x14ac:dyDescent="0.25">
      <c r="A232" s="59" t="s">
        <v>11092</v>
      </c>
      <c r="B232" s="57" t="s">
        <v>75</v>
      </c>
      <c r="C232" s="57" t="s">
        <v>12118</v>
      </c>
      <c r="D232" s="59" t="s">
        <v>11317</v>
      </c>
      <c r="E232" s="59" t="s">
        <v>11588</v>
      </c>
      <c r="F232" s="57" t="s">
        <v>1523</v>
      </c>
      <c r="G232" s="57" t="s">
        <v>45</v>
      </c>
      <c r="H232" s="57" t="s">
        <v>11589</v>
      </c>
      <c r="I232" s="59" t="s">
        <v>11590</v>
      </c>
      <c r="J232" s="60">
        <v>724</v>
      </c>
      <c r="K232" s="60">
        <v>957</v>
      </c>
      <c r="M232" s="60">
        <f t="shared" si="11"/>
        <v>1681</v>
      </c>
      <c r="N232" s="59" t="s">
        <v>666</v>
      </c>
      <c r="O232" s="57" t="s">
        <v>66</v>
      </c>
      <c r="P232" s="59" t="s">
        <v>70</v>
      </c>
      <c r="Q232" s="57" t="s">
        <v>670</v>
      </c>
      <c r="R232" s="57" t="s">
        <v>670</v>
      </c>
    </row>
    <row r="233" spans="1:18" x14ac:dyDescent="0.25">
      <c r="A233" s="59" t="s">
        <v>11092</v>
      </c>
      <c r="B233" s="57" t="s">
        <v>75</v>
      </c>
      <c r="C233" s="57" t="s">
        <v>12118</v>
      </c>
      <c r="D233" s="59" t="s">
        <v>11318</v>
      </c>
      <c r="E233" s="59" t="s">
        <v>11588</v>
      </c>
      <c r="F233" s="57" t="s">
        <v>499</v>
      </c>
      <c r="G233" s="57" t="s">
        <v>45</v>
      </c>
      <c r="H233" s="57" t="s">
        <v>11589</v>
      </c>
      <c r="I233" s="59" t="s">
        <v>11590</v>
      </c>
      <c r="J233" s="60">
        <v>0</v>
      </c>
      <c r="K233" s="60">
        <v>0</v>
      </c>
      <c r="M233" s="60">
        <f t="shared" si="11"/>
        <v>0</v>
      </c>
      <c r="N233" s="59" t="s">
        <v>666</v>
      </c>
      <c r="O233" s="57" t="s">
        <v>66</v>
      </c>
      <c r="P233" s="59" t="s">
        <v>69</v>
      </c>
      <c r="Q233" s="57" t="s">
        <v>670</v>
      </c>
      <c r="R233" s="57" t="s">
        <v>670</v>
      </c>
    </row>
    <row r="234" spans="1:18" x14ac:dyDescent="0.25">
      <c r="A234" s="59" t="s">
        <v>11092</v>
      </c>
      <c r="B234" s="57" t="s">
        <v>75</v>
      </c>
      <c r="C234" s="57" t="s">
        <v>12118</v>
      </c>
      <c r="D234" s="59" t="s">
        <v>11319</v>
      </c>
      <c r="E234" s="59" t="s">
        <v>11854</v>
      </c>
      <c r="F234" s="57" t="s">
        <v>490</v>
      </c>
      <c r="G234" s="57" t="s">
        <v>45</v>
      </c>
      <c r="H234" s="57" t="s">
        <v>11890</v>
      </c>
      <c r="I234" s="59" t="s">
        <v>11590</v>
      </c>
      <c r="J234" s="60">
        <v>1305</v>
      </c>
      <c r="K234" s="60">
        <v>1477</v>
      </c>
      <c r="M234" s="60">
        <f t="shared" si="11"/>
        <v>2782</v>
      </c>
      <c r="N234" s="59" t="s">
        <v>666</v>
      </c>
      <c r="O234" s="57" t="s">
        <v>66</v>
      </c>
      <c r="P234" s="59" t="s">
        <v>70</v>
      </c>
      <c r="Q234" s="57" t="s">
        <v>670</v>
      </c>
      <c r="R234" s="57" t="s">
        <v>670</v>
      </c>
    </row>
    <row r="235" spans="1:18" x14ac:dyDescent="0.25">
      <c r="A235" s="59" t="s">
        <v>11092</v>
      </c>
      <c r="B235" s="57" t="s">
        <v>75</v>
      </c>
      <c r="C235" s="57" t="s">
        <v>12118</v>
      </c>
      <c r="D235" s="59" t="s">
        <v>11320</v>
      </c>
      <c r="E235" s="59" t="s">
        <v>11891</v>
      </c>
      <c r="F235" s="57" t="s">
        <v>44</v>
      </c>
      <c r="G235" s="57" t="s">
        <v>45</v>
      </c>
      <c r="H235" s="57" t="s">
        <v>11892</v>
      </c>
      <c r="I235" s="59" t="s">
        <v>11590</v>
      </c>
      <c r="J235" s="60">
        <v>8221</v>
      </c>
      <c r="K235" s="60">
        <v>9606</v>
      </c>
      <c r="M235" s="60">
        <f t="shared" si="11"/>
        <v>17827</v>
      </c>
      <c r="N235" s="59" t="s">
        <v>64</v>
      </c>
      <c r="O235" s="57" t="s">
        <v>66</v>
      </c>
      <c r="P235" s="59" t="s">
        <v>70</v>
      </c>
      <c r="Q235" s="57" t="s">
        <v>670</v>
      </c>
      <c r="R235" s="57" t="s">
        <v>670</v>
      </c>
    </row>
    <row r="236" spans="1:18" x14ac:dyDescent="0.25">
      <c r="A236" s="59" t="s">
        <v>11092</v>
      </c>
      <c r="B236" s="57" t="s">
        <v>75</v>
      </c>
      <c r="C236" s="57" t="s">
        <v>12118</v>
      </c>
      <c r="D236" s="59" t="s">
        <v>11321</v>
      </c>
      <c r="E236" s="59" t="s">
        <v>486</v>
      </c>
      <c r="F236" s="57" t="s">
        <v>387</v>
      </c>
      <c r="G236" s="57" t="s">
        <v>45</v>
      </c>
      <c r="H236" s="57" t="s">
        <v>11893</v>
      </c>
      <c r="I236" s="59" t="s">
        <v>11590</v>
      </c>
      <c r="L236" s="60">
        <v>882</v>
      </c>
      <c r="M236" s="60">
        <f t="shared" si="11"/>
        <v>882</v>
      </c>
      <c r="N236" s="59" t="s">
        <v>667</v>
      </c>
      <c r="O236" s="57" t="s">
        <v>66</v>
      </c>
      <c r="P236" s="59" t="s">
        <v>69</v>
      </c>
      <c r="Q236" s="57" t="s">
        <v>670</v>
      </c>
      <c r="R236" s="57" t="s">
        <v>670</v>
      </c>
    </row>
    <row r="237" spans="1:18" x14ac:dyDescent="0.25">
      <c r="A237" s="59" t="s">
        <v>11092</v>
      </c>
      <c r="B237" s="57" t="s">
        <v>75</v>
      </c>
      <c r="C237" s="57" t="s">
        <v>12118</v>
      </c>
      <c r="D237" s="59" t="s">
        <v>11322</v>
      </c>
      <c r="E237" s="59" t="s">
        <v>11894</v>
      </c>
      <c r="F237" s="57" t="s">
        <v>395</v>
      </c>
      <c r="G237" s="57" t="s">
        <v>45</v>
      </c>
      <c r="H237" s="57" t="s">
        <v>11803</v>
      </c>
      <c r="I237" s="59" t="s">
        <v>11590</v>
      </c>
      <c r="J237" s="60">
        <v>46</v>
      </c>
      <c r="K237" s="60">
        <v>41</v>
      </c>
      <c r="M237" s="60">
        <f t="shared" si="11"/>
        <v>87</v>
      </c>
      <c r="N237" s="59" t="s">
        <v>666</v>
      </c>
      <c r="O237" s="57" t="s">
        <v>66</v>
      </c>
      <c r="P237" s="59" t="s">
        <v>70</v>
      </c>
      <c r="Q237" s="57" t="s">
        <v>670</v>
      </c>
      <c r="R237" s="57" t="s">
        <v>670</v>
      </c>
    </row>
    <row r="238" spans="1:18" x14ac:dyDescent="0.25">
      <c r="A238" s="59" t="s">
        <v>11092</v>
      </c>
      <c r="B238" s="57" t="s">
        <v>75</v>
      </c>
      <c r="C238" s="57" t="s">
        <v>12118</v>
      </c>
      <c r="D238" s="59" t="s">
        <v>11323</v>
      </c>
      <c r="E238" s="59" t="s">
        <v>11894</v>
      </c>
      <c r="F238" s="57" t="s">
        <v>347</v>
      </c>
      <c r="G238" s="57" t="s">
        <v>45</v>
      </c>
      <c r="H238" s="57" t="s">
        <v>11803</v>
      </c>
      <c r="I238" s="59" t="s">
        <v>11590</v>
      </c>
      <c r="J238" s="60">
        <v>577</v>
      </c>
      <c r="K238" s="60">
        <v>787</v>
      </c>
      <c r="M238" s="60">
        <f t="shared" si="11"/>
        <v>1364</v>
      </c>
      <c r="N238" s="59" t="s">
        <v>666</v>
      </c>
      <c r="O238" s="57" t="s">
        <v>66</v>
      </c>
      <c r="P238" s="59" t="s">
        <v>70</v>
      </c>
      <c r="Q238" s="57" t="s">
        <v>670</v>
      </c>
      <c r="R238" s="57" t="s">
        <v>670</v>
      </c>
    </row>
    <row r="239" spans="1:18" x14ac:dyDescent="0.25">
      <c r="A239" s="59" t="s">
        <v>11092</v>
      </c>
      <c r="B239" s="57" t="s">
        <v>75</v>
      </c>
      <c r="C239" s="57" t="s">
        <v>12118</v>
      </c>
      <c r="D239" s="59" t="s">
        <v>11324</v>
      </c>
      <c r="E239" s="59" t="s">
        <v>11894</v>
      </c>
      <c r="F239" s="57" t="s">
        <v>557</v>
      </c>
      <c r="G239" s="57" t="s">
        <v>45</v>
      </c>
      <c r="H239" s="57" t="s">
        <v>11803</v>
      </c>
      <c r="I239" s="59" t="s">
        <v>11590</v>
      </c>
      <c r="J239" s="60">
        <v>380</v>
      </c>
      <c r="K239" s="60">
        <v>506</v>
      </c>
      <c r="M239" s="60">
        <f t="shared" si="11"/>
        <v>886</v>
      </c>
      <c r="N239" s="59" t="s">
        <v>666</v>
      </c>
      <c r="O239" s="57" t="s">
        <v>66</v>
      </c>
      <c r="P239" s="59" t="s">
        <v>70</v>
      </c>
      <c r="Q239" s="57" t="s">
        <v>670</v>
      </c>
      <c r="R239" s="57" t="s">
        <v>670</v>
      </c>
    </row>
    <row r="240" spans="1:18" x14ac:dyDescent="0.25">
      <c r="A240" s="59" t="s">
        <v>11092</v>
      </c>
      <c r="B240" s="57" t="s">
        <v>75</v>
      </c>
      <c r="C240" s="57" t="s">
        <v>12118</v>
      </c>
      <c r="D240" s="59" t="s">
        <v>11325</v>
      </c>
      <c r="E240" s="59" t="s">
        <v>4250</v>
      </c>
      <c r="F240" s="57" t="s">
        <v>44</v>
      </c>
      <c r="G240" s="57" t="s">
        <v>45</v>
      </c>
      <c r="H240" s="57" t="s">
        <v>11807</v>
      </c>
      <c r="I240" s="59" t="s">
        <v>11590</v>
      </c>
      <c r="J240" s="60">
        <v>1441</v>
      </c>
      <c r="K240" s="60">
        <v>1959</v>
      </c>
      <c r="M240" s="60">
        <f t="shared" si="11"/>
        <v>3400</v>
      </c>
      <c r="N240" s="59" t="s">
        <v>666</v>
      </c>
      <c r="O240" s="57" t="s">
        <v>66</v>
      </c>
      <c r="P240" s="59" t="s">
        <v>70</v>
      </c>
      <c r="Q240" s="57" t="s">
        <v>670</v>
      </c>
      <c r="R240" s="57" t="s">
        <v>670</v>
      </c>
    </row>
    <row r="241" spans="1:18" x14ac:dyDescent="0.25">
      <c r="A241" s="59" t="s">
        <v>11092</v>
      </c>
      <c r="B241" s="57" t="s">
        <v>75</v>
      </c>
      <c r="C241" s="57" t="s">
        <v>12118</v>
      </c>
      <c r="D241" s="59" t="s">
        <v>11326</v>
      </c>
      <c r="E241" s="59" t="s">
        <v>11895</v>
      </c>
      <c r="F241" s="57" t="s">
        <v>44</v>
      </c>
      <c r="G241" s="57" t="s">
        <v>45</v>
      </c>
      <c r="H241" s="57" t="s">
        <v>11820</v>
      </c>
      <c r="I241" s="59" t="s">
        <v>11590</v>
      </c>
      <c r="J241" s="60">
        <v>22</v>
      </c>
      <c r="K241" s="60">
        <v>30</v>
      </c>
      <c r="M241" s="60">
        <f t="shared" si="11"/>
        <v>52</v>
      </c>
      <c r="N241" s="59" t="s">
        <v>666</v>
      </c>
      <c r="O241" s="57" t="s">
        <v>66</v>
      </c>
      <c r="P241" s="59" t="s">
        <v>70</v>
      </c>
      <c r="Q241" s="57" t="s">
        <v>670</v>
      </c>
      <c r="R241" s="57" t="s">
        <v>670</v>
      </c>
    </row>
    <row r="242" spans="1:18" x14ac:dyDescent="0.25">
      <c r="A242" s="59" t="s">
        <v>11092</v>
      </c>
      <c r="B242" s="57" t="s">
        <v>75</v>
      </c>
      <c r="C242" s="57" t="s">
        <v>12118</v>
      </c>
      <c r="D242" s="59" t="s">
        <v>11327</v>
      </c>
      <c r="E242" s="59" t="s">
        <v>11895</v>
      </c>
      <c r="F242" s="57" t="s">
        <v>353</v>
      </c>
      <c r="G242" s="57" t="s">
        <v>45</v>
      </c>
      <c r="H242" s="57" t="s">
        <v>11820</v>
      </c>
      <c r="I242" s="59" t="s">
        <v>11590</v>
      </c>
      <c r="J242" s="60">
        <v>1203</v>
      </c>
      <c r="K242" s="60">
        <v>1664</v>
      </c>
      <c r="M242" s="60">
        <f t="shared" si="11"/>
        <v>2867</v>
      </c>
      <c r="N242" s="59" t="s">
        <v>666</v>
      </c>
      <c r="O242" s="57" t="s">
        <v>66</v>
      </c>
      <c r="P242" s="59" t="s">
        <v>70</v>
      </c>
      <c r="Q242" s="57" t="s">
        <v>670</v>
      </c>
      <c r="R242" s="57" t="s">
        <v>670</v>
      </c>
    </row>
    <row r="243" spans="1:18" x14ac:dyDescent="0.25">
      <c r="A243" s="59" t="s">
        <v>11092</v>
      </c>
      <c r="B243" s="57" t="s">
        <v>75</v>
      </c>
      <c r="C243" s="57" t="s">
        <v>12118</v>
      </c>
      <c r="D243" s="59" t="s">
        <v>11328</v>
      </c>
      <c r="E243" s="59" t="s">
        <v>11896</v>
      </c>
      <c r="F243" s="57" t="s">
        <v>428</v>
      </c>
      <c r="G243" s="57" t="s">
        <v>45</v>
      </c>
      <c r="H243" s="57" t="s">
        <v>11828</v>
      </c>
      <c r="I243" s="59" t="s">
        <v>11590</v>
      </c>
      <c r="J243" s="60">
        <v>981</v>
      </c>
      <c r="K243" s="60">
        <v>1346</v>
      </c>
      <c r="M243" s="60">
        <f t="shared" si="11"/>
        <v>2327</v>
      </c>
      <c r="N243" s="59" t="s">
        <v>666</v>
      </c>
      <c r="O243" s="57" t="s">
        <v>66</v>
      </c>
      <c r="P243" s="59" t="s">
        <v>70</v>
      </c>
      <c r="Q243" s="57" t="s">
        <v>670</v>
      </c>
      <c r="R243" s="57" t="s">
        <v>670</v>
      </c>
    </row>
    <row r="244" spans="1:18" x14ac:dyDescent="0.25">
      <c r="A244" s="59" t="s">
        <v>11092</v>
      </c>
      <c r="B244" s="57" t="s">
        <v>75</v>
      </c>
      <c r="C244" s="57" t="s">
        <v>12118</v>
      </c>
      <c r="D244" s="59" t="s">
        <v>11329</v>
      </c>
      <c r="E244" s="59" t="s">
        <v>11896</v>
      </c>
      <c r="F244" s="57" t="s">
        <v>501</v>
      </c>
      <c r="G244" s="57" t="s">
        <v>45</v>
      </c>
      <c r="H244" s="57" t="s">
        <v>11828</v>
      </c>
      <c r="I244" s="59" t="s">
        <v>11590</v>
      </c>
      <c r="J244" s="60">
        <v>536</v>
      </c>
      <c r="K244" s="60">
        <v>684</v>
      </c>
      <c r="M244" s="60">
        <f t="shared" si="11"/>
        <v>1220</v>
      </c>
      <c r="N244" s="59" t="s">
        <v>666</v>
      </c>
      <c r="O244" s="57" t="s">
        <v>66</v>
      </c>
      <c r="P244" s="59" t="s">
        <v>70</v>
      </c>
      <c r="Q244" s="57" t="s">
        <v>670</v>
      </c>
      <c r="R244" s="57" t="s">
        <v>670</v>
      </c>
    </row>
    <row r="245" spans="1:18" x14ac:dyDescent="0.25">
      <c r="A245" s="59" t="s">
        <v>11092</v>
      </c>
      <c r="B245" s="57" t="s">
        <v>75</v>
      </c>
      <c r="C245" s="57" t="s">
        <v>12118</v>
      </c>
      <c r="D245" s="59" t="s">
        <v>11330</v>
      </c>
      <c r="E245" s="59" t="s">
        <v>11897</v>
      </c>
      <c r="F245" s="57" t="s">
        <v>59</v>
      </c>
      <c r="G245" s="57" t="s">
        <v>45</v>
      </c>
      <c r="H245" s="57" t="s">
        <v>11727</v>
      </c>
      <c r="I245" s="59" t="s">
        <v>11590</v>
      </c>
      <c r="J245" s="60">
        <v>1111</v>
      </c>
      <c r="K245" s="60">
        <v>1575</v>
      </c>
      <c r="M245" s="60">
        <f t="shared" si="11"/>
        <v>2686</v>
      </c>
      <c r="N245" s="59" t="s">
        <v>666</v>
      </c>
      <c r="O245" s="57" t="s">
        <v>66</v>
      </c>
      <c r="P245" s="59" t="s">
        <v>70</v>
      </c>
      <c r="Q245" s="57" t="s">
        <v>670</v>
      </c>
      <c r="R245" s="57" t="s">
        <v>670</v>
      </c>
    </row>
    <row r="246" spans="1:18" x14ac:dyDescent="0.25">
      <c r="A246" s="59" t="s">
        <v>11092</v>
      </c>
      <c r="B246" s="57" t="s">
        <v>75</v>
      </c>
      <c r="C246" s="57" t="s">
        <v>12118</v>
      </c>
      <c r="D246" s="59" t="s">
        <v>11331</v>
      </c>
      <c r="E246" s="59" t="s">
        <v>11897</v>
      </c>
      <c r="F246" s="57" t="s">
        <v>440</v>
      </c>
      <c r="G246" s="57" t="s">
        <v>45</v>
      </c>
      <c r="H246" s="57" t="s">
        <v>11727</v>
      </c>
      <c r="I246" s="59" t="s">
        <v>11590</v>
      </c>
      <c r="J246" s="60">
        <v>699</v>
      </c>
      <c r="K246" s="60">
        <v>986</v>
      </c>
      <c r="M246" s="60">
        <f t="shared" si="11"/>
        <v>1685</v>
      </c>
      <c r="N246" s="59" t="s">
        <v>666</v>
      </c>
      <c r="O246" s="57" t="s">
        <v>66</v>
      </c>
      <c r="P246" s="59" t="s">
        <v>70</v>
      </c>
      <c r="Q246" s="57" t="s">
        <v>670</v>
      </c>
      <c r="R246" s="57" t="s">
        <v>670</v>
      </c>
    </row>
    <row r="247" spans="1:18" x14ac:dyDescent="0.25">
      <c r="A247" s="59" t="s">
        <v>11092</v>
      </c>
      <c r="B247" s="57" t="s">
        <v>75</v>
      </c>
      <c r="C247" s="57" t="s">
        <v>12118</v>
      </c>
      <c r="D247" s="59" t="s">
        <v>11332</v>
      </c>
      <c r="E247" s="59" t="s">
        <v>11897</v>
      </c>
      <c r="F247" s="57" t="s">
        <v>527</v>
      </c>
      <c r="G247" s="57" t="s">
        <v>45</v>
      </c>
      <c r="H247" s="57" t="s">
        <v>11727</v>
      </c>
      <c r="I247" s="59" t="s">
        <v>11590</v>
      </c>
      <c r="J247" s="60">
        <v>274</v>
      </c>
      <c r="K247" s="60">
        <v>392</v>
      </c>
      <c r="M247" s="60">
        <f t="shared" si="11"/>
        <v>666</v>
      </c>
      <c r="N247" s="59" t="s">
        <v>666</v>
      </c>
      <c r="O247" s="57" t="s">
        <v>66</v>
      </c>
      <c r="P247" s="59" t="s">
        <v>70</v>
      </c>
      <c r="Q247" s="57" t="s">
        <v>670</v>
      </c>
      <c r="R247" s="57" t="s">
        <v>670</v>
      </c>
    </row>
    <row r="248" spans="1:18" x14ac:dyDescent="0.25">
      <c r="A248" s="59" t="s">
        <v>11092</v>
      </c>
      <c r="B248" s="57" t="s">
        <v>75</v>
      </c>
      <c r="C248" s="57" t="s">
        <v>12118</v>
      </c>
      <c r="D248" s="59" t="s">
        <v>11333</v>
      </c>
      <c r="E248" s="59" t="s">
        <v>11898</v>
      </c>
      <c r="F248" s="57" t="s">
        <v>44</v>
      </c>
      <c r="G248" s="57" t="s">
        <v>45</v>
      </c>
      <c r="H248" s="57" t="s">
        <v>11899</v>
      </c>
      <c r="I248" s="59" t="s">
        <v>11590</v>
      </c>
      <c r="J248" s="60">
        <v>1163</v>
      </c>
      <c r="K248" s="60">
        <v>1512</v>
      </c>
      <c r="M248" s="60">
        <f t="shared" si="11"/>
        <v>2675</v>
      </c>
      <c r="N248" s="59" t="s">
        <v>666</v>
      </c>
      <c r="O248" s="57" t="s">
        <v>66</v>
      </c>
      <c r="P248" s="59" t="s">
        <v>70</v>
      </c>
      <c r="Q248" s="57" t="s">
        <v>670</v>
      </c>
      <c r="R248" s="57" t="s">
        <v>670</v>
      </c>
    </row>
    <row r="249" spans="1:18" x14ac:dyDescent="0.25">
      <c r="A249" s="59" t="s">
        <v>11092</v>
      </c>
      <c r="B249" s="57" t="s">
        <v>75</v>
      </c>
      <c r="C249" s="57" t="s">
        <v>12118</v>
      </c>
      <c r="D249" s="59" t="s">
        <v>11334</v>
      </c>
      <c r="E249" s="59" t="s">
        <v>11898</v>
      </c>
      <c r="F249" s="57" t="s">
        <v>565</v>
      </c>
      <c r="G249" s="57" t="s">
        <v>45</v>
      </c>
      <c r="H249" s="57" t="s">
        <v>11899</v>
      </c>
      <c r="I249" s="59" t="s">
        <v>11590</v>
      </c>
      <c r="L249" s="60">
        <v>2543</v>
      </c>
      <c r="M249" s="60">
        <f t="shared" si="11"/>
        <v>2543</v>
      </c>
      <c r="N249" s="59" t="s">
        <v>667</v>
      </c>
      <c r="O249" s="57" t="s">
        <v>66</v>
      </c>
      <c r="P249" s="59" t="s">
        <v>69</v>
      </c>
      <c r="Q249" s="57" t="s">
        <v>670</v>
      </c>
      <c r="R249" s="57" t="s">
        <v>670</v>
      </c>
    </row>
    <row r="250" spans="1:18" x14ac:dyDescent="0.25">
      <c r="A250" s="59" t="s">
        <v>11092</v>
      </c>
      <c r="B250" s="57" t="s">
        <v>75</v>
      </c>
      <c r="C250" s="57" t="s">
        <v>12118</v>
      </c>
      <c r="D250" s="59" t="s">
        <v>11335</v>
      </c>
      <c r="E250" s="59" t="s">
        <v>11898</v>
      </c>
      <c r="F250" s="57" t="s">
        <v>558</v>
      </c>
      <c r="G250" s="57" t="s">
        <v>45</v>
      </c>
      <c r="H250" s="57" t="s">
        <v>11899</v>
      </c>
      <c r="I250" s="59" t="s">
        <v>11590</v>
      </c>
      <c r="J250" s="60">
        <v>2424</v>
      </c>
      <c r="K250" s="60">
        <v>3454</v>
      </c>
      <c r="M250" s="60">
        <f t="shared" si="11"/>
        <v>5878</v>
      </c>
      <c r="N250" s="59" t="s">
        <v>666</v>
      </c>
      <c r="O250" s="57" t="s">
        <v>66</v>
      </c>
      <c r="P250" s="59" t="s">
        <v>70</v>
      </c>
      <c r="Q250" s="57" t="s">
        <v>670</v>
      </c>
      <c r="R250" s="57" t="s">
        <v>670</v>
      </c>
    </row>
    <row r="251" spans="1:18" x14ac:dyDescent="0.25">
      <c r="A251" s="59" t="s">
        <v>11092</v>
      </c>
      <c r="B251" s="57" t="s">
        <v>75</v>
      </c>
      <c r="C251" s="57" t="s">
        <v>12118</v>
      </c>
      <c r="D251" s="59" t="s">
        <v>11336</v>
      </c>
      <c r="E251" s="59" t="s">
        <v>11898</v>
      </c>
      <c r="F251" s="57" t="s">
        <v>1538</v>
      </c>
      <c r="G251" s="57" t="s">
        <v>45</v>
      </c>
      <c r="H251" s="57" t="s">
        <v>11769</v>
      </c>
      <c r="I251" s="59" t="s">
        <v>11590</v>
      </c>
      <c r="J251" s="60">
        <v>917</v>
      </c>
      <c r="K251" s="60">
        <v>1151</v>
      </c>
      <c r="M251" s="60">
        <f t="shared" si="11"/>
        <v>2068</v>
      </c>
      <c r="N251" s="59" t="s">
        <v>666</v>
      </c>
      <c r="O251" s="57" t="s">
        <v>66</v>
      </c>
      <c r="P251" s="59" t="s">
        <v>70</v>
      </c>
      <c r="Q251" s="57" t="s">
        <v>670</v>
      </c>
      <c r="R251" s="57" t="s">
        <v>670</v>
      </c>
    </row>
    <row r="252" spans="1:18" x14ac:dyDescent="0.25">
      <c r="A252" s="59" t="s">
        <v>11092</v>
      </c>
      <c r="B252" s="57" t="s">
        <v>75</v>
      </c>
      <c r="C252" s="57" t="s">
        <v>12118</v>
      </c>
      <c r="D252" s="59" t="s">
        <v>11337</v>
      </c>
      <c r="E252" s="59" t="s">
        <v>11898</v>
      </c>
      <c r="F252" s="57" t="s">
        <v>637</v>
      </c>
      <c r="G252" s="57" t="s">
        <v>45</v>
      </c>
      <c r="H252" s="57" t="s">
        <v>11769</v>
      </c>
      <c r="I252" s="59" t="s">
        <v>11590</v>
      </c>
      <c r="J252" s="60">
        <v>299</v>
      </c>
      <c r="K252" s="60">
        <v>385</v>
      </c>
      <c r="M252" s="60">
        <f t="shared" si="11"/>
        <v>684</v>
      </c>
      <c r="N252" s="59" t="s">
        <v>666</v>
      </c>
      <c r="O252" s="57" t="s">
        <v>66</v>
      </c>
      <c r="P252" s="59" t="s">
        <v>70</v>
      </c>
      <c r="Q252" s="57" t="s">
        <v>670</v>
      </c>
      <c r="R252" s="57" t="s">
        <v>670</v>
      </c>
    </row>
    <row r="253" spans="1:18" x14ac:dyDescent="0.25">
      <c r="A253" s="59" t="s">
        <v>11092</v>
      </c>
      <c r="B253" s="57" t="s">
        <v>75</v>
      </c>
      <c r="C253" s="57" t="s">
        <v>12118</v>
      </c>
      <c r="D253" s="59" t="s">
        <v>11338</v>
      </c>
      <c r="E253" s="59" t="s">
        <v>11898</v>
      </c>
      <c r="F253" s="57" t="s">
        <v>2006</v>
      </c>
      <c r="G253" s="57" t="s">
        <v>45</v>
      </c>
      <c r="H253" s="57" t="s">
        <v>11769</v>
      </c>
      <c r="I253" s="59" t="s">
        <v>11590</v>
      </c>
      <c r="L253" s="60">
        <v>36</v>
      </c>
      <c r="M253" s="60">
        <f t="shared" si="11"/>
        <v>36</v>
      </c>
      <c r="N253" s="59" t="s">
        <v>667</v>
      </c>
      <c r="O253" s="57" t="s">
        <v>66</v>
      </c>
      <c r="P253" s="59" t="s">
        <v>69</v>
      </c>
      <c r="Q253" s="57" t="s">
        <v>670</v>
      </c>
      <c r="R253" s="57" t="s">
        <v>670</v>
      </c>
    </row>
    <row r="254" spans="1:18" x14ac:dyDescent="0.25">
      <c r="A254" s="59" t="s">
        <v>11092</v>
      </c>
      <c r="B254" s="57" t="s">
        <v>75</v>
      </c>
      <c r="C254" s="57" t="s">
        <v>12118</v>
      </c>
      <c r="D254" s="59" t="s">
        <v>11339</v>
      </c>
      <c r="E254" s="59" t="s">
        <v>11898</v>
      </c>
      <c r="F254" s="57" t="s">
        <v>1431</v>
      </c>
      <c r="G254" s="57" t="s">
        <v>45</v>
      </c>
      <c r="H254" s="57" t="s">
        <v>11769</v>
      </c>
      <c r="I254" s="59" t="s">
        <v>11590</v>
      </c>
      <c r="L254" s="60">
        <v>669</v>
      </c>
      <c r="M254" s="60">
        <f t="shared" si="11"/>
        <v>669</v>
      </c>
      <c r="N254" s="59" t="s">
        <v>667</v>
      </c>
      <c r="O254" s="57" t="s">
        <v>66</v>
      </c>
      <c r="P254" s="59" t="s">
        <v>69</v>
      </c>
      <c r="Q254" s="57" t="s">
        <v>670</v>
      </c>
      <c r="R254" s="57" t="s">
        <v>670</v>
      </c>
    </row>
    <row r="255" spans="1:18" x14ac:dyDescent="0.25">
      <c r="A255" s="59" t="s">
        <v>11092</v>
      </c>
      <c r="B255" s="57" t="s">
        <v>75</v>
      </c>
      <c r="C255" s="57" t="s">
        <v>12118</v>
      </c>
      <c r="D255" s="59" t="s">
        <v>11340</v>
      </c>
      <c r="E255" s="59" t="s">
        <v>11900</v>
      </c>
      <c r="F255" s="57" t="s">
        <v>368</v>
      </c>
      <c r="G255" s="57" t="s">
        <v>425</v>
      </c>
      <c r="H255" s="57" t="s">
        <v>11901</v>
      </c>
      <c r="I255" s="59" t="s">
        <v>11590</v>
      </c>
      <c r="J255" s="60">
        <v>499</v>
      </c>
      <c r="K255" s="60">
        <v>652</v>
      </c>
      <c r="M255" s="60">
        <f t="shared" si="11"/>
        <v>1151</v>
      </c>
      <c r="N255" s="59" t="s">
        <v>666</v>
      </c>
      <c r="O255" s="57" t="s">
        <v>66</v>
      </c>
      <c r="P255" s="59" t="s">
        <v>70</v>
      </c>
      <c r="Q255" s="57" t="s">
        <v>670</v>
      </c>
      <c r="R255" s="57" t="s">
        <v>670</v>
      </c>
    </row>
    <row r="256" spans="1:18" x14ac:dyDescent="0.25">
      <c r="A256" s="59" t="s">
        <v>11092</v>
      </c>
      <c r="B256" s="57" t="s">
        <v>75</v>
      </c>
      <c r="C256" s="57" t="s">
        <v>12118</v>
      </c>
      <c r="D256" s="59" t="s">
        <v>11341</v>
      </c>
      <c r="E256" s="59" t="s">
        <v>11900</v>
      </c>
      <c r="F256" s="57" t="s">
        <v>501</v>
      </c>
      <c r="G256" s="57" t="s">
        <v>45</v>
      </c>
      <c r="H256" s="57" t="s">
        <v>11901</v>
      </c>
      <c r="I256" s="59" t="s">
        <v>11590</v>
      </c>
      <c r="J256" s="60">
        <v>240</v>
      </c>
      <c r="K256" s="60">
        <v>333</v>
      </c>
      <c r="M256" s="60">
        <f t="shared" si="11"/>
        <v>573</v>
      </c>
      <c r="N256" s="59" t="s">
        <v>666</v>
      </c>
      <c r="O256" s="57" t="s">
        <v>66</v>
      </c>
      <c r="P256" s="59" t="s">
        <v>70</v>
      </c>
      <c r="Q256" s="57" t="s">
        <v>670</v>
      </c>
      <c r="R256" s="57" t="s">
        <v>670</v>
      </c>
    </row>
    <row r="257" spans="1:18" x14ac:dyDescent="0.25">
      <c r="A257" s="59" t="s">
        <v>11092</v>
      </c>
      <c r="B257" s="57" t="s">
        <v>75</v>
      </c>
      <c r="C257" s="57" t="s">
        <v>12118</v>
      </c>
      <c r="D257" s="59" t="s">
        <v>11342</v>
      </c>
      <c r="E257" s="59" t="s">
        <v>11902</v>
      </c>
      <c r="F257" s="57" t="s">
        <v>44</v>
      </c>
      <c r="G257" s="57" t="s">
        <v>45</v>
      </c>
      <c r="H257" s="57" t="s">
        <v>11903</v>
      </c>
      <c r="I257" s="59" t="s">
        <v>11590</v>
      </c>
      <c r="J257" s="60">
        <v>1170</v>
      </c>
      <c r="K257" s="60">
        <v>1492</v>
      </c>
      <c r="M257" s="60">
        <f t="shared" si="11"/>
        <v>2662</v>
      </c>
      <c r="N257" s="59" t="s">
        <v>666</v>
      </c>
      <c r="O257" s="57" t="s">
        <v>66</v>
      </c>
      <c r="P257" s="59" t="s">
        <v>70</v>
      </c>
      <c r="Q257" s="57" t="s">
        <v>670</v>
      </c>
      <c r="R257" s="57" t="s">
        <v>670</v>
      </c>
    </row>
    <row r="258" spans="1:18" x14ac:dyDescent="0.25">
      <c r="A258" s="59" t="s">
        <v>11092</v>
      </c>
      <c r="B258" s="57" t="s">
        <v>75</v>
      </c>
      <c r="C258" s="57" t="s">
        <v>12118</v>
      </c>
      <c r="D258" s="59" t="s">
        <v>11343</v>
      </c>
      <c r="E258" s="59" t="s">
        <v>11904</v>
      </c>
      <c r="F258" s="57" t="s">
        <v>440</v>
      </c>
      <c r="G258" s="57" t="s">
        <v>354</v>
      </c>
      <c r="H258" s="57" t="s">
        <v>11814</v>
      </c>
      <c r="I258" s="59" t="s">
        <v>11590</v>
      </c>
      <c r="J258" s="60">
        <v>745</v>
      </c>
      <c r="K258" s="60">
        <v>1033</v>
      </c>
      <c r="M258" s="60">
        <f t="shared" si="11"/>
        <v>1778</v>
      </c>
      <c r="N258" s="59" t="s">
        <v>666</v>
      </c>
      <c r="O258" s="57" t="s">
        <v>66</v>
      </c>
      <c r="P258" s="59" t="s">
        <v>70</v>
      </c>
      <c r="Q258" s="57" t="s">
        <v>670</v>
      </c>
      <c r="R258" s="57" t="s">
        <v>670</v>
      </c>
    </row>
    <row r="259" spans="1:18" x14ac:dyDescent="0.25">
      <c r="A259" s="59" t="s">
        <v>11092</v>
      </c>
      <c r="B259" s="57" t="s">
        <v>75</v>
      </c>
      <c r="C259" s="57" t="s">
        <v>12118</v>
      </c>
      <c r="D259" s="59" t="s">
        <v>11344</v>
      </c>
      <c r="E259" s="59" t="s">
        <v>11904</v>
      </c>
      <c r="F259" s="57" t="s">
        <v>44</v>
      </c>
      <c r="G259" s="57" t="s">
        <v>45</v>
      </c>
      <c r="H259" s="57" t="s">
        <v>11905</v>
      </c>
      <c r="I259" s="59" t="s">
        <v>11590</v>
      </c>
      <c r="L259" s="60">
        <v>1404</v>
      </c>
      <c r="M259" s="60">
        <f t="shared" si="11"/>
        <v>1404</v>
      </c>
      <c r="N259" s="59" t="s">
        <v>667</v>
      </c>
      <c r="O259" s="57" t="s">
        <v>66</v>
      </c>
      <c r="P259" s="59" t="s">
        <v>69</v>
      </c>
      <c r="Q259" s="57" t="s">
        <v>670</v>
      </c>
      <c r="R259" s="57" t="s">
        <v>670</v>
      </c>
    </row>
    <row r="260" spans="1:18" x14ac:dyDescent="0.25">
      <c r="A260" s="59" t="s">
        <v>11092</v>
      </c>
      <c r="B260" s="57" t="s">
        <v>75</v>
      </c>
      <c r="C260" s="57" t="s">
        <v>12118</v>
      </c>
      <c r="D260" s="59" t="s">
        <v>11345</v>
      </c>
      <c r="E260" s="59" t="s">
        <v>11906</v>
      </c>
      <c r="F260" s="57" t="s">
        <v>4308</v>
      </c>
      <c r="G260" s="57" t="s">
        <v>45</v>
      </c>
      <c r="H260" s="57" t="s">
        <v>11799</v>
      </c>
      <c r="I260" s="59" t="s">
        <v>11590</v>
      </c>
      <c r="L260" s="60">
        <v>740</v>
      </c>
      <c r="M260" s="60">
        <f t="shared" si="11"/>
        <v>740</v>
      </c>
      <c r="N260" s="59" t="s">
        <v>667</v>
      </c>
      <c r="O260" s="57" t="s">
        <v>66</v>
      </c>
      <c r="P260" s="59" t="s">
        <v>69</v>
      </c>
      <c r="Q260" s="57" t="s">
        <v>670</v>
      </c>
      <c r="R260" s="57" t="s">
        <v>670</v>
      </c>
    </row>
    <row r="261" spans="1:18" x14ac:dyDescent="0.25">
      <c r="A261" s="59" t="s">
        <v>11092</v>
      </c>
      <c r="B261" s="57" t="s">
        <v>75</v>
      </c>
      <c r="C261" s="57" t="s">
        <v>12118</v>
      </c>
      <c r="D261" s="59" t="s">
        <v>11346</v>
      </c>
      <c r="E261" s="59" t="s">
        <v>11906</v>
      </c>
      <c r="F261" s="57" t="s">
        <v>559</v>
      </c>
      <c r="G261" s="57" t="s">
        <v>45</v>
      </c>
      <c r="H261" s="57" t="s">
        <v>11907</v>
      </c>
      <c r="I261" s="59" t="s">
        <v>11590</v>
      </c>
      <c r="J261" s="60">
        <v>144</v>
      </c>
      <c r="K261" s="60">
        <v>190</v>
      </c>
      <c r="M261" s="60">
        <f t="shared" ref="M261:M324" si="12">J261+K261+L261</f>
        <v>334</v>
      </c>
      <c r="N261" s="59" t="s">
        <v>666</v>
      </c>
      <c r="O261" s="57" t="s">
        <v>66</v>
      </c>
      <c r="P261" s="59" t="s">
        <v>70</v>
      </c>
      <c r="Q261" s="57" t="s">
        <v>670</v>
      </c>
      <c r="R261" s="57" t="s">
        <v>670</v>
      </c>
    </row>
    <row r="262" spans="1:18" x14ac:dyDescent="0.25">
      <c r="A262" s="59" t="s">
        <v>11092</v>
      </c>
      <c r="B262" s="57" t="s">
        <v>75</v>
      </c>
      <c r="C262" s="57" t="s">
        <v>12118</v>
      </c>
      <c r="D262" s="59" t="s">
        <v>11347</v>
      </c>
      <c r="E262" s="59" t="s">
        <v>11908</v>
      </c>
      <c r="F262" s="57" t="s">
        <v>630</v>
      </c>
      <c r="G262" s="57" t="s">
        <v>45</v>
      </c>
      <c r="H262" s="57" t="s">
        <v>11809</v>
      </c>
      <c r="I262" s="59" t="s">
        <v>11590</v>
      </c>
      <c r="L262" s="60">
        <v>384</v>
      </c>
      <c r="M262" s="60">
        <f t="shared" si="12"/>
        <v>384</v>
      </c>
      <c r="N262" s="59" t="s">
        <v>667</v>
      </c>
      <c r="O262" s="57" t="s">
        <v>66</v>
      </c>
      <c r="P262" s="59" t="s">
        <v>69</v>
      </c>
      <c r="Q262" s="57" t="s">
        <v>670</v>
      </c>
      <c r="R262" s="57" t="s">
        <v>670</v>
      </c>
    </row>
    <row r="263" spans="1:18" x14ac:dyDescent="0.25">
      <c r="A263" s="59" t="s">
        <v>11092</v>
      </c>
      <c r="B263" s="57" t="s">
        <v>75</v>
      </c>
      <c r="C263" s="57" t="s">
        <v>12118</v>
      </c>
      <c r="D263" s="59" t="s">
        <v>11348</v>
      </c>
      <c r="E263" s="59" t="s">
        <v>11909</v>
      </c>
      <c r="F263" s="57" t="s">
        <v>44</v>
      </c>
      <c r="G263" s="57" t="s">
        <v>45</v>
      </c>
      <c r="H263" s="57" t="s">
        <v>11816</v>
      </c>
      <c r="I263" s="59" t="s">
        <v>11590</v>
      </c>
      <c r="J263" s="60">
        <v>471</v>
      </c>
      <c r="K263" s="60">
        <v>647</v>
      </c>
      <c r="M263" s="60">
        <f t="shared" si="12"/>
        <v>1118</v>
      </c>
      <c r="N263" s="59" t="s">
        <v>666</v>
      </c>
      <c r="O263" s="57" t="s">
        <v>66</v>
      </c>
      <c r="P263" s="59" t="s">
        <v>70</v>
      </c>
      <c r="Q263" s="57" t="s">
        <v>670</v>
      </c>
      <c r="R263" s="57" t="s">
        <v>670</v>
      </c>
    </row>
    <row r="264" spans="1:18" x14ac:dyDescent="0.25">
      <c r="A264" s="59" t="s">
        <v>11092</v>
      </c>
      <c r="B264" s="57" t="s">
        <v>75</v>
      </c>
      <c r="C264" s="57" t="s">
        <v>12118</v>
      </c>
      <c r="D264" s="59" t="s">
        <v>11349</v>
      </c>
      <c r="E264" s="59" t="s">
        <v>11909</v>
      </c>
      <c r="F264" s="57" t="s">
        <v>347</v>
      </c>
      <c r="G264" s="57" t="s">
        <v>45</v>
      </c>
      <c r="H264" s="57" t="s">
        <v>11816</v>
      </c>
      <c r="I264" s="59" t="s">
        <v>11590</v>
      </c>
      <c r="J264" s="60">
        <v>453</v>
      </c>
      <c r="K264" s="60">
        <v>641</v>
      </c>
      <c r="M264" s="60">
        <f t="shared" si="12"/>
        <v>1094</v>
      </c>
      <c r="N264" s="59" t="s">
        <v>666</v>
      </c>
      <c r="O264" s="57" t="s">
        <v>66</v>
      </c>
      <c r="P264" s="59" t="s">
        <v>70</v>
      </c>
      <c r="Q264" s="57" t="s">
        <v>670</v>
      </c>
      <c r="R264" s="57" t="s">
        <v>670</v>
      </c>
    </row>
    <row r="265" spans="1:18" x14ac:dyDescent="0.25">
      <c r="A265" s="59" t="s">
        <v>11092</v>
      </c>
      <c r="B265" s="57" t="s">
        <v>75</v>
      </c>
      <c r="C265" s="57" t="s">
        <v>12118</v>
      </c>
      <c r="D265" s="59" t="s">
        <v>11350</v>
      </c>
      <c r="E265" s="59" t="s">
        <v>11910</v>
      </c>
      <c r="F265" s="57" t="s">
        <v>428</v>
      </c>
      <c r="G265" s="57" t="s">
        <v>45</v>
      </c>
      <c r="H265" s="57" t="s">
        <v>11911</v>
      </c>
      <c r="I265" s="59" t="s">
        <v>11590</v>
      </c>
      <c r="J265" s="60">
        <v>226</v>
      </c>
      <c r="K265" s="60">
        <v>305</v>
      </c>
      <c r="M265" s="60">
        <f t="shared" si="12"/>
        <v>531</v>
      </c>
      <c r="N265" s="59" t="s">
        <v>666</v>
      </c>
      <c r="O265" s="57" t="s">
        <v>66</v>
      </c>
      <c r="P265" s="59" t="s">
        <v>70</v>
      </c>
      <c r="Q265" s="57" t="s">
        <v>670</v>
      </c>
      <c r="R265" s="57" t="s">
        <v>670</v>
      </c>
    </row>
    <row r="266" spans="1:18" x14ac:dyDescent="0.25">
      <c r="A266" s="59" t="s">
        <v>11092</v>
      </c>
      <c r="B266" s="57" t="s">
        <v>75</v>
      </c>
      <c r="C266" s="57" t="s">
        <v>12118</v>
      </c>
      <c r="D266" s="59" t="s">
        <v>11351</v>
      </c>
      <c r="E266" s="59" t="s">
        <v>11912</v>
      </c>
      <c r="F266" s="57" t="s">
        <v>464</v>
      </c>
      <c r="G266" s="57" t="s">
        <v>45</v>
      </c>
      <c r="H266" s="57" t="s">
        <v>11913</v>
      </c>
      <c r="I266" s="59" t="s">
        <v>11590</v>
      </c>
      <c r="J266" s="60">
        <v>146</v>
      </c>
      <c r="K266" s="60">
        <v>206</v>
      </c>
      <c r="M266" s="60">
        <f t="shared" si="12"/>
        <v>352</v>
      </c>
      <c r="N266" s="59" t="s">
        <v>666</v>
      </c>
      <c r="O266" s="57" t="s">
        <v>66</v>
      </c>
      <c r="P266" s="59" t="s">
        <v>70</v>
      </c>
      <c r="Q266" s="57" t="s">
        <v>670</v>
      </c>
      <c r="R266" s="57" t="s">
        <v>670</v>
      </c>
    </row>
    <row r="267" spans="1:18" x14ac:dyDescent="0.25">
      <c r="A267" s="59" t="s">
        <v>11092</v>
      </c>
      <c r="B267" s="57" t="s">
        <v>75</v>
      </c>
      <c r="C267" s="57" t="s">
        <v>12118</v>
      </c>
      <c r="D267" s="59" t="s">
        <v>11352</v>
      </c>
      <c r="E267" s="59" t="s">
        <v>11914</v>
      </c>
      <c r="F267" s="57" t="s">
        <v>464</v>
      </c>
      <c r="G267" s="57" t="s">
        <v>45</v>
      </c>
      <c r="H267" s="57" t="s">
        <v>11805</v>
      </c>
      <c r="I267" s="59" t="s">
        <v>11590</v>
      </c>
      <c r="J267" s="60">
        <v>886</v>
      </c>
      <c r="K267" s="60">
        <v>1174</v>
      </c>
      <c r="M267" s="60">
        <f t="shared" si="12"/>
        <v>2060</v>
      </c>
      <c r="N267" s="59" t="s">
        <v>666</v>
      </c>
      <c r="O267" s="57" t="s">
        <v>66</v>
      </c>
      <c r="P267" s="59" t="s">
        <v>70</v>
      </c>
      <c r="Q267" s="57" t="s">
        <v>670</v>
      </c>
      <c r="R267" s="57" t="s">
        <v>670</v>
      </c>
    </row>
    <row r="268" spans="1:18" x14ac:dyDescent="0.25">
      <c r="A268" s="59" t="s">
        <v>11092</v>
      </c>
      <c r="B268" s="57" t="s">
        <v>75</v>
      </c>
      <c r="C268" s="57" t="s">
        <v>12118</v>
      </c>
      <c r="D268" s="59" t="s">
        <v>11353</v>
      </c>
      <c r="E268" s="59" t="s">
        <v>11914</v>
      </c>
      <c r="F268" s="57" t="s">
        <v>537</v>
      </c>
      <c r="G268" s="57" t="s">
        <v>45</v>
      </c>
      <c r="H268" s="57" t="s">
        <v>11805</v>
      </c>
      <c r="I268" s="59" t="s">
        <v>11590</v>
      </c>
      <c r="J268" s="60">
        <v>1285</v>
      </c>
      <c r="K268" s="60">
        <v>1686</v>
      </c>
      <c r="M268" s="60">
        <f t="shared" si="12"/>
        <v>2971</v>
      </c>
      <c r="N268" s="59" t="s">
        <v>666</v>
      </c>
      <c r="O268" s="57" t="s">
        <v>66</v>
      </c>
      <c r="P268" s="59" t="s">
        <v>70</v>
      </c>
      <c r="Q268" s="57" t="s">
        <v>670</v>
      </c>
      <c r="R268" s="57" t="s">
        <v>670</v>
      </c>
    </row>
    <row r="269" spans="1:18" x14ac:dyDescent="0.25">
      <c r="A269" s="59" t="s">
        <v>11092</v>
      </c>
      <c r="B269" s="57" t="s">
        <v>75</v>
      </c>
      <c r="C269" s="57" t="s">
        <v>12118</v>
      </c>
      <c r="D269" s="59" t="s">
        <v>11354</v>
      </c>
      <c r="E269" s="59" t="s">
        <v>11915</v>
      </c>
      <c r="F269" s="57" t="s">
        <v>395</v>
      </c>
      <c r="G269" s="57" t="s">
        <v>45</v>
      </c>
      <c r="H269" s="57" t="s">
        <v>11916</v>
      </c>
      <c r="I269" s="59" t="s">
        <v>11590</v>
      </c>
      <c r="J269" s="60">
        <v>959</v>
      </c>
      <c r="K269" s="60">
        <v>1174</v>
      </c>
      <c r="M269" s="60">
        <f t="shared" si="12"/>
        <v>2133</v>
      </c>
      <c r="N269" s="59" t="s">
        <v>666</v>
      </c>
      <c r="O269" s="57" t="s">
        <v>66</v>
      </c>
      <c r="P269" s="59" t="s">
        <v>70</v>
      </c>
      <c r="Q269" s="57" t="s">
        <v>670</v>
      </c>
      <c r="R269" s="57" t="s">
        <v>670</v>
      </c>
    </row>
    <row r="270" spans="1:18" x14ac:dyDescent="0.25">
      <c r="A270" s="59" t="s">
        <v>11092</v>
      </c>
      <c r="B270" s="57" t="s">
        <v>75</v>
      </c>
      <c r="C270" s="57" t="s">
        <v>12118</v>
      </c>
      <c r="D270" s="59" t="s">
        <v>11355</v>
      </c>
      <c r="E270" s="59" t="s">
        <v>11915</v>
      </c>
      <c r="F270" s="57" t="s">
        <v>537</v>
      </c>
      <c r="G270" s="57" t="s">
        <v>45</v>
      </c>
      <c r="H270" s="57" t="s">
        <v>11916</v>
      </c>
      <c r="I270" s="59" t="s">
        <v>11590</v>
      </c>
      <c r="J270" s="60">
        <v>699</v>
      </c>
      <c r="K270" s="60">
        <v>894</v>
      </c>
      <c r="M270" s="60">
        <f t="shared" si="12"/>
        <v>1593</v>
      </c>
      <c r="N270" s="59" t="s">
        <v>666</v>
      </c>
      <c r="O270" s="57" t="s">
        <v>66</v>
      </c>
      <c r="P270" s="59" t="s">
        <v>70</v>
      </c>
      <c r="Q270" s="57" t="s">
        <v>670</v>
      </c>
      <c r="R270" s="57" t="s">
        <v>670</v>
      </c>
    </row>
    <row r="271" spans="1:18" x14ac:dyDescent="0.25">
      <c r="A271" s="59" t="s">
        <v>11092</v>
      </c>
      <c r="B271" s="57" t="s">
        <v>75</v>
      </c>
      <c r="C271" s="57" t="s">
        <v>12118</v>
      </c>
      <c r="D271" s="59" t="s">
        <v>11356</v>
      </c>
      <c r="E271" s="59" t="s">
        <v>11917</v>
      </c>
      <c r="F271" s="57" t="s">
        <v>375</v>
      </c>
      <c r="G271" s="57" t="s">
        <v>45</v>
      </c>
      <c r="H271" s="57" t="s">
        <v>11918</v>
      </c>
      <c r="I271" s="59" t="s">
        <v>11590</v>
      </c>
      <c r="L271" s="60">
        <v>511</v>
      </c>
      <c r="M271" s="60">
        <f t="shared" si="12"/>
        <v>511</v>
      </c>
      <c r="N271" s="59" t="s">
        <v>667</v>
      </c>
      <c r="O271" s="57" t="s">
        <v>66</v>
      </c>
      <c r="P271" s="59" t="s">
        <v>69</v>
      </c>
      <c r="Q271" s="57" t="s">
        <v>670</v>
      </c>
      <c r="R271" s="57" t="s">
        <v>670</v>
      </c>
    </row>
    <row r="272" spans="1:18" x14ac:dyDescent="0.25">
      <c r="A272" s="59" t="s">
        <v>11092</v>
      </c>
      <c r="B272" s="57" t="s">
        <v>75</v>
      </c>
      <c r="C272" s="57" t="s">
        <v>12118</v>
      </c>
      <c r="D272" s="59" t="s">
        <v>11357</v>
      </c>
      <c r="E272" s="59" t="s">
        <v>11919</v>
      </c>
      <c r="F272" s="57" t="s">
        <v>464</v>
      </c>
      <c r="G272" s="57" t="s">
        <v>45</v>
      </c>
      <c r="H272" s="57" t="s">
        <v>11709</v>
      </c>
      <c r="I272" s="59" t="s">
        <v>11590</v>
      </c>
      <c r="J272" s="60">
        <v>1460</v>
      </c>
      <c r="K272" s="60">
        <v>1638</v>
      </c>
      <c r="M272" s="60">
        <f t="shared" si="12"/>
        <v>3098</v>
      </c>
      <c r="N272" s="59" t="s">
        <v>666</v>
      </c>
      <c r="O272" s="57" t="s">
        <v>66</v>
      </c>
      <c r="P272" s="59" t="s">
        <v>70</v>
      </c>
      <c r="Q272" s="57" t="s">
        <v>670</v>
      </c>
      <c r="R272" s="57" t="s">
        <v>670</v>
      </c>
    </row>
    <row r="273" spans="1:18" x14ac:dyDescent="0.25">
      <c r="A273" s="59" t="s">
        <v>11092</v>
      </c>
      <c r="B273" s="57" t="s">
        <v>75</v>
      </c>
      <c r="C273" s="57" t="s">
        <v>12118</v>
      </c>
      <c r="D273" s="59" t="s">
        <v>11358</v>
      </c>
      <c r="E273" s="59" t="s">
        <v>11920</v>
      </c>
      <c r="F273" s="57" t="s">
        <v>52</v>
      </c>
      <c r="G273" s="57" t="s">
        <v>45</v>
      </c>
      <c r="H273" s="57" t="s">
        <v>11715</v>
      </c>
      <c r="I273" s="59" t="s">
        <v>11590</v>
      </c>
      <c r="J273" s="60">
        <v>450</v>
      </c>
      <c r="K273" s="60">
        <v>611</v>
      </c>
      <c r="M273" s="60">
        <f t="shared" si="12"/>
        <v>1061</v>
      </c>
      <c r="N273" s="59" t="s">
        <v>666</v>
      </c>
      <c r="O273" s="57" t="s">
        <v>66</v>
      </c>
      <c r="P273" s="59" t="s">
        <v>70</v>
      </c>
      <c r="Q273" s="57" t="s">
        <v>670</v>
      </c>
      <c r="R273" s="57" t="s">
        <v>670</v>
      </c>
    </row>
    <row r="274" spans="1:18" x14ac:dyDescent="0.25">
      <c r="A274" s="59" t="s">
        <v>11092</v>
      </c>
      <c r="B274" s="57" t="s">
        <v>75</v>
      </c>
      <c r="C274" s="57" t="s">
        <v>12118</v>
      </c>
      <c r="D274" s="59" t="s">
        <v>11359</v>
      </c>
      <c r="E274" s="59" t="s">
        <v>11920</v>
      </c>
      <c r="F274" s="57" t="s">
        <v>636</v>
      </c>
      <c r="G274" s="57" t="s">
        <v>45</v>
      </c>
      <c r="H274" s="57" t="s">
        <v>11921</v>
      </c>
      <c r="I274" s="59" t="s">
        <v>11590</v>
      </c>
      <c r="L274" s="60">
        <v>826</v>
      </c>
      <c r="M274" s="60">
        <f t="shared" si="12"/>
        <v>826</v>
      </c>
      <c r="N274" s="59" t="s">
        <v>667</v>
      </c>
      <c r="O274" s="57" t="s">
        <v>66</v>
      </c>
      <c r="P274" s="59" t="s">
        <v>69</v>
      </c>
      <c r="Q274" s="57" t="s">
        <v>670</v>
      </c>
      <c r="R274" s="57" t="s">
        <v>670</v>
      </c>
    </row>
    <row r="275" spans="1:18" x14ac:dyDescent="0.25">
      <c r="A275" s="59" t="s">
        <v>11092</v>
      </c>
      <c r="B275" s="57" t="s">
        <v>75</v>
      </c>
      <c r="C275" s="57" t="s">
        <v>12118</v>
      </c>
      <c r="D275" s="59" t="s">
        <v>11360</v>
      </c>
      <c r="E275" s="59" t="s">
        <v>11922</v>
      </c>
      <c r="F275" s="57" t="s">
        <v>559</v>
      </c>
      <c r="G275" s="57" t="s">
        <v>45</v>
      </c>
      <c r="H275" s="57" t="s">
        <v>11703</v>
      </c>
      <c r="I275" s="59" t="s">
        <v>11590</v>
      </c>
      <c r="J275" s="60">
        <v>241</v>
      </c>
      <c r="K275" s="60">
        <v>279</v>
      </c>
      <c r="M275" s="60">
        <f t="shared" si="12"/>
        <v>520</v>
      </c>
      <c r="N275" s="59" t="s">
        <v>666</v>
      </c>
      <c r="O275" s="57" t="s">
        <v>66</v>
      </c>
      <c r="P275" s="59" t="s">
        <v>70</v>
      </c>
      <c r="Q275" s="57" t="s">
        <v>670</v>
      </c>
      <c r="R275" s="57" t="s">
        <v>670</v>
      </c>
    </row>
    <row r="276" spans="1:18" x14ac:dyDescent="0.25">
      <c r="A276" s="59" t="s">
        <v>11092</v>
      </c>
      <c r="B276" s="57" t="s">
        <v>75</v>
      </c>
      <c r="C276" s="57" t="s">
        <v>12118</v>
      </c>
      <c r="D276" s="59" t="s">
        <v>11361</v>
      </c>
      <c r="E276" s="59" t="s">
        <v>11922</v>
      </c>
      <c r="F276" s="57" t="s">
        <v>347</v>
      </c>
      <c r="G276" s="57" t="s">
        <v>45</v>
      </c>
      <c r="H276" s="57" t="s">
        <v>11923</v>
      </c>
      <c r="I276" s="59" t="s">
        <v>11590</v>
      </c>
      <c r="J276" s="60">
        <v>8</v>
      </c>
      <c r="K276" s="60">
        <v>12</v>
      </c>
      <c r="M276" s="60">
        <f t="shared" si="12"/>
        <v>20</v>
      </c>
      <c r="N276" s="59" t="s">
        <v>666</v>
      </c>
      <c r="O276" s="57" t="s">
        <v>66</v>
      </c>
      <c r="P276" s="59" t="s">
        <v>70</v>
      </c>
      <c r="Q276" s="57" t="s">
        <v>670</v>
      </c>
      <c r="R276" s="57" t="s">
        <v>670</v>
      </c>
    </row>
    <row r="277" spans="1:18" x14ac:dyDescent="0.25">
      <c r="A277" s="59" t="s">
        <v>11092</v>
      </c>
      <c r="B277" s="57" t="s">
        <v>75</v>
      </c>
      <c r="C277" s="57" t="s">
        <v>12118</v>
      </c>
      <c r="D277" s="59" t="s">
        <v>11362</v>
      </c>
      <c r="E277" s="59" t="s">
        <v>4208</v>
      </c>
      <c r="F277" s="57" t="s">
        <v>395</v>
      </c>
      <c r="G277" s="57" t="s">
        <v>45</v>
      </c>
      <c r="H277" s="57" t="s">
        <v>11674</v>
      </c>
      <c r="I277" s="59" t="s">
        <v>11592</v>
      </c>
      <c r="L277" s="60">
        <v>593</v>
      </c>
      <c r="M277" s="60">
        <f t="shared" si="12"/>
        <v>593</v>
      </c>
      <c r="N277" s="59" t="s">
        <v>667</v>
      </c>
      <c r="O277" s="57" t="s">
        <v>66</v>
      </c>
      <c r="P277" s="59" t="s">
        <v>69</v>
      </c>
      <c r="Q277" s="57" t="s">
        <v>670</v>
      </c>
      <c r="R277" s="57" t="s">
        <v>670</v>
      </c>
    </row>
    <row r="278" spans="1:18" x14ac:dyDescent="0.25">
      <c r="A278" s="59" t="s">
        <v>11092</v>
      </c>
      <c r="B278" s="57" t="s">
        <v>75</v>
      </c>
      <c r="C278" s="57" t="s">
        <v>12118</v>
      </c>
      <c r="D278" s="59" t="s">
        <v>11363</v>
      </c>
      <c r="E278" s="59" t="s">
        <v>4208</v>
      </c>
      <c r="F278" s="57" t="s">
        <v>537</v>
      </c>
      <c r="G278" s="57" t="s">
        <v>45</v>
      </c>
      <c r="H278" s="57" t="s">
        <v>11674</v>
      </c>
      <c r="I278" s="59" t="s">
        <v>11592</v>
      </c>
      <c r="J278" s="60">
        <v>461</v>
      </c>
      <c r="K278" s="60">
        <v>652</v>
      </c>
      <c r="M278" s="60">
        <f t="shared" si="12"/>
        <v>1113</v>
      </c>
      <c r="N278" s="59" t="s">
        <v>666</v>
      </c>
      <c r="O278" s="57" t="s">
        <v>66</v>
      </c>
      <c r="P278" s="59" t="s">
        <v>70</v>
      </c>
      <c r="Q278" s="57" t="s">
        <v>670</v>
      </c>
      <c r="R278" s="57" t="s">
        <v>670</v>
      </c>
    </row>
    <row r="279" spans="1:18" x14ac:dyDescent="0.25">
      <c r="A279" s="59" t="s">
        <v>11092</v>
      </c>
      <c r="B279" s="57" t="s">
        <v>75</v>
      </c>
      <c r="C279" s="57" t="s">
        <v>12118</v>
      </c>
      <c r="D279" s="59" t="s">
        <v>11364</v>
      </c>
      <c r="E279" s="59" t="s">
        <v>11924</v>
      </c>
      <c r="F279" s="57" t="s">
        <v>8244</v>
      </c>
      <c r="G279" s="57" t="s">
        <v>45</v>
      </c>
      <c r="H279" s="57" t="s">
        <v>11925</v>
      </c>
      <c r="I279" s="59" t="s">
        <v>11592</v>
      </c>
      <c r="L279" s="60">
        <v>713</v>
      </c>
      <c r="M279" s="60">
        <f t="shared" si="12"/>
        <v>713</v>
      </c>
      <c r="N279" s="59" t="s">
        <v>667</v>
      </c>
      <c r="O279" s="57" t="s">
        <v>66</v>
      </c>
      <c r="P279" s="59" t="s">
        <v>69</v>
      </c>
      <c r="Q279" s="57" t="s">
        <v>670</v>
      </c>
      <c r="R279" s="57" t="s">
        <v>670</v>
      </c>
    </row>
    <row r="280" spans="1:18" x14ac:dyDescent="0.25">
      <c r="A280" s="59" t="s">
        <v>11092</v>
      </c>
      <c r="B280" s="57" t="s">
        <v>75</v>
      </c>
      <c r="C280" s="57" t="s">
        <v>12118</v>
      </c>
      <c r="D280" s="59" t="s">
        <v>11365</v>
      </c>
      <c r="E280" s="59" t="s">
        <v>11924</v>
      </c>
      <c r="F280" s="57" t="s">
        <v>428</v>
      </c>
      <c r="G280" s="57" t="s">
        <v>45</v>
      </c>
      <c r="H280" s="57" t="s">
        <v>11699</v>
      </c>
      <c r="I280" s="59" t="s">
        <v>11592</v>
      </c>
      <c r="J280" s="60">
        <v>2385</v>
      </c>
      <c r="K280" s="60">
        <v>6777</v>
      </c>
      <c r="M280" s="60">
        <f t="shared" si="12"/>
        <v>9162</v>
      </c>
      <c r="N280" s="59" t="s">
        <v>666</v>
      </c>
      <c r="O280" s="57" t="s">
        <v>66</v>
      </c>
      <c r="P280" s="59" t="s">
        <v>70</v>
      </c>
      <c r="Q280" s="57" t="s">
        <v>670</v>
      </c>
      <c r="R280" s="57" t="s">
        <v>670</v>
      </c>
    </row>
    <row r="281" spans="1:18" x14ac:dyDescent="0.25">
      <c r="A281" s="59" t="s">
        <v>11092</v>
      </c>
      <c r="B281" s="57" t="s">
        <v>75</v>
      </c>
      <c r="C281" s="57" t="s">
        <v>12118</v>
      </c>
      <c r="D281" s="59" t="s">
        <v>11366</v>
      </c>
      <c r="E281" s="59" t="s">
        <v>11926</v>
      </c>
      <c r="F281" s="57" t="s">
        <v>565</v>
      </c>
      <c r="G281" s="57" t="s">
        <v>45</v>
      </c>
      <c r="H281" s="57" t="s">
        <v>11688</v>
      </c>
      <c r="I281" s="59" t="s">
        <v>11592</v>
      </c>
      <c r="J281" s="60">
        <v>513</v>
      </c>
      <c r="K281" s="60">
        <v>665</v>
      </c>
      <c r="M281" s="60">
        <f t="shared" si="12"/>
        <v>1178</v>
      </c>
      <c r="N281" s="59" t="s">
        <v>666</v>
      </c>
      <c r="O281" s="57" t="s">
        <v>66</v>
      </c>
      <c r="P281" s="59" t="s">
        <v>70</v>
      </c>
      <c r="Q281" s="57" t="s">
        <v>670</v>
      </c>
      <c r="R281" s="57" t="s">
        <v>670</v>
      </c>
    </row>
    <row r="282" spans="1:18" x14ac:dyDescent="0.25">
      <c r="A282" s="59" t="s">
        <v>11092</v>
      </c>
      <c r="B282" s="57" t="s">
        <v>75</v>
      </c>
      <c r="C282" s="57" t="s">
        <v>12118</v>
      </c>
      <c r="D282" s="59" t="s">
        <v>11367</v>
      </c>
      <c r="E282" s="59" t="s">
        <v>11926</v>
      </c>
      <c r="F282" s="57" t="s">
        <v>1998</v>
      </c>
      <c r="G282" s="57" t="s">
        <v>45</v>
      </c>
      <c r="H282" s="57" t="s">
        <v>11688</v>
      </c>
      <c r="I282" s="59" t="s">
        <v>11592</v>
      </c>
      <c r="J282" s="60">
        <v>814</v>
      </c>
      <c r="K282" s="60">
        <v>1056</v>
      </c>
      <c r="M282" s="60">
        <f t="shared" si="12"/>
        <v>1870</v>
      </c>
      <c r="N282" s="59" t="s">
        <v>666</v>
      </c>
      <c r="O282" s="57" t="s">
        <v>66</v>
      </c>
      <c r="P282" s="59" t="s">
        <v>70</v>
      </c>
      <c r="Q282" s="57" t="s">
        <v>670</v>
      </c>
      <c r="R282" s="57" t="s">
        <v>670</v>
      </c>
    </row>
    <row r="283" spans="1:18" x14ac:dyDescent="0.25">
      <c r="A283" s="59" t="s">
        <v>11092</v>
      </c>
      <c r="B283" s="57" t="s">
        <v>75</v>
      </c>
      <c r="C283" s="57" t="s">
        <v>12118</v>
      </c>
      <c r="D283" s="59" t="s">
        <v>11368</v>
      </c>
      <c r="E283" s="59" t="s">
        <v>11926</v>
      </c>
      <c r="F283" s="57" t="s">
        <v>440</v>
      </c>
      <c r="G283" s="57" t="s">
        <v>45</v>
      </c>
      <c r="H283" s="57" t="s">
        <v>11927</v>
      </c>
      <c r="I283" s="59" t="s">
        <v>11592</v>
      </c>
      <c r="J283" s="60">
        <v>963</v>
      </c>
      <c r="K283" s="60">
        <v>1261</v>
      </c>
      <c r="M283" s="60">
        <f t="shared" si="12"/>
        <v>2224</v>
      </c>
      <c r="N283" s="59" t="s">
        <v>666</v>
      </c>
      <c r="O283" s="57" t="s">
        <v>66</v>
      </c>
      <c r="P283" s="59" t="s">
        <v>70</v>
      </c>
      <c r="Q283" s="57" t="s">
        <v>670</v>
      </c>
      <c r="R283" s="57" t="s">
        <v>670</v>
      </c>
    </row>
    <row r="284" spans="1:18" x14ac:dyDescent="0.25">
      <c r="A284" s="59" t="s">
        <v>11092</v>
      </c>
      <c r="B284" s="57" t="s">
        <v>75</v>
      </c>
      <c r="C284" s="57" t="s">
        <v>12118</v>
      </c>
      <c r="D284" s="59" t="s">
        <v>11369</v>
      </c>
      <c r="E284" s="59" t="s">
        <v>11926</v>
      </c>
      <c r="F284" s="57" t="s">
        <v>636</v>
      </c>
      <c r="G284" s="57" t="s">
        <v>45</v>
      </c>
      <c r="H284" s="57" t="s">
        <v>11927</v>
      </c>
      <c r="I284" s="59" t="s">
        <v>11592</v>
      </c>
      <c r="L284" s="60">
        <v>352</v>
      </c>
      <c r="M284" s="60">
        <f t="shared" si="12"/>
        <v>352</v>
      </c>
      <c r="N284" s="59" t="s">
        <v>667</v>
      </c>
      <c r="O284" s="57" t="s">
        <v>66</v>
      </c>
      <c r="P284" s="59" t="s">
        <v>69</v>
      </c>
      <c r="Q284" s="57" t="s">
        <v>670</v>
      </c>
      <c r="R284" s="57" t="s">
        <v>670</v>
      </c>
    </row>
    <row r="285" spans="1:18" x14ac:dyDescent="0.25">
      <c r="A285" s="59" t="s">
        <v>11092</v>
      </c>
      <c r="B285" s="57" t="s">
        <v>75</v>
      </c>
      <c r="C285" s="57" t="s">
        <v>12118</v>
      </c>
      <c r="D285" s="59" t="s">
        <v>11370</v>
      </c>
      <c r="E285" s="59" t="s">
        <v>11926</v>
      </c>
      <c r="F285" s="57" t="s">
        <v>420</v>
      </c>
      <c r="G285" s="57" t="s">
        <v>45</v>
      </c>
      <c r="H285" s="57" t="s">
        <v>11620</v>
      </c>
      <c r="I285" s="59" t="s">
        <v>11592</v>
      </c>
      <c r="L285" s="60">
        <v>567</v>
      </c>
      <c r="M285" s="60">
        <f t="shared" si="12"/>
        <v>567</v>
      </c>
      <c r="N285" s="59" t="s">
        <v>667</v>
      </c>
      <c r="O285" s="57" t="s">
        <v>66</v>
      </c>
      <c r="P285" s="59" t="s">
        <v>69</v>
      </c>
      <c r="Q285" s="57" t="s">
        <v>670</v>
      </c>
      <c r="R285" s="57" t="s">
        <v>670</v>
      </c>
    </row>
    <row r="286" spans="1:18" x14ac:dyDescent="0.25">
      <c r="A286" s="59" t="s">
        <v>11092</v>
      </c>
      <c r="B286" s="57" t="s">
        <v>75</v>
      </c>
      <c r="C286" s="57" t="s">
        <v>12118</v>
      </c>
      <c r="D286" s="59" t="s">
        <v>11371</v>
      </c>
      <c r="E286" s="59" t="s">
        <v>11928</v>
      </c>
      <c r="F286" s="57" t="s">
        <v>52</v>
      </c>
      <c r="G286" s="57" t="s">
        <v>45</v>
      </c>
      <c r="H286" s="57" t="s">
        <v>11929</v>
      </c>
      <c r="I286" s="59" t="s">
        <v>11592</v>
      </c>
      <c r="J286" s="60">
        <v>1389</v>
      </c>
      <c r="K286" s="60">
        <v>2008</v>
      </c>
      <c r="M286" s="60">
        <f t="shared" si="12"/>
        <v>3397</v>
      </c>
      <c r="N286" s="59" t="s">
        <v>666</v>
      </c>
      <c r="O286" s="57" t="s">
        <v>66</v>
      </c>
      <c r="P286" s="59" t="s">
        <v>70</v>
      </c>
      <c r="Q286" s="57" t="s">
        <v>670</v>
      </c>
      <c r="R286" s="57" t="s">
        <v>670</v>
      </c>
    </row>
    <row r="287" spans="1:18" x14ac:dyDescent="0.25">
      <c r="A287" s="59" t="s">
        <v>11092</v>
      </c>
      <c r="B287" s="57" t="s">
        <v>75</v>
      </c>
      <c r="C287" s="57" t="s">
        <v>12118</v>
      </c>
      <c r="D287" s="59" t="s">
        <v>11372</v>
      </c>
      <c r="E287" s="59" t="s">
        <v>11930</v>
      </c>
      <c r="F287" s="57" t="s">
        <v>347</v>
      </c>
      <c r="G287" s="57" t="s">
        <v>45</v>
      </c>
      <c r="H287" s="57" t="s">
        <v>11931</v>
      </c>
      <c r="I287" s="59" t="s">
        <v>11592</v>
      </c>
      <c r="J287" s="60">
        <v>425</v>
      </c>
      <c r="K287" s="60">
        <v>435</v>
      </c>
      <c r="M287" s="60">
        <f t="shared" si="12"/>
        <v>860</v>
      </c>
      <c r="N287" s="59" t="s">
        <v>666</v>
      </c>
      <c r="O287" s="57" t="s">
        <v>66</v>
      </c>
      <c r="P287" s="59" t="s">
        <v>70</v>
      </c>
      <c r="Q287" s="57" t="s">
        <v>670</v>
      </c>
      <c r="R287" s="57" t="s">
        <v>670</v>
      </c>
    </row>
    <row r="288" spans="1:18" x14ac:dyDescent="0.25">
      <c r="A288" s="59" t="s">
        <v>11092</v>
      </c>
      <c r="B288" s="57" t="s">
        <v>75</v>
      </c>
      <c r="C288" s="57" t="s">
        <v>12118</v>
      </c>
      <c r="D288" s="59" t="s">
        <v>11373</v>
      </c>
      <c r="E288" s="59" t="s">
        <v>11932</v>
      </c>
      <c r="F288" s="57" t="s">
        <v>347</v>
      </c>
      <c r="G288" s="57" t="s">
        <v>45</v>
      </c>
      <c r="H288" s="57" t="s">
        <v>11933</v>
      </c>
      <c r="I288" s="59" t="s">
        <v>11592</v>
      </c>
      <c r="J288" s="60">
        <v>200</v>
      </c>
      <c r="K288" s="60">
        <v>266</v>
      </c>
      <c r="M288" s="60">
        <f t="shared" si="12"/>
        <v>466</v>
      </c>
      <c r="N288" s="59" t="s">
        <v>666</v>
      </c>
      <c r="O288" s="57" t="s">
        <v>66</v>
      </c>
      <c r="P288" s="59" t="s">
        <v>70</v>
      </c>
      <c r="Q288" s="57" t="s">
        <v>670</v>
      </c>
      <c r="R288" s="57" t="s">
        <v>670</v>
      </c>
    </row>
    <row r="289" spans="1:18" x14ac:dyDescent="0.25">
      <c r="A289" s="59" t="s">
        <v>11092</v>
      </c>
      <c r="B289" s="57" t="s">
        <v>75</v>
      </c>
      <c r="C289" s="57" t="s">
        <v>12118</v>
      </c>
      <c r="D289" s="59" t="s">
        <v>11374</v>
      </c>
      <c r="E289" s="59" t="s">
        <v>11932</v>
      </c>
      <c r="F289" s="57" t="s">
        <v>537</v>
      </c>
      <c r="G289" s="57" t="s">
        <v>45</v>
      </c>
      <c r="H289" s="57" t="s">
        <v>11933</v>
      </c>
      <c r="I289" s="59" t="s">
        <v>11592</v>
      </c>
      <c r="J289" s="60">
        <v>797</v>
      </c>
      <c r="K289" s="60">
        <v>1108</v>
      </c>
      <c r="M289" s="60">
        <f t="shared" si="12"/>
        <v>1905</v>
      </c>
      <c r="N289" s="59" t="s">
        <v>666</v>
      </c>
      <c r="O289" s="57" t="s">
        <v>66</v>
      </c>
      <c r="P289" s="59" t="s">
        <v>70</v>
      </c>
      <c r="Q289" s="57" t="s">
        <v>670</v>
      </c>
      <c r="R289" s="57" t="s">
        <v>670</v>
      </c>
    </row>
    <row r="290" spans="1:18" x14ac:dyDescent="0.25">
      <c r="A290" s="59" t="s">
        <v>11092</v>
      </c>
      <c r="B290" s="57" t="s">
        <v>75</v>
      </c>
      <c r="C290" s="57" t="s">
        <v>12118</v>
      </c>
      <c r="D290" s="59" t="s">
        <v>11375</v>
      </c>
      <c r="E290" s="59" t="s">
        <v>11934</v>
      </c>
      <c r="F290" s="57" t="s">
        <v>59</v>
      </c>
      <c r="G290" s="57" t="s">
        <v>45</v>
      </c>
      <c r="H290" s="57" t="s">
        <v>11935</v>
      </c>
      <c r="I290" s="59" t="s">
        <v>11592</v>
      </c>
      <c r="L290" s="60">
        <v>996</v>
      </c>
      <c r="M290" s="60">
        <f t="shared" si="12"/>
        <v>996</v>
      </c>
      <c r="N290" s="59" t="s">
        <v>667</v>
      </c>
      <c r="O290" s="57" t="s">
        <v>66</v>
      </c>
      <c r="P290" s="59" t="s">
        <v>69</v>
      </c>
      <c r="Q290" s="57" t="s">
        <v>670</v>
      </c>
      <c r="R290" s="57" t="s">
        <v>670</v>
      </c>
    </row>
    <row r="291" spans="1:18" x14ac:dyDescent="0.25">
      <c r="A291" s="59" t="s">
        <v>11092</v>
      </c>
      <c r="B291" s="57" t="s">
        <v>75</v>
      </c>
      <c r="C291" s="57" t="s">
        <v>12118</v>
      </c>
      <c r="D291" s="59" t="s">
        <v>11376</v>
      </c>
      <c r="E291" s="59" t="s">
        <v>11934</v>
      </c>
      <c r="F291" s="57" t="s">
        <v>440</v>
      </c>
      <c r="G291" s="57" t="s">
        <v>45</v>
      </c>
      <c r="H291" s="57" t="s">
        <v>11935</v>
      </c>
      <c r="I291" s="59" t="s">
        <v>11592</v>
      </c>
      <c r="J291" s="60">
        <v>429</v>
      </c>
      <c r="K291" s="60">
        <v>580</v>
      </c>
      <c r="M291" s="60">
        <f t="shared" si="12"/>
        <v>1009</v>
      </c>
      <c r="N291" s="59" t="s">
        <v>666</v>
      </c>
      <c r="O291" s="57" t="s">
        <v>66</v>
      </c>
      <c r="P291" s="59" t="s">
        <v>70</v>
      </c>
      <c r="Q291" s="57" t="s">
        <v>670</v>
      </c>
      <c r="R291" s="57" t="s">
        <v>670</v>
      </c>
    </row>
    <row r="292" spans="1:18" x14ac:dyDescent="0.25">
      <c r="A292" s="59" t="s">
        <v>11092</v>
      </c>
      <c r="B292" s="57" t="s">
        <v>75</v>
      </c>
      <c r="C292" s="57" t="s">
        <v>12118</v>
      </c>
      <c r="D292" s="59" t="s">
        <v>11377</v>
      </c>
      <c r="E292" s="59" t="s">
        <v>11936</v>
      </c>
      <c r="F292" s="57" t="s">
        <v>368</v>
      </c>
      <c r="G292" s="57" t="s">
        <v>45</v>
      </c>
      <c r="H292" s="57" t="s">
        <v>11937</v>
      </c>
      <c r="I292" s="59" t="s">
        <v>11592</v>
      </c>
      <c r="J292" s="60">
        <v>330</v>
      </c>
      <c r="K292" s="60">
        <v>425</v>
      </c>
      <c r="M292" s="60">
        <f t="shared" si="12"/>
        <v>755</v>
      </c>
      <c r="N292" s="59" t="s">
        <v>666</v>
      </c>
      <c r="O292" s="57" t="s">
        <v>66</v>
      </c>
      <c r="P292" s="59" t="s">
        <v>70</v>
      </c>
      <c r="Q292" s="57" t="s">
        <v>670</v>
      </c>
      <c r="R292" s="57" t="s">
        <v>670</v>
      </c>
    </row>
    <row r="293" spans="1:18" x14ac:dyDescent="0.25">
      <c r="A293" s="59" t="s">
        <v>11092</v>
      </c>
      <c r="B293" s="57" t="s">
        <v>75</v>
      </c>
      <c r="C293" s="57" t="s">
        <v>12118</v>
      </c>
      <c r="D293" s="59" t="s">
        <v>11378</v>
      </c>
      <c r="E293" s="59" t="s">
        <v>11924</v>
      </c>
      <c r="F293" s="57" t="s">
        <v>8317</v>
      </c>
      <c r="G293" s="57" t="s">
        <v>45</v>
      </c>
      <c r="H293" s="57" t="s">
        <v>11938</v>
      </c>
      <c r="I293" s="59" t="s">
        <v>11592</v>
      </c>
      <c r="J293" s="60">
        <v>415</v>
      </c>
      <c r="K293" s="60">
        <v>310</v>
      </c>
      <c r="M293" s="60">
        <f t="shared" si="12"/>
        <v>725</v>
      </c>
      <c r="N293" s="59" t="s">
        <v>666</v>
      </c>
      <c r="O293" s="57" t="s">
        <v>66</v>
      </c>
      <c r="P293" s="59" t="s">
        <v>70</v>
      </c>
      <c r="Q293" s="57" t="s">
        <v>670</v>
      </c>
      <c r="R293" s="57" t="s">
        <v>670</v>
      </c>
    </row>
    <row r="294" spans="1:18" x14ac:dyDescent="0.25">
      <c r="A294" s="59" t="s">
        <v>11092</v>
      </c>
      <c r="B294" s="57" t="s">
        <v>75</v>
      </c>
      <c r="C294" s="57" t="s">
        <v>12118</v>
      </c>
      <c r="D294" s="59" t="s">
        <v>11379</v>
      </c>
      <c r="E294" s="59" t="s">
        <v>11924</v>
      </c>
      <c r="F294" s="57" t="s">
        <v>5263</v>
      </c>
      <c r="G294" s="57" t="s">
        <v>354</v>
      </c>
      <c r="H294" s="57" t="s">
        <v>11938</v>
      </c>
      <c r="I294" s="59" t="s">
        <v>11592</v>
      </c>
      <c r="J294" s="60">
        <v>1693</v>
      </c>
      <c r="K294" s="60">
        <v>2156</v>
      </c>
      <c r="M294" s="60">
        <f t="shared" si="12"/>
        <v>3849</v>
      </c>
      <c r="N294" s="59" t="s">
        <v>666</v>
      </c>
      <c r="O294" s="57" t="s">
        <v>66</v>
      </c>
      <c r="P294" s="59" t="s">
        <v>70</v>
      </c>
      <c r="Q294" s="57" t="s">
        <v>670</v>
      </c>
      <c r="R294" s="57" t="s">
        <v>670</v>
      </c>
    </row>
    <row r="295" spans="1:18" x14ac:dyDescent="0.25">
      <c r="A295" s="59" t="s">
        <v>11092</v>
      </c>
      <c r="B295" s="57" t="s">
        <v>75</v>
      </c>
      <c r="C295" s="57" t="s">
        <v>12118</v>
      </c>
      <c r="D295" s="59" t="s">
        <v>11380</v>
      </c>
      <c r="E295" s="59" t="s">
        <v>11924</v>
      </c>
      <c r="F295" s="57" t="s">
        <v>4293</v>
      </c>
      <c r="G295" s="57" t="s">
        <v>45</v>
      </c>
      <c r="H295" s="57" t="s">
        <v>11938</v>
      </c>
      <c r="I295" s="59" t="s">
        <v>11592</v>
      </c>
      <c r="J295" s="60">
        <v>195</v>
      </c>
      <c r="K295" s="60">
        <v>269</v>
      </c>
      <c r="M295" s="60">
        <f t="shared" si="12"/>
        <v>464</v>
      </c>
      <c r="N295" s="59" t="s">
        <v>666</v>
      </c>
      <c r="O295" s="57" t="s">
        <v>66</v>
      </c>
      <c r="P295" s="59" t="s">
        <v>70</v>
      </c>
      <c r="Q295" s="57" t="s">
        <v>670</v>
      </c>
      <c r="R295" s="57" t="s">
        <v>670</v>
      </c>
    </row>
    <row r="296" spans="1:18" x14ac:dyDescent="0.25">
      <c r="A296" s="59" t="s">
        <v>11092</v>
      </c>
      <c r="B296" s="57" t="s">
        <v>75</v>
      </c>
      <c r="C296" s="57" t="s">
        <v>12118</v>
      </c>
      <c r="D296" s="59" t="s">
        <v>11381</v>
      </c>
      <c r="E296" s="59" t="s">
        <v>11924</v>
      </c>
      <c r="F296" s="57" t="s">
        <v>8207</v>
      </c>
      <c r="G296" s="57" t="s">
        <v>45</v>
      </c>
      <c r="H296" s="57" t="s">
        <v>11938</v>
      </c>
      <c r="I296" s="59" t="s">
        <v>11592</v>
      </c>
      <c r="J296" s="60">
        <v>154</v>
      </c>
      <c r="K296" s="60">
        <v>214</v>
      </c>
      <c r="M296" s="60">
        <f t="shared" si="12"/>
        <v>368</v>
      </c>
      <c r="N296" s="59" t="s">
        <v>666</v>
      </c>
      <c r="O296" s="57" t="s">
        <v>66</v>
      </c>
      <c r="P296" s="59" t="s">
        <v>70</v>
      </c>
      <c r="Q296" s="57" t="s">
        <v>670</v>
      </c>
      <c r="R296" s="57" t="s">
        <v>670</v>
      </c>
    </row>
    <row r="297" spans="1:18" x14ac:dyDescent="0.25">
      <c r="A297" s="59" t="s">
        <v>11092</v>
      </c>
      <c r="B297" s="57" t="s">
        <v>75</v>
      </c>
      <c r="C297" s="57" t="s">
        <v>12118</v>
      </c>
      <c r="D297" s="59" t="s">
        <v>11382</v>
      </c>
      <c r="E297" s="59" t="s">
        <v>11924</v>
      </c>
      <c r="F297" s="57" t="s">
        <v>8195</v>
      </c>
      <c r="G297" s="57" t="s">
        <v>45</v>
      </c>
      <c r="H297" s="57" t="s">
        <v>11616</v>
      </c>
      <c r="I297" s="59" t="s">
        <v>11592</v>
      </c>
      <c r="J297" s="60">
        <v>38</v>
      </c>
      <c r="K297" s="60">
        <v>55</v>
      </c>
      <c r="M297" s="60">
        <f t="shared" si="12"/>
        <v>93</v>
      </c>
      <c r="N297" s="59" t="s">
        <v>666</v>
      </c>
      <c r="O297" s="57" t="s">
        <v>66</v>
      </c>
      <c r="P297" s="59" t="s">
        <v>70</v>
      </c>
      <c r="Q297" s="57" t="s">
        <v>670</v>
      </c>
      <c r="R297" s="57" t="s">
        <v>670</v>
      </c>
    </row>
    <row r="298" spans="1:18" x14ac:dyDescent="0.25">
      <c r="A298" s="59" t="s">
        <v>11092</v>
      </c>
      <c r="B298" s="57" t="s">
        <v>75</v>
      </c>
      <c r="C298" s="57" t="s">
        <v>12118</v>
      </c>
      <c r="D298" s="59" t="s">
        <v>11383</v>
      </c>
      <c r="E298" s="59" t="s">
        <v>11939</v>
      </c>
      <c r="F298" s="57" t="s">
        <v>395</v>
      </c>
      <c r="G298" s="57" t="s">
        <v>45</v>
      </c>
      <c r="H298" s="57" t="s">
        <v>11760</v>
      </c>
      <c r="I298" s="59" t="s">
        <v>11592</v>
      </c>
      <c r="J298" s="60">
        <v>360</v>
      </c>
      <c r="K298" s="60">
        <v>452</v>
      </c>
      <c r="M298" s="60">
        <f t="shared" si="12"/>
        <v>812</v>
      </c>
      <c r="N298" s="59" t="s">
        <v>666</v>
      </c>
      <c r="O298" s="57" t="s">
        <v>66</v>
      </c>
      <c r="P298" s="59" t="s">
        <v>70</v>
      </c>
      <c r="Q298" s="57" t="s">
        <v>670</v>
      </c>
      <c r="R298" s="57" t="s">
        <v>670</v>
      </c>
    </row>
    <row r="299" spans="1:18" x14ac:dyDescent="0.25">
      <c r="A299" s="59" t="s">
        <v>11092</v>
      </c>
      <c r="B299" s="57" t="s">
        <v>75</v>
      </c>
      <c r="C299" s="57" t="s">
        <v>12118</v>
      </c>
      <c r="D299" s="59" t="s">
        <v>11384</v>
      </c>
      <c r="E299" s="59" t="s">
        <v>11939</v>
      </c>
      <c r="F299" s="57" t="s">
        <v>52</v>
      </c>
      <c r="G299" s="57" t="s">
        <v>45</v>
      </c>
      <c r="H299" s="57" t="s">
        <v>11760</v>
      </c>
      <c r="I299" s="59" t="s">
        <v>11592</v>
      </c>
      <c r="J299" s="60">
        <v>392</v>
      </c>
      <c r="K299" s="60">
        <v>549</v>
      </c>
      <c r="M299" s="60">
        <f t="shared" si="12"/>
        <v>941</v>
      </c>
      <c r="N299" s="59" t="s">
        <v>666</v>
      </c>
      <c r="O299" s="57" t="s">
        <v>66</v>
      </c>
      <c r="P299" s="59" t="s">
        <v>70</v>
      </c>
      <c r="Q299" s="57" t="s">
        <v>670</v>
      </c>
      <c r="R299" s="57" t="s">
        <v>670</v>
      </c>
    </row>
    <row r="300" spans="1:18" x14ac:dyDescent="0.25">
      <c r="A300" s="59" t="s">
        <v>11092</v>
      </c>
      <c r="B300" s="57" t="s">
        <v>75</v>
      </c>
      <c r="C300" s="57" t="s">
        <v>12118</v>
      </c>
      <c r="D300" s="59" t="s">
        <v>11385</v>
      </c>
      <c r="E300" s="59" t="s">
        <v>11940</v>
      </c>
      <c r="F300" s="57" t="s">
        <v>464</v>
      </c>
      <c r="G300" s="57" t="s">
        <v>45</v>
      </c>
      <c r="H300" s="57" t="s">
        <v>11941</v>
      </c>
      <c r="I300" s="59" t="s">
        <v>11592</v>
      </c>
      <c r="J300" s="60">
        <v>1127</v>
      </c>
      <c r="K300" s="60">
        <v>1559</v>
      </c>
      <c r="M300" s="60">
        <f t="shared" si="12"/>
        <v>2686</v>
      </c>
      <c r="N300" s="59" t="s">
        <v>666</v>
      </c>
      <c r="O300" s="57" t="s">
        <v>66</v>
      </c>
      <c r="P300" s="59" t="s">
        <v>70</v>
      </c>
      <c r="Q300" s="57" t="s">
        <v>670</v>
      </c>
      <c r="R300" s="57" t="s">
        <v>670</v>
      </c>
    </row>
    <row r="301" spans="1:18" x14ac:dyDescent="0.25">
      <c r="A301" s="59" t="s">
        <v>11092</v>
      </c>
      <c r="B301" s="57" t="s">
        <v>75</v>
      </c>
      <c r="C301" s="57" t="s">
        <v>12118</v>
      </c>
      <c r="D301" s="59" t="s">
        <v>11386</v>
      </c>
      <c r="E301" s="59" t="s">
        <v>11942</v>
      </c>
      <c r="F301" s="57" t="s">
        <v>413</v>
      </c>
      <c r="G301" s="57" t="s">
        <v>45</v>
      </c>
      <c r="H301" s="57" t="s">
        <v>11701</v>
      </c>
      <c r="I301" s="59" t="s">
        <v>11592</v>
      </c>
      <c r="J301" s="60">
        <v>496</v>
      </c>
      <c r="K301" s="60">
        <v>616</v>
      </c>
      <c r="M301" s="60">
        <f t="shared" si="12"/>
        <v>1112</v>
      </c>
      <c r="N301" s="59" t="s">
        <v>666</v>
      </c>
      <c r="O301" s="57" t="s">
        <v>66</v>
      </c>
      <c r="P301" s="59" t="s">
        <v>70</v>
      </c>
      <c r="Q301" s="57" t="s">
        <v>670</v>
      </c>
      <c r="R301" s="57" t="s">
        <v>670</v>
      </c>
    </row>
    <row r="302" spans="1:18" x14ac:dyDescent="0.25">
      <c r="A302" s="59" t="s">
        <v>11092</v>
      </c>
      <c r="B302" s="57" t="s">
        <v>75</v>
      </c>
      <c r="C302" s="57" t="s">
        <v>12118</v>
      </c>
      <c r="D302" s="59" t="s">
        <v>11387</v>
      </c>
      <c r="E302" s="59" t="s">
        <v>11942</v>
      </c>
      <c r="F302" s="57" t="s">
        <v>636</v>
      </c>
      <c r="G302" s="57" t="s">
        <v>45</v>
      </c>
      <c r="H302" s="57" t="s">
        <v>11701</v>
      </c>
      <c r="I302" s="59" t="s">
        <v>11592</v>
      </c>
      <c r="J302" s="60">
        <v>1052</v>
      </c>
      <c r="K302" s="60">
        <v>1417</v>
      </c>
      <c r="M302" s="60">
        <f t="shared" si="12"/>
        <v>2469</v>
      </c>
      <c r="N302" s="59" t="s">
        <v>666</v>
      </c>
      <c r="O302" s="57" t="s">
        <v>66</v>
      </c>
      <c r="P302" s="59" t="s">
        <v>70</v>
      </c>
      <c r="Q302" s="57" t="s">
        <v>670</v>
      </c>
      <c r="R302" s="57" t="s">
        <v>670</v>
      </c>
    </row>
    <row r="303" spans="1:18" x14ac:dyDescent="0.25">
      <c r="A303" s="59" t="s">
        <v>11092</v>
      </c>
      <c r="B303" s="57" t="s">
        <v>75</v>
      </c>
      <c r="C303" s="57" t="s">
        <v>12118</v>
      </c>
      <c r="D303" s="59" t="s">
        <v>11388</v>
      </c>
      <c r="E303" s="59" t="s">
        <v>11942</v>
      </c>
      <c r="F303" s="57" t="s">
        <v>559</v>
      </c>
      <c r="G303" s="57" t="s">
        <v>45</v>
      </c>
      <c r="H303" s="57" t="s">
        <v>11701</v>
      </c>
      <c r="I303" s="59" t="s">
        <v>11592</v>
      </c>
      <c r="J303" s="60">
        <v>1539</v>
      </c>
      <c r="K303" s="60">
        <v>1942</v>
      </c>
      <c r="M303" s="60">
        <f t="shared" si="12"/>
        <v>3481</v>
      </c>
      <c r="N303" s="59" t="s">
        <v>666</v>
      </c>
      <c r="O303" s="57" t="s">
        <v>66</v>
      </c>
      <c r="P303" s="59" t="s">
        <v>70</v>
      </c>
      <c r="Q303" s="57" t="s">
        <v>670</v>
      </c>
      <c r="R303" s="57" t="s">
        <v>670</v>
      </c>
    </row>
    <row r="304" spans="1:18" x14ac:dyDescent="0.25">
      <c r="A304" s="59" t="s">
        <v>11092</v>
      </c>
      <c r="B304" s="57" t="s">
        <v>75</v>
      </c>
      <c r="C304" s="57" t="s">
        <v>12118</v>
      </c>
      <c r="D304" s="59" t="s">
        <v>11389</v>
      </c>
      <c r="E304" s="59" t="s">
        <v>11943</v>
      </c>
      <c r="F304" s="57" t="s">
        <v>44</v>
      </c>
      <c r="G304" s="57" t="s">
        <v>45</v>
      </c>
      <c r="H304" s="57" t="s">
        <v>11944</v>
      </c>
      <c r="I304" s="59" t="s">
        <v>11592</v>
      </c>
      <c r="J304" s="60">
        <v>490</v>
      </c>
      <c r="K304" s="60">
        <v>551</v>
      </c>
      <c r="M304" s="60">
        <f t="shared" si="12"/>
        <v>1041</v>
      </c>
      <c r="N304" s="59" t="s">
        <v>666</v>
      </c>
      <c r="O304" s="57" t="s">
        <v>66</v>
      </c>
      <c r="P304" s="59" t="s">
        <v>70</v>
      </c>
      <c r="Q304" s="57" t="s">
        <v>670</v>
      </c>
      <c r="R304" s="57" t="s">
        <v>670</v>
      </c>
    </row>
    <row r="305" spans="1:18" x14ac:dyDescent="0.25">
      <c r="A305" s="59" t="s">
        <v>11092</v>
      </c>
      <c r="B305" s="57" t="s">
        <v>75</v>
      </c>
      <c r="C305" s="57" t="s">
        <v>12118</v>
      </c>
      <c r="D305" s="59" t="s">
        <v>11390</v>
      </c>
      <c r="E305" s="59" t="s">
        <v>11945</v>
      </c>
      <c r="F305" s="57" t="s">
        <v>375</v>
      </c>
      <c r="G305" s="57" t="s">
        <v>354</v>
      </c>
      <c r="H305" s="57" t="s">
        <v>11666</v>
      </c>
      <c r="I305" s="59" t="s">
        <v>11592</v>
      </c>
      <c r="J305" s="60">
        <v>628</v>
      </c>
      <c r="K305" s="60">
        <v>862</v>
      </c>
      <c r="M305" s="60">
        <f t="shared" si="12"/>
        <v>1490</v>
      </c>
      <c r="N305" s="59" t="s">
        <v>666</v>
      </c>
      <c r="O305" s="57" t="s">
        <v>66</v>
      </c>
      <c r="P305" s="59" t="s">
        <v>70</v>
      </c>
      <c r="Q305" s="57" t="s">
        <v>670</v>
      </c>
      <c r="R305" s="57" t="s">
        <v>670</v>
      </c>
    </row>
    <row r="306" spans="1:18" x14ac:dyDescent="0.25">
      <c r="A306" s="59" t="s">
        <v>11092</v>
      </c>
      <c r="B306" s="57" t="s">
        <v>75</v>
      </c>
      <c r="C306" s="57" t="s">
        <v>12118</v>
      </c>
      <c r="D306" s="59" t="s">
        <v>11391</v>
      </c>
      <c r="E306" s="59" t="s">
        <v>11945</v>
      </c>
      <c r="F306" s="57" t="s">
        <v>413</v>
      </c>
      <c r="G306" s="57" t="s">
        <v>354</v>
      </c>
      <c r="H306" s="57" t="s">
        <v>11666</v>
      </c>
      <c r="I306" s="59" t="s">
        <v>11592</v>
      </c>
      <c r="J306" s="60">
        <v>509</v>
      </c>
      <c r="K306" s="60">
        <v>709</v>
      </c>
      <c r="M306" s="60">
        <f t="shared" si="12"/>
        <v>1218</v>
      </c>
      <c r="N306" s="59" t="s">
        <v>666</v>
      </c>
      <c r="O306" s="57" t="s">
        <v>66</v>
      </c>
      <c r="P306" s="59" t="s">
        <v>70</v>
      </c>
      <c r="Q306" s="57" t="s">
        <v>670</v>
      </c>
      <c r="R306" s="57" t="s">
        <v>670</v>
      </c>
    </row>
    <row r="307" spans="1:18" x14ac:dyDescent="0.25">
      <c r="A307" s="59" t="s">
        <v>11092</v>
      </c>
      <c r="B307" s="57" t="s">
        <v>75</v>
      </c>
      <c r="C307" s="57" t="s">
        <v>12118</v>
      </c>
      <c r="D307" s="59" t="s">
        <v>11392</v>
      </c>
      <c r="E307" s="59" t="s">
        <v>11945</v>
      </c>
      <c r="F307" s="57" t="s">
        <v>557</v>
      </c>
      <c r="G307" s="57" t="s">
        <v>45</v>
      </c>
      <c r="H307" s="57" t="s">
        <v>11666</v>
      </c>
      <c r="I307" s="59" t="s">
        <v>11592</v>
      </c>
      <c r="J307" s="60">
        <v>1462</v>
      </c>
      <c r="K307" s="60">
        <v>1974</v>
      </c>
      <c r="M307" s="60">
        <f t="shared" si="12"/>
        <v>3436</v>
      </c>
      <c r="N307" s="59" t="s">
        <v>666</v>
      </c>
      <c r="O307" s="57" t="s">
        <v>66</v>
      </c>
      <c r="P307" s="59" t="s">
        <v>70</v>
      </c>
      <c r="Q307" s="57" t="s">
        <v>670</v>
      </c>
      <c r="R307" s="57" t="s">
        <v>670</v>
      </c>
    </row>
    <row r="308" spans="1:18" x14ac:dyDescent="0.25">
      <c r="A308" s="59" t="s">
        <v>11092</v>
      </c>
      <c r="B308" s="57" t="s">
        <v>75</v>
      </c>
      <c r="C308" s="57" t="s">
        <v>12118</v>
      </c>
      <c r="D308" s="59" t="s">
        <v>11393</v>
      </c>
      <c r="E308" s="59" t="s">
        <v>11945</v>
      </c>
      <c r="F308" s="57" t="s">
        <v>558</v>
      </c>
      <c r="G308" s="57" t="s">
        <v>354</v>
      </c>
      <c r="H308" s="57" t="s">
        <v>11666</v>
      </c>
      <c r="I308" s="59" t="s">
        <v>11592</v>
      </c>
      <c r="J308" s="60">
        <v>112</v>
      </c>
      <c r="K308" s="60">
        <v>157</v>
      </c>
      <c r="M308" s="60">
        <f t="shared" si="12"/>
        <v>269</v>
      </c>
      <c r="N308" s="59" t="s">
        <v>666</v>
      </c>
      <c r="O308" s="57" t="s">
        <v>66</v>
      </c>
      <c r="P308" s="59" t="s">
        <v>70</v>
      </c>
      <c r="Q308" s="57" t="s">
        <v>670</v>
      </c>
      <c r="R308" s="57" t="s">
        <v>670</v>
      </c>
    </row>
    <row r="309" spans="1:18" x14ac:dyDescent="0.25">
      <c r="A309" s="59" t="s">
        <v>11092</v>
      </c>
      <c r="B309" s="57" t="s">
        <v>75</v>
      </c>
      <c r="C309" s="57" t="s">
        <v>12118</v>
      </c>
      <c r="D309" s="59" t="s">
        <v>11394</v>
      </c>
      <c r="E309" s="59" t="s">
        <v>11946</v>
      </c>
      <c r="F309" s="57" t="s">
        <v>347</v>
      </c>
      <c r="G309" s="57" t="s">
        <v>45</v>
      </c>
      <c r="H309" s="57" t="s">
        <v>11690</v>
      </c>
      <c r="I309" s="59" t="s">
        <v>11592</v>
      </c>
      <c r="J309" s="60">
        <v>104</v>
      </c>
      <c r="K309" s="60">
        <v>144</v>
      </c>
      <c r="M309" s="60">
        <f t="shared" si="12"/>
        <v>248</v>
      </c>
      <c r="N309" s="59" t="s">
        <v>666</v>
      </c>
      <c r="O309" s="57" t="s">
        <v>66</v>
      </c>
      <c r="P309" s="59" t="s">
        <v>70</v>
      </c>
      <c r="Q309" s="57" t="s">
        <v>670</v>
      </c>
      <c r="R309" s="57" t="s">
        <v>670</v>
      </c>
    </row>
    <row r="310" spans="1:18" x14ac:dyDescent="0.25">
      <c r="A310" s="59" t="s">
        <v>11092</v>
      </c>
      <c r="B310" s="57" t="s">
        <v>75</v>
      </c>
      <c r="C310" s="57" t="s">
        <v>12118</v>
      </c>
      <c r="D310" s="59" t="s">
        <v>11395</v>
      </c>
      <c r="E310" s="59" t="s">
        <v>11946</v>
      </c>
      <c r="F310" s="57" t="s">
        <v>375</v>
      </c>
      <c r="G310" s="57" t="s">
        <v>45</v>
      </c>
      <c r="H310" s="57" t="s">
        <v>11690</v>
      </c>
      <c r="I310" s="59" t="s">
        <v>11592</v>
      </c>
      <c r="J310" s="60">
        <v>932</v>
      </c>
      <c r="K310" s="60">
        <v>1337</v>
      </c>
      <c r="M310" s="60">
        <f t="shared" si="12"/>
        <v>2269</v>
      </c>
      <c r="N310" s="59" t="s">
        <v>666</v>
      </c>
      <c r="O310" s="57" t="s">
        <v>66</v>
      </c>
      <c r="P310" s="59" t="s">
        <v>70</v>
      </c>
      <c r="Q310" s="57" t="s">
        <v>670</v>
      </c>
      <c r="R310" s="57" t="s">
        <v>670</v>
      </c>
    </row>
    <row r="311" spans="1:18" x14ac:dyDescent="0.25">
      <c r="A311" s="59" t="s">
        <v>11092</v>
      </c>
      <c r="B311" s="57" t="s">
        <v>75</v>
      </c>
      <c r="C311" s="57" t="s">
        <v>12118</v>
      </c>
      <c r="D311" s="59" t="s">
        <v>11396</v>
      </c>
      <c r="E311" s="59" t="s">
        <v>11946</v>
      </c>
      <c r="F311" s="57" t="s">
        <v>501</v>
      </c>
      <c r="G311" s="57" t="s">
        <v>45</v>
      </c>
      <c r="H311" s="57" t="s">
        <v>11690</v>
      </c>
      <c r="I311" s="59" t="s">
        <v>11592</v>
      </c>
      <c r="J311" s="60">
        <v>604</v>
      </c>
      <c r="K311" s="60">
        <v>839</v>
      </c>
      <c r="M311" s="60">
        <f t="shared" si="12"/>
        <v>1443</v>
      </c>
      <c r="N311" s="59" t="s">
        <v>666</v>
      </c>
      <c r="O311" s="57" t="s">
        <v>66</v>
      </c>
      <c r="P311" s="59" t="s">
        <v>70</v>
      </c>
      <c r="Q311" s="57" t="s">
        <v>670</v>
      </c>
      <c r="R311" s="57" t="s">
        <v>670</v>
      </c>
    </row>
    <row r="312" spans="1:18" x14ac:dyDescent="0.25">
      <c r="A312" s="59" t="s">
        <v>11092</v>
      </c>
      <c r="B312" s="57" t="s">
        <v>75</v>
      </c>
      <c r="C312" s="57" t="s">
        <v>12118</v>
      </c>
      <c r="D312" s="59" t="s">
        <v>11397</v>
      </c>
      <c r="E312" s="59" t="s">
        <v>11946</v>
      </c>
      <c r="F312" s="57" t="s">
        <v>627</v>
      </c>
      <c r="G312" s="57" t="s">
        <v>45</v>
      </c>
      <c r="H312" s="57" t="s">
        <v>11690</v>
      </c>
      <c r="I312" s="59" t="s">
        <v>11592</v>
      </c>
      <c r="J312" s="60">
        <v>77</v>
      </c>
      <c r="K312" s="60">
        <v>95</v>
      </c>
      <c r="M312" s="60">
        <f t="shared" si="12"/>
        <v>172</v>
      </c>
      <c r="N312" s="59" t="s">
        <v>666</v>
      </c>
      <c r="O312" s="57" t="s">
        <v>66</v>
      </c>
      <c r="P312" s="59" t="s">
        <v>70</v>
      </c>
      <c r="Q312" s="57" t="s">
        <v>670</v>
      </c>
      <c r="R312" s="57" t="s">
        <v>670</v>
      </c>
    </row>
    <row r="313" spans="1:18" x14ac:dyDescent="0.25">
      <c r="A313" s="59" t="s">
        <v>11092</v>
      </c>
      <c r="B313" s="57" t="s">
        <v>75</v>
      </c>
      <c r="C313" s="57" t="s">
        <v>12118</v>
      </c>
      <c r="D313" s="59" t="s">
        <v>11398</v>
      </c>
      <c r="E313" s="59" t="s">
        <v>11947</v>
      </c>
      <c r="F313" s="57" t="s">
        <v>395</v>
      </c>
      <c r="G313" s="57" t="s">
        <v>45</v>
      </c>
      <c r="H313" s="57" t="s">
        <v>11948</v>
      </c>
      <c r="I313" s="59" t="s">
        <v>11592</v>
      </c>
      <c r="L313" s="60">
        <v>1601</v>
      </c>
      <c r="M313" s="60">
        <f t="shared" si="12"/>
        <v>1601</v>
      </c>
      <c r="N313" s="59" t="s">
        <v>667</v>
      </c>
      <c r="O313" s="57" t="s">
        <v>66</v>
      </c>
      <c r="P313" s="59" t="s">
        <v>69</v>
      </c>
      <c r="Q313" s="57" t="s">
        <v>670</v>
      </c>
      <c r="R313" s="57" t="s">
        <v>670</v>
      </c>
    </row>
    <row r="314" spans="1:18" x14ac:dyDescent="0.25">
      <c r="A314" s="59" t="s">
        <v>11092</v>
      </c>
      <c r="B314" s="57" t="s">
        <v>75</v>
      </c>
      <c r="C314" s="57" t="s">
        <v>12118</v>
      </c>
      <c r="D314" s="59" t="s">
        <v>11399</v>
      </c>
      <c r="E314" s="59" t="s">
        <v>11949</v>
      </c>
      <c r="F314" s="57" t="s">
        <v>368</v>
      </c>
      <c r="G314" s="57" t="s">
        <v>45</v>
      </c>
      <c r="H314" s="57" t="s">
        <v>11950</v>
      </c>
      <c r="I314" s="59" t="s">
        <v>11592</v>
      </c>
      <c r="J314" s="60">
        <v>554</v>
      </c>
      <c r="K314" s="60">
        <v>559</v>
      </c>
      <c r="M314" s="60">
        <f t="shared" si="12"/>
        <v>1113</v>
      </c>
      <c r="N314" s="59" t="s">
        <v>666</v>
      </c>
      <c r="O314" s="57" t="s">
        <v>66</v>
      </c>
      <c r="P314" s="59" t="s">
        <v>70</v>
      </c>
      <c r="Q314" s="57" t="s">
        <v>670</v>
      </c>
      <c r="R314" s="57" t="s">
        <v>670</v>
      </c>
    </row>
    <row r="315" spans="1:18" x14ac:dyDescent="0.25">
      <c r="A315" s="59" t="s">
        <v>11092</v>
      </c>
      <c r="B315" s="57" t="s">
        <v>75</v>
      </c>
      <c r="C315" s="57" t="s">
        <v>12118</v>
      </c>
      <c r="D315" s="59" t="s">
        <v>11400</v>
      </c>
      <c r="E315" s="59" t="s">
        <v>11951</v>
      </c>
      <c r="F315" s="57" t="s">
        <v>347</v>
      </c>
      <c r="G315" s="57" t="s">
        <v>45</v>
      </c>
      <c r="H315" s="57" t="s">
        <v>11952</v>
      </c>
      <c r="I315" s="59" t="s">
        <v>11592</v>
      </c>
      <c r="J315" s="60">
        <v>329</v>
      </c>
      <c r="K315" s="60">
        <v>434</v>
      </c>
      <c r="M315" s="60">
        <f t="shared" si="12"/>
        <v>763</v>
      </c>
      <c r="N315" s="59" t="s">
        <v>666</v>
      </c>
      <c r="O315" s="57" t="s">
        <v>66</v>
      </c>
      <c r="P315" s="59" t="s">
        <v>70</v>
      </c>
      <c r="Q315" s="57" t="s">
        <v>670</v>
      </c>
      <c r="R315" s="57" t="s">
        <v>670</v>
      </c>
    </row>
    <row r="316" spans="1:18" x14ac:dyDescent="0.25">
      <c r="A316" s="59" t="s">
        <v>11092</v>
      </c>
      <c r="B316" s="57" t="s">
        <v>75</v>
      </c>
      <c r="C316" s="57" t="s">
        <v>12118</v>
      </c>
      <c r="D316" s="59" t="s">
        <v>11401</v>
      </c>
      <c r="E316" s="59" t="s">
        <v>11953</v>
      </c>
      <c r="F316" s="57" t="s">
        <v>347</v>
      </c>
      <c r="G316" s="57" t="s">
        <v>45</v>
      </c>
      <c r="H316" s="57" t="s">
        <v>11758</v>
      </c>
      <c r="I316" s="59" t="s">
        <v>11592</v>
      </c>
      <c r="J316" s="60">
        <v>890</v>
      </c>
      <c r="K316" s="60">
        <v>1248</v>
      </c>
      <c r="M316" s="60">
        <f t="shared" si="12"/>
        <v>2138</v>
      </c>
      <c r="N316" s="59" t="s">
        <v>666</v>
      </c>
      <c r="O316" s="57" t="s">
        <v>66</v>
      </c>
      <c r="P316" s="59" t="s">
        <v>70</v>
      </c>
      <c r="Q316" s="57" t="s">
        <v>670</v>
      </c>
      <c r="R316" s="57" t="s">
        <v>670</v>
      </c>
    </row>
    <row r="317" spans="1:18" x14ac:dyDescent="0.25">
      <c r="A317" s="59" t="s">
        <v>11092</v>
      </c>
      <c r="B317" s="57" t="s">
        <v>75</v>
      </c>
      <c r="C317" s="57" t="s">
        <v>12118</v>
      </c>
      <c r="D317" s="59" t="s">
        <v>11402</v>
      </c>
      <c r="E317" s="59" t="s">
        <v>11953</v>
      </c>
      <c r="F317" s="57" t="s">
        <v>353</v>
      </c>
      <c r="G317" s="57" t="s">
        <v>45</v>
      </c>
      <c r="H317" s="57" t="s">
        <v>11758</v>
      </c>
      <c r="I317" s="59" t="s">
        <v>11592</v>
      </c>
      <c r="J317" s="60">
        <v>1503</v>
      </c>
      <c r="K317" s="60">
        <v>1947</v>
      </c>
      <c r="M317" s="60">
        <f t="shared" si="12"/>
        <v>3450</v>
      </c>
      <c r="N317" s="59" t="s">
        <v>666</v>
      </c>
      <c r="O317" s="57" t="s">
        <v>66</v>
      </c>
      <c r="P317" s="59" t="s">
        <v>70</v>
      </c>
      <c r="Q317" s="57" t="s">
        <v>670</v>
      </c>
      <c r="R317" s="57" t="s">
        <v>670</v>
      </c>
    </row>
    <row r="318" spans="1:18" x14ac:dyDescent="0.25">
      <c r="A318" s="59" t="s">
        <v>11092</v>
      </c>
      <c r="B318" s="57" t="s">
        <v>75</v>
      </c>
      <c r="C318" s="57" t="s">
        <v>12118</v>
      </c>
      <c r="D318" s="59" t="s">
        <v>11403</v>
      </c>
      <c r="E318" s="59" t="s">
        <v>11953</v>
      </c>
      <c r="F318" s="57" t="s">
        <v>410</v>
      </c>
      <c r="G318" s="57" t="s">
        <v>45</v>
      </c>
      <c r="H318" s="57" t="s">
        <v>11758</v>
      </c>
      <c r="I318" s="59" t="s">
        <v>11592</v>
      </c>
      <c r="J318" s="60">
        <v>574</v>
      </c>
      <c r="K318" s="60">
        <v>715</v>
      </c>
      <c r="M318" s="60">
        <f t="shared" si="12"/>
        <v>1289</v>
      </c>
      <c r="N318" s="59" t="s">
        <v>666</v>
      </c>
      <c r="O318" s="57" t="s">
        <v>66</v>
      </c>
      <c r="P318" s="59" t="s">
        <v>70</v>
      </c>
      <c r="Q318" s="57" t="s">
        <v>670</v>
      </c>
      <c r="R318" s="57" t="s">
        <v>670</v>
      </c>
    </row>
    <row r="319" spans="1:18" x14ac:dyDescent="0.25">
      <c r="A319" s="59" t="s">
        <v>11092</v>
      </c>
      <c r="B319" s="57" t="s">
        <v>75</v>
      </c>
      <c r="C319" s="57" t="s">
        <v>12118</v>
      </c>
      <c r="D319" s="59" t="s">
        <v>11404</v>
      </c>
      <c r="E319" s="59" t="s">
        <v>11953</v>
      </c>
      <c r="F319" s="57" t="s">
        <v>1523</v>
      </c>
      <c r="G319" s="57" t="s">
        <v>45</v>
      </c>
      <c r="H319" s="57" t="s">
        <v>11758</v>
      </c>
      <c r="I319" s="59" t="s">
        <v>11592</v>
      </c>
      <c r="J319" s="60">
        <v>0</v>
      </c>
      <c r="K319" s="60">
        <v>0</v>
      </c>
      <c r="M319" s="60">
        <f t="shared" si="12"/>
        <v>0</v>
      </c>
      <c r="N319" s="59" t="s">
        <v>666</v>
      </c>
      <c r="O319" s="57" t="s">
        <v>66</v>
      </c>
      <c r="P319" s="59" t="s">
        <v>70</v>
      </c>
      <c r="Q319" s="57" t="s">
        <v>670</v>
      </c>
      <c r="R319" s="57" t="s">
        <v>670</v>
      </c>
    </row>
    <row r="320" spans="1:18" x14ac:dyDescent="0.25">
      <c r="A320" s="59" t="s">
        <v>11092</v>
      </c>
      <c r="B320" s="57" t="s">
        <v>75</v>
      </c>
      <c r="C320" s="57" t="s">
        <v>12118</v>
      </c>
      <c r="D320" s="59" t="s">
        <v>11405</v>
      </c>
      <c r="E320" s="59" t="s">
        <v>11954</v>
      </c>
      <c r="F320" s="57" t="s">
        <v>353</v>
      </c>
      <c r="G320" s="57" t="s">
        <v>45</v>
      </c>
      <c r="H320" s="57" t="s">
        <v>11733</v>
      </c>
      <c r="I320" s="59" t="s">
        <v>11592</v>
      </c>
      <c r="J320" s="60">
        <v>2067</v>
      </c>
      <c r="K320" s="60">
        <v>2679</v>
      </c>
      <c r="M320" s="60">
        <f t="shared" si="12"/>
        <v>4746</v>
      </c>
      <c r="N320" s="59" t="s">
        <v>666</v>
      </c>
      <c r="O320" s="57" t="s">
        <v>66</v>
      </c>
      <c r="P320" s="59" t="s">
        <v>70</v>
      </c>
      <c r="Q320" s="57" t="s">
        <v>670</v>
      </c>
      <c r="R320" s="57" t="s">
        <v>670</v>
      </c>
    </row>
    <row r="321" spans="1:18" x14ac:dyDescent="0.25">
      <c r="A321" s="59" t="s">
        <v>11092</v>
      </c>
      <c r="B321" s="57" t="s">
        <v>75</v>
      </c>
      <c r="C321" s="57" t="s">
        <v>12118</v>
      </c>
      <c r="D321" s="59" t="s">
        <v>11406</v>
      </c>
      <c r="E321" s="59" t="s">
        <v>11954</v>
      </c>
      <c r="F321" s="57" t="s">
        <v>413</v>
      </c>
      <c r="G321" s="57" t="s">
        <v>45</v>
      </c>
      <c r="H321" s="57" t="s">
        <v>11733</v>
      </c>
      <c r="I321" s="59" t="s">
        <v>11592</v>
      </c>
      <c r="J321" s="60">
        <v>44</v>
      </c>
      <c r="K321" s="60">
        <v>63</v>
      </c>
      <c r="M321" s="60">
        <f t="shared" si="12"/>
        <v>107</v>
      </c>
      <c r="N321" s="59" t="s">
        <v>666</v>
      </c>
      <c r="O321" s="57" t="s">
        <v>66</v>
      </c>
      <c r="P321" s="59" t="s">
        <v>70</v>
      </c>
      <c r="Q321" s="57" t="s">
        <v>670</v>
      </c>
      <c r="R321" s="57" t="s">
        <v>670</v>
      </c>
    </row>
    <row r="322" spans="1:18" x14ac:dyDescent="0.25">
      <c r="A322" s="59" t="s">
        <v>11092</v>
      </c>
      <c r="B322" s="57" t="s">
        <v>75</v>
      </c>
      <c r="C322" s="57" t="s">
        <v>12118</v>
      </c>
      <c r="D322" s="59" t="s">
        <v>11407</v>
      </c>
      <c r="E322" s="59" t="s">
        <v>11955</v>
      </c>
      <c r="F322" s="57" t="s">
        <v>608</v>
      </c>
      <c r="G322" s="57" t="s">
        <v>45</v>
      </c>
      <c r="H322" s="57" t="s">
        <v>11733</v>
      </c>
      <c r="I322" s="59" t="s">
        <v>11592</v>
      </c>
      <c r="L322" s="60">
        <v>722</v>
      </c>
      <c r="M322" s="60">
        <f t="shared" si="12"/>
        <v>722</v>
      </c>
      <c r="N322" s="59" t="s">
        <v>667</v>
      </c>
      <c r="O322" s="57" t="s">
        <v>66</v>
      </c>
      <c r="P322" s="59" t="s">
        <v>69</v>
      </c>
      <c r="Q322" s="57" t="s">
        <v>670</v>
      </c>
      <c r="R322" s="57" t="s">
        <v>670</v>
      </c>
    </row>
    <row r="323" spans="1:18" x14ac:dyDescent="0.25">
      <c r="A323" s="59" t="s">
        <v>11092</v>
      </c>
      <c r="B323" s="57" t="s">
        <v>75</v>
      </c>
      <c r="C323" s="57" t="s">
        <v>12118</v>
      </c>
      <c r="D323" s="59" t="s">
        <v>11408</v>
      </c>
      <c r="E323" s="59" t="s">
        <v>489</v>
      </c>
      <c r="F323" s="57" t="s">
        <v>353</v>
      </c>
      <c r="G323" s="57" t="s">
        <v>45</v>
      </c>
      <c r="H323" s="57" t="s">
        <v>11956</v>
      </c>
      <c r="I323" s="59" t="s">
        <v>11592</v>
      </c>
      <c r="L323" s="60">
        <v>3857</v>
      </c>
      <c r="M323" s="60">
        <f t="shared" si="12"/>
        <v>3857</v>
      </c>
      <c r="N323" s="59" t="s">
        <v>667</v>
      </c>
      <c r="O323" s="57" t="s">
        <v>66</v>
      </c>
      <c r="P323" s="59" t="s">
        <v>69</v>
      </c>
      <c r="Q323" s="57" t="s">
        <v>670</v>
      </c>
      <c r="R323" s="57" t="s">
        <v>670</v>
      </c>
    </row>
    <row r="324" spans="1:18" x14ac:dyDescent="0.25">
      <c r="A324" s="59" t="s">
        <v>11092</v>
      </c>
      <c r="B324" s="57" t="s">
        <v>75</v>
      </c>
      <c r="C324" s="57" t="s">
        <v>12118</v>
      </c>
      <c r="D324" s="59" t="s">
        <v>11409</v>
      </c>
      <c r="E324" s="59" t="s">
        <v>11875</v>
      </c>
      <c r="F324" s="57" t="s">
        <v>368</v>
      </c>
      <c r="G324" s="57" t="s">
        <v>45</v>
      </c>
      <c r="H324" s="57" t="s">
        <v>11957</v>
      </c>
      <c r="I324" s="59" t="s">
        <v>11592</v>
      </c>
      <c r="J324" s="60">
        <v>380</v>
      </c>
      <c r="K324" s="60">
        <v>516</v>
      </c>
      <c r="M324" s="60">
        <f t="shared" si="12"/>
        <v>896</v>
      </c>
      <c r="N324" s="59" t="s">
        <v>666</v>
      </c>
      <c r="O324" s="57" t="s">
        <v>66</v>
      </c>
      <c r="P324" s="59" t="s">
        <v>70</v>
      </c>
      <c r="Q324" s="57" t="s">
        <v>670</v>
      </c>
      <c r="R324" s="57" t="s">
        <v>670</v>
      </c>
    </row>
    <row r="325" spans="1:18" x14ac:dyDescent="0.25">
      <c r="A325" s="59" t="s">
        <v>11092</v>
      </c>
      <c r="B325" s="57" t="s">
        <v>75</v>
      </c>
      <c r="C325" s="57" t="s">
        <v>12118</v>
      </c>
      <c r="D325" s="59" t="s">
        <v>11410</v>
      </c>
      <c r="E325" s="59" t="s">
        <v>11958</v>
      </c>
      <c r="F325" s="57" t="s">
        <v>375</v>
      </c>
      <c r="G325" s="57" t="s">
        <v>45</v>
      </c>
      <c r="H325" s="57" t="s">
        <v>11959</v>
      </c>
      <c r="I325" s="59" t="s">
        <v>11592</v>
      </c>
      <c r="L325" s="60">
        <v>238</v>
      </c>
      <c r="M325" s="60">
        <f t="shared" ref="M325:M388" si="13">J325+K325+L325</f>
        <v>238</v>
      </c>
      <c r="N325" s="59" t="s">
        <v>667</v>
      </c>
      <c r="O325" s="57" t="s">
        <v>66</v>
      </c>
      <c r="P325" s="59" t="s">
        <v>69</v>
      </c>
      <c r="Q325" s="57" t="s">
        <v>670</v>
      </c>
      <c r="R325" s="57" t="s">
        <v>670</v>
      </c>
    </row>
    <row r="326" spans="1:18" x14ac:dyDescent="0.25">
      <c r="A326" s="59" t="s">
        <v>11092</v>
      </c>
      <c r="B326" s="57" t="s">
        <v>75</v>
      </c>
      <c r="C326" s="57" t="s">
        <v>12118</v>
      </c>
      <c r="D326" s="59" t="s">
        <v>11411</v>
      </c>
      <c r="E326" s="59" t="s">
        <v>11960</v>
      </c>
      <c r="F326" s="57" t="s">
        <v>347</v>
      </c>
      <c r="G326" s="57" t="s">
        <v>45</v>
      </c>
      <c r="H326" s="57" t="s">
        <v>11961</v>
      </c>
      <c r="I326" s="59" t="s">
        <v>11592</v>
      </c>
      <c r="J326" s="60">
        <v>20</v>
      </c>
      <c r="K326" s="60">
        <v>28</v>
      </c>
      <c r="M326" s="60">
        <f t="shared" si="13"/>
        <v>48</v>
      </c>
      <c r="N326" s="59" t="s">
        <v>666</v>
      </c>
      <c r="O326" s="57" t="s">
        <v>66</v>
      </c>
      <c r="P326" s="59" t="s">
        <v>70</v>
      </c>
      <c r="Q326" s="57" t="s">
        <v>670</v>
      </c>
      <c r="R326" s="57" t="s">
        <v>670</v>
      </c>
    </row>
    <row r="327" spans="1:18" x14ac:dyDescent="0.25">
      <c r="A327" s="59" t="s">
        <v>11092</v>
      </c>
      <c r="B327" s="57" t="s">
        <v>75</v>
      </c>
      <c r="C327" s="57" t="s">
        <v>12118</v>
      </c>
      <c r="D327" s="59" t="s">
        <v>11412</v>
      </c>
      <c r="E327" s="59" t="s">
        <v>11962</v>
      </c>
      <c r="F327" s="57" t="s">
        <v>527</v>
      </c>
      <c r="G327" s="57" t="s">
        <v>45</v>
      </c>
      <c r="H327" s="57" t="s">
        <v>11963</v>
      </c>
      <c r="I327" s="59" t="s">
        <v>11576</v>
      </c>
      <c r="J327" s="60">
        <v>551</v>
      </c>
      <c r="K327" s="60">
        <v>717</v>
      </c>
      <c r="M327" s="60">
        <f t="shared" si="13"/>
        <v>1268</v>
      </c>
      <c r="N327" s="59" t="s">
        <v>666</v>
      </c>
      <c r="O327" s="57" t="s">
        <v>66</v>
      </c>
      <c r="P327" s="59" t="s">
        <v>70</v>
      </c>
      <c r="Q327" s="57" t="s">
        <v>670</v>
      </c>
      <c r="R327" s="57" t="s">
        <v>670</v>
      </c>
    </row>
    <row r="328" spans="1:18" x14ac:dyDescent="0.25">
      <c r="A328" s="59" t="s">
        <v>11092</v>
      </c>
      <c r="B328" s="57" t="s">
        <v>75</v>
      </c>
      <c r="C328" s="57" t="s">
        <v>12118</v>
      </c>
      <c r="D328" s="59" t="s">
        <v>11413</v>
      </c>
      <c r="E328" s="59" t="s">
        <v>11964</v>
      </c>
      <c r="F328" s="57" t="s">
        <v>59</v>
      </c>
      <c r="G328" s="57" t="s">
        <v>45</v>
      </c>
      <c r="H328" s="57" t="s">
        <v>11965</v>
      </c>
      <c r="I328" s="59" t="s">
        <v>11576</v>
      </c>
      <c r="J328" s="60">
        <v>231</v>
      </c>
      <c r="K328" s="60">
        <v>317</v>
      </c>
      <c r="M328" s="60">
        <f t="shared" si="13"/>
        <v>548</v>
      </c>
      <c r="N328" s="59" t="s">
        <v>666</v>
      </c>
      <c r="O328" s="57" t="s">
        <v>66</v>
      </c>
      <c r="P328" s="59" t="s">
        <v>70</v>
      </c>
      <c r="Q328" s="57" t="s">
        <v>670</v>
      </c>
      <c r="R328" s="57" t="s">
        <v>670</v>
      </c>
    </row>
    <row r="329" spans="1:18" x14ac:dyDescent="0.25">
      <c r="A329" s="59" t="s">
        <v>11092</v>
      </c>
      <c r="B329" s="57" t="s">
        <v>75</v>
      </c>
      <c r="C329" s="57" t="s">
        <v>12118</v>
      </c>
      <c r="D329" s="59" t="s">
        <v>11414</v>
      </c>
      <c r="E329" s="59" t="s">
        <v>11964</v>
      </c>
      <c r="F329" s="57" t="s">
        <v>559</v>
      </c>
      <c r="G329" s="57" t="s">
        <v>45</v>
      </c>
      <c r="H329" s="57" t="s">
        <v>11965</v>
      </c>
      <c r="I329" s="59" t="s">
        <v>11576</v>
      </c>
      <c r="J329" s="60">
        <v>231</v>
      </c>
      <c r="K329" s="60">
        <v>336</v>
      </c>
      <c r="M329" s="60">
        <f t="shared" si="13"/>
        <v>567</v>
      </c>
      <c r="N329" s="59" t="s">
        <v>666</v>
      </c>
      <c r="O329" s="57" t="s">
        <v>66</v>
      </c>
      <c r="P329" s="59" t="s">
        <v>70</v>
      </c>
      <c r="Q329" s="57" t="s">
        <v>670</v>
      </c>
      <c r="R329" s="57" t="s">
        <v>670</v>
      </c>
    </row>
    <row r="330" spans="1:18" x14ac:dyDescent="0.25">
      <c r="A330" s="59" t="s">
        <v>11092</v>
      </c>
      <c r="B330" s="57" t="s">
        <v>75</v>
      </c>
      <c r="C330" s="57" t="s">
        <v>12118</v>
      </c>
      <c r="D330" s="59" t="s">
        <v>11415</v>
      </c>
      <c r="E330" s="59" t="s">
        <v>11574</v>
      </c>
      <c r="F330" s="57" t="s">
        <v>651</v>
      </c>
      <c r="G330" s="57" t="s">
        <v>45</v>
      </c>
      <c r="H330" s="57" t="s">
        <v>11593</v>
      </c>
      <c r="I330" s="59" t="s">
        <v>11576</v>
      </c>
      <c r="J330" s="60">
        <v>197</v>
      </c>
      <c r="K330" s="60">
        <v>239</v>
      </c>
      <c r="M330" s="60">
        <f t="shared" si="13"/>
        <v>436</v>
      </c>
      <c r="N330" s="59" t="s">
        <v>64</v>
      </c>
      <c r="O330" s="57" t="s">
        <v>66</v>
      </c>
      <c r="P330" s="59" t="s">
        <v>70</v>
      </c>
      <c r="Q330" s="57" t="s">
        <v>670</v>
      </c>
      <c r="R330" s="57" t="s">
        <v>670</v>
      </c>
    </row>
    <row r="331" spans="1:18" x14ac:dyDescent="0.25">
      <c r="A331" s="59" t="s">
        <v>11092</v>
      </c>
      <c r="B331" s="57" t="s">
        <v>75</v>
      </c>
      <c r="C331" s="57" t="s">
        <v>12118</v>
      </c>
      <c r="D331" s="59" t="s">
        <v>11416</v>
      </c>
      <c r="E331" s="59" t="s">
        <v>11849</v>
      </c>
      <c r="F331" s="57" t="s">
        <v>4188</v>
      </c>
      <c r="G331" s="57" t="s">
        <v>45</v>
      </c>
      <c r="H331" s="57" t="s">
        <v>11655</v>
      </c>
      <c r="I331" s="59" t="s">
        <v>11576</v>
      </c>
      <c r="L331" s="60">
        <v>35</v>
      </c>
      <c r="M331" s="60">
        <f t="shared" si="13"/>
        <v>35</v>
      </c>
      <c r="N331" s="59" t="s">
        <v>667</v>
      </c>
      <c r="O331" s="57" t="s">
        <v>66</v>
      </c>
      <c r="P331" s="59" t="s">
        <v>69</v>
      </c>
      <c r="Q331" s="57" t="s">
        <v>670</v>
      </c>
      <c r="R331" s="57" t="s">
        <v>670</v>
      </c>
    </row>
    <row r="332" spans="1:18" x14ac:dyDescent="0.25">
      <c r="A332" s="59" t="s">
        <v>11092</v>
      </c>
      <c r="B332" s="57" t="s">
        <v>75</v>
      </c>
      <c r="C332" s="57" t="s">
        <v>12118</v>
      </c>
      <c r="D332" s="59" t="s">
        <v>11417</v>
      </c>
      <c r="E332" s="59" t="s">
        <v>11849</v>
      </c>
      <c r="F332" s="57" t="s">
        <v>8330</v>
      </c>
      <c r="G332" s="57" t="s">
        <v>45</v>
      </c>
      <c r="H332" s="57" t="s">
        <v>11655</v>
      </c>
      <c r="I332" s="59" t="s">
        <v>11576</v>
      </c>
      <c r="J332" s="60">
        <v>526</v>
      </c>
      <c r="K332" s="60">
        <v>690</v>
      </c>
      <c r="M332" s="60">
        <f t="shared" si="13"/>
        <v>1216</v>
      </c>
      <c r="N332" s="59" t="s">
        <v>666</v>
      </c>
      <c r="O332" s="57" t="s">
        <v>66</v>
      </c>
      <c r="P332" s="59" t="s">
        <v>70</v>
      </c>
      <c r="Q332" s="57" t="s">
        <v>670</v>
      </c>
      <c r="R332" s="57" t="s">
        <v>670</v>
      </c>
    </row>
    <row r="333" spans="1:18" x14ac:dyDescent="0.25">
      <c r="A333" s="59" t="s">
        <v>11092</v>
      </c>
      <c r="B333" s="57" t="s">
        <v>75</v>
      </c>
      <c r="C333" s="57" t="s">
        <v>12118</v>
      </c>
      <c r="D333" s="59" t="s">
        <v>11418</v>
      </c>
      <c r="E333" s="59" t="s">
        <v>11849</v>
      </c>
      <c r="F333" s="57" t="s">
        <v>7032</v>
      </c>
      <c r="G333" s="57" t="s">
        <v>45</v>
      </c>
      <c r="H333" s="57" t="s">
        <v>11966</v>
      </c>
      <c r="I333" s="59" t="s">
        <v>11576</v>
      </c>
      <c r="J333" s="60">
        <v>812</v>
      </c>
      <c r="K333" s="60">
        <v>1101</v>
      </c>
      <c r="M333" s="60">
        <f t="shared" si="13"/>
        <v>1913</v>
      </c>
      <c r="N333" s="59" t="s">
        <v>666</v>
      </c>
      <c r="O333" s="57" t="s">
        <v>66</v>
      </c>
      <c r="P333" s="59" t="s">
        <v>70</v>
      </c>
      <c r="Q333" s="57" t="s">
        <v>670</v>
      </c>
      <c r="R333" s="57" t="s">
        <v>670</v>
      </c>
    </row>
    <row r="334" spans="1:18" x14ac:dyDescent="0.25">
      <c r="A334" s="59" t="s">
        <v>11092</v>
      </c>
      <c r="B334" s="57" t="s">
        <v>75</v>
      </c>
      <c r="C334" s="57" t="s">
        <v>12118</v>
      </c>
      <c r="D334" s="59" t="s">
        <v>11419</v>
      </c>
      <c r="E334" s="59" t="s">
        <v>11849</v>
      </c>
      <c r="F334" s="57" t="s">
        <v>4317</v>
      </c>
      <c r="G334" s="57" t="s">
        <v>45</v>
      </c>
      <c r="H334" s="57" t="s">
        <v>11966</v>
      </c>
      <c r="I334" s="59" t="s">
        <v>11576</v>
      </c>
      <c r="J334" s="60">
        <v>179</v>
      </c>
      <c r="K334" s="60">
        <v>210</v>
      </c>
      <c r="M334" s="60">
        <f t="shared" si="13"/>
        <v>389</v>
      </c>
      <c r="N334" s="59" t="s">
        <v>666</v>
      </c>
      <c r="O334" s="57" t="s">
        <v>66</v>
      </c>
      <c r="P334" s="59" t="s">
        <v>70</v>
      </c>
      <c r="Q334" s="57" t="s">
        <v>670</v>
      </c>
      <c r="R334" s="57" t="s">
        <v>670</v>
      </c>
    </row>
    <row r="335" spans="1:18" x14ac:dyDescent="0.25">
      <c r="A335" s="59" t="s">
        <v>11092</v>
      </c>
      <c r="B335" s="57" t="s">
        <v>75</v>
      </c>
      <c r="C335" s="57" t="s">
        <v>12118</v>
      </c>
      <c r="D335" s="59" t="s">
        <v>11420</v>
      </c>
      <c r="E335" s="59" t="s">
        <v>11928</v>
      </c>
      <c r="F335" s="57" t="s">
        <v>428</v>
      </c>
      <c r="G335" s="57" t="s">
        <v>45</v>
      </c>
      <c r="H335" s="57" t="s">
        <v>11967</v>
      </c>
      <c r="I335" s="59" t="s">
        <v>11576</v>
      </c>
      <c r="L335" s="60">
        <v>247</v>
      </c>
      <c r="M335" s="60">
        <f t="shared" si="13"/>
        <v>247</v>
      </c>
      <c r="N335" s="59" t="s">
        <v>667</v>
      </c>
      <c r="O335" s="57" t="s">
        <v>66</v>
      </c>
      <c r="P335" s="59" t="s">
        <v>69</v>
      </c>
      <c r="Q335" s="57" t="s">
        <v>670</v>
      </c>
      <c r="R335" s="57" t="s">
        <v>670</v>
      </c>
    </row>
    <row r="336" spans="1:18" x14ac:dyDescent="0.25">
      <c r="A336" s="59" t="s">
        <v>11092</v>
      </c>
      <c r="B336" s="57" t="s">
        <v>75</v>
      </c>
      <c r="C336" s="57" t="s">
        <v>12118</v>
      </c>
      <c r="D336" s="59" t="s">
        <v>11421</v>
      </c>
      <c r="E336" s="59" t="s">
        <v>11928</v>
      </c>
      <c r="F336" s="57" t="s">
        <v>537</v>
      </c>
      <c r="G336" s="57" t="s">
        <v>45</v>
      </c>
      <c r="H336" s="57" t="s">
        <v>11968</v>
      </c>
      <c r="I336" s="59" t="s">
        <v>11576</v>
      </c>
      <c r="J336" s="60">
        <v>1518</v>
      </c>
      <c r="K336" s="60">
        <v>2176</v>
      </c>
      <c r="M336" s="60">
        <f t="shared" si="13"/>
        <v>3694</v>
      </c>
      <c r="N336" s="59" t="s">
        <v>666</v>
      </c>
      <c r="O336" s="57" t="s">
        <v>66</v>
      </c>
      <c r="P336" s="59" t="s">
        <v>70</v>
      </c>
      <c r="Q336" s="57" t="s">
        <v>670</v>
      </c>
      <c r="R336" s="57" t="s">
        <v>670</v>
      </c>
    </row>
    <row r="337" spans="1:18" x14ac:dyDescent="0.25">
      <c r="A337" s="59" t="s">
        <v>11092</v>
      </c>
      <c r="B337" s="57" t="s">
        <v>75</v>
      </c>
      <c r="C337" s="57" t="s">
        <v>12118</v>
      </c>
      <c r="D337" s="59" t="s">
        <v>11422</v>
      </c>
      <c r="E337" s="59" t="s">
        <v>11969</v>
      </c>
      <c r="F337" s="57" t="s">
        <v>59</v>
      </c>
      <c r="G337" s="57" t="s">
        <v>45</v>
      </c>
      <c r="H337" s="57" t="s">
        <v>11970</v>
      </c>
      <c r="I337" s="59" t="s">
        <v>11576</v>
      </c>
      <c r="J337" s="60">
        <v>347</v>
      </c>
      <c r="K337" s="60">
        <v>468</v>
      </c>
      <c r="M337" s="60">
        <f t="shared" si="13"/>
        <v>815</v>
      </c>
      <c r="N337" s="59" t="s">
        <v>666</v>
      </c>
      <c r="O337" s="57" t="s">
        <v>66</v>
      </c>
      <c r="P337" s="59" t="s">
        <v>70</v>
      </c>
      <c r="Q337" s="57" t="s">
        <v>670</v>
      </c>
      <c r="R337" s="57" t="s">
        <v>670</v>
      </c>
    </row>
    <row r="338" spans="1:18" x14ac:dyDescent="0.25">
      <c r="A338" s="59" t="s">
        <v>11092</v>
      </c>
      <c r="B338" s="57" t="s">
        <v>75</v>
      </c>
      <c r="C338" s="57" t="s">
        <v>12118</v>
      </c>
      <c r="D338" s="59" t="s">
        <v>11423</v>
      </c>
      <c r="E338" s="59" t="s">
        <v>11962</v>
      </c>
      <c r="F338" s="57" t="s">
        <v>2008</v>
      </c>
      <c r="G338" s="57" t="s">
        <v>45</v>
      </c>
      <c r="H338" s="57" t="s">
        <v>11748</v>
      </c>
      <c r="I338" s="59" t="s">
        <v>11576</v>
      </c>
      <c r="J338" s="60">
        <v>950</v>
      </c>
      <c r="K338" s="60">
        <v>1357</v>
      </c>
      <c r="M338" s="60">
        <f t="shared" si="13"/>
        <v>2307</v>
      </c>
      <c r="N338" s="59" t="s">
        <v>666</v>
      </c>
      <c r="O338" s="57" t="s">
        <v>66</v>
      </c>
      <c r="P338" s="59" t="s">
        <v>70</v>
      </c>
      <c r="Q338" s="57" t="s">
        <v>670</v>
      </c>
      <c r="R338" s="57" t="s">
        <v>670</v>
      </c>
    </row>
    <row r="339" spans="1:18" x14ac:dyDescent="0.25">
      <c r="A339" s="59" t="s">
        <v>11092</v>
      </c>
      <c r="B339" s="57" t="s">
        <v>75</v>
      </c>
      <c r="C339" s="57" t="s">
        <v>12118</v>
      </c>
      <c r="D339" s="59" t="s">
        <v>11424</v>
      </c>
      <c r="E339" s="59" t="s">
        <v>11971</v>
      </c>
      <c r="F339" s="57" t="s">
        <v>375</v>
      </c>
      <c r="G339" s="57" t="s">
        <v>45</v>
      </c>
      <c r="H339" s="57" t="s">
        <v>11972</v>
      </c>
      <c r="I339" s="59" t="s">
        <v>11576</v>
      </c>
      <c r="L339" s="60">
        <v>180</v>
      </c>
      <c r="M339" s="60">
        <f t="shared" si="13"/>
        <v>180</v>
      </c>
      <c r="N339" s="59" t="s">
        <v>667</v>
      </c>
      <c r="O339" s="57" t="s">
        <v>66</v>
      </c>
      <c r="P339" s="59" t="s">
        <v>69</v>
      </c>
      <c r="Q339" s="57" t="s">
        <v>670</v>
      </c>
      <c r="R339" s="57" t="s">
        <v>670</v>
      </c>
    </row>
    <row r="340" spans="1:18" x14ac:dyDescent="0.25">
      <c r="A340" s="59" t="s">
        <v>11092</v>
      </c>
      <c r="B340" s="57" t="s">
        <v>75</v>
      </c>
      <c r="C340" s="57" t="s">
        <v>12118</v>
      </c>
      <c r="D340" s="59" t="s">
        <v>11425</v>
      </c>
      <c r="E340" s="59" t="s">
        <v>11971</v>
      </c>
      <c r="F340" s="57" t="s">
        <v>413</v>
      </c>
      <c r="G340" s="57" t="s">
        <v>45</v>
      </c>
      <c r="H340" s="57" t="s">
        <v>11972</v>
      </c>
      <c r="I340" s="59" t="s">
        <v>11576</v>
      </c>
      <c r="L340" s="60">
        <v>33</v>
      </c>
      <c r="M340" s="60">
        <f t="shared" si="13"/>
        <v>33</v>
      </c>
      <c r="N340" s="59" t="s">
        <v>667</v>
      </c>
      <c r="O340" s="57" t="s">
        <v>66</v>
      </c>
      <c r="P340" s="59" t="s">
        <v>69</v>
      </c>
      <c r="Q340" s="57" t="s">
        <v>670</v>
      </c>
      <c r="R340" s="57" t="s">
        <v>670</v>
      </c>
    </row>
    <row r="341" spans="1:18" x14ac:dyDescent="0.25">
      <c r="A341" s="59" t="s">
        <v>11092</v>
      </c>
      <c r="B341" s="57" t="s">
        <v>75</v>
      </c>
      <c r="C341" s="57" t="s">
        <v>12118</v>
      </c>
      <c r="D341" s="59" t="s">
        <v>11426</v>
      </c>
      <c r="E341" s="59" t="s">
        <v>11973</v>
      </c>
      <c r="F341" s="57" t="s">
        <v>395</v>
      </c>
      <c r="G341" s="57" t="s">
        <v>45</v>
      </c>
      <c r="H341" s="57" t="s">
        <v>11725</v>
      </c>
      <c r="I341" s="59" t="s">
        <v>11576</v>
      </c>
      <c r="J341" s="60">
        <v>427</v>
      </c>
      <c r="K341" s="60">
        <v>570</v>
      </c>
      <c r="M341" s="60">
        <f t="shared" si="13"/>
        <v>997</v>
      </c>
      <c r="N341" s="59" t="s">
        <v>666</v>
      </c>
      <c r="O341" s="57" t="s">
        <v>66</v>
      </c>
      <c r="P341" s="59" t="s">
        <v>70</v>
      </c>
      <c r="Q341" s="57" t="s">
        <v>670</v>
      </c>
      <c r="R341" s="57" t="s">
        <v>670</v>
      </c>
    </row>
    <row r="342" spans="1:18" x14ac:dyDescent="0.25">
      <c r="A342" s="59" t="s">
        <v>11092</v>
      </c>
      <c r="B342" s="57" t="s">
        <v>75</v>
      </c>
      <c r="C342" s="57" t="s">
        <v>12118</v>
      </c>
      <c r="D342" s="59" t="s">
        <v>11427</v>
      </c>
      <c r="E342" s="59" t="s">
        <v>11973</v>
      </c>
      <c r="F342" s="57" t="s">
        <v>375</v>
      </c>
      <c r="G342" s="57" t="s">
        <v>45</v>
      </c>
      <c r="H342" s="57" t="s">
        <v>11725</v>
      </c>
      <c r="I342" s="59" t="s">
        <v>11576</v>
      </c>
      <c r="J342" s="60">
        <v>1088</v>
      </c>
      <c r="K342" s="60">
        <v>1374</v>
      </c>
      <c r="M342" s="60">
        <f t="shared" si="13"/>
        <v>2462</v>
      </c>
      <c r="N342" s="59" t="s">
        <v>666</v>
      </c>
      <c r="O342" s="57" t="s">
        <v>66</v>
      </c>
      <c r="P342" s="59" t="s">
        <v>70</v>
      </c>
      <c r="Q342" s="57" t="s">
        <v>670</v>
      </c>
      <c r="R342" s="57" t="s">
        <v>670</v>
      </c>
    </row>
    <row r="343" spans="1:18" x14ac:dyDescent="0.25">
      <c r="A343" s="59" t="s">
        <v>11092</v>
      </c>
      <c r="B343" s="57" t="s">
        <v>75</v>
      </c>
      <c r="C343" s="57" t="s">
        <v>12118</v>
      </c>
      <c r="D343" s="59" t="s">
        <v>11428</v>
      </c>
      <c r="E343" s="59" t="s">
        <v>11973</v>
      </c>
      <c r="F343" s="57" t="s">
        <v>565</v>
      </c>
      <c r="G343" s="57" t="s">
        <v>45</v>
      </c>
      <c r="H343" s="57" t="s">
        <v>11725</v>
      </c>
      <c r="I343" s="59" t="s">
        <v>11576</v>
      </c>
      <c r="J343" s="60">
        <v>1410</v>
      </c>
      <c r="K343" s="60">
        <v>1586</v>
      </c>
      <c r="M343" s="60">
        <f t="shared" si="13"/>
        <v>2996</v>
      </c>
      <c r="N343" s="59" t="s">
        <v>666</v>
      </c>
      <c r="O343" s="57" t="s">
        <v>66</v>
      </c>
      <c r="P343" s="59" t="s">
        <v>70</v>
      </c>
      <c r="Q343" s="57" t="s">
        <v>670</v>
      </c>
      <c r="R343" s="57" t="s">
        <v>670</v>
      </c>
    </row>
    <row r="344" spans="1:18" x14ac:dyDescent="0.25">
      <c r="A344" s="59" t="s">
        <v>11092</v>
      </c>
      <c r="B344" s="57" t="s">
        <v>75</v>
      </c>
      <c r="C344" s="57" t="s">
        <v>12118</v>
      </c>
      <c r="D344" s="59" t="s">
        <v>11429</v>
      </c>
      <c r="E344" s="59" t="s">
        <v>11973</v>
      </c>
      <c r="F344" s="57" t="s">
        <v>636</v>
      </c>
      <c r="G344" s="57" t="s">
        <v>45</v>
      </c>
      <c r="H344" s="57" t="s">
        <v>11725</v>
      </c>
      <c r="I344" s="59" t="s">
        <v>11576</v>
      </c>
      <c r="L344" s="60">
        <v>205</v>
      </c>
      <c r="M344" s="60">
        <f t="shared" si="13"/>
        <v>205</v>
      </c>
      <c r="N344" s="59" t="s">
        <v>667</v>
      </c>
      <c r="O344" s="57" t="s">
        <v>66</v>
      </c>
      <c r="P344" s="59" t="s">
        <v>69</v>
      </c>
      <c r="Q344" s="57" t="s">
        <v>670</v>
      </c>
      <c r="R344" s="57" t="s">
        <v>670</v>
      </c>
    </row>
    <row r="345" spans="1:18" x14ac:dyDescent="0.25">
      <c r="A345" s="59" t="s">
        <v>11092</v>
      </c>
      <c r="B345" s="57" t="s">
        <v>75</v>
      </c>
      <c r="C345" s="57" t="s">
        <v>12118</v>
      </c>
      <c r="D345" s="59" t="s">
        <v>11430</v>
      </c>
      <c r="E345" s="59" t="s">
        <v>11974</v>
      </c>
      <c r="F345" s="57" t="s">
        <v>44</v>
      </c>
      <c r="G345" s="57" t="s">
        <v>45</v>
      </c>
      <c r="H345" s="57" t="s">
        <v>11751</v>
      </c>
      <c r="I345" s="59" t="s">
        <v>11576</v>
      </c>
      <c r="J345" s="60">
        <v>13</v>
      </c>
      <c r="K345" s="60">
        <v>14</v>
      </c>
      <c r="M345" s="60">
        <f t="shared" si="13"/>
        <v>27</v>
      </c>
      <c r="N345" s="59" t="s">
        <v>666</v>
      </c>
      <c r="O345" s="57" t="s">
        <v>66</v>
      </c>
      <c r="P345" s="59" t="s">
        <v>70</v>
      </c>
      <c r="Q345" s="57" t="s">
        <v>670</v>
      </c>
      <c r="R345" s="57" t="s">
        <v>670</v>
      </c>
    </row>
    <row r="346" spans="1:18" x14ac:dyDescent="0.25">
      <c r="A346" s="59" t="s">
        <v>11092</v>
      </c>
      <c r="B346" s="57" t="s">
        <v>75</v>
      </c>
      <c r="C346" s="57" t="s">
        <v>12118</v>
      </c>
      <c r="D346" s="59" t="s">
        <v>11431</v>
      </c>
      <c r="E346" s="59" t="s">
        <v>11974</v>
      </c>
      <c r="F346" s="57" t="s">
        <v>44</v>
      </c>
      <c r="G346" s="57" t="s">
        <v>45</v>
      </c>
      <c r="H346" s="57" t="s">
        <v>11751</v>
      </c>
      <c r="I346" s="59" t="s">
        <v>11576</v>
      </c>
      <c r="J346" s="60">
        <v>232</v>
      </c>
      <c r="K346" s="60">
        <v>298</v>
      </c>
      <c r="M346" s="60">
        <f t="shared" si="13"/>
        <v>530</v>
      </c>
      <c r="N346" s="59" t="s">
        <v>666</v>
      </c>
      <c r="O346" s="57" t="s">
        <v>66</v>
      </c>
      <c r="P346" s="59" t="s">
        <v>70</v>
      </c>
      <c r="Q346" s="57" t="s">
        <v>670</v>
      </c>
      <c r="R346" s="57" t="s">
        <v>670</v>
      </c>
    </row>
    <row r="347" spans="1:18" x14ac:dyDescent="0.25">
      <c r="A347" s="59" t="s">
        <v>11092</v>
      </c>
      <c r="B347" s="57" t="s">
        <v>75</v>
      </c>
      <c r="C347" s="57" t="s">
        <v>12118</v>
      </c>
      <c r="D347" s="59" t="s">
        <v>11432</v>
      </c>
      <c r="E347" s="59" t="s">
        <v>11974</v>
      </c>
      <c r="F347" s="57" t="s">
        <v>375</v>
      </c>
      <c r="G347" s="57" t="s">
        <v>45</v>
      </c>
      <c r="H347" s="57" t="s">
        <v>11751</v>
      </c>
      <c r="I347" s="59" t="s">
        <v>11576</v>
      </c>
      <c r="J347" s="60">
        <v>68</v>
      </c>
      <c r="K347" s="60">
        <v>83</v>
      </c>
      <c r="M347" s="60">
        <f t="shared" si="13"/>
        <v>151</v>
      </c>
      <c r="N347" s="59" t="s">
        <v>666</v>
      </c>
      <c r="O347" s="57" t="s">
        <v>66</v>
      </c>
      <c r="P347" s="59" t="s">
        <v>70</v>
      </c>
      <c r="Q347" s="57" t="s">
        <v>670</v>
      </c>
      <c r="R347" s="57" t="s">
        <v>670</v>
      </c>
    </row>
    <row r="348" spans="1:18" x14ac:dyDescent="0.25">
      <c r="A348" s="59" t="s">
        <v>11092</v>
      </c>
      <c r="B348" s="57" t="s">
        <v>75</v>
      </c>
      <c r="C348" s="57" t="s">
        <v>12118</v>
      </c>
      <c r="D348" s="59" t="s">
        <v>11433</v>
      </c>
      <c r="E348" s="59" t="s">
        <v>11974</v>
      </c>
      <c r="F348" s="57" t="s">
        <v>413</v>
      </c>
      <c r="G348" s="57" t="s">
        <v>45</v>
      </c>
      <c r="H348" s="57" t="s">
        <v>11751</v>
      </c>
      <c r="I348" s="59" t="s">
        <v>11576</v>
      </c>
      <c r="J348" s="60">
        <v>159</v>
      </c>
      <c r="K348" s="60">
        <v>262</v>
      </c>
      <c r="M348" s="60">
        <f t="shared" si="13"/>
        <v>421</v>
      </c>
      <c r="N348" s="59" t="s">
        <v>666</v>
      </c>
      <c r="O348" s="57" t="s">
        <v>66</v>
      </c>
      <c r="P348" s="59" t="s">
        <v>70</v>
      </c>
      <c r="Q348" s="57" t="s">
        <v>670</v>
      </c>
      <c r="R348" s="57" t="s">
        <v>670</v>
      </c>
    </row>
    <row r="349" spans="1:18" x14ac:dyDescent="0.25">
      <c r="A349" s="59" t="s">
        <v>11092</v>
      </c>
      <c r="B349" s="57" t="s">
        <v>75</v>
      </c>
      <c r="C349" s="57" t="s">
        <v>12118</v>
      </c>
      <c r="D349" s="59" t="s">
        <v>11434</v>
      </c>
      <c r="E349" s="59" t="s">
        <v>6098</v>
      </c>
      <c r="F349" s="57" t="s">
        <v>52</v>
      </c>
      <c r="G349" s="57" t="s">
        <v>45</v>
      </c>
      <c r="H349" s="57" t="s">
        <v>11975</v>
      </c>
      <c r="I349" s="59" t="s">
        <v>11576</v>
      </c>
      <c r="L349" s="60">
        <v>139</v>
      </c>
      <c r="M349" s="60">
        <f t="shared" si="13"/>
        <v>139</v>
      </c>
      <c r="N349" s="59" t="s">
        <v>667</v>
      </c>
      <c r="O349" s="57" t="s">
        <v>66</v>
      </c>
      <c r="P349" s="59" t="s">
        <v>69</v>
      </c>
      <c r="Q349" s="57" t="s">
        <v>670</v>
      </c>
      <c r="R349" s="57" t="s">
        <v>670</v>
      </c>
    </row>
    <row r="350" spans="1:18" x14ac:dyDescent="0.25">
      <c r="A350" s="59" t="s">
        <v>11092</v>
      </c>
      <c r="B350" s="57" t="s">
        <v>75</v>
      </c>
      <c r="C350" s="57" t="s">
        <v>12118</v>
      </c>
      <c r="D350" s="59" t="s">
        <v>11435</v>
      </c>
      <c r="E350" s="59" t="s">
        <v>6098</v>
      </c>
      <c r="F350" s="57" t="s">
        <v>353</v>
      </c>
      <c r="G350" s="57" t="s">
        <v>45</v>
      </c>
      <c r="H350" s="57" t="s">
        <v>11976</v>
      </c>
      <c r="I350" s="59" t="s">
        <v>11576</v>
      </c>
      <c r="L350" s="60">
        <v>266</v>
      </c>
      <c r="M350" s="60">
        <f t="shared" si="13"/>
        <v>266</v>
      </c>
      <c r="N350" s="59" t="s">
        <v>667</v>
      </c>
      <c r="O350" s="57" t="s">
        <v>66</v>
      </c>
      <c r="P350" s="59" t="s">
        <v>69</v>
      </c>
      <c r="Q350" s="57" t="s">
        <v>670</v>
      </c>
      <c r="R350" s="57" t="s">
        <v>670</v>
      </c>
    </row>
    <row r="351" spans="1:18" x14ac:dyDescent="0.25">
      <c r="A351" s="59" t="s">
        <v>11092</v>
      </c>
      <c r="B351" s="57" t="s">
        <v>75</v>
      </c>
      <c r="C351" s="57" t="s">
        <v>12118</v>
      </c>
      <c r="D351" s="59" t="s">
        <v>11436</v>
      </c>
      <c r="E351" s="59" t="s">
        <v>6098</v>
      </c>
      <c r="F351" s="57" t="s">
        <v>562</v>
      </c>
      <c r="G351" s="57" t="s">
        <v>45</v>
      </c>
      <c r="H351" s="57" t="s">
        <v>11976</v>
      </c>
      <c r="I351" s="59" t="s">
        <v>11576</v>
      </c>
      <c r="J351" s="60">
        <v>159</v>
      </c>
      <c r="K351" s="60">
        <v>214</v>
      </c>
      <c r="M351" s="60">
        <f t="shared" si="13"/>
        <v>373</v>
      </c>
      <c r="N351" s="59" t="s">
        <v>666</v>
      </c>
      <c r="O351" s="57" t="s">
        <v>66</v>
      </c>
      <c r="P351" s="59" t="s">
        <v>70</v>
      </c>
      <c r="Q351" s="57" t="s">
        <v>670</v>
      </c>
      <c r="R351" s="57" t="s">
        <v>670</v>
      </c>
    </row>
    <row r="352" spans="1:18" x14ac:dyDescent="0.25">
      <c r="A352" s="59" t="s">
        <v>11092</v>
      </c>
      <c r="B352" s="57" t="s">
        <v>75</v>
      </c>
      <c r="C352" s="57" t="s">
        <v>12118</v>
      </c>
      <c r="D352" s="59" t="s">
        <v>11437</v>
      </c>
      <c r="E352" s="59" t="s">
        <v>11977</v>
      </c>
      <c r="F352" s="57" t="s">
        <v>347</v>
      </c>
      <c r="G352" s="57" t="s">
        <v>45</v>
      </c>
      <c r="H352" s="57" t="s">
        <v>11832</v>
      </c>
      <c r="I352" s="59" t="s">
        <v>11576</v>
      </c>
      <c r="J352" s="60">
        <v>584</v>
      </c>
      <c r="K352" s="60">
        <v>913</v>
      </c>
      <c r="M352" s="60">
        <f t="shared" si="13"/>
        <v>1497</v>
      </c>
      <c r="N352" s="59" t="s">
        <v>666</v>
      </c>
      <c r="O352" s="57" t="s">
        <v>66</v>
      </c>
      <c r="P352" s="59" t="s">
        <v>70</v>
      </c>
      <c r="Q352" s="57" t="s">
        <v>670</v>
      </c>
      <c r="R352" s="57" t="s">
        <v>670</v>
      </c>
    </row>
    <row r="353" spans="1:18" x14ac:dyDescent="0.25">
      <c r="A353" s="59" t="s">
        <v>11092</v>
      </c>
      <c r="B353" s="57" t="s">
        <v>75</v>
      </c>
      <c r="C353" s="57" t="s">
        <v>12118</v>
      </c>
      <c r="D353" s="59" t="s">
        <v>11438</v>
      </c>
      <c r="E353" s="59" t="s">
        <v>11978</v>
      </c>
      <c r="F353" s="57" t="s">
        <v>375</v>
      </c>
      <c r="G353" s="57" t="s">
        <v>45</v>
      </c>
      <c r="H353" s="57" t="s">
        <v>11670</v>
      </c>
      <c r="I353" s="59" t="s">
        <v>11576</v>
      </c>
      <c r="J353" s="60">
        <v>397</v>
      </c>
      <c r="K353" s="60">
        <v>514</v>
      </c>
      <c r="M353" s="60">
        <f t="shared" si="13"/>
        <v>911</v>
      </c>
      <c r="N353" s="59" t="s">
        <v>666</v>
      </c>
      <c r="O353" s="57" t="s">
        <v>66</v>
      </c>
      <c r="P353" s="59" t="s">
        <v>70</v>
      </c>
      <c r="Q353" s="57" t="s">
        <v>670</v>
      </c>
      <c r="R353" s="57" t="s">
        <v>670</v>
      </c>
    </row>
    <row r="354" spans="1:18" x14ac:dyDescent="0.25">
      <c r="A354" s="59" t="s">
        <v>11092</v>
      </c>
      <c r="B354" s="57" t="s">
        <v>75</v>
      </c>
      <c r="C354" s="57" t="s">
        <v>12118</v>
      </c>
      <c r="D354" s="59" t="s">
        <v>11439</v>
      </c>
      <c r="E354" s="59" t="s">
        <v>11978</v>
      </c>
      <c r="F354" s="57" t="s">
        <v>368</v>
      </c>
      <c r="G354" s="57" t="s">
        <v>45</v>
      </c>
      <c r="H354" s="57" t="s">
        <v>11670</v>
      </c>
      <c r="I354" s="59" t="s">
        <v>11576</v>
      </c>
      <c r="J354" s="60">
        <v>486</v>
      </c>
      <c r="K354" s="60">
        <v>527</v>
      </c>
      <c r="M354" s="60">
        <f t="shared" si="13"/>
        <v>1013</v>
      </c>
      <c r="N354" s="59" t="s">
        <v>666</v>
      </c>
      <c r="O354" s="57" t="s">
        <v>66</v>
      </c>
      <c r="P354" s="59" t="s">
        <v>70</v>
      </c>
      <c r="Q354" s="57" t="s">
        <v>670</v>
      </c>
      <c r="R354" s="57" t="s">
        <v>670</v>
      </c>
    </row>
    <row r="355" spans="1:18" x14ac:dyDescent="0.25">
      <c r="A355" s="59" t="s">
        <v>11092</v>
      </c>
      <c r="B355" s="57" t="s">
        <v>75</v>
      </c>
      <c r="C355" s="57" t="s">
        <v>12118</v>
      </c>
      <c r="D355" s="59" t="s">
        <v>11440</v>
      </c>
      <c r="E355" s="59" t="s">
        <v>11978</v>
      </c>
      <c r="F355" s="57" t="s">
        <v>565</v>
      </c>
      <c r="G355" s="57" t="s">
        <v>45</v>
      </c>
      <c r="H355" s="57" t="s">
        <v>11670</v>
      </c>
      <c r="I355" s="59" t="s">
        <v>11576</v>
      </c>
      <c r="J355" s="60">
        <v>518</v>
      </c>
      <c r="K355" s="60">
        <v>569</v>
      </c>
      <c r="M355" s="60">
        <f t="shared" si="13"/>
        <v>1087</v>
      </c>
      <c r="N355" s="59" t="s">
        <v>666</v>
      </c>
      <c r="O355" s="57" t="s">
        <v>66</v>
      </c>
      <c r="P355" s="59" t="s">
        <v>70</v>
      </c>
      <c r="Q355" s="57" t="s">
        <v>670</v>
      </c>
      <c r="R355" s="57" t="s">
        <v>670</v>
      </c>
    </row>
    <row r="356" spans="1:18" x14ac:dyDescent="0.25">
      <c r="A356" s="59" t="s">
        <v>11092</v>
      </c>
      <c r="B356" s="57" t="s">
        <v>75</v>
      </c>
      <c r="C356" s="57" t="s">
        <v>12118</v>
      </c>
      <c r="D356" s="59" t="s">
        <v>11441</v>
      </c>
      <c r="E356" s="59" t="s">
        <v>11979</v>
      </c>
      <c r="F356" s="57" t="s">
        <v>395</v>
      </c>
      <c r="G356" s="57" t="s">
        <v>45</v>
      </c>
      <c r="H356" s="57" t="s">
        <v>11705</v>
      </c>
      <c r="I356" s="59" t="s">
        <v>11576</v>
      </c>
      <c r="J356" s="60">
        <v>887</v>
      </c>
      <c r="K356" s="60">
        <v>1183</v>
      </c>
      <c r="M356" s="60">
        <f t="shared" si="13"/>
        <v>2070</v>
      </c>
      <c r="N356" s="59" t="s">
        <v>666</v>
      </c>
      <c r="O356" s="57" t="s">
        <v>66</v>
      </c>
      <c r="P356" s="59" t="s">
        <v>70</v>
      </c>
      <c r="Q356" s="57" t="s">
        <v>670</v>
      </c>
      <c r="R356" s="57" t="s">
        <v>670</v>
      </c>
    </row>
    <row r="357" spans="1:18" x14ac:dyDescent="0.25">
      <c r="A357" s="59" t="s">
        <v>11092</v>
      </c>
      <c r="B357" s="57" t="s">
        <v>75</v>
      </c>
      <c r="C357" s="57" t="s">
        <v>12118</v>
      </c>
      <c r="D357" s="59" t="s">
        <v>11442</v>
      </c>
      <c r="E357" s="59" t="s">
        <v>11980</v>
      </c>
      <c r="F357" s="57" t="s">
        <v>347</v>
      </c>
      <c r="G357" s="57" t="s">
        <v>45</v>
      </c>
      <c r="H357" s="57" t="s">
        <v>11723</v>
      </c>
      <c r="I357" s="59" t="s">
        <v>11576</v>
      </c>
      <c r="L357" s="60">
        <v>1122</v>
      </c>
      <c r="M357" s="60">
        <f t="shared" si="13"/>
        <v>1122</v>
      </c>
      <c r="N357" s="59" t="s">
        <v>667</v>
      </c>
      <c r="O357" s="57" t="s">
        <v>66</v>
      </c>
      <c r="P357" s="59" t="s">
        <v>69</v>
      </c>
      <c r="Q357" s="57" t="s">
        <v>670</v>
      </c>
      <c r="R357" s="57" t="s">
        <v>670</v>
      </c>
    </row>
    <row r="358" spans="1:18" x14ac:dyDescent="0.25">
      <c r="A358" s="59" t="s">
        <v>11092</v>
      </c>
      <c r="B358" s="57" t="s">
        <v>75</v>
      </c>
      <c r="C358" s="57" t="s">
        <v>12118</v>
      </c>
      <c r="D358" s="59" t="s">
        <v>11443</v>
      </c>
      <c r="E358" s="59" t="s">
        <v>11980</v>
      </c>
      <c r="F358" s="57" t="s">
        <v>565</v>
      </c>
      <c r="G358" s="57" t="s">
        <v>45</v>
      </c>
      <c r="H358" s="57" t="s">
        <v>11723</v>
      </c>
      <c r="I358" s="59" t="s">
        <v>11576</v>
      </c>
      <c r="J358" s="60">
        <v>563</v>
      </c>
      <c r="K358" s="60">
        <v>570</v>
      </c>
      <c r="M358" s="60">
        <f t="shared" si="13"/>
        <v>1133</v>
      </c>
      <c r="N358" s="59" t="s">
        <v>666</v>
      </c>
      <c r="O358" s="57" t="s">
        <v>66</v>
      </c>
      <c r="P358" s="59" t="s">
        <v>70</v>
      </c>
      <c r="Q358" s="57" t="s">
        <v>670</v>
      </c>
      <c r="R358" s="57" t="s">
        <v>670</v>
      </c>
    </row>
    <row r="359" spans="1:18" x14ac:dyDescent="0.25">
      <c r="A359" s="59" t="s">
        <v>11092</v>
      </c>
      <c r="B359" s="57" t="s">
        <v>75</v>
      </c>
      <c r="C359" s="57" t="s">
        <v>12118</v>
      </c>
      <c r="D359" s="59" t="s">
        <v>11444</v>
      </c>
      <c r="E359" s="59" t="s">
        <v>11980</v>
      </c>
      <c r="F359" s="57" t="s">
        <v>535</v>
      </c>
      <c r="G359" s="57" t="s">
        <v>45</v>
      </c>
      <c r="H359" s="57" t="s">
        <v>11723</v>
      </c>
      <c r="I359" s="59" t="s">
        <v>11576</v>
      </c>
      <c r="J359" s="60">
        <v>157</v>
      </c>
      <c r="K359" s="60">
        <v>223</v>
      </c>
      <c r="M359" s="60">
        <f t="shared" si="13"/>
        <v>380</v>
      </c>
      <c r="N359" s="59" t="s">
        <v>666</v>
      </c>
      <c r="O359" s="57" t="s">
        <v>66</v>
      </c>
      <c r="P359" s="59" t="s">
        <v>70</v>
      </c>
      <c r="Q359" s="57" t="s">
        <v>670</v>
      </c>
      <c r="R359" s="57" t="s">
        <v>670</v>
      </c>
    </row>
    <row r="360" spans="1:18" x14ac:dyDescent="0.25">
      <c r="A360" s="59" t="s">
        <v>11092</v>
      </c>
      <c r="B360" s="57" t="s">
        <v>75</v>
      </c>
      <c r="C360" s="57" t="s">
        <v>12118</v>
      </c>
      <c r="D360" s="59" t="s">
        <v>11445</v>
      </c>
      <c r="E360" s="59" t="s">
        <v>11980</v>
      </c>
      <c r="F360" s="57" t="s">
        <v>437</v>
      </c>
      <c r="G360" s="57" t="s">
        <v>45</v>
      </c>
      <c r="H360" s="57" t="s">
        <v>11723</v>
      </c>
      <c r="I360" s="59" t="s">
        <v>11576</v>
      </c>
      <c r="L360" s="60">
        <v>582</v>
      </c>
      <c r="M360" s="60">
        <f t="shared" si="13"/>
        <v>582</v>
      </c>
      <c r="N360" s="59" t="s">
        <v>667</v>
      </c>
      <c r="O360" s="57" t="s">
        <v>66</v>
      </c>
      <c r="P360" s="59" t="s">
        <v>69</v>
      </c>
      <c r="Q360" s="57" t="s">
        <v>670</v>
      </c>
      <c r="R360" s="57" t="s">
        <v>670</v>
      </c>
    </row>
    <row r="361" spans="1:18" x14ac:dyDescent="0.25">
      <c r="A361" s="59" t="s">
        <v>11092</v>
      </c>
      <c r="B361" s="57" t="s">
        <v>75</v>
      </c>
      <c r="C361" s="57" t="s">
        <v>12118</v>
      </c>
      <c r="D361" s="59" t="s">
        <v>11446</v>
      </c>
      <c r="E361" s="59" t="s">
        <v>11980</v>
      </c>
      <c r="F361" s="57" t="s">
        <v>1523</v>
      </c>
      <c r="G361" s="57" t="s">
        <v>45</v>
      </c>
      <c r="H361" s="57" t="s">
        <v>11981</v>
      </c>
      <c r="I361" s="59" t="s">
        <v>11576</v>
      </c>
      <c r="L361" s="60">
        <v>345</v>
      </c>
      <c r="M361" s="60">
        <f t="shared" si="13"/>
        <v>345</v>
      </c>
      <c r="N361" s="59" t="s">
        <v>667</v>
      </c>
      <c r="O361" s="57" t="s">
        <v>66</v>
      </c>
      <c r="P361" s="59" t="s">
        <v>69</v>
      </c>
      <c r="Q361" s="57" t="s">
        <v>670</v>
      </c>
      <c r="R361" s="57" t="s">
        <v>670</v>
      </c>
    </row>
    <row r="362" spans="1:18" x14ac:dyDescent="0.25">
      <c r="A362" s="59" t="s">
        <v>11092</v>
      </c>
      <c r="B362" s="57" t="s">
        <v>75</v>
      </c>
      <c r="C362" s="57" t="s">
        <v>12118</v>
      </c>
      <c r="D362" s="59" t="s">
        <v>11447</v>
      </c>
      <c r="E362" s="59" t="s">
        <v>11982</v>
      </c>
      <c r="F362" s="57" t="s">
        <v>413</v>
      </c>
      <c r="G362" s="57" t="s">
        <v>45</v>
      </c>
      <c r="H362" s="57" t="s">
        <v>11983</v>
      </c>
      <c r="I362" s="59" t="s">
        <v>11576</v>
      </c>
      <c r="J362" s="60">
        <v>1258</v>
      </c>
      <c r="K362" s="60">
        <v>1607</v>
      </c>
      <c r="M362" s="60">
        <f t="shared" si="13"/>
        <v>2865</v>
      </c>
      <c r="N362" s="59" t="s">
        <v>666</v>
      </c>
      <c r="O362" s="57" t="s">
        <v>66</v>
      </c>
      <c r="P362" s="59" t="s">
        <v>70</v>
      </c>
      <c r="Q362" s="57" t="s">
        <v>670</v>
      </c>
      <c r="R362" s="57" t="s">
        <v>670</v>
      </c>
    </row>
    <row r="363" spans="1:18" x14ac:dyDescent="0.25">
      <c r="A363" s="59" t="s">
        <v>11092</v>
      </c>
      <c r="B363" s="57" t="s">
        <v>75</v>
      </c>
      <c r="C363" s="57" t="s">
        <v>12118</v>
      </c>
      <c r="D363" s="59" t="s">
        <v>11448</v>
      </c>
      <c r="E363" s="59" t="s">
        <v>11984</v>
      </c>
      <c r="F363" s="57" t="s">
        <v>59</v>
      </c>
      <c r="G363" s="57" t="s">
        <v>45</v>
      </c>
      <c r="H363" s="57" t="s">
        <v>11707</v>
      </c>
      <c r="I363" s="59" t="s">
        <v>11576</v>
      </c>
      <c r="L363" s="60">
        <v>5095</v>
      </c>
      <c r="M363" s="60">
        <f t="shared" si="13"/>
        <v>5095</v>
      </c>
      <c r="N363" s="59" t="s">
        <v>667</v>
      </c>
      <c r="O363" s="57" t="s">
        <v>66</v>
      </c>
      <c r="P363" s="59" t="s">
        <v>69</v>
      </c>
      <c r="Q363" s="57" t="s">
        <v>670</v>
      </c>
      <c r="R363" s="57" t="s">
        <v>670</v>
      </c>
    </row>
    <row r="364" spans="1:18" x14ac:dyDescent="0.25">
      <c r="A364" s="59" t="s">
        <v>11092</v>
      </c>
      <c r="B364" s="57" t="s">
        <v>75</v>
      </c>
      <c r="C364" s="57" t="s">
        <v>12118</v>
      </c>
      <c r="D364" s="59" t="s">
        <v>11449</v>
      </c>
      <c r="E364" s="59" t="s">
        <v>11984</v>
      </c>
      <c r="F364" s="57" t="s">
        <v>440</v>
      </c>
      <c r="G364" s="57" t="s">
        <v>45</v>
      </c>
      <c r="H364" s="57" t="s">
        <v>11707</v>
      </c>
      <c r="I364" s="59" t="s">
        <v>11576</v>
      </c>
      <c r="L364" s="60">
        <v>1118</v>
      </c>
      <c r="M364" s="60">
        <f t="shared" si="13"/>
        <v>1118</v>
      </c>
      <c r="N364" s="59" t="s">
        <v>667</v>
      </c>
      <c r="O364" s="57" t="s">
        <v>66</v>
      </c>
      <c r="P364" s="59" t="s">
        <v>69</v>
      </c>
      <c r="Q364" s="57" t="s">
        <v>670</v>
      </c>
      <c r="R364" s="57" t="s">
        <v>670</v>
      </c>
    </row>
    <row r="365" spans="1:18" x14ac:dyDescent="0.25">
      <c r="A365" s="59" t="s">
        <v>11092</v>
      </c>
      <c r="B365" s="57" t="s">
        <v>75</v>
      </c>
      <c r="C365" s="57" t="s">
        <v>12118</v>
      </c>
      <c r="D365" s="59" t="s">
        <v>11450</v>
      </c>
      <c r="E365" s="59" t="s">
        <v>11985</v>
      </c>
      <c r="F365" s="57" t="s">
        <v>59</v>
      </c>
      <c r="G365" s="57" t="s">
        <v>45</v>
      </c>
      <c r="H365" s="57" t="s">
        <v>11986</v>
      </c>
      <c r="I365" s="59" t="s">
        <v>11576</v>
      </c>
      <c r="J365" s="60">
        <v>335</v>
      </c>
      <c r="K365" s="60">
        <v>405</v>
      </c>
      <c r="M365" s="60">
        <f t="shared" si="13"/>
        <v>740</v>
      </c>
      <c r="N365" s="59" t="s">
        <v>666</v>
      </c>
      <c r="O365" s="57" t="s">
        <v>66</v>
      </c>
      <c r="P365" s="59" t="s">
        <v>70</v>
      </c>
      <c r="Q365" s="57" t="s">
        <v>670</v>
      </c>
      <c r="R365" s="57" t="s">
        <v>670</v>
      </c>
    </row>
    <row r="366" spans="1:18" x14ac:dyDescent="0.25">
      <c r="A366" s="59" t="s">
        <v>11092</v>
      </c>
      <c r="B366" s="57" t="s">
        <v>75</v>
      </c>
      <c r="C366" s="57" t="s">
        <v>12118</v>
      </c>
      <c r="D366" s="59" t="s">
        <v>11451</v>
      </c>
      <c r="E366" s="59" t="s">
        <v>11987</v>
      </c>
      <c r="F366" s="57" t="s">
        <v>44</v>
      </c>
      <c r="G366" s="57" t="s">
        <v>45</v>
      </c>
      <c r="H366" s="57" t="s">
        <v>11680</v>
      </c>
      <c r="I366" s="59" t="s">
        <v>11576</v>
      </c>
      <c r="J366" s="60">
        <v>232</v>
      </c>
      <c r="K366" s="60">
        <v>311</v>
      </c>
      <c r="M366" s="60">
        <f t="shared" si="13"/>
        <v>543</v>
      </c>
      <c r="N366" s="59" t="s">
        <v>666</v>
      </c>
      <c r="O366" s="57" t="s">
        <v>66</v>
      </c>
      <c r="P366" s="59" t="s">
        <v>70</v>
      </c>
      <c r="Q366" s="57" t="s">
        <v>670</v>
      </c>
      <c r="R366" s="57" t="s">
        <v>670</v>
      </c>
    </row>
    <row r="367" spans="1:18" x14ac:dyDescent="0.25">
      <c r="A367" s="59" t="s">
        <v>11092</v>
      </c>
      <c r="B367" s="57" t="s">
        <v>75</v>
      </c>
      <c r="C367" s="57" t="s">
        <v>12118</v>
      </c>
      <c r="D367" s="59" t="s">
        <v>11452</v>
      </c>
      <c r="E367" s="59" t="s">
        <v>11987</v>
      </c>
      <c r="F367" s="57" t="s">
        <v>44</v>
      </c>
      <c r="G367" s="57" t="s">
        <v>354</v>
      </c>
      <c r="H367" s="57" t="s">
        <v>11680</v>
      </c>
      <c r="I367" s="59" t="s">
        <v>11576</v>
      </c>
      <c r="J367" s="60">
        <v>411</v>
      </c>
      <c r="K367" s="60">
        <v>534</v>
      </c>
      <c r="M367" s="60">
        <f t="shared" si="13"/>
        <v>945</v>
      </c>
      <c r="N367" s="59" t="s">
        <v>666</v>
      </c>
      <c r="O367" s="57" t="s">
        <v>66</v>
      </c>
      <c r="P367" s="59" t="s">
        <v>70</v>
      </c>
      <c r="Q367" s="57" t="s">
        <v>670</v>
      </c>
      <c r="R367" s="57" t="s">
        <v>670</v>
      </c>
    </row>
    <row r="368" spans="1:18" x14ac:dyDescent="0.25">
      <c r="A368" s="59" t="s">
        <v>11092</v>
      </c>
      <c r="B368" s="57" t="s">
        <v>75</v>
      </c>
      <c r="C368" s="57" t="s">
        <v>12118</v>
      </c>
      <c r="D368" s="59" t="s">
        <v>11453</v>
      </c>
      <c r="E368" s="59" t="s">
        <v>11987</v>
      </c>
      <c r="F368" s="57" t="s">
        <v>353</v>
      </c>
      <c r="G368" s="57" t="s">
        <v>45</v>
      </c>
      <c r="H368" s="57" t="s">
        <v>11680</v>
      </c>
      <c r="I368" s="59" t="s">
        <v>11576</v>
      </c>
      <c r="J368" s="60">
        <v>259</v>
      </c>
      <c r="K368" s="60">
        <v>375</v>
      </c>
      <c r="M368" s="60">
        <f t="shared" si="13"/>
        <v>634</v>
      </c>
      <c r="N368" s="59" t="s">
        <v>666</v>
      </c>
      <c r="O368" s="57" t="s">
        <v>66</v>
      </c>
      <c r="P368" s="59" t="s">
        <v>70</v>
      </c>
      <c r="Q368" s="57" t="s">
        <v>670</v>
      </c>
      <c r="R368" s="57" t="s">
        <v>670</v>
      </c>
    </row>
    <row r="369" spans="1:18" x14ac:dyDescent="0.25">
      <c r="A369" s="59" t="s">
        <v>11092</v>
      </c>
      <c r="B369" s="57" t="s">
        <v>75</v>
      </c>
      <c r="C369" s="57" t="s">
        <v>12118</v>
      </c>
      <c r="D369" s="59" t="s">
        <v>11454</v>
      </c>
      <c r="E369" s="59" t="s">
        <v>11987</v>
      </c>
      <c r="F369" s="57" t="s">
        <v>413</v>
      </c>
      <c r="G369" s="57" t="s">
        <v>45</v>
      </c>
      <c r="H369" s="57" t="s">
        <v>11680</v>
      </c>
      <c r="I369" s="59" t="s">
        <v>11576</v>
      </c>
      <c r="J369" s="60">
        <v>609</v>
      </c>
      <c r="K369" s="60">
        <v>811</v>
      </c>
      <c r="M369" s="60">
        <f t="shared" si="13"/>
        <v>1420</v>
      </c>
      <c r="N369" s="59" t="s">
        <v>666</v>
      </c>
      <c r="O369" s="57" t="s">
        <v>66</v>
      </c>
      <c r="P369" s="59" t="s">
        <v>70</v>
      </c>
      <c r="Q369" s="57" t="s">
        <v>670</v>
      </c>
      <c r="R369" s="57" t="s">
        <v>670</v>
      </c>
    </row>
    <row r="370" spans="1:18" x14ac:dyDescent="0.25">
      <c r="A370" s="59" t="s">
        <v>11092</v>
      </c>
      <c r="B370" s="57" t="s">
        <v>75</v>
      </c>
      <c r="C370" s="57" t="s">
        <v>12118</v>
      </c>
      <c r="D370" s="59" t="s">
        <v>11455</v>
      </c>
      <c r="E370" s="59" t="s">
        <v>11987</v>
      </c>
      <c r="F370" s="57" t="s">
        <v>636</v>
      </c>
      <c r="G370" s="57" t="s">
        <v>45</v>
      </c>
      <c r="H370" s="57" t="s">
        <v>11680</v>
      </c>
      <c r="I370" s="59" t="s">
        <v>11576</v>
      </c>
      <c r="J370" s="60">
        <v>83</v>
      </c>
      <c r="K370" s="60">
        <v>118</v>
      </c>
      <c r="M370" s="60">
        <f t="shared" si="13"/>
        <v>201</v>
      </c>
      <c r="N370" s="59" t="s">
        <v>666</v>
      </c>
      <c r="O370" s="57" t="s">
        <v>66</v>
      </c>
      <c r="P370" s="59" t="s">
        <v>70</v>
      </c>
      <c r="Q370" s="57" t="s">
        <v>670</v>
      </c>
      <c r="R370" s="57" t="s">
        <v>670</v>
      </c>
    </row>
    <row r="371" spans="1:18" x14ac:dyDescent="0.25">
      <c r="A371" s="59" t="s">
        <v>11092</v>
      </c>
      <c r="B371" s="57" t="s">
        <v>75</v>
      </c>
      <c r="C371" s="57" t="s">
        <v>12118</v>
      </c>
      <c r="D371" s="59" t="s">
        <v>11456</v>
      </c>
      <c r="E371" s="59" t="s">
        <v>11988</v>
      </c>
      <c r="F371" s="57" t="s">
        <v>44</v>
      </c>
      <c r="G371" s="57" t="s">
        <v>45</v>
      </c>
      <c r="H371" s="57" t="s">
        <v>11989</v>
      </c>
      <c r="I371" s="59" t="s">
        <v>11576</v>
      </c>
      <c r="J371" s="60">
        <v>87</v>
      </c>
      <c r="K371" s="60">
        <v>106</v>
      </c>
      <c r="M371" s="60">
        <f t="shared" si="13"/>
        <v>193</v>
      </c>
      <c r="N371" s="59" t="s">
        <v>666</v>
      </c>
      <c r="O371" s="57" t="s">
        <v>66</v>
      </c>
      <c r="P371" s="59" t="s">
        <v>70</v>
      </c>
      <c r="Q371" s="57" t="s">
        <v>670</v>
      </c>
      <c r="R371" s="57" t="s">
        <v>670</v>
      </c>
    </row>
    <row r="372" spans="1:18" x14ac:dyDescent="0.25">
      <c r="A372" s="59" t="s">
        <v>11092</v>
      </c>
      <c r="B372" s="57" t="s">
        <v>75</v>
      </c>
      <c r="C372" s="57" t="s">
        <v>12118</v>
      </c>
      <c r="D372" s="59" t="s">
        <v>11457</v>
      </c>
      <c r="E372" s="59" t="s">
        <v>11990</v>
      </c>
      <c r="F372" s="57" t="s">
        <v>413</v>
      </c>
      <c r="G372" s="57" t="s">
        <v>45</v>
      </c>
      <c r="H372" s="57" t="s">
        <v>11729</v>
      </c>
      <c r="I372" s="59" t="s">
        <v>11576</v>
      </c>
      <c r="J372" s="60">
        <v>396</v>
      </c>
      <c r="K372" s="60">
        <v>414</v>
      </c>
      <c r="M372" s="60">
        <f t="shared" si="13"/>
        <v>810</v>
      </c>
      <c r="N372" s="59" t="s">
        <v>666</v>
      </c>
      <c r="O372" s="57" t="s">
        <v>66</v>
      </c>
      <c r="P372" s="59" t="s">
        <v>70</v>
      </c>
      <c r="Q372" s="57" t="s">
        <v>670</v>
      </c>
      <c r="R372" s="57" t="s">
        <v>670</v>
      </c>
    </row>
    <row r="373" spans="1:18" x14ac:dyDescent="0.25">
      <c r="A373" s="59" t="s">
        <v>11092</v>
      </c>
      <c r="B373" s="57" t="s">
        <v>75</v>
      </c>
      <c r="C373" s="57" t="s">
        <v>12118</v>
      </c>
      <c r="D373" s="59" t="s">
        <v>11458</v>
      </c>
      <c r="E373" s="59" t="s">
        <v>11990</v>
      </c>
      <c r="F373" s="57" t="s">
        <v>562</v>
      </c>
      <c r="G373" s="57" t="s">
        <v>45</v>
      </c>
      <c r="H373" s="57" t="s">
        <v>11729</v>
      </c>
      <c r="I373" s="59" t="s">
        <v>11576</v>
      </c>
      <c r="J373" s="60">
        <v>237</v>
      </c>
      <c r="K373" s="60">
        <v>315</v>
      </c>
      <c r="M373" s="60">
        <f t="shared" si="13"/>
        <v>552</v>
      </c>
      <c r="N373" s="59" t="s">
        <v>666</v>
      </c>
      <c r="O373" s="57" t="s">
        <v>66</v>
      </c>
      <c r="P373" s="59" t="s">
        <v>70</v>
      </c>
      <c r="Q373" s="57" t="s">
        <v>670</v>
      </c>
      <c r="R373" s="57" t="s">
        <v>670</v>
      </c>
    </row>
    <row r="374" spans="1:18" x14ac:dyDescent="0.25">
      <c r="A374" s="59" t="s">
        <v>11092</v>
      </c>
      <c r="B374" s="57" t="s">
        <v>75</v>
      </c>
      <c r="C374" s="57" t="s">
        <v>12118</v>
      </c>
      <c r="D374" s="59" t="s">
        <v>11459</v>
      </c>
      <c r="E374" s="59" t="s">
        <v>11990</v>
      </c>
      <c r="F374" s="57" t="s">
        <v>490</v>
      </c>
      <c r="G374" s="57" t="s">
        <v>45</v>
      </c>
      <c r="H374" s="57" t="s">
        <v>11729</v>
      </c>
      <c r="I374" s="59" t="s">
        <v>11576</v>
      </c>
      <c r="J374" s="60">
        <v>474</v>
      </c>
      <c r="K374" s="60">
        <v>631</v>
      </c>
      <c r="M374" s="60">
        <f t="shared" si="13"/>
        <v>1105</v>
      </c>
      <c r="N374" s="59" t="s">
        <v>666</v>
      </c>
      <c r="O374" s="57" t="s">
        <v>66</v>
      </c>
      <c r="P374" s="59" t="s">
        <v>70</v>
      </c>
      <c r="Q374" s="57" t="s">
        <v>670</v>
      </c>
      <c r="R374" s="57" t="s">
        <v>670</v>
      </c>
    </row>
    <row r="375" spans="1:18" x14ac:dyDescent="0.25">
      <c r="A375" s="59" t="s">
        <v>11092</v>
      </c>
      <c r="B375" s="57" t="s">
        <v>75</v>
      </c>
      <c r="C375" s="57" t="s">
        <v>12118</v>
      </c>
      <c r="D375" s="59" t="s">
        <v>11460</v>
      </c>
      <c r="E375" s="59" t="s">
        <v>11991</v>
      </c>
      <c r="F375" s="57" t="s">
        <v>347</v>
      </c>
      <c r="G375" s="57" t="s">
        <v>45</v>
      </c>
      <c r="H375" s="57" t="s">
        <v>11992</v>
      </c>
      <c r="I375" s="59" t="s">
        <v>11576</v>
      </c>
      <c r="J375" s="60">
        <v>311</v>
      </c>
      <c r="K375" s="60">
        <v>423</v>
      </c>
      <c r="M375" s="60">
        <f t="shared" si="13"/>
        <v>734</v>
      </c>
      <c r="N375" s="59" t="s">
        <v>666</v>
      </c>
      <c r="O375" s="57" t="s">
        <v>66</v>
      </c>
      <c r="P375" s="59" t="s">
        <v>70</v>
      </c>
      <c r="Q375" s="57" t="s">
        <v>670</v>
      </c>
      <c r="R375" s="57" t="s">
        <v>670</v>
      </c>
    </row>
    <row r="376" spans="1:18" x14ac:dyDescent="0.25">
      <c r="A376" s="59" t="s">
        <v>11092</v>
      </c>
      <c r="B376" s="57" t="s">
        <v>75</v>
      </c>
      <c r="C376" s="57" t="s">
        <v>12118</v>
      </c>
      <c r="D376" s="59" t="s">
        <v>11461</v>
      </c>
      <c r="E376" s="59" t="s">
        <v>11993</v>
      </c>
      <c r="F376" s="57" t="s">
        <v>368</v>
      </c>
      <c r="G376" s="57" t="s">
        <v>45</v>
      </c>
      <c r="H376" s="57" t="s">
        <v>11697</v>
      </c>
      <c r="I376" s="59" t="s">
        <v>11576</v>
      </c>
      <c r="L376" s="60">
        <v>561</v>
      </c>
      <c r="M376" s="60">
        <f t="shared" si="13"/>
        <v>561</v>
      </c>
      <c r="N376" s="59" t="s">
        <v>667</v>
      </c>
      <c r="O376" s="57" t="s">
        <v>66</v>
      </c>
      <c r="P376" s="59" t="s">
        <v>69</v>
      </c>
      <c r="Q376" s="57" t="s">
        <v>670</v>
      </c>
      <c r="R376" s="57" t="s">
        <v>670</v>
      </c>
    </row>
    <row r="377" spans="1:18" x14ac:dyDescent="0.25">
      <c r="A377" s="59" t="s">
        <v>11092</v>
      </c>
      <c r="B377" s="57" t="s">
        <v>75</v>
      </c>
      <c r="C377" s="57" t="s">
        <v>12118</v>
      </c>
      <c r="D377" s="59" t="s">
        <v>11462</v>
      </c>
      <c r="E377" s="59" t="s">
        <v>11994</v>
      </c>
      <c r="F377" s="57" t="s">
        <v>44</v>
      </c>
      <c r="G377" s="57" t="s">
        <v>45</v>
      </c>
      <c r="H377" s="57" t="s">
        <v>11756</v>
      </c>
      <c r="I377" s="59" t="s">
        <v>11576</v>
      </c>
      <c r="L377" s="60">
        <v>878</v>
      </c>
      <c r="M377" s="60">
        <f t="shared" si="13"/>
        <v>878</v>
      </c>
      <c r="N377" s="59" t="s">
        <v>667</v>
      </c>
      <c r="O377" s="57" t="s">
        <v>66</v>
      </c>
      <c r="P377" s="59" t="s">
        <v>69</v>
      </c>
      <c r="Q377" s="57" t="s">
        <v>670</v>
      </c>
      <c r="R377" s="57" t="s">
        <v>670</v>
      </c>
    </row>
    <row r="378" spans="1:18" x14ac:dyDescent="0.25">
      <c r="A378" s="59" t="s">
        <v>11092</v>
      </c>
      <c r="B378" s="57" t="s">
        <v>75</v>
      </c>
      <c r="C378" s="57" t="s">
        <v>12118</v>
      </c>
      <c r="D378" s="59" t="s">
        <v>11463</v>
      </c>
      <c r="E378" s="59" t="s">
        <v>11995</v>
      </c>
      <c r="F378" s="57" t="s">
        <v>52</v>
      </c>
      <c r="G378" s="57" t="s">
        <v>45</v>
      </c>
      <c r="H378" s="57" t="s">
        <v>11996</v>
      </c>
      <c r="I378" s="59" t="s">
        <v>11576</v>
      </c>
      <c r="J378" s="60">
        <v>506</v>
      </c>
      <c r="K378" s="60">
        <v>647</v>
      </c>
      <c r="M378" s="60">
        <f t="shared" si="13"/>
        <v>1153</v>
      </c>
      <c r="N378" s="59" t="s">
        <v>666</v>
      </c>
      <c r="O378" s="57" t="s">
        <v>66</v>
      </c>
      <c r="P378" s="59" t="s">
        <v>70</v>
      </c>
      <c r="Q378" s="57" t="s">
        <v>670</v>
      </c>
      <c r="R378" s="57" t="s">
        <v>670</v>
      </c>
    </row>
    <row r="379" spans="1:18" x14ac:dyDescent="0.25">
      <c r="A379" s="59" t="s">
        <v>11092</v>
      </c>
      <c r="B379" s="57" t="s">
        <v>75</v>
      </c>
      <c r="C379" s="57" t="s">
        <v>12118</v>
      </c>
      <c r="D379" s="59" t="s">
        <v>11464</v>
      </c>
      <c r="E379" s="59" t="s">
        <v>11995</v>
      </c>
      <c r="F379" s="57" t="s">
        <v>464</v>
      </c>
      <c r="G379" s="57" t="s">
        <v>45</v>
      </c>
      <c r="H379" s="57" t="s">
        <v>11996</v>
      </c>
      <c r="I379" s="59" t="s">
        <v>11576</v>
      </c>
      <c r="L379" s="60">
        <v>317</v>
      </c>
      <c r="M379" s="60">
        <f t="shared" si="13"/>
        <v>317</v>
      </c>
      <c r="N379" s="59" t="s">
        <v>667</v>
      </c>
      <c r="O379" s="57" t="s">
        <v>66</v>
      </c>
      <c r="P379" s="59" t="s">
        <v>69</v>
      </c>
      <c r="Q379" s="57" t="s">
        <v>670</v>
      </c>
      <c r="R379" s="57" t="s">
        <v>670</v>
      </c>
    </row>
    <row r="380" spans="1:18" x14ac:dyDescent="0.25">
      <c r="A380" s="59" t="s">
        <v>11092</v>
      </c>
      <c r="B380" s="57" t="s">
        <v>75</v>
      </c>
      <c r="C380" s="57" t="s">
        <v>12118</v>
      </c>
      <c r="D380" s="59" t="s">
        <v>11465</v>
      </c>
      <c r="E380" s="59" t="s">
        <v>11995</v>
      </c>
      <c r="F380" s="57" t="s">
        <v>1538</v>
      </c>
      <c r="G380" s="57" t="s">
        <v>45</v>
      </c>
      <c r="H380" s="57" t="s">
        <v>11996</v>
      </c>
      <c r="I380" s="59" t="s">
        <v>11576</v>
      </c>
      <c r="J380" s="60">
        <v>130</v>
      </c>
      <c r="K380" s="60">
        <v>174</v>
      </c>
      <c r="M380" s="60">
        <f t="shared" si="13"/>
        <v>304</v>
      </c>
      <c r="N380" s="59" t="s">
        <v>666</v>
      </c>
      <c r="O380" s="57" t="s">
        <v>66</v>
      </c>
      <c r="P380" s="59" t="s">
        <v>70</v>
      </c>
      <c r="Q380" s="57" t="s">
        <v>670</v>
      </c>
      <c r="R380" s="57" t="s">
        <v>670</v>
      </c>
    </row>
    <row r="381" spans="1:18" x14ac:dyDescent="0.25">
      <c r="A381" s="59" t="s">
        <v>11092</v>
      </c>
      <c r="B381" s="57" t="s">
        <v>75</v>
      </c>
      <c r="C381" s="57" t="s">
        <v>12118</v>
      </c>
      <c r="D381" s="59" t="s">
        <v>11466</v>
      </c>
      <c r="E381" s="59" t="s">
        <v>11995</v>
      </c>
      <c r="F381" s="57" t="s">
        <v>1523</v>
      </c>
      <c r="G381" s="57" t="s">
        <v>45</v>
      </c>
      <c r="H381" s="57" t="s">
        <v>11721</v>
      </c>
      <c r="I381" s="59" t="s">
        <v>11576</v>
      </c>
      <c r="J381" s="60">
        <v>453</v>
      </c>
      <c r="K381" s="60">
        <v>595</v>
      </c>
      <c r="M381" s="60">
        <f t="shared" si="13"/>
        <v>1048</v>
      </c>
      <c r="N381" s="59" t="s">
        <v>666</v>
      </c>
      <c r="O381" s="57" t="s">
        <v>66</v>
      </c>
      <c r="P381" s="59" t="s">
        <v>70</v>
      </c>
      <c r="Q381" s="57" t="s">
        <v>670</v>
      </c>
      <c r="R381" s="57" t="s">
        <v>670</v>
      </c>
    </row>
    <row r="382" spans="1:18" x14ac:dyDescent="0.25">
      <c r="A382" s="59" t="s">
        <v>11092</v>
      </c>
      <c r="B382" s="57" t="s">
        <v>75</v>
      </c>
      <c r="C382" s="57" t="s">
        <v>12118</v>
      </c>
      <c r="D382" s="59" t="s">
        <v>11467</v>
      </c>
      <c r="E382" s="59" t="s">
        <v>11594</v>
      </c>
      <c r="F382" s="57" t="s">
        <v>1681</v>
      </c>
      <c r="G382" s="57" t="s">
        <v>45</v>
      </c>
      <c r="H382" s="57" t="s">
        <v>11595</v>
      </c>
      <c r="I382" s="59" t="s">
        <v>11596</v>
      </c>
      <c r="J382" s="60">
        <v>2166</v>
      </c>
      <c r="K382" s="60">
        <v>959</v>
      </c>
      <c r="M382" s="60">
        <f t="shared" si="13"/>
        <v>3125</v>
      </c>
      <c r="N382" s="59" t="s">
        <v>64</v>
      </c>
      <c r="O382" s="57" t="s">
        <v>66</v>
      </c>
      <c r="P382" s="59" t="s">
        <v>69</v>
      </c>
      <c r="Q382" s="57" t="s">
        <v>670</v>
      </c>
      <c r="R382" s="57" t="s">
        <v>670</v>
      </c>
    </row>
    <row r="383" spans="1:18" x14ac:dyDescent="0.25">
      <c r="A383" s="59" t="s">
        <v>11092</v>
      </c>
      <c r="B383" s="57" t="s">
        <v>75</v>
      </c>
      <c r="C383" s="57" t="s">
        <v>12118</v>
      </c>
      <c r="D383" s="59" t="s">
        <v>11468</v>
      </c>
      <c r="E383" s="59" t="s">
        <v>11842</v>
      </c>
      <c r="F383" s="57" t="s">
        <v>44</v>
      </c>
      <c r="G383" s="57" t="s">
        <v>45</v>
      </c>
      <c r="H383" s="57" t="s">
        <v>11843</v>
      </c>
      <c r="I383" s="59" t="s">
        <v>11596</v>
      </c>
      <c r="J383" s="60">
        <v>34</v>
      </c>
      <c r="K383" s="60">
        <v>44</v>
      </c>
      <c r="M383" s="60">
        <f t="shared" si="13"/>
        <v>78</v>
      </c>
      <c r="N383" s="59" t="s">
        <v>666</v>
      </c>
      <c r="O383" s="57" t="s">
        <v>66</v>
      </c>
      <c r="P383" s="59" t="s">
        <v>70</v>
      </c>
      <c r="Q383" s="57" t="s">
        <v>670</v>
      </c>
      <c r="R383" s="57" t="s">
        <v>670</v>
      </c>
    </row>
    <row r="384" spans="1:18" x14ac:dyDescent="0.25">
      <c r="A384" s="59" t="s">
        <v>11092</v>
      </c>
      <c r="B384" s="57" t="s">
        <v>75</v>
      </c>
      <c r="C384" s="57" t="s">
        <v>12118</v>
      </c>
      <c r="D384" s="59" t="s">
        <v>11469</v>
      </c>
      <c r="E384" s="59" t="s">
        <v>11597</v>
      </c>
      <c r="F384" s="57" t="s">
        <v>2093</v>
      </c>
      <c r="G384" s="57" t="s">
        <v>45</v>
      </c>
      <c r="H384" s="57" t="s">
        <v>11599</v>
      </c>
      <c r="I384" s="59" t="s">
        <v>11596</v>
      </c>
      <c r="L384" s="60">
        <v>80</v>
      </c>
      <c r="M384" s="60">
        <f t="shared" si="13"/>
        <v>80</v>
      </c>
      <c r="N384" s="59" t="s">
        <v>667</v>
      </c>
      <c r="O384" s="57" t="s">
        <v>66</v>
      </c>
      <c r="P384" s="59" t="s">
        <v>69</v>
      </c>
      <c r="Q384" s="57" t="s">
        <v>670</v>
      </c>
      <c r="R384" s="57" t="s">
        <v>670</v>
      </c>
    </row>
    <row r="385" spans="1:18" x14ac:dyDescent="0.25">
      <c r="A385" s="59" t="s">
        <v>11092</v>
      </c>
      <c r="B385" s="57" t="s">
        <v>75</v>
      </c>
      <c r="C385" s="57" t="s">
        <v>12118</v>
      </c>
      <c r="D385" s="59" t="s">
        <v>11470</v>
      </c>
      <c r="E385" s="59" t="s">
        <v>11997</v>
      </c>
      <c r="F385" s="57" t="s">
        <v>506</v>
      </c>
      <c r="G385" s="57" t="s">
        <v>45</v>
      </c>
      <c r="H385" s="57" t="s">
        <v>11998</v>
      </c>
      <c r="I385" s="59" t="s">
        <v>11596</v>
      </c>
      <c r="L385" s="60">
        <v>490</v>
      </c>
      <c r="M385" s="60">
        <f t="shared" si="13"/>
        <v>490</v>
      </c>
      <c r="N385" s="59" t="s">
        <v>667</v>
      </c>
      <c r="O385" s="57" t="s">
        <v>66</v>
      </c>
      <c r="P385" s="59" t="s">
        <v>69</v>
      </c>
      <c r="Q385" s="57" t="s">
        <v>670</v>
      </c>
      <c r="R385" s="57" t="s">
        <v>670</v>
      </c>
    </row>
    <row r="386" spans="1:18" x14ac:dyDescent="0.25">
      <c r="A386" s="59" t="s">
        <v>11092</v>
      </c>
      <c r="B386" s="57" t="s">
        <v>75</v>
      </c>
      <c r="C386" s="57" t="s">
        <v>12118</v>
      </c>
      <c r="D386" s="59" t="s">
        <v>11471</v>
      </c>
      <c r="E386" s="59" t="s">
        <v>11997</v>
      </c>
      <c r="F386" s="57" t="s">
        <v>2583</v>
      </c>
      <c r="G386" s="57" t="s">
        <v>45</v>
      </c>
      <c r="H386" s="57" t="s">
        <v>11998</v>
      </c>
      <c r="I386" s="59" t="s">
        <v>11596</v>
      </c>
      <c r="L386" s="60">
        <v>1404</v>
      </c>
      <c r="M386" s="60">
        <f t="shared" si="13"/>
        <v>1404</v>
      </c>
      <c r="N386" s="59" t="s">
        <v>667</v>
      </c>
      <c r="O386" s="57" t="s">
        <v>66</v>
      </c>
      <c r="P386" s="59" t="s">
        <v>69</v>
      </c>
      <c r="Q386" s="57" t="s">
        <v>670</v>
      </c>
      <c r="R386" s="57" t="s">
        <v>670</v>
      </c>
    </row>
    <row r="387" spans="1:18" x14ac:dyDescent="0.25">
      <c r="A387" s="59" t="s">
        <v>11092</v>
      </c>
      <c r="B387" s="57" t="s">
        <v>75</v>
      </c>
      <c r="C387" s="57" t="s">
        <v>12118</v>
      </c>
      <c r="D387" s="59" t="s">
        <v>11472</v>
      </c>
      <c r="E387" s="59" t="s">
        <v>11997</v>
      </c>
      <c r="F387" s="57" t="s">
        <v>4174</v>
      </c>
      <c r="G387" s="57" t="s">
        <v>45</v>
      </c>
      <c r="H387" s="57" t="s">
        <v>11998</v>
      </c>
      <c r="I387" s="59" t="s">
        <v>11596</v>
      </c>
      <c r="J387" s="60">
        <v>656</v>
      </c>
      <c r="K387" s="60">
        <v>763</v>
      </c>
      <c r="M387" s="60">
        <f t="shared" si="13"/>
        <v>1419</v>
      </c>
      <c r="N387" s="59" t="s">
        <v>666</v>
      </c>
      <c r="O387" s="57" t="s">
        <v>66</v>
      </c>
      <c r="P387" s="59" t="s">
        <v>70</v>
      </c>
      <c r="Q387" s="57" t="s">
        <v>670</v>
      </c>
      <c r="R387" s="57" t="s">
        <v>670</v>
      </c>
    </row>
    <row r="388" spans="1:18" x14ac:dyDescent="0.25">
      <c r="A388" s="59" t="s">
        <v>11092</v>
      </c>
      <c r="B388" s="57" t="s">
        <v>75</v>
      </c>
      <c r="C388" s="57" t="s">
        <v>12118</v>
      </c>
      <c r="D388" s="59" t="s">
        <v>11473</v>
      </c>
      <c r="E388" s="59" t="s">
        <v>11063</v>
      </c>
      <c r="F388" s="57" t="s">
        <v>347</v>
      </c>
      <c r="G388" s="57" t="s">
        <v>45</v>
      </c>
      <c r="H388" s="57" t="s">
        <v>11999</v>
      </c>
      <c r="I388" s="59" t="s">
        <v>11596</v>
      </c>
      <c r="J388" s="60">
        <v>109</v>
      </c>
      <c r="K388" s="60">
        <v>141</v>
      </c>
      <c r="M388" s="60">
        <f t="shared" si="13"/>
        <v>250</v>
      </c>
      <c r="N388" s="59" t="s">
        <v>666</v>
      </c>
      <c r="O388" s="57" t="s">
        <v>66</v>
      </c>
      <c r="P388" s="59" t="s">
        <v>70</v>
      </c>
      <c r="Q388" s="57" t="s">
        <v>670</v>
      </c>
      <c r="R388" s="57" t="s">
        <v>670</v>
      </c>
    </row>
    <row r="389" spans="1:18" x14ac:dyDescent="0.25">
      <c r="A389" s="59" t="s">
        <v>11092</v>
      </c>
      <c r="B389" s="57" t="s">
        <v>75</v>
      </c>
      <c r="C389" s="57" t="s">
        <v>12118</v>
      </c>
      <c r="D389" s="59" t="s">
        <v>11474</v>
      </c>
      <c r="E389" s="59" t="s">
        <v>12000</v>
      </c>
      <c r="F389" s="57" t="s">
        <v>428</v>
      </c>
      <c r="G389" s="57" t="s">
        <v>45</v>
      </c>
      <c r="H389" s="57" t="s">
        <v>12001</v>
      </c>
      <c r="I389" s="59" t="s">
        <v>11596</v>
      </c>
      <c r="J389" s="60">
        <v>71</v>
      </c>
      <c r="K389" s="60">
        <v>84</v>
      </c>
      <c r="M389" s="60">
        <f t="shared" ref="M389:M452" si="14">J389+K389+L389</f>
        <v>155</v>
      </c>
      <c r="N389" s="59" t="s">
        <v>666</v>
      </c>
      <c r="O389" s="57" t="s">
        <v>66</v>
      </c>
      <c r="P389" s="59" t="s">
        <v>70</v>
      </c>
      <c r="Q389" s="57" t="s">
        <v>670</v>
      </c>
      <c r="R389" s="57" t="s">
        <v>670</v>
      </c>
    </row>
    <row r="390" spans="1:18" x14ac:dyDescent="0.25">
      <c r="A390" s="59" t="s">
        <v>11092</v>
      </c>
      <c r="B390" s="57" t="s">
        <v>75</v>
      </c>
      <c r="C390" s="57" t="s">
        <v>12118</v>
      </c>
      <c r="D390" s="59" t="s">
        <v>11475</v>
      </c>
      <c r="E390" s="59" t="s">
        <v>12002</v>
      </c>
      <c r="F390" s="57" t="s">
        <v>395</v>
      </c>
      <c r="G390" s="57" t="s">
        <v>45</v>
      </c>
      <c r="H390" s="57" t="s">
        <v>12003</v>
      </c>
      <c r="I390" s="59" t="s">
        <v>11596</v>
      </c>
      <c r="J390" s="60">
        <v>78</v>
      </c>
      <c r="K390" s="60">
        <v>78</v>
      </c>
      <c r="M390" s="60">
        <f t="shared" si="14"/>
        <v>156</v>
      </c>
      <c r="N390" s="59" t="s">
        <v>666</v>
      </c>
      <c r="O390" s="57" t="s">
        <v>66</v>
      </c>
      <c r="P390" s="59" t="s">
        <v>70</v>
      </c>
      <c r="Q390" s="57" t="s">
        <v>670</v>
      </c>
      <c r="R390" s="57" t="s">
        <v>670</v>
      </c>
    </row>
    <row r="391" spans="1:18" x14ac:dyDescent="0.25">
      <c r="A391" s="59" t="s">
        <v>11092</v>
      </c>
      <c r="B391" s="57" t="s">
        <v>75</v>
      </c>
      <c r="C391" s="57" t="s">
        <v>12118</v>
      </c>
      <c r="D391" s="59" t="s">
        <v>11476</v>
      </c>
      <c r="E391" s="59" t="s">
        <v>12002</v>
      </c>
      <c r="F391" s="57" t="s">
        <v>347</v>
      </c>
      <c r="G391" s="57" t="s">
        <v>45</v>
      </c>
      <c r="H391" s="57" t="s">
        <v>12003</v>
      </c>
      <c r="I391" s="59" t="s">
        <v>11596</v>
      </c>
      <c r="J391" s="60">
        <v>92</v>
      </c>
      <c r="K391" s="60">
        <v>133</v>
      </c>
      <c r="M391" s="60">
        <f t="shared" si="14"/>
        <v>225</v>
      </c>
      <c r="N391" s="59" t="s">
        <v>666</v>
      </c>
      <c r="O391" s="57" t="s">
        <v>66</v>
      </c>
      <c r="P391" s="59" t="s">
        <v>70</v>
      </c>
      <c r="Q391" s="57" t="s">
        <v>670</v>
      </c>
      <c r="R391" s="57" t="s">
        <v>670</v>
      </c>
    </row>
    <row r="392" spans="1:18" x14ac:dyDescent="0.25">
      <c r="A392" s="59" t="s">
        <v>11092</v>
      </c>
      <c r="B392" s="57" t="s">
        <v>75</v>
      </c>
      <c r="C392" s="57" t="s">
        <v>12118</v>
      </c>
      <c r="D392" s="59" t="s">
        <v>11477</v>
      </c>
      <c r="E392" s="59" t="s">
        <v>12002</v>
      </c>
      <c r="F392" s="57" t="s">
        <v>52</v>
      </c>
      <c r="G392" s="57" t="s">
        <v>45</v>
      </c>
      <c r="H392" s="57" t="s">
        <v>12003</v>
      </c>
      <c r="I392" s="59" t="s">
        <v>11596</v>
      </c>
      <c r="J392" s="60">
        <v>6</v>
      </c>
      <c r="K392" s="60">
        <v>5</v>
      </c>
      <c r="M392" s="60">
        <f t="shared" si="14"/>
        <v>11</v>
      </c>
      <c r="N392" s="59" t="s">
        <v>666</v>
      </c>
      <c r="O392" s="57" t="s">
        <v>66</v>
      </c>
      <c r="P392" s="59" t="s">
        <v>70</v>
      </c>
      <c r="Q392" s="57" t="s">
        <v>670</v>
      </c>
      <c r="R392" s="57" t="s">
        <v>670</v>
      </c>
    </row>
    <row r="393" spans="1:18" x14ac:dyDescent="0.25">
      <c r="A393" s="59" t="s">
        <v>11092</v>
      </c>
      <c r="B393" s="57" t="s">
        <v>75</v>
      </c>
      <c r="C393" s="57" t="s">
        <v>12118</v>
      </c>
      <c r="D393" s="59" t="s">
        <v>11478</v>
      </c>
      <c r="E393" s="59" t="s">
        <v>12004</v>
      </c>
      <c r="F393" s="57" t="s">
        <v>428</v>
      </c>
      <c r="G393" s="57" t="s">
        <v>45</v>
      </c>
      <c r="H393" s="57" t="s">
        <v>11785</v>
      </c>
      <c r="I393" s="59" t="s">
        <v>11596</v>
      </c>
      <c r="J393" s="60">
        <v>113</v>
      </c>
      <c r="K393" s="60">
        <v>123</v>
      </c>
      <c r="M393" s="60">
        <f t="shared" si="14"/>
        <v>236</v>
      </c>
      <c r="N393" s="59" t="s">
        <v>666</v>
      </c>
      <c r="O393" s="57" t="s">
        <v>66</v>
      </c>
      <c r="P393" s="59" t="s">
        <v>70</v>
      </c>
      <c r="Q393" s="57" t="s">
        <v>670</v>
      </c>
      <c r="R393" s="57" t="s">
        <v>670</v>
      </c>
    </row>
    <row r="394" spans="1:18" x14ac:dyDescent="0.25">
      <c r="A394" s="59" t="s">
        <v>11092</v>
      </c>
      <c r="B394" s="57" t="s">
        <v>75</v>
      </c>
      <c r="C394" s="57" t="s">
        <v>12118</v>
      </c>
      <c r="D394" s="59" t="s">
        <v>11479</v>
      </c>
      <c r="E394" s="59" t="s">
        <v>12005</v>
      </c>
      <c r="F394" s="57" t="s">
        <v>537</v>
      </c>
      <c r="G394" s="57" t="s">
        <v>45</v>
      </c>
      <c r="H394" s="57" t="s">
        <v>12006</v>
      </c>
      <c r="I394" s="59" t="s">
        <v>11596</v>
      </c>
      <c r="J394" s="60">
        <v>1290</v>
      </c>
      <c r="K394" s="60">
        <v>1582</v>
      </c>
      <c r="M394" s="60">
        <f t="shared" si="14"/>
        <v>2872</v>
      </c>
      <c r="N394" s="59" t="s">
        <v>666</v>
      </c>
      <c r="O394" s="57" t="s">
        <v>66</v>
      </c>
      <c r="P394" s="59" t="s">
        <v>70</v>
      </c>
      <c r="Q394" s="57" t="s">
        <v>670</v>
      </c>
      <c r="R394" s="57" t="s">
        <v>670</v>
      </c>
    </row>
    <row r="395" spans="1:18" x14ac:dyDescent="0.25">
      <c r="A395" s="59" t="s">
        <v>11092</v>
      </c>
      <c r="B395" s="57" t="s">
        <v>75</v>
      </c>
      <c r="C395" s="57" t="s">
        <v>12118</v>
      </c>
      <c r="D395" s="59" t="s">
        <v>11480</v>
      </c>
      <c r="E395" s="59" t="s">
        <v>12005</v>
      </c>
      <c r="F395" s="57" t="s">
        <v>1998</v>
      </c>
      <c r="G395" s="57" t="s">
        <v>45</v>
      </c>
      <c r="H395" s="57" t="s">
        <v>12006</v>
      </c>
      <c r="I395" s="59" t="s">
        <v>11596</v>
      </c>
      <c r="J395" s="60">
        <v>3300</v>
      </c>
      <c r="K395" s="60">
        <v>4578</v>
      </c>
      <c r="M395" s="60">
        <f t="shared" si="14"/>
        <v>7878</v>
      </c>
      <c r="N395" s="59" t="s">
        <v>666</v>
      </c>
      <c r="O395" s="57" t="s">
        <v>66</v>
      </c>
      <c r="P395" s="59" t="s">
        <v>70</v>
      </c>
      <c r="Q395" s="57" t="s">
        <v>670</v>
      </c>
      <c r="R395" s="57" t="s">
        <v>670</v>
      </c>
    </row>
    <row r="396" spans="1:18" x14ac:dyDescent="0.25">
      <c r="A396" s="59" t="s">
        <v>11092</v>
      </c>
      <c r="B396" s="57" t="s">
        <v>75</v>
      </c>
      <c r="C396" s="57" t="s">
        <v>12118</v>
      </c>
      <c r="D396" s="59" t="s">
        <v>11481</v>
      </c>
      <c r="E396" s="59" t="s">
        <v>12007</v>
      </c>
      <c r="F396" s="57" t="s">
        <v>395</v>
      </c>
      <c r="G396" s="57" t="s">
        <v>45</v>
      </c>
      <c r="H396" s="57" t="s">
        <v>12008</v>
      </c>
      <c r="I396" s="59" t="s">
        <v>11596</v>
      </c>
      <c r="L396" s="60">
        <v>865</v>
      </c>
      <c r="M396" s="60">
        <f t="shared" si="14"/>
        <v>865</v>
      </c>
      <c r="N396" s="59" t="s">
        <v>667</v>
      </c>
      <c r="O396" s="57" t="s">
        <v>66</v>
      </c>
      <c r="P396" s="59" t="s">
        <v>69</v>
      </c>
      <c r="Q396" s="57" t="s">
        <v>670</v>
      </c>
      <c r="R396" s="57" t="s">
        <v>670</v>
      </c>
    </row>
    <row r="397" spans="1:18" x14ac:dyDescent="0.25">
      <c r="A397" s="59" t="s">
        <v>11092</v>
      </c>
      <c r="B397" s="57" t="s">
        <v>75</v>
      </c>
      <c r="C397" s="57" t="s">
        <v>12118</v>
      </c>
      <c r="D397" s="59" t="s">
        <v>11482</v>
      </c>
      <c r="E397" s="59" t="s">
        <v>12009</v>
      </c>
      <c r="F397" s="57" t="s">
        <v>52</v>
      </c>
      <c r="G397" s="57" t="s">
        <v>45</v>
      </c>
      <c r="H397" s="57" t="s">
        <v>12010</v>
      </c>
      <c r="I397" s="59" t="s">
        <v>11596</v>
      </c>
      <c r="J397" s="60">
        <v>1485</v>
      </c>
      <c r="K397" s="60">
        <v>2034</v>
      </c>
      <c r="M397" s="60">
        <f t="shared" si="14"/>
        <v>3519</v>
      </c>
      <c r="N397" s="59" t="s">
        <v>666</v>
      </c>
      <c r="O397" s="57" t="s">
        <v>66</v>
      </c>
      <c r="P397" s="59" t="s">
        <v>70</v>
      </c>
      <c r="Q397" s="57" t="s">
        <v>670</v>
      </c>
      <c r="R397" s="57" t="s">
        <v>670</v>
      </c>
    </row>
    <row r="398" spans="1:18" x14ac:dyDescent="0.25">
      <c r="A398" s="59" t="s">
        <v>11092</v>
      </c>
      <c r="B398" s="57" t="s">
        <v>75</v>
      </c>
      <c r="C398" s="57" t="s">
        <v>12118</v>
      </c>
      <c r="D398" s="59" t="s">
        <v>11483</v>
      </c>
      <c r="E398" s="59" t="s">
        <v>12009</v>
      </c>
      <c r="F398" s="57" t="s">
        <v>490</v>
      </c>
      <c r="G398" s="57" t="s">
        <v>354</v>
      </c>
      <c r="H398" s="57" t="s">
        <v>12010</v>
      </c>
      <c r="I398" s="59" t="s">
        <v>11596</v>
      </c>
      <c r="J398" s="60">
        <v>541</v>
      </c>
      <c r="K398" s="60">
        <v>730</v>
      </c>
      <c r="M398" s="60">
        <f t="shared" si="14"/>
        <v>1271</v>
      </c>
      <c r="N398" s="59" t="s">
        <v>666</v>
      </c>
      <c r="O398" s="57" t="s">
        <v>66</v>
      </c>
      <c r="P398" s="59" t="s">
        <v>70</v>
      </c>
      <c r="Q398" s="57" t="s">
        <v>670</v>
      </c>
      <c r="R398" s="57" t="s">
        <v>670</v>
      </c>
    </row>
    <row r="399" spans="1:18" x14ac:dyDescent="0.25">
      <c r="A399" s="59" t="s">
        <v>11092</v>
      </c>
      <c r="B399" s="57" t="s">
        <v>75</v>
      </c>
      <c r="C399" s="57" t="s">
        <v>12118</v>
      </c>
      <c r="D399" s="59" t="s">
        <v>11484</v>
      </c>
      <c r="E399" s="59" t="s">
        <v>12009</v>
      </c>
      <c r="F399" s="57" t="s">
        <v>440</v>
      </c>
      <c r="G399" s="57" t="s">
        <v>425</v>
      </c>
      <c r="H399" s="57" t="s">
        <v>11614</v>
      </c>
      <c r="I399" s="59" t="s">
        <v>11596</v>
      </c>
      <c r="J399" s="60">
        <v>1137</v>
      </c>
      <c r="K399" s="60">
        <v>1494</v>
      </c>
      <c r="M399" s="60">
        <f t="shared" si="14"/>
        <v>2631</v>
      </c>
      <c r="N399" s="59" t="s">
        <v>666</v>
      </c>
      <c r="O399" s="57" t="s">
        <v>66</v>
      </c>
      <c r="P399" s="59" t="s">
        <v>70</v>
      </c>
      <c r="Q399" s="57" t="s">
        <v>670</v>
      </c>
      <c r="R399" s="57" t="s">
        <v>670</v>
      </c>
    </row>
    <row r="400" spans="1:18" x14ac:dyDescent="0.25">
      <c r="A400" s="59" t="s">
        <v>11092</v>
      </c>
      <c r="B400" s="57" t="s">
        <v>75</v>
      </c>
      <c r="C400" s="57" t="s">
        <v>12118</v>
      </c>
      <c r="D400" s="59" t="s">
        <v>11485</v>
      </c>
      <c r="E400" s="59" t="s">
        <v>6128</v>
      </c>
      <c r="F400" s="57" t="s">
        <v>537</v>
      </c>
      <c r="G400" s="57" t="s">
        <v>45</v>
      </c>
      <c r="H400" s="57" t="s">
        <v>11771</v>
      </c>
      <c r="I400" s="59" t="s">
        <v>11596</v>
      </c>
      <c r="J400" s="60">
        <v>753</v>
      </c>
      <c r="K400" s="60">
        <v>933</v>
      </c>
      <c r="M400" s="60">
        <f t="shared" si="14"/>
        <v>1686</v>
      </c>
      <c r="N400" s="59" t="s">
        <v>666</v>
      </c>
      <c r="O400" s="57" t="s">
        <v>66</v>
      </c>
      <c r="P400" s="59" t="s">
        <v>70</v>
      </c>
      <c r="Q400" s="57" t="s">
        <v>670</v>
      </c>
      <c r="R400" s="57" t="s">
        <v>670</v>
      </c>
    </row>
    <row r="401" spans="1:18" x14ac:dyDescent="0.25">
      <c r="A401" s="59" t="s">
        <v>11092</v>
      </c>
      <c r="B401" s="57" t="s">
        <v>75</v>
      </c>
      <c r="C401" s="57" t="s">
        <v>12118</v>
      </c>
      <c r="D401" s="59" t="s">
        <v>11486</v>
      </c>
      <c r="E401" s="59" t="s">
        <v>12011</v>
      </c>
      <c r="F401" s="57" t="s">
        <v>59</v>
      </c>
      <c r="G401" s="57" t="s">
        <v>45</v>
      </c>
      <c r="H401" s="57" t="s">
        <v>12012</v>
      </c>
      <c r="I401" s="59" t="s">
        <v>11596</v>
      </c>
      <c r="J401" s="60">
        <v>816</v>
      </c>
      <c r="K401" s="60">
        <v>1141</v>
      </c>
      <c r="M401" s="60">
        <f t="shared" si="14"/>
        <v>1957</v>
      </c>
      <c r="N401" s="59" t="s">
        <v>666</v>
      </c>
      <c r="O401" s="57" t="s">
        <v>66</v>
      </c>
      <c r="P401" s="59" t="s">
        <v>70</v>
      </c>
      <c r="Q401" s="57" t="s">
        <v>670</v>
      </c>
      <c r="R401" s="57" t="s">
        <v>670</v>
      </c>
    </row>
    <row r="402" spans="1:18" x14ac:dyDescent="0.25">
      <c r="A402" s="59" t="s">
        <v>11092</v>
      </c>
      <c r="B402" s="57" t="s">
        <v>75</v>
      </c>
      <c r="C402" s="57" t="s">
        <v>12118</v>
      </c>
      <c r="D402" s="59" t="s">
        <v>11487</v>
      </c>
      <c r="E402" s="59" t="s">
        <v>453</v>
      </c>
      <c r="F402" s="57" t="s">
        <v>562</v>
      </c>
      <c r="G402" s="57" t="s">
        <v>45</v>
      </c>
      <c r="H402" s="57" t="s">
        <v>12013</v>
      </c>
      <c r="I402" s="59" t="s">
        <v>11596</v>
      </c>
      <c r="J402" s="60">
        <v>651</v>
      </c>
      <c r="K402" s="60">
        <v>912</v>
      </c>
      <c r="M402" s="60">
        <f t="shared" si="14"/>
        <v>1563</v>
      </c>
      <c r="N402" s="59" t="s">
        <v>666</v>
      </c>
      <c r="O402" s="57" t="s">
        <v>66</v>
      </c>
      <c r="P402" s="59" t="s">
        <v>70</v>
      </c>
      <c r="Q402" s="57" t="s">
        <v>670</v>
      </c>
      <c r="R402" s="57" t="s">
        <v>670</v>
      </c>
    </row>
    <row r="403" spans="1:18" x14ac:dyDescent="0.25">
      <c r="A403" s="59" t="s">
        <v>11092</v>
      </c>
      <c r="B403" s="57" t="s">
        <v>75</v>
      </c>
      <c r="C403" s="57" t="s">
        <v>12118</v>
      </c>
      <c r="D403" s="59" t="s">
        <v>11488</v>
      </c>
      <c r="E403" s="59" t="s">
        <v>453</v>
      </c>
      <c r="F403" s="57" t="s">
        <v>1998</v>
      </c>
      <c r="G403" s="57" t="s">
        <v>45</v>
      </c>
      <c r="H403" s="57" t="s">
        <v>12013</v>
      </c>
      <c r="I403" s="59" t="s">
        <v>11596</v>
      </c>
      <c r="L403" s="60">
        <v>947</v>
      </c>
      <c r="M403" s="60">
        <f t="shared" si="14"/>
        <v>947</v>
      </c>
      <c r="N403" s="59" t="s">
        <v>667</v>
      </c>
      <c r="O403" s="57" t="s">
        <v>66</v>
      </c>
      <c r="P403" s="59" t="s">
        <v>69</v>
      </c>
      <c r="Q403" s="57" t="s">
        <v>670</v>
      </c>
      <c r="R403" s="57" t="s">
        <v>670</v>
      </c>
    </row>
    <row r="404" spans="1:18" x14ac:dyDescent="0.25">
      <c r="A404" s="59" t="s">
        <v>11092</v>
      </c>
      <c r="B404" s="57" t="s">
        <v>75</v>
      </c>
      <c r="C404" s="57" t="s">
        <v>12118</v>
      </c>
      <c r="D404" s="59" t="s">
        <v>11489</v>
      </c>
      <c r="E404" s="59" t="s">
        <v>12014</v>
      </c>
      <c r="F404" s="57" t="s">
        <v>44</v>
      </c>
      <c r="G404" s="57" t="s">
        <v>45</v>
      </c>
      <c r="H404" s="57" t="s">
        <v>12015</v>
      </c>
      <c r="I404" s="59" t="s">
        <v>11596</v>
      </c>
      <c r="J404" s="60">
        <v>26</v>
      </c>
      <c r="K404" s="60">
        <v>34</v>
      </c>
      <c r="M404" s="60">
        <f t="shared" si="14"/>
        <v>60</v>
      </c>
      <c r="N404" s="59" t="s">
        <v>666</v>
      </c>
      <c r="O404" s="57" t="s">
        <v>66</v>
      </c>
      <c r="P404" s="59" t="s">
        <v>70</v>
      </c>
      <c r="Q404" s="57" t="s">
        <v>670</v>
      </c>
      <c r="R404" s="57" t="s">
        <v>670</v>
      </c>
    </row>
    <row r="405" spans="1:18" x14ac:dyDescent="0.25">
      <c r="A405" s="59" t="s">
        <v>11092</v>
      </c>
      <c r="B405" s="57" t="s">
        <v>75</v>
      </c>
      <c r="C405" s="57" t="s">
        <v>12118</v>
      </c>
      <c r="D405" s="59" t="s">
        <v>11490</v>
      </c>
      <c r="E405" s="59" t="s">
        <v>12014</v>
      </c>
      <c r="F405" s="57" t="s">
        <v>428</v>
      </c>
      <c r="G405" s="57" t="s">
        <v>45</v>
      </c>
      <c r="H405" s="57" t="s">
        <v>12015</v>
      </c>
      <c r="I405" s="59" t="s">
        <v>11596</v>
      </c>
      <c r="L405" s="60">
        <v>626</v>
      </c>
      <c r="M405" s="60">
        <f t="shared" si="14"/>
        <v>626</v>
      </c>
      <c r="N405" s="59" t="s">
        <v>667</v>
      </c>
      <c r="O405" s="57" t="s">
        <v>66</v>
      </c>
      <c r="P405" s="59" t="s">
        <v>69</v>
      </c>
      <c r="Q405" s="57" t="s">
        <v>670</v>
      </c>
      <c r="R405" s="57" t="s">
        <v>670</v>
      </c>
    </row>
    <row r="406" spans="1:18" x14ac:dyDescent="0.25">
      <c r="A406" s="59" t="s">
        <v>11092</v>
      </c>
      <c r="B406" s="57" t="s">
        <v>75</v>
      </c>
      <c r="C406" s="57" t="s">
        <v>12118</v>
      </c>
      <c r="D406" s="59" t="s">
        <v>11491</v>
      </c>
      <c r="E406" s="59" t="s">
        <v>12016</v>
      </c>
      <c r="F406" s="57" t="s">
        <v>59</v>
      </c>
      <c r="G406" s="57" t="s">
        <v>45</v>
      </c>
      <c r="H406" s="57" t="s">
        <v>11647</v>
      </c>
      <c r="I406" s="59" t="s">
        <v>11596</v>
      </c>
      <c r="J406" s="60">
        <v>180</v>
      </c>
      <c r="K406" s="60">
        <v>240</v>
      </c>
      <c r="M406" s="60">
        <f t="shared" si="14"/>
        <v>420</v>
      </c>
      <c r="N406" s="59" t="s">
        <v>666</v>
      </c>
      <c r="O406" s="57" t="s">
        <v>66</v>
      </c>
      <c r="P406" s="59" t="s">
        <v>70</v>
      </c>
      <c r="Q406" s="57" t="s">
        <v>670</v>
      </c>
      <c r="R406" s="57" t="s">
        <v>670</v>
      </c>
    </row>
    <row r="407" spans="1:18" x14ac:dyDescent="0.25">
      <c r="A407" s="59" t="s">
        <v>11092</v>
      </c>
      <c r="B407" s="57" t="s">
        <v>75</v>
      </c>
      <c r="C407" s="57" t="s">
        <v>12118</v>
      </c>
      <c r="D407" s="59" t="s">
        <v>11492</v>
      </c>
      <c r="E407" s="59" t="s">
        <v>12016</v>
      </c>
      <c r="F407" s="57" t="s">
        <v>52</v>
      </c>
      <c r="G407" s="57" t="s">
        <v>45</v>
      </c>
      <c r="H407" s="57" t="s">
        <v>11647</v>
      </c>
      <c r="I407" s="59" t="s">
        <v>11596</v>
      </c>
      <c r="J407" s="60">
        <v>400</v>
      </c>
      <c r="K407" s="60">
        <v>567</v>
      </c>
      <c r="M407" s="60">
        <f t="shared" si="14"/>
        <v>967</v>
      </c>
      <c r="N407" s="59" t="s">
        <v>666</v>
      </c>
      <c r="O407" s="57" t="s">
        <v>66</v>
      </c>
      <c r="P407" s="59" t="s">
        <v>70</v>
      </c>
      <c r="Q407" s="57" t="s">
        <v>670</v>
      </c>
      <c r="R407" s="57" t="s">
        <v>670</v>
      </c>
    </row>
    <row r="408" spans="1:18" x14ac:dyDescent="0.25">
      <c r="A408" s="59" t="s">
        <v>11092</v>
      </c>
      <c r="B408" s="57" t="s">
        <v>75</v>
      </c>
      <c r="C408" s="57" t="s">
        <v>12118</v>
      </c>
      <c r="D408" s="59" t="s">
        <v>11493</v>
      </c>
      <c r="E408" s="59" t="s">
        <v>12016</v>
      </c>
      <c r="F408" s="57" t="s">
        <v>562</v>
      </c>
      <c r="G408" s="57" t="s">
        <v>45</v>
      </c>
      <c r="H408" s="57" t="s">
        <v>11647</v>
      </c>
      <c r="I408" s="59" t="s">
        <v>11596</v>
      </c>
      <c r="J408" s="60">
        <v>1431</v>
      </c>
      <c r="K408" s="60">
        <v>2001</v>
      </c>
      <c r="M408" s="60">
        <f t="shared" si="14"/>
        <v>3432</v>
      </c>
      <c r="N408" s="59" t="s">
        <v>666</v>
      </c>
      <c r="O408" s="57" t="s">
        <v>66</v>
      </c>
      <c r="P408" s="59" t="s">
        <v>70</v>
      </c>
      <c r="Q408" s="57" t="s">
        <v>670</v>
      </c>
      <c r="R408" s="57" t="s">
        <v>670</v>
      </c>
    </row>
    <row r="409" spans="1:18" x14ac:dyDescent="0.25">
      <c r="A409" s="59" t="s">
        <v>11092</v>
      </c>
      <c r="B409" s="57" t="s">
        <v>75</v>
      </c>
      <c r="C409" s="57" t="s">
        <v>12118</v>
      </c>
      <c r="D409" s="59" t="s">
        <v>11494</v>
      </c>
      <c r="E409" s="59" t="s">
        <v>12017</v>
      </c>
      <c r="F409" s="57" t="s">
        <v>428</v>
      </c>
      <c r="G409" s="57" t="s">
        <v>45</v>
      </c>
      <c r="H409" s="57" t="s">
        <v>12018</v>
      </c>
      <c r="I409" s="59" t="s">
        <v>11596</v>
      </c>
      <c r="J409" s="60">
        <v>379</v>
      </c>
      <c r="K409" s="60">
        <v>507</v>
      </c>
      <c r="M409" s="60">
        <f t="shared" si="14"/>
        <v>886</v>
      </c>
      <c r="N409" s="59" t="s">
        <v>666</v>
      </c>
      <c r="O409" s="57" t="s">
        <v>66</v>
      </c>
      <c r="P409" s="59" t="s">
        <v>70</v>
      </c>
      <c r="Q409" s="57" t="s">
        <v>670</v>
      </c>
      <c r="R409" s="57" t="s">
        <v>670</v>
      </c>
    </row>
    <row r="410" spans="1:18" x14ac:dyDescent="0.25">
      <c r="A410" s="59" t="s">
        <v>11092</v>
      </c>
      <c r="B410" s="57" t="s">
        <v>75</v>
      </c>
      <c r="C410" s="57" t="s">
        <v>12118</v>
      </c>
      <c r="D410" s="59" t="s">
        <v>11495</v>
      </c>
      <c r="E410" s="59" t="s">
        <v>12017</v>
      </c>
      <c r="F410" s="57" t="s">
        <v>557</v>
      </c>
      <c r="G410" s="57" t="s">
        <v>12019</v>
      </c>
      <c r="H410" s="57" t="s">
        <v>12018</v>
      </c>
      <c r="I410" s="59" t="s">
        <v>11596</v>
      </c>
      <c r="J410" s="60">
        <v>338</v>
      </c>
      <c r="K410" s="60">
        <v>445</v>
      </c>
      <c r="M410" s="60">
        <f t="shared" si="14"/>
        <v>783</v>
      </c>
      <c r="N410" s="59" t="s">
        <v>666</v>
      </c>
      <c r="O410" s="57" t="s">
        <v>66</v>
      </c>
      <c r="P410" s="59" t="s">
        <v>70</v>
      </c>
      <c r="Q410" s="57" t="s">
        <v>670</v>
      </c>
      <c r="R410" s="57" t="s">
        <v>670</v>
      </c>
    </row>
    <row r="411" spans="1:18" x14ac:dyDescent="0.25">
      <c r="A411" s="59" t="s">
        <v>11092</v>
      </c>
      <c r="B411" s="57" t="s">
        <v>75</v>
      </c>
      <c r="C411" s="57" t="s">
        <v>12118</v>
      </c>
      <c r="D411" s="59" t="s">
        <v>11496</v>
      </c>
      <c r="E411" s="59" t="s">
        <v>12017</v>
      </c>
      <c r="F411" s="57" t="s">
        <v>527</v>
      </c>
      <c r="G411" s="57" t="s">
        <v>45</v>
      </c>
      <c r="H411" s="57" t="s">
        <v>12018</v>
      </c>
      <c r="I411" s="59" t="s">
        <v>11596</v>
      </c>
      <c r="J411" s="60">
        <v>452</v>
      </c>
      <c r="K411" s="60">
        <v>587</v>
      </c>
      <c r="M411" s="60">
        <f t="shared" si="14"/>
        <v>1039</v>
      </c>
      <c r="N411" s="59" t="s">
        <v>666</v>
      </c>
      <c r="O411" s="57" t="s">
        <v>66</v>
      </c>
      <c r="P411" s="59" t="s">
        <v>70</v>
      </c>
      <c r="Q411" s="57" t="s">
        <v>670</v>
      </c>
      <c r="R411" s="57" t="s">
        <v>670</v>
      </c>
    </row>
    <row r="412" spans="1:18" x14ac:dyDescent="0.25">
      <c r="A412" s="59" t="s">
        <v>11092</v>
      </c>
      <c r="B412" s="57" t="s">
        <v>75</v>
      </c>
      <c r="C412" s="57" t="s">
        <v>12118</v>
      </c>
      <c r="D412" s="59" t="s">
        <v>11497</v>
      </c>
      <c r="E412" s="59" t="s">
        <v>12020</v>
      </c>
      <c r="F412" s="57" t="s">
        <v>347</v>
      </c>
      <c r="G412" s="57" t="s">
        <v>354</v>
      </c>
      <c r="H412" s="57" t="s">
        <v>11767</v>
      </c>
      <c r="I412" s="59" t="s">
        <v>11596</v>
      </c>
      <c r="J412" s="60">
        <v>442</v>
      </c>
      <c r="K412" s="60">
        <v>555</v>
      </c>
      <c r="M412" s="60">
        <f t="shared" si="14"/>
        <v>997</v>
      </c>
      <c r="N412" s="59" t="s">
        <v>666</v>
      </c>
      <c r="O412" s="57" t="s">
        <v>66</v>
      </c>
      <c r="P412" s="59" t="s">
        <v>70</v>
      </c>
      <c r="Q412" s="57" t="s">
        <v>670</v>
      </c>
      <c r="R412" s="57" t="s">
        <v>670</v>
      </c>
    </row>
    <row r="413" spans="1:18" x14ac:dyDescent="0.25">
      <c r="A413" s="59" t="s">
        <v>11092</v>
      </c>
      <c r="B413" s="57" t="s">
        <v>75</v>
      </c>
      <c r="C413" s="57" t="s">
        <v>12118</v>
      </c>
      <c r="D413" s="59" t="s">
        <v>11498</v>
      </c>
      <c r="E413" s="59" t="s">
        <v>12021</v>
      </c>
      <c r="F413" s="57" t="s">
        <v>44</v>
      </c>
      <c r="G413" s="57" t="s">
        <v>45</v>
      </c>
      <c r="H413" s="57" t="s">
        <v>12022</v>
      </c>
      <c r="I413" s="59" t="s">
        <v>11596</v>
      </c>
      <c r="L413" s="60">
        <v>2</v>
      </c>
      <c r="M413" s="60">
        <f t="shared" si="14"/>
        <v>2</v>
      </c>
      <c r="N413" s="59" t="s">
        <v>667</v>
      </c>
      <c r="O413" s="57" t="s">
        <v>66</v>
      </c>
      <c r="P413" s="59" t="s">
        <v>69</v>
      </c>
      <c r="Q413" s="57" t="s">
        <v>670</v>
      </c>
      <c r="R413" s="57" t="s">
        <v>670</v>
      </c>
    </row>
    <row r="414" spans="1:18" x14ac:dyDescent="0.25">
      <c r="A414" s="59" t="s">
        <v>11092</v>
      </c>
      <c r="B414" s="57" t="s">
        <v>75</v>
      </c>
      <c r="C414" s="57" t="s">
        <v>12118</v>
      </c>
      <c r="D414" s="59" t="s">
        <v>11499</v>
      </c>
      <c r="E414" s="59" t="s">
        <v>12023</v>
      </c>
      <c r="F414" s="57" t="s">
        <v>440</v>
      </c>
      <c r="G414" s="57" t="s">
        <v>45</v>
      </c>
      <c r="H414" s="57" t="s">
        <v>11782</v>
      </c>
      <c r="I414" s="59" t="s">
        <v>11596</v>
      </c>
      <c r="J414" s="60">
        <v>322</v>
      </c>
      <c r="K414" s="60">
        <v>386</v>
      </c>
      <c r="M414" s="60">
        <f t="shared" si="14"/>
        <v>708</v>
      </c>
      <c r="N414" s="59" t="s">
        <v>666</v>
      </c>
      <c r="O414" s="57" t="s">
        <v>66</v>
      </c>
      <c r="P414" s="59" t="s">
        <v>70</v>
      </c>
      <c r="Q414" s="57" t="s">
        <v>670</v>
      </c>
      <c r="R414" s="57" t="s">
        <v>670</v>
      </c>
    </row>
    <row r="415" spans="1:18" x14ac:dyDescent="0.25">
      <c r="A415" s="59" t="s">
        <v>11092</v>
      </c>
      <c r="B415" s="57" t="s">
        <v>75</v>
      </c>
      <c r="C415" s="57" t="s">
        <v>12118</v>
      </c>
      <c r="D415" s="59" t="s">
        <v>11500</v>
      </c>
      <c r="E415" s="59" t="s">
        <v>12023</v>
      </c>
      <c r="F415" s="57" t="s">
        <v>535</v>
      </c>
      <c r="G415" s="57" t="s">
        <v>45</v>
      </c>
      <c r="H415" s="57" t="s">
        <v>11782</v>
      </c>
      <c r="I415" s="59" t="s">
        <v>11596</v>
      </c>
      <c r="J415" s="60">
        <v>475</v>
      </c>
      <c r="K415" s="60">
        <v>612</v>
      </c>
      <c r="M415" s="60">
        <f t="shared" si="14"/>
        <v>1087</v>
      </c>
      <c r="N415" s="59" t="s">
        <v>666</v>
      </c>
      <c r="O415" s="57" t="s">
        <v>66</v>
      </c>
      <c r="P415" s="59" t="s">
        <v>70</v>
      </c>
      <c r="Q415" s="57" t="s">
        <v>670</v>
      </c>
      <c r="R415" s="57" t="s">
        <v>670</v>
      </c>
    </row>
    <row r="416" spans="1:18" x14ac:dyDescent="0.25">
      <c r="A416" s="59" t="s">
        <v>11092</v>
      </c>
      <c r="B416" s="57" t="s">
        <v>75</v>
      </c>
      <c r="C416" s="57" t="s">
        <v>12118</v>
      </c>
      <c r="D416" s="59" t="s">
        <v>11501</v>
      </c>
      <c r="E416" s="59" t="s">
        <v>12023</v>
      </c>
      <c r="F416" s="57" t="s">
        <v>420</v>
      </c>
      <c r="G416" s="57" t="s">
        <v>45</v>
      </c>
      <c r="H416" s="57" t="s">
        <v>11782</v>
      </c>
      <c r="I416" s="59" t="s">
        <v>11596</v>
      </c>
      <c r="J416" s="60">
        <v>220</v>
      </c>
      <c r="K416" s="60">
        <v>288</v>
      </c>
      <c r="M416" s="60">
        <f t="shared" si="14"/>
        <v>508</v>
      </c>
      <c r="N416" s="59" t="s">
        <v>666</v>
      </c>
      <c r="O416" s="57" t="s">
        <v>66</v>
      </c>
      <c r="P416" s="59" t="s">
        <v>70</v>
      </c>
      <c r="Q416" s="57" t="s">
        <v>670</v>
      </c>
      <c r="R416" s="57" t="s">
        <v>670</v>
      </c>
    </row>
    <row r="417" spans="1:18" x14ac:dyDescent="0.25">
      <c r="A417" s="59" t="s">
        <v>11092</v>
      </c>
      <c r="B417" s="57" t="s">
        <v>75</v>
      </c>
      <c r="C417" s="57" t="s">
        <v>12118</v>
      </c>
      <c r="D417" s="59" t="s">
        <v>11502</v>
      </c>
      <c r="E417" s="59" t="s">
        <v>12024</v>
      </c>
      <c r="F417" s="57" t="s">
        <v>44</v>
      </c>
      <c r="G417" s="57" t="s">
        <v>45</v>
      </c>
      <c r="H417" s="57" t="s">
        <v>12025</v>
      </c>
      <c r="I417" s="59" t="s">
        <v>11596</v>
      </c>
      <c r="L417" s="60">
        <v>1188</v>
      </c>
      <c r="M417" s="60">
        <f t="shared" si="14"/>
        <v>1188</v>
      </c>
      <c r="N417" s="59" t="s">
        <v>667</v>
      </c>
      <c r="O417" s="57" t="s">
        <v>66</v>
      </c>
      <c r="P417" s="59" t="s">
        <v>69</v>
      </c>
      <c r="Q417" s="57" t="s">
        <v>670</v>
      </c>
      <c r="R417" s="57" t="s">
        <v>670</v>
      </c>
    </row>
    <row r="418" spans="1:18" x14ac:dyDescent="0.25">
      <c r="A418" s="59" t="s">
        <v>11092</v>
      </c>
      <c r="B418" s="57" t="s">
        <v>75</v>
      </c>
      <c r="C418" s="57" t="s">
        <v>12118</v>
      </c>
      <c r="D418" s="59" t="s">
        <v>11503</v>
      </c>
      <c r="E418" s="59" t="s">
        <v>12024</v>
      </c>
      <c r="F418" s="57" t="s">
        <v>59</v>
      </c>
      <c r="G418" s="57" t="s">
        <v>45</v>
      </c>
      <c r="H418" s="57" t="s">
        <v>12025</v>
      </c>
      <c r="I418" s="59" t="s">
        <v>11596</v>
      </c>
      <c r="J418" s="60">
        <v>77</v>
      </c>
      <c r="K418" s="60">
        <v>104</v>
      </c>
      <c r="M418" s="60">
        <f t="shared" si="14"/>
        <v>181</v>
      </c>
      <c r="N418" s="59" t="s">
        <v>666</v>
      </c>
      <c r="O418" s="57" t="s">
        <v>66</v>
      </c>
      <c r="P418" s="59" t="s">
        <v>70</v>
      </c>
      <c r="Q418" s="57" t="s">
        <v>670</v>
      </c>
      <c r="R418" s="57" t="s">
        <v>670</v>
      </c>
    </row>
    <row r="419" spans="1:18" x14ac:dyDescent="0.25">
      <c r="A419" s="59" t="s">
        <v>11092</v>
      </c>
      <c r="B419" s="57" t="s">
        <v>75</v>
      </c>
      <c r="C419" s="57" t="s">
        <v>12118</v>
      </c>
      <c r="D419" s="59" t="s">
        <v>11504</v>
      </c>
      <c r="E419" s="59" t="s">
        <v>11841</v>
      </c>
      <c r="F419" s="57" t="s">
        <v>368</v>
      </c>
      <c r="G419" s="57" t="s">
        <v>45</v>
      </c>
      <c r="H419" s="57" t="s">
        <v>11787</v>
      </c>
      <c r="I419" s="59" t="s">
        <v>11596</v>
      </c>
      <c r="J419" s="60">
        <v>195</v>
      </c>
      <c r="K419" s="60">
        <v>251</v>
      </c>
      <c r="M419" s="60">
        <f t="shared" si="14"/>
        <v>446</v>
      </c>
      <c r="N419" s="59" t="s">
        <v>666</v>
      </c>
      <c r="O419" s="57" t="s">
        <v>66</v>
      </c>
      <c r="P419" s="59" t="s">
        <v>70</v>
      </c>
      <c r="Q419" s="57" t="s">
        <v>670</v>
      </c>
      <c r="R419" s="57" t="s">
        <v>670</v>
      </c>
    </row>
    <row r="420" spans="1:18" x14ac:dyDescent="0.25">
      <c r="A420" s="59" t="s">
        <v>11092</v>
      </c>
      <c r="B420" s="57" t="s">
        <v>75</v>
      </c>
      <c r="C420" s="57" t="s">
        <v>12118</v>
      </c>
      <c r="D420" s="59" t="s">
        <v>11505</v>
      </c>
      <c r="E420" s="59" t="s">
        <v>11841</v>
      </c>
      <c r="F420" s="57" t="s">
        <v>636</v>
      </c>
      <c r="G420" s="57" t="s">
        <v>45</v>
      </c>
      <c r="H420" s="57" t="s">
        <v>11787</v>
      </c>
      <c r="I420" s="59" t="s">
        <v>11596</v>
      </c>
      <c r="L420" s="60">
        <v>1915</v>
      </c>
      <c r="M420" s="60">
        <f t="shared" si="14"/>
        <v>1915</v>
      </c>
      <c r="N420" s="59" t="s">
        <v>667</v>
      </c>
      <c r="O420" s="57" t="s">
        <v>66</v>
      </c>
      <c r="P420" s="59" t="s">
        <v>69</v>
      </c>
      <c r="Q420" s="57" t="s">
        <v>670</v>
      </c>
      <c r="R420" s="57" t="s">
        <v>670</v>
      </c>
    </row>
    <row r="421" spans="1:18" x14ac:dyDescent="0.25">
      <c r="A421" s="59" t="s">
        <v>11092</v>
      </c>
      <c r="B421" s="57" t="s">
        <v>75</v>
      </c>
      <c r="C421" s="57" t="s">
        <v>12118</v>
      </c>
      <c r="D421" s="59" t="s">
        <v>11506</v>
      </c>
      <c r="E421" s="59" t="s">
        <v>12026</v>
      </c>
      <c r="F421" s="57" t="s">
        <v>44</v>
      </c>
      <c r="G421" s="57" t="s">
        <v>45</v>
      </c>
      <c r="H421" s="57" t="s">
        <v>12027</v>
      </c>
      <c r="I421" s="59" t="s">
        <v>11596</v>
      </c>
      <c r="J421" s="60">
        <v>36</v>
      </c>
      <c r="K421" s="60">
        <v>50</v>
      </c>
      <c r="M421" s="60">
        <f t="shared" si="14"/>
        <v>86</v>
      </c>
      <c r="N421" s="59" t="s">
        <v>666</v>
      </c>
      <c r="O421" s="57" t="s">
        <v>66</v>
      </c>
      <c r="P421" s="59" t="s">
        <v>70</v>
      </c>
      <c r="Q421" s="57" t="s">
        <v>670</v>
      </c>
      <c r="R421" s="57" t="s">
        <v>670</v>
      </c>
    </row>
    <row r="422" spans="1:18" x14ac:dyDescent="0.25">
      <c r="A422" s="59" t="s">
        <v>11092</v>
      </c>
      <c r="B422" s="57" t="s">
        <v>75</v>
      </c>
      <c r="C422" s="57" t="s">
        <v>12118</v>
      </c>
      <c r="D422" s="59" t="s">
        <v>11507</v>
      </c>
      <c r="E422" s="59" t="s">
        <v>12028</v>
      </c>
      <c r="F422" s="57" t="s">
        <v>395</v>
      </c>
      <c r="G422" s="57" t="s">
        <v>45</v>
      </c>
      <c r="H422" s="57" t="s">
        <v>12029</v>
      </c>
      <c r="I422" s="59" t="s">
        <v>11596</v>
      </c>
      <c r="J422" s="60">
        <v>1000</v>
      </c>
      <c r="K422" s="60">
        <v>1258</v>
      </c>
      <c r="M422" s="60">
        <f t="shared" si="14"/>
        <v>2258</v>
      </c>
      <c r="N422" s="59" t="s">
        <v>666</v>
      </c>
      <c r="O422" s="57" t="s">
        <v>66</v>
      </c>
      <c r="P422" s="59" t="s">
        <v>70</v>
      </c>
      <c r="Q422" s="57" t="s">
        <v>670</v>
      </c>
      <c r="R422" s="57" t="s">
        <v>670</v>
      </c>
    </row>
    <row r="423" spans="1:18" x14ac:dyDescent="0.25">
      <c r="A423" s="59" t="s">
        <v>11092</v>
      </c>
      <c r="B423" s="57" t="s">
        <v>75</v>
      </c>
      <c r="C423" s="57" t="s">
        <v>12118</v>
      </c>
      <c r="D423" s="59" t="s">
        <v>11508</v>
      </c>
      <c r="E423" s="59" t="s">
        <v>12028</v>
      </c>
      <c r="F423" s="57" t="s">
        <v>449</v>
      </c>
      <c r="G423" s="57" t="s">
        <v>45</v>
      </c>
      <c r="H423" s="57" t="s">
        <v>12029</v>
      </c>
      <c r="I423" s="59" t="s">
        <v>11596</v>
      </c>
      <c r="J423" s="60">
        <v>728</v>
      </c>
      <c r="K423" s="60">
        <v>1005</v>
      </c>
      <c r="M423" s="60">
        <f t="shared" si="14"/>
        <v>1733</v>
      </c>
      <c r="N423" s="59" t="s">
        <v>666</v>
      </c>
      <c r="O423" s="57" t="s">
        <v>66</v>
      </c>
      <c r="P423" s="59" t="s">
        <v>70</v>
      </c>
      <c r="Q423" s="57" t="s">
        <v>670</v>
      </c>
      <c r="R423" s="57" t="s">
        <v>670</v>
      </c>
    </row>
    <row r="424" spans="1:18" x14ac:dyDescent="0.25">
      <c r="A424" s="59" t="s">
        <v>11092</v>
      </c>
      <c r="B424" s="57" t="s">
        <v>75</v>
      </c>
      <c r="C424" s="57" t="s">
        <v>12118</v>
      </c>
      <c r="D424" s="59" t="s">
        <v>11509</v>
      </c>
      <c r="E424" s="59" t="s">
        <v>12030</v>
      </c>
      <c r="F424" s="57" t="s">
        <v>59</v>
      </c>
      <c r="G424" s="57" t="s">
        <v>45</v>
      </c>
      <c r="H424" s="57" t="s">
        <v>12031</v>
      </c>
      <c r="I424" s="59" t="s">
        <v>11596</v>
      </c>
      <c r="J424" s="60">
        <v>1247</v>
      </c>
      <c r="K424" s="60">
        <v>1695</v>
      </c>
      <c r="M424" s="60">
        <f t="shared" si="14"/>
        <v>2942</v>
      </c>
      <c r="N424" s="59" t="s">
        <v>666</v>
      </c>
      <c r="O424" s="57" t="s">
        <v>66</v>
      </c>
      <c r="P424" s="59" t="s">
        <v>70</v>
      </c>
      <c r="Q424" s="57" t="s">
        <v>670</v>
      </c>
      <c r="R424" s="57" t="s">
        <v>670</v>
      </c>
    </row>
    <row r="425" spans="1:18" x14ac:dyDescent="0.25">
      <c r="A425" s="59" t="s">
        <v>11092</v>
      </c>
      <c r="B425" s="57" t="s">
        <v>75</v>
      </c>
      <c r="C425" s="57" t="s">
        <v>12118</v>
      </c>
      <c r="D425" s="59" t="s">
        <v>11510</v>
      </c>
      <c r="E425" s="59" t="s">
        <v>12032</v>
      </c>
      <c r="F425" s="57" t="s">
        <v>347</v>
      </c>
      <c r="G425" s="57" t="s">
        <v>45</v>
      </c>
      <c r="H425" s="57" t="s">
        <v>11778</v>
      </c>
      <c r="I425" s="59" t="s">
        <v>11596</v>
      </c>
      <c r="J425" s="60">
        <v>875</v>
      </c>
      <c r="K425" s="60">
        <v>1199</v>
      </c>
      <c r="M425" s="60">
        <f t="shared" si="14"/>
        <v>2074</v>
      </c>
      <c r="N425" s="59" t="s">
        <v>666</v>
      </c>
      <c r="O425" s="57" t="s">
        <v>66</v>
      </c>
      <c r="P425" s="59" t="s">
        <v>70</v>
      </c>
      <c r="Q425" s="57" t="s">
        <v>670</v>
      </c>
      <c r="R425" s="57" t="s">
        <v>670</v>
      </c>
    </row>
    <row r="426" spans="1:18" x14ac:dyDescent="0.25">
      <c r="A426" s="59" t="s">
        <v>11092</v>
      </c>
      <c r="B426" s="57" t="s">
        <v>75</v>
      </c>
      <c r="C426" s="57" t="s">
        <v>12118</v>
      </c>
      <c r="D426" s="59" t="s">
        <v>11511</v>
      </c>
      <c r="E426" s="59" t="s">
        <v>486</v>
      </c>
      <c r="F426" s="57" t="s">
        <v>558</v>
      </c>
      <c r="G426" s="57" t="s">
        <v>45</v>
      </c>
      <c r="H426" s="57" t="s">
        <v>11627</v>
      </c>
      <c r="I426" s="59" t="s">
        <v>11596</v>
      </c>
      <c r="J426" s="60">
        <v>99</v>
      </c>
      <c r="K426" s="60">
        <v>131</v>
      </c>
      <c r="M426" s="60">
        <f t="shared" si="14"/>
        <v>230</v>
      </c>
      <c r="N426" s="59" t="s">
        <v>666</v>
      </c>
      <c r="O426" s="57" t="s">
        <v>66</v>
      </c>
      <c r="P426" s="59" t="s">
        <v>70</v>
      </c>
      <c r="Q426" s="57" t="s">
        <v>670</v>
      </c>
      <c r="R426" s="57" t="s">
        <v>670</v>
      </c>
    </row>
    <row r="427" spans="1:18" x14ac:dyDescent="0.25">
      <c r="A427" s="59" t="s">
        <v>11092</v>
      </c>
      <c r="B427" s="57" t="s">
        <v>75</v>
      </c>
      <c r="C427" s="57" t="s">
        <v>12118</v>
      </c>
      <c r="D427" s="59" t="s">
        <v>11512</v>
      </c>
      <c r="E427" s="59" t="s">
        <v>486</v>
      </c>
      <c r="F427" s="57" t="s">
        <v>616</v>
      </c>
      <c r="G427" s="57" t="s">
        <v>45</v>
      </c>
      <c r="H427" s="57" t="s">
        <v>11627</v>
      </c>
      <c r="I427" s="59" t="s">
        <v>11596</v>
      </c>
      <c r="L427" s="60">
        <v>793</v>
      </c>
      <c r="M427" s="60">
        <f t="shared" si="14"/>
        <v>793</v>
      </c>
      <c r="N427" s="59" t="s">
        <v>667</v>
      </c>
      <c r="O427" s="57" t="s">
        <v>66</v>
      </c>
      <c r="P427" s="59" t="s">
        <v>69</v>
      </c>
      <c r="Q427" s="57" t="s">
        <v>670</v>
      </c>
      <c r="R427" s="57" t="s">
        <v>670</v>
      </c>
    </row>
    <row r="428" spans="1:18" x14ac:dyDescent="0.25">
      <c r="A428" s="59" t="s">
        <v>11092</v>
      </c>
      <c r="B428" s="57" t="s">
        <v>75</v>
      </c>
      <c r="C428" s="57" t="s">
        <v>12118</v>
      </c>
      <c r="D428" s="59" t="s">
        <v>11513</v>
      </c>
      <c r="E428" s="59" t="s">
        <v>486</v>
      </c>
      <c r="F428" s="57" t="s">
        <v>561</v>
      </c>
      <c r="G428" s="57" t="s">
        <v>45</v>
      </c>
      <c r="H428" s="57" t="s">
        <v>11627</v>
      </c>
      <c r="I428" s="59" t="s">
        <v>11596</v>
      </c>
      <c r="J428" s="60">
        <v>1219</v>
      </c>
      <c r="K428" s="60">
        <v>1758</v>
      </c>
      <c r="M428" s="60">
        <f t="shared" si="14"/>
        <v>2977</v>
      </c>
      <c r="N428" s="59" t="s">
        <v>666</v>
      </c>
      <c r="O428" s="57" t="s">
        <v>66</v>
      </c>
      <c r="P428" s="59" t="s">
        <v>70</v>
      </c>
      <c r="Q428" s="57" t="s">
        <v>670</v>
      </c>
      <c r="R428" s="57" t="s">
        <v>670</v>
      </c>
    </row>
    <row r="429" spans="1:18" x14ac:dyDescent="0.25">
      <c r="A429" s="59" t="s">
        <v>11092</v>
      </c>
      <c r="B429" s="57" t="s">
        <v>75</v>
      </c>
      <c r="C429" s="57" t="s">
        <v>12118</v>
      </c>
      <c r="D429" s="59" t="s">
        <v>11514</v>
      </c>
      <c r="E429" s="59" t="s">
        <v>12033</v>
      </c>
      <c r="F429" s="57" t="s">
        <v>395</v>
      </c>
      <c r="G429" s="57" t="s">
        <v>45</v>
      </c>
      <c r="H429" s="57" t="s">
        <v>12034</v>
      </c>
      <c r="I429" s="59" t="s">
        <v>11596</v>
      </c>
      <c r="J429" s="60">
        <v>329</v>
      </c>
      <c r="K429" s="60">
        <v>436</v>
      </c>
      <c r="M429" s="60">
        <f t="shared" si="14"/>
        <v>765</v>
      </c>
      <c r="N429" s="59" t="s">
        <v>666</v>
      </c>
      <c r="O429" s="57" t="s">
        <v>66</v>
      </c>
      <c r="P429" s="59" t="s">
        <v>70</v>
      </c>
      <c r="Q429" s="57" t="s">
        <v>670</v>
      </c>
      <c r="R429" s="57" t="s">
        <v>670</v>
      </c>
    </row>
    <row r="430" spans="1:18" x14ac:dyDescent="0.25">
      <c r="A430" s="59" t="s">
        <v>11092</v>
      </c>
      <c r="B430" s="57" t="s">
        <v>75</v>
      </c>
      <c r="C430" s="57" t="s">
        <v>12118</v>
      </c>
      <c r="D430" s="59" t="s">
        <v>11515</v>
      </c>
      <c r="E430" s="59" t="s">
        <v>12028</v>
      </c>
      <c r="F430" s="57" t="s">
        <v>1538</v>
      </c>
      <c r="G430" s="57" t="s">
        <v>45</v>
      </c>
      <c r="H430" s="57" t="s">
        <v>12035</v>
      </c>
      <c r="I430" s="59" t="s">
        <v>11596</v>
      </c>
      <c r="J430" s="60">
        <v>126</v>
      </c>
      <c r="K430" s="60">
        <v>163</v>
      </c>
      <c r="M430" s="60">
        <f t="shared" si="14"/>
        <v>289</v>
      </c>
      <c r="N430" s="59" t="s">
        <v>666</v>
      </c>
      <c r="O430" s="57" t="s">
        <v>66</v>
      </c>
      <c r="P430" s="59" t="s">
        <v>70</v>
      </c>
      <c r="Q430" s="57" t="s">
        <v>670</v>
      </c>
      <c r="R430" s="57" t="s">
        <v>670</v>
      </c>
    </row>
    <row r="431" spans="1:18" x14ac:dyDescent="0.25">
      <c r="A431" s="59" t="s">
        <v>11092</v>
      </c>
      <c r="B431" s="57" t="s">
        <v>75</v>
      </c>
      <c r="C431" s="57" t="s">
        <v>12118</v>
      </c>
      <c r="D431" s="59" t="s">
        <v>11516</v>
      </c>
      <c r="E431" s="59" t="s">
        <v>12036</v>
      </c>
      <c r="F431" s="57" t="s">
        <v>375</v>
      </c>
      <c r="G431" s="57" t="s">
        <v>45</v>
      </c>
      <c r="H431" s="57" t="s">
        <v>12037</v>
      </c>
      <c r="I431" s="59" t="s">
        <v>11596</v>
      </c>
      <c r="L431" s="60">
        <v>241</v>
      </c>
      <c r="M431" s="60">
        <f t="shared" si="14"/>
        <v>241</v>
      </c>
      <c r="N431" s="59" t="s">
        <v>667</v>
      </c>
      <c r="O431" s="57" t="s">
        <v>66</v>
      </c>
      <c r="P431" s="59" t="s">
        <v>69</v>
      </c>
      <c r="Q431" s="57" t="s">
        <v>670</v>
      </c>
      <c r="R431" s="57" t="s">
        <v>670</v>
      </c>
    </row>
    <row r="432" spans="1:18" x14ac:dyDescent="0.25">
      <c r="A432" s="59" t="s">
        <v>11092</v>
      </c>
      <c r="B432" s="57" t="s">
        <v>75</v>
      </c>
      <c r="C432" s="57" t="s">
        <v>12118</v>
      </c>
      <c r="D432" s="59" t="s">
        <v>11517</v>
      </c>
      <c r="E432" s="59" t="s">
        <v>12038</v>
      </c>
      <c r="F432" s="57" t="s">
        <v>490</v>
      </c>
      <c r="G432" s="57" t="s">
        <v>45</v>
      </c>
      <c r="H432" s="57" t="s">
        <v>12039</v>
      </c>
      <c r="I432" s="59" t="s">
        <v>11596</v>
      </c>
      <c r="J432" s="60">
        <v>24</v>
      </c>
      <c r="K432" s="60">
        <v>33</v>
      </c>
      <c r="M432" s="60">
        <f t="shared" si="14"/>
        <v>57</v>
      </c>
      <c r="N432" s="59" t="s">
        <v>666</v>
      </c>
      <c r="O432" s="57" t="s">
        <v>66</v>
      </c>
      <c r="P432" s="59" t="s">
        <v>70</v>
      </c>
      <c r="Q432" s="57" t="s">
        <v>670</v>
      </c>
      <c r="R432" s="57" t="s">
        <v>670</v>
      </c>
    </row>
    <row r="433" spans="1:18" x14ac:dyDescent="0.25">
      <c r="A433" s="59" t="s">
        <v>11092</v>
      </c>
      <c r="B433" s="57" t="s">
        <v>75</v>
      </c>
      <c r="C433" s="57" t="s">
        <v>12118</v>
      </c>
      <c r="D433" s="59" t="s">
        <v>11518</v>
      </c>
      <c r="E433" s="59" t="s">
        <v>12040</v>
      </c>
      <c r="F433" s="57" t="s">
        <v>428</v>
      </c>
      <c r="G433" s="57" t="s">
        <v>45</v>
      </c>
      <c r="H433" s="57" t="s">
        <v>11637</v>
      </c>
      <c r="I433" s="59" t="s">
        <v>11596</v>
      </c>
      <c r="L433" s="60">
        <v>418</v>
      </c>
      <c r="M433" s="60">
        <f t="shared" si="14"/>
        <v>418</v>
      </c>
      <c r="N433" s="59" t="s">
        <v>667</v>
      </c>
      <c r="O433" s="57" t="s">
        <v>66</v>
      </c>
      <c r="P433" s="59" t="s">
        <v>69</v>
      </c>
      <c r="Q433" s="57" t="s">
        <v>670</v>
      </c>
      <c r="R433" s="57" t="s">
        <v>670</v>
      </c>
    </row>
    <row r="434" spans="1:18" x14ac:dyDescent="0.25">
      <c r="A434" s="59" t="s">
        <v>11092</v>
      </c>
      <c r="B434" s="57" t="s">
        <v>75</v>
      </c>
      <c r="C434" s="57" t="s">
        <v>12118</v>
      </c>
      <c r="D434" s="59" t="s">
        <v>11519</v>
      </c>
      <c r="E434" s="59" t="s">
        <v>12040</v>
      </c>
      <c r="F434" s="57" t="s">
        <v>464</v>
      </c>
      <c r="G434" s="57" t="s">
        <v>45</v>
      </c>
      <c r="H434" s="57" t="s">
        <v>11637</v>
      </c>
      <c r="I434" s="59" t="s">
        <v>11596</v>
      </c>
      <c r="J434" s="60">
        <v>214</v>
      </c>
      <c r="K434" s="60">
        <v>261</v>
      </c>
      <c r="M434" s="60">
        <f t="shared" si="14"/>
        <v>475</v>
      </c>
      <c r="N434" s="59" t="s">
        <v>666</v>
      </c>
      <c r="O434" s="57" t="s">
        <v>66</v>
      </c>
      <c r="P434" s="59" t="s">
        <v>70</v>
      </c>
      <c r="Q434" s="57" t="s">
        <v>670</v>
      </c>
      <c r="R434" s="57" t="s">
        <v>670</v>
      </c>
    </row>
    <row r="435" spans="1:18" x14ac:dyDescent="0.25">
      <c r="A435" s="59" t="s">
        <v>11092</v>
      </c>
      <c r="B435" s="57" t="s">
        <v>75</v>
      </c>
      <c r="C435" s="57" t="s">
        <v>12118</v>
      </c>
      <c r="D435" s="59" t="s">
        <v>11520</v>
      </c>
      <c r="E435" s="59" t="s">
        <v>12040</v>
      </c>
      <c r="F435" s="57" t="s">
        <v>557</v>
      </c>
      <c r="G435" s="57" t="s">
        <v>45</v>
      </c>
      <c r="H435" s="57" t="s">
        <v>11637</v>
      </c>
      <c r="I435" s="59" t="s">
        <v>11596</v>
      </c>
      <c r="J435" s="60">
        <v>340</v>
      </c>
      <c r="K435" s="60">
        <v>443</v>
      </c>
      <c r="M435" s="60">
        <f t="shared" si="14"/>
        <v>783</v>
      </c>
      <c r="N435" s="59" t="s">
        <v>666</v>
      </c>
      <c r="O435" s="57" t="s">
        <v>66</v>
      </c>
      <c r="P435" s="59" t="s">
        <v>70</v>
      </c>
      <c r="Q435" s="57" t="s">
        <v>670</v>
      </c>
      <c r="R435" s="57" t="s">
        <v>670</v>
      </c>
    </row>
    <row r="436" spans="1:18" x14ac:dyDescent="0.25">
      <c r="A436" s="59" t="s">
        <v>11092</v>
      </c>
      <c r="B436" s="57" t="s">
        <v>75</v>
      </c>
      <c r="C436" s="57" t="s">
        <v>12118</v>
      </c>
      <c r="D436" s="59" t="s">
        <v>11521</v>
      </c>
      <c r="E436" s="59" t="s">
        <v>12041</v>
      </c>
      <c r="F436" s="57" t="s">
        <v>44</v>
      </c>
      <c r="G436" s="57" t="s">
        <v>45</v>
      </c>
      <c r="H436" s="57" t="s">
        <v>11639</v>
      </c>
      <c r="I436" s="59" t="s">
        <v>11596</v>
      </c>
      <c r="J436" s="60">
        <v>141</v>
      </c>
      <c r="K436" s="60">
        <v>190</v>
      </c>
      <c r="M436" s="60">
        <f t="shared" si="14"/>
        <v>331</v>
      </c>
      <c r="N436" s="59" t="s">
        <v>666</v>
      </c>
      <c r="O436" s="57" t="s">
        <v>66</v>
      </c>
      <c r="P436" s="59" t="s">
        <v>70</v>
      </c>
      <c r="Q436" s="57" t="s">
        <v>670</v>
      </c>
      <c r="R436" s="57" t="s">
        <v>670</v>
      </c>
    </row>
    <row r="437" spans="1:18" x14ac:dyDescent="0.25">
      <c r="A437" s="59" t="s">
        <v>11092</v>
      </c>
      <c r="B437" s="57" t="s">
        <v>75</v>
      </c>
      <c r="C437" s="57" t="s">
        <v>12118</v>
      </c>
      <c r="D437" s="59" t="s">
        <v>11522</v>
      </c>
      <c r="E437" s="59" t="s">
        <v>12041</v>
      </c>
      <c r="F437" s="57" t="s">
        <v>347</v>
      </c>
      <c r="G437" s="57" t="s">
        <v>45</v>
      </c>
      <c r="H437" s="57" t="s">
        <v>11639</v>
      </c>
      <c r="I437" s="59" t="s">
        <v>11596</v>
      </c>
      <c r="J437" s="60">
        <v>754</v>
      </c>
      <c r="K437" s="60">
        <v>1020</v>
      </c>
      <c r="M437" s="60">
        <f t="shared" si="14"/>
        <v>1774</v>
      </c>
      <c r="N437" s="59" t="s">
        <v>666</v>
      </c>
      <c r="O437" s="57" t="s">
        <v>66</v>
      </c>
      <c r="P437" s="59" t="s">
        <v>70</v>
      </c>
      <c r="Q437" s="57" t="s">
        <v>670</v>
      </c>
      <c r="R437" s="57" t="s">
        <v>670</v>
      </c>
    </row>
    <row r="438" spans="1:18" x14ac:dyDescent="0.25">
      <c r="A438" s="59" t="s">
        <v>11092</v>
      </c>
      <c r="B438" s="57" t="s">
        <v>75</v>
      </c>
      <c r="C438" s="57" t="s">
        <v>12118</v>
      </c>
      <c r="D438" s="59" t="s">
        <v>11523</v>
      </c>
      <c r="E438" s="59" t="s">
        <v>12042</v>
      </c>
      <c r="F438" s="57" t="s">
        <v>663</v>
      </c>
      <c r="G438" s="57" t="s">
        <v>45</v>
      </c>
      <c r="H438" s="57" t="s">
        <v>12043</v>
      </c>
      <c r="I438" s="59" t="s">
        <v>11596</v>
      </c>
      <c r="J438" s="60">
        <v>194</v>
      </c>
      <c r="K438" s="60">
        <v>222</v>
      </c>
      <c r="M438" s="60">
        <f t="shared" si="14"/>
        <v>416</v>
      </c>
      <c r="N438" s="59" t="s">
        <v>666</v>
      </c>
      <c r="O438" s="57" t="s">
        <v>66</v>
      </c>
      <c r="P438" s="59" t="s">
        <v>70</v>
      </c>
      <c r="Q438" s="57" t="s">
        <v>670</v>
      </c>
      <c r="R438" s="57" t="s">
        <v>670</v>
      </c>
    </row>
    <row r="439" spans="1:18" x14ac:dyDescent="0.25">
      <c r="A439" s="59" t="s">
        <v>11092</v>
      </c>
      <c r="B439" s="57" t="s">
        <v>75</v>
      </c>
      <c r="C439" s="57" t="s">
        <v>12118</v>
      </c>
      <c r="D439" s="59" t="s">
        <v>11524</v>
      </c>
      <c r="E439" s="59" t="s">
        <v>12042</v>
      </c>
      <c r="F439" s="57" t="s">
        <v>2093</v>
      </c>
      <c r="G439" s="57" t="s">
        <v>45</v>
      </c>
      <c r="H439" s="57" t="s">
        <v>12043</v>
      </c>
      <c r="I439" s="59" t="s">
        <v>11596</v>
      </c>
      <c r="J439" s="60">
        <v>428</v>
      </c>
      <c r="K439" s="60">
        <v>590</v>
      </c>
      <c r="M439" s="60">
        <f t="shared" si="14"/>
        <v>1018</v>
      </c>
      <c r="N439" s="59" t="s">
        <v>666</v>
      </c>
      <c r="O439" s="57" t="s">
        <v>66</v>
      </c>
      <c r="P439" s="59" t="s">
        <v>70</v>
      </c>
      <c r="Q439" s="57" t="s">
        <v>670</v>
      </c>
      <c r="R439" s="57" t="s">
        <v>670</v>
      </c>
    </row>
    <row r="440" spans="1:18" x14ac:dyDescent="0.25">
      <c r="A440" s="59" t="s">
        <v>11092</v>
      </c>
      <c r="B440" s="57" t="s">
        <v>75</v>
      </c>
      <c r="C440" s="57" t="s">
        <v>12118</v>
      </c>
      <c r="D440" s="59" t="s">
        <v>11525</v>
      </c>
      <c r="E440" s="59" t="s">
        <v>12042</v>
      </c>
      <c r="F440" s="57" t="s">
        <v>494</v>
      </c>
      <c r="G440" s="57" t="s">
        <v>45</v>
      </c>
      <c r="H440" s="57" t="s">
        <v>12043</v>
      </c>
      <c r="I440" s="59" t="s">
        <v>11596</v>
      </c>
      <c r="J440" s="60">
        <v>744</v>
      </c>
      <c r="K440" s="60">
        <v>817</v>
      </c>
      <c r="M440" s="60">
        <f t="shared" si="14"/>
        <v>1561</v>
      </c>
      <c r="N440" s="59" t="s">
        <v>666</v>
      </c>
      <c r="O440" s="57" t="s">
        <v>66</v>
      </c>
      <c r="P440" s="59" t="s">
        <v>70</v>
      </c>
      <c r="Q440" s="57" t="s">
        <v>670</v>
      </c>
      <c r="R440" s="57" t="s">
        <v>670</v>
      </c>
    </row>
    <row r="441" spans="1:18" x14ac:dyDescent="0.25">
      <c r="A441" s="59" t="s">
        <v>11092</v>
      </c>
      <c r="B441" s="57" t="s">
        <v>75</v>
      </c>
      <c r="C441" s="57" t="s">
        <v>12118</v>
      </c>
      <c r="D441" s="59" t="s">
        <v>11526</v>
      </c>
      <c r="E441" s="59" t="s">
        <v>12042</v>
      </c>
      <c r="F441" s="57" t="s">
        <v>571</v>
      </c>
      <c r="G441" s="57" t="s">
        <v>45</v>
      </c>
      <c r="H441" s="57" t="s">
        <v>12043</v>
      </c>
      <c r="I441" s="59" t="s">
        <v>11596</v>
      </c>
      <c r="J441" s="60">
        <v>399</v>
      </c>
      <c r="K441" s="60">
        <v>534</v>
      </c>
      <c r="M441" s="60">
        <f t="shared" si="14"/>
        <v>933</v>
      </c>
      <c r="N441" s="59" t="s">
        <v>666</v>
      </c>
      <c r="O441" s="57" t="s">
        <v>66</v>
      </c>
      <c r="P441" s="59" t="s">
        <v>70</v>
      </c>
      <c r="Q441" s="57" t="s">
        <v>670</v>
      </c>
      <c r="R441" s="57" t="s">
        <v>670</v>
      </c>
    </row>
    <row r="442" spans="1:18" x14ac:dyDescent="0.25">
      <c r="A442" s="59" t="s">
        <v>11092</v>
      </c>
      <c r="B442" s="57" t="s">
        <v>75</v>
      </c>
      <c r="C442" s="57" t="s">
        <v>12118</v>
      </c>
      <c r="D442" s="59" t="s">
        <v>11527</v>
      </c>
      <c r="E442" s="59" t="s">
        <v>12042</v>
      </c>
      <c r="F442" s="57" t="s">
        <v>1551</v>
      </c>
      <c r="G442" s="57" t="s">
        <v>45</v>
      </c>
      <c r="H442" s="57" t="s">
        <v>12043</v>
      </c>
      <c r="I442" s="59" t="s">
        <v>11596</v>
      </c>
      <c r="L442" s="60">
        <v>63</v>
      </c>
      <c r="M442" s="60">
        <f t="shared" si="14"/>
        <v>63</v>
      </c>
      <c r="N442" s="59" t="s">
        <v>667</v>
      </c>
      <c r="O442" s="57" t="s">
        <v>66</v>
      </c>
      <c r="P442" s="59" t="s">
        <v>69</v>
      </c>
      <c r="Q442" s="57" t="s">
        <v>670</v>
      </c>
      <c r="R442" s="57" t="s">
        <v>670</v>
      </c>
    </row>
    <row r="443" spans="1:18" x14ac:dyDescent="0.25">
      <c r="A443" s="59" t="s">
        <v>11092</v>
      </c>
      <c r="B443" s="57" t="s">
        <v>75</v>
      </c>
      <c r="C443" s="57" t="s">
        <v>12118</v>
      </c>
      <c r="D443" s="59" t="s">
        <v>11528</v>
      </c>
      <c r="E443" s="59" t="s">
        <v>12044</v>
      </c>
      <c r="F443" s="57" t="s">
        <v>368</v>
      </c>
      <c r="G443" s="57" t="s">
        <v>45</v>
      </c>
      <c r="H443" s="57" t="s">
        <v>12045</v>
      </c>
      <c r="I443" s="59" t="s">
        <v>11596</v>
      </c>
      <c r="J443" s="60">
        <v>373</v>
      </c>
      <c r="K443" s="60">
        <v>489</v>
      </c>
      <c r="M443" s="60">
        <f t="shared" si="14"/>
        <v>862</v>
      </c>
      <c r="N443" s="59" t="s">
        <v>666</v>
      </c>
      <c r="O443" s="57" t="s">
        <v>66</v>
      </c>
      <c r="P443" s="59" t="s">
        <v>70</v>
      </c>
      <c r="Q443" s="57" t="s">
        <v>670</v>
      </c>
      <c r="R443" s="57" t="s">
        <v>670</v>
      </c>
    </row>
    <row r="444" spans="1:18" x14ac:dyDescent="0.25">
      <c r="A444" s="59" t="s">
        <v>11092</v>
      </c>
      <c r="B444" s="57" t="s">
        <v>75</v>
      </c>
      <c r="C444" s="57" t="s">
        <v>12118</v>
      </c>
      <c r="D444" s="59" t="s">
        <v>11529</v>
      </c>
      <c r="E444" s="59" t="s">
        <v>12044</v>
      </c>
      <c r="F444" s="57" t="s">
        <v>527</v>
      </c>
      <c r="G444" s="57" t="s">
        <v>45</v>
      </c>
      <c r="H444" s="57" t="s">
        <v>12045</v>
      </c>
      <c r="I444" s="59" t="s">
        <v>11596</v>
      </c>
      <c r="J444" s="60">
        <v>165</v>
      </c>
      <c r="K444" s="60">
        <v>198</v>
      </c>
      <c r="M444" s="60">
        <f t="shared" si="14"/>
        <v>363</v>
      </c>
      <c r="N444" s="59" t="s">
        <v>666</v>
      </c>
      <c r="O444" s="57" t="s">
        <v>66</v>
      </c>
      <c r="P444" s="59" t="s">
        <v>70</v>
      </c>
      <c r="Q444" s="57" t="s">
        <v>670</v>
      </c>
      <c r="R444" s="57" t="s">
        <v>670</v>
      </c>
    </row>
    <row r="445" spans="1:18" x14ac:dyDescent="0.25">
      <c r="A445" s="59" t="s">
        <v>11092</v>
      </c>
      <c r="B445" s="57" t="s">
        <v>75</v>
      </c>
      <c r="C445" s="57" t="s">
        <v>12118</v>
      </c>
      <c r="D445" s="59" t="s">
        <v>11530</v>
      </c>
      <c r="E445" s="59" t="s">
        <v>12046</v>
      </c>
      <c r="F445" s="57" t="s">
        <v>428</v>
      </c>
      <c r="G445" s="57" t="s">
        <v>45</v>
      </c>
      <c r="H445" s="57" t="s">
        <v>11773</v>
      </c>
      <c r="I445" s="59" t="s">
        <v>11596</v>
      </c>
      <c r="J445" s="60">
        <v>402</v>
      </c>
      <c r="K445" s="60">
        <v>504</v>
      </c>
      <c r="M445" s="60">
        <f t="shared" si="14"/>
        <v>906</v>
      </c>
      <c r="N445" s="59" t="s">
        <v>666</v>
      </c>
      <c r="O445" s="57" t="s">
        <v>66</v>
      </c>
      <c r="P445" s="59" t="s">
        <v>70</v>
      </c>
      <c r="Q445" s="57" t="s">
        <v>670</v>
      </c>
      <c r="R445" s="57" t="s">
        <v>670</v>
      </c>
    </row>
    <row r="446" spans="1:18" x14ac:dyDescent="0.25">
      <c r="A446" s="59" t="s">
        <v>11092</v>
      </c>
      <c r="B446" s="57" t="s">
        <v>75</v>
      </c>
      <c r="C446" s="57" t="s">
        <v>12118</v>
      </c>
      <c r="D446" s="59" t="s">
        <v>11531</v>
      </c>
      <c r="E446" s="59" t="s">
        <v>12047</v>
      </c>
      <c r="F446" s="57" t="s">
        <v>44</v>
      </c>
      <c r="G446" s="57" t="s">
        <v>45</v>
      </c>
      <c r="H446" s="57" t="s">
        <v>12048</v>
      </c>
      <c r="I446" s="59" t="s">
        <v>11596</v>
      </c>
      <c r="J446" s="60">
        <v>499</v>
      </c>
      <c r="K446" s="60">
        <v>503</v>
      </c>
      <c r="M446" s="60">
        <f t="shared" si="14"/>
        <v>1002</v>
      </c>
      <c r="N446" s="59" t="s">
        <v>666</v>
      </c>
      <c r="O446" s="57" t="s">
        <v>66</v>
      </c>
      <c r="P446" s="59" t="s">
        <v>70</v>
      </c>
      <c r="Q446" s="57" t="s">
        <v>670</v>
      </c>
      <c r="R446" s="57" t="s">
        <v>670</v>
      </c>
    </row>
    <row r="447" spans="1:18" x14ac:dyDescent="0.25">
      <c r="A447" s="59" t="s">
        <v>11092</v>
      </c>
      <c r="B447" s="57" t="s">
        <v>75</v>
      </c>
      <c r="C447" s="57" t="s">
        <v>12118</v>
      </c>
      <c r="D447" s="59" t="s">
        <v>11532</v>
      </c>
      <c r="E447" s="59" t="s">
        <v>12049</v>
      </c>
      <c r="F447" s="57" t="s">
        <v>44</v>
      </c>
      <c r="G447" s="57" t="s">
        <v>45</v>
      </c>
      <c r="H447" s="57" t="s">
        <v>11780</v>
      </c>
      <c r="I447" s="59" t="s">
        <v>11596</v>
      </c>
      <c r="J447" s="60">
        <v>879</v>
      </c>
      <c r="K447" s="60">
        <v>1146</v>
      </c>
      <c r="M447" s="60">
        <f t="shared" si="14"/>
        <v>2025</v>
      </c>
      <c r="N447" s="59" t="s">
        <v>64</v>
      </c>
      <c r="O447" s="57" t="s">
        <v>66</v>
      </c>
      <c r="P447" s="59" t="s">
        <v>69</v>
      </c>
      <c r="Q447" s="57" t="s">
        <v>670</v>
      </c>
      <c r="R447" s="57" t="s">
        <v>670</v>
      </c>
    </row>
    <row r="448" spans="1:18" x14ac:dyDescent="0.25">
      <c r="A448" s="59" t="s">
        <v>11092</v>
      </c>
      <c r="B448" s="57" t="s">
        <v>75</v>
      </c>
      <c r="C448" s="57" t="s">
        <v>12118</v>
      </c>
      <c r="D448" s="59" t="s">
        <v>11533</v>
      </c>
      <c r="E448" s="59" t="s">
        <v>12049</v>
      </c>
      <c r="F448" s="57" t="s">
        <v>565</v>
      </c>
      <c r="G448" s="57" t="s">
        <v>45</v>
      </c>
      <c r="H448" s="57" t="s">
        <v>11780</v>
      </c>
      <c r="I448" s="59" t="s">
        <v>11596</v>
      </c>
      <c r="J448" s="60">
        <v>323</v>
      </c>
      <c r="K448" s="60">
        <v>429</v>
      </c>
      <c r="M448" s="60">
        <f t="shared" si="14"/>
        <v>752</v>
      </c>
      <c r="N448" s="59" t="s">
        <v>666</v>
      </c>
      <c r="O448" s="57" t="s">
        <v>66</v>
      </c>
      <c r="P448" s="59" t="s">
        <v>70</v>
      </c>
      <c r="Q448" s="57" t="s">
        <v>670</v>
      </c>
      <c r="R448" s="57" t="s">
        <v>670</v>
      </c>
    </row>
    <row r="449" spans="1:18" x14ac:dyDescent="0.25">
      <c r="A449" s="59" t="s">
        <v>11092</v>
      </c>
      <c r="B449" s="57" t="s">
        <v>75</v>
      </c>
      <c r="C449" s="57" t="s">
        <v>12118</v>
      </c>
      <c r="D449" s="59" t="s">
        <v>11534</v>
      </c>
      <c r="E449" s="59" t="s">
        <v>12049</v>
      </c>
      <c r="F449" s="57" t="s">
        <v>59</v>
      </c>
      <c r="G449" s="57" t="s">
        <v>45</v>
      </c>
      <c r="H449" s="57" t="s">
        <v>11775</v>
      </c>
      <c r="I449" s="59" t="s">
        <v>11596</v>
      </c>
      <c r="L449" s="60">
        <v>67</v>
      </c>
      <c r="M449" s="60">
        <f t="shared" si="14"/>
        <v>67</v>
      </c>
      <c r="N449" s="59" t="s">
        <v>667</v>
      </c>
      <c r="O449" s="57" t="s">
        <v>66</v>
      </c>
      <c r="P449" s="59" t="s">
        <v>69</v>
      </c>
      <c r="Q449" s="57" t="s">
        <v>670</v>
      </c>
      <c r="R449" s="57" t="s">
        <v>670</v>
      </c>
    </row>
    <row r="450" spans="1:18" x14ac:dyDescent="0.25">
      <c r="A450" s="59" t="s">
        <v>11092</v>
      </c>
      <c r="B450" s="57" t="s">
        <v>75</v>
      </c>
      <c r="C450" s="57" t="s">
        <v>12118</v>
      </c>
      <c r="D450" s="59" t="s">
        <v>11535</v>
      </c>
      <c r="E450" s="59" t="s">
        <v>12049</v>
      </c>
      <c r="F450" s="57" t="s">
        <v>2164</v>
      </c>
      <c r="G450" s="57" t="s">
        <v>45</v>
      </c>
      <c r="H450" s="57" t="s">
        <v>11775</v>
      </c>
      <c r="I450" s="59" t="s">
        <v>11596</v>
      </c>
      <c r="J450" s="60">
        <v>242</v>
      </c>
      <c r="K450" s="60">
        <v>316</v>
      </c>
      <c r="M450" s="60">
        <f t="shared" si="14"/>
        <v>558</v>
      </c>
      <c r="N450" s="59" t="s">
        <v>666</v>
      </c>
      <c r="O450" s="57" t="s">
        <v>66</v>
      </c>
      <c r="P450" s="59" t="s">
        <v>70</v>
      </c>
      <c r="Q450" s="57" t="s">
        <v>670</v>
      </c>
      <c r="R450" s="57" t="s">
        <v>670</v>
      </c>
    </row>
    <row r="451" spans="1:18" x14ac:dyDescent="0.25">
      <c r="A451" s="59" t="s">
        <v>11092</v>
      </c>
      <c r="B451" s="57" t="s">
        <v>75</v>
      </c>
      <c r="C451" s="57" t="s">
        <v>12118</v>
      </c>
      <c r="D451" s="59" t="s">
        <v>11536</v>
      </c>
      <c r="E451" s="59" t="s">
        <v>12049</v>
      </c>
      <c r="F451" s="57" t="s">
        <v>524</v>
      </c>
      <c r="G451" s="57" t="s">
        <v>45</v>
      </c>
      <c r="H451" s="57" t="s">
        <v>11775</v>
      </c>
      <c r="I451" s="59" t="s">
        <v>11596</v>
      </c>
      <c r="J451" s="60">
        <v>386</v>
      </c>
      <c r="K451" s="60">
        <v>491</v>
      </c>
      <c r="M451" s="60">
        <f t="shared" si="14"/>
        <v>877</v>
      </c>
      <c r="N451" s="59" t="s">
        <v>666</v>
      </c>
      <c r="O451" s="57" t="s">
        <v>66</v>
      </c>
      <c r="P451" s="59" t="s">
        <v>70</v>
      </c>
      <c r="Q451" s="57" t="s">
        <v>670</v>
      </c>
      <c r="R451" s="57" t="s">
        <v>670</v>
      </c>
    </row>
    <row r="452" spans="1:18" x14ac:dyDescent="0.25">
      <c r="A452" s="59" t="s">
        <v>11092</v>
      </c>
      <c r="B452" s="57" t="s">
        <v>75</v>
      </c>
      <c r="C452" s="57" t="s">
        <v>12118</v>
      </c>
      <c r="D452" s="59" t="s">
        <v>11537</v>
      </c>
      <c r="E452" s="59" t="s">
        <v>382</v>
      </c>
      <c r="F452" s="57" t="s">
        <v>44</v>
      </c>
      <c r="G452" s="57" t="s">
        <v>45</v>
      </c>
      <c r="H452" s="57" t="s">
        <v>12050</v>
      </c>
      <c r="I452" s="59" t="s">
        <v>11596</v>
      </c>
      <c r="J452" s="60">
        <v>190</v>
      </c>
      <c r="K452" s="60">
        <v>269</v>
      </c>
      <c r="M452" s="60">
        <f t="shared" si="14"/>
        <v>459</v>
      </c>
      <c r="N452" s="59" t="s">
        <v>666</v>
      </c>
      <c r="O452" s="57" t="s">
        <v>66</v>
      </c>
      <c r="P452" s="59" t="s">
        <v>70</v>
      </c>
      <c r="Q452" s="57" t="s">
        <v>670</v>
      </c>
      <c r="R452" s="57" t="s">
        <v>670</v>
      </c>
    </row>
    <row r="453" spans="1:18" x14ac:dyDescent="0.25">
      <c r="A453" s="59" t="s">
        <v>11092</v>
      </c>
      <c r="B453" s="57" t="s">
        <v>75</v>
      </c>
      <c r="C453" s="57" t="s">
        <v>12118</v>
      </c>
      <c r="D453" s="59" t="s">
        <v>11538</v>
      </c>
      <c r="E453" s="59" t="s">
        <v>11920</v>
      </c>
      <c r="F453" s="57" t="s">
        <v>490</v>
      </c>
      <c r="G453" s="57" t="s">
        <v>45</v>
      </c>
      <c r="H453" s="57" t="s">
        <v>12051</v>
      </c>
      <c r="I453" s="59" t="s">
        <v>11596</v>
      </c>
      <c r="J453" s="60">
        <v>180</v>
      </c>
      <c r="K453" s="60">
        <v>259</v>
      </c>
      <c r="M453" s="60">
        <f t="shared" ref="M453:M488" si="15">J453+K453+L453</f>
        <v>439</v>
      </c>
      <c r="N453" s="59" t="s">
        <v>666</v>
      </c>
      <c r="O453" s="57" t="s">
        <v>66</v>
      </c>
      <c r="P453" s="59" t="s">
        <v>70</v>
      </c>
      <c r="Q453" s="57" t="s">
        <v>670</v>
      </c>
      <c r="R453" s="57" t="s">
        <v>670</v>
      </c>
    </row>
    <row r="454" spans="1:18" x14ac:dyDescent="0.25">
      <c r="A454" s="59" t="s">
        <v>11092</v>
      </c>
      <c r="B454" s="57" t="s">
        <v>75</v>
      </c>
      <c r="C454" s="57" t="s">
        <v>12118</v>
      </c>
      <c r="D454" s="59" t="s">
        <v>11539</v>
      </c>
      <c r="E454" s="59" t="s">
        <v>10917</v>
      </c>
      <c r="F454" s="57" t="s">
        <v>59</v>
      </c>
      <c r="G454" s="57" t="s">
        <v>45</v>
      </c>
      <c r="H454" s="57" t="s">
        <v>12052</v>
      </c>
      <c r="I454" s="59" t="s">
        <v>11596</v>
      </c>
      <c r="L454" s="60">
        <v>700</v>
      </c>
      <c r="M454" s="60">
        <f t="shared" si="15"/>
        <v>700</v>
      </c>
      <c r="N454" s="59" t="s">
        <v>667</v>
      </c>
      <c r="O454" s="57" t="s">
        <v>66</v>
      </c>
      <c r="P454" s="59" t="s">
        <v>69</v>
      </c>
      <c r="Q454" s="57" t="s">
        <v>670</v>
      </c>
      <c r="R454" s="57" t="s">
        <v>670</v>
      </c>
    </row>
    <row r="455" spans="1:18" x14ac:dyDescent="0.25">
      <c r="A455" s="59" t="s">
        <v>11092</v>
      </c>
      <c r="B455" s="57" t="s">
        <v>75</v>
      </c>
      <c r="C455" s="57" t="s">
        <v>12118</v>
      </c>
      <c r="D455" s="59" t="s">
        <v>11540</v>
      </c>
      <c r="E455" s="59" t="s">
        <v>12053</v>
      </c>
      <c r="F455" s="57" t="s">
        <v>59</v>
      </c>
      <c r="G455" s="57" t="s">
        <v>45</v>
      </c>
      <c r="H455" s="57" t="s">
        <v>12054</v>
      </c>
      <c r="I455" s="59" t="s">
        <v>11596</v>
      </c>
      <c r="L455" s="60">
        <v>274</v>
      </c>
      <c r="M455" s="60">
        <f t="shared" si="15"/>
        <v>274</v>
      </c>
      <c r="N455" s="59" t="s">
        <v>667</v>
      </c>
      <c r="O455" s="57" t="s">
        <v>66</v>
      </c>
      <c r="P455" s="59" t="s">
        <v>69</v>
      </c>
      <c r="Q455" s="57" t="s">
        <v>670</v>
      </c>
      <c r="R455" s="57" t="s">
        <v>670</v>
      </c>
    </row>
    <row r="456" spans="1:18" x14ac:dyDescent="0.25">
      <c r="A456" s="59" t="s">
        <v>11092</v>
      </c>
      <c r="B456" s="57" t="s">
        <v>75</v>
      </c>
      <c r="C456" s="57" t="s">
        <v>12118</v>
      </c>
      <c r="D456" s="59" t="s">
        <v>11541</v>
      </c>
      <c r="E456" s="59" t="s">
        <v>12055</v>
      </c>
      <c r="F456" s="57" t="s">
        <v>52</v>
      </c>
      <c r="G456" s="57" t="s">
        <v>45</v>
      </c>
      <c r="H456" s="57" t="s">
        <v>12056</v>
      </c>
      <c r="I456" s="59" t="s">
        <v>11596</v>
      </c>
      <c r="J456" s="60">
        <v>74</v>
      </c>
      <c r="K456" s="60">
        <v>100</v>
      </c>
      <c r="M456" s="60">
        <f t="shared" si="15"/>
        <v>174</v>
      </c>
      <c r="N456" s="59" t="s">
        <v>666</v>
      </c>
      <c r="O456" s="57" t="s">
        <v>66</v>
      </c>
      <c r="P456" s="59" t="s">
        <v>70</v>
      </c>
      <c r="Q456" s="57" t="s">
        <v>670</v>
      </c>
      <c r="R456" s="57" t="s">
        <v>670</v>
      </c>
    </row>
    <row r="457" spans="1:18" x14ac:dyDescent="0.25">
      <c r="A457" s="59" t="s">
        <v>11092</v>
      </c>
      <c r="B457" s="57" t="s">
        <v>75</v>
      </c>
      <c r="C457" s="57" t="s">
        <v>12118</v>
      </c>
      <c r="D457" s="59" t="s">
        <v>11542</v>
      </c>
      <c r="E457" s="59" t="s">
        <v>11600</v>
      </c>
      <c r="F457" s="57" t="s">
        <v>612</v>
      </c>
      <c r="G457" s="57" t="s">
        <v>45</v>
      </c>
      <c r="H457" s="57" t="s">
        <v>11601</v>
      </c>
      <c r="I457" s="59" t="s">
        <v>11596</v>
      </c>
      <c r="J457" s="60">
        <v>357</v>
      </c>
      <c r="K457" s="60">
        <v>361</v>
      </c>
      <c r="M457" s="60">
        <f t="shared" si="15"/>
        <v>718</v>
      </c>
      <c r="N457" s="59" t="s">
        <v>666</v>
      </c>
      <c r="O457" s="57" t="s">
        <v>66</v>
      </c>
      <c r="P457" s="59" t="s">
        <v>69</v>
      </c>
      <c r="Q457" s="57" t="s">
        <v>670</v>
      </c>
      <c r="R457" s="57" t="s">
        <v>670</v>
      </c>
    </row>
    <row r="458" spans="1:18" x14ac:dyDescent="0.25">
      <c r="A458" s="59" t="s">
        <v>11092</v>
      </c>
      <c r="B458" s="57" t="s">
        <v>75</v>
      </c>
      <c r="C458" s="57" t="s">
        <v>12118</v>
      </c>
      <c r="D458" s="59" t="s">
        <v>11543</v>
      </c>
      <c r="E458" s="59" t="s">
        <v>12042</v>
      </c>
      <c r="F458" s="57" t="s">
        <v>562</v>
      </c>
      <c r="G458" s="57" t="s">
        <v>45</v>
      </c>
      <c r="H458" s="57" t="s">
        <v>12057</v>
      </c>
      <c r="I458" s="59" t="s">
        <v>11596</v>
      </c>
      <c r="J458" s="60">
        <v>0</v>
      </c>
      <c r="K458" s="60">
        <v>0</v>
      </c>
      <c r="M458" s="60">
        <f t="shared" si="15"/>
        <v>0</v>
      </c>
      <c r="N458" s="59" t="s">
        <v>666</v>
      </c>
      <c r="O458" s="57" t="s">
        <v>66</v>
      </c>
      <c r="P458" s="59" t="s">
        <v>70</v>
      </c>
      <c r="Q458" s="57" t="s">
        <v>670</v>
      </c>
      <c r="R458" s="57" t="s">
        <v>670</v>
      </c>
    </row>
    <row r="459" spans="1:18" x14ac:dyDescent="0.25">
      <c r="A459" s="59" t="s">
        <v>11092</v>
      </c>
      <c r="B459" s="57" t="s">
        <v>75</v>
      </c>
      <c r="C459" s="57" t="s">
        <v>12118</v>
      </c>
      <c r="D459" s="59" t="s">
        <v>11544</v>
      </c>
      <c r="E459" s="59" t="s">
        <v>12042</v>
      </c>
      <c r="F459" s="57" t="s">
        <v>3205</v>
      </c>
      <c r="G459" s="57" t="s">
        <v>45</v>
      </c>
      <c r="H459" s="57" t="s">
        <v>12057</v>
      </c>
      <c r="I459" s="59" t="s">
        <v>11596</v>
      </c>
      <c r="J459" s="60">
        <v>220</v>
      </c>
      <c r="K459" s="60">
        <v>280</v>
      </c>
      <c r="M459" s="60">
        <f t="shared" si="15"/>
        <v>500</v>
      </c>
      <c r="N459" s="59" t="s">
        <v>666</v>
      </c>
      <c r="O459" s="57" t="s">
        <v>66</v>
      </c>
      <c r="P459" s="59" t="s">
        <v>70</v>
      </c>
      <c r="Q459" s="57" t="s">
        <v>670</v>
      </c>
      <c r="R459" s="57" t="s">
        <v>670</v>
      </c>
    </row>
    <row r="460" spans="1:18" x14ac:dyDescent="0.25">
      <c r="A460" s="59" t="s">
        <v>11092</v>
      </c>
      <c r="B460" s="57" t="s">
        <v>75</v>
      </c>
      <c r="C460" s="57" t="s">
        <v>12118</v>
      </c>
      <c r="D460" s="59" t="s">
        <v>11545</v>
      </c>
      <c r="E460" s="59" t="s">
        <v>12058</v>
      </c>
      <c r="F460" s="57" t="s">
        <v>558</v>
      </c>
      <c r="G460" s="57" t="s">
        <v>45</v>
      </c>
      <c r="H460" s="57" t="s">
        <v>12059</v>
      </c>
      <c r="I460" s="59" t="s">
        <v>11596</v>
      </c>
      <c r="J460" s="60">
        <v>78</v>
      </c>
      <c r="K460" s="60">
        <v>98</v>
      </c>
      <c r="M460" s="60">
        <f t="shared" si="15"/>
        <v>176</v>
      </c>
      <c r="N460" s="59" t="s">
        <v>666</v>
      </c>
      <c r="O460" s="57" t="s">
        <v>66</v>
      </c>
      <c r="P460" s="59" t="s">
        <v>70</v>
      </c>
      <c r="Q460" s="57" t="s">
        <v>670</v>
      </c>
      <c r="R460" s="57" t="s">
        <v>670</v>
      </c>
    </row>
    <row r="461" spans="1:18" x14ac:dyDescent="0.25">
      <c r="A461" s="59" t="s">
        <v>11092</v>
      </c>
      <c r="B461" s="57" t="s">
        <v>75</v>
      </c>
      <c r="C461" s="57" t="s">
        <v>12118</v>
      </c>
      <c r="D461" s="59" t="s">
        <v>11546</v>
      </c>
      <c r="E461" s="59" t="s">
        <v>12058</v>
      </c>
      <c r="F461" s="57" t="s">
        <v>395</v>
      </c>
      <c r="G461" s="57" t="s">
        <v>45</v>
      </c>
      <c r="H461" s="57" t="s">
        <v>11765</v>
      </c>
      <c r="I461" s="59" t="s">
        <v>11596</v>
      </c>
      <c r="L461" s="60">
        <v>8676</v>
      </c>
      <c r="M461" s="60">
        <f t="shared" si="15"/>
        <v>8676</v>
      </c>
      <c r="N461" s="59" t="s">
        <v>63</v>
      </c>
      <c r="O461" s="57" t="s">
        <v>66</v>
      </c>
      <c r="P461" s="59" t="s">
        <v>69</v>
      </c>
      <c r="Q461" s="57" t="s">
        <v>670</v>
      </c>
      <c r="R461" s="57" t="s">
        <v>670</v>
      </c>
    </row>
    <row r="462" spans="1:18" x14ac:dyDescent="0.25">
      <c r="A462" s="59" t="s">
        <v>11092</v>
      </c>
      <c r="B462" s="57" t="s">
        <v>75</v>
      </c>
      <c r="C462" s="57" t="s">
        <v>12118</v>
      </c>
      <c r="D462" s="59" t="s">
        <v>11547</v>
      </c>
      <c r="E462" s="59" t="s">
        <v>12058</v>
      </c>
      <c r="F462" s="57" t="s">
        <v>527</v>
      </c>
      <c r="G462" s="57" t="s">
        <v>45</v>
      </c>
      <c r="H462" s="57" t="s">
        <v>11765</v>
      </c>
      <c r="I462" s="59" t="s">
        <v>11596</v>
      </c>
      <c r="J462" s="60">
        <v>454</v>
      </c>
      <c r="K462" s="60">
        <v>602</v>
      </c>
      <c r="M462" s="60">
        <f t="shared" si="15"/>
        <v>1056</v>
      </c>
      <c r="N462" s="59" t="s">
        <v>666</v>
      </c>
      <c r="O462" s="57" t="s">
        <v>66</v>
      </c>
      <c r="P462" s="59" t="s">
        <v>70</v>
      </c>
      <c r="Q462" s="57" t="s">
        <v>670</v>
      </c>
      <c r="R462" s="57" t="s">
        <v>670</v>
      </c>
    </row>
    <row r="463" spans="1:18" x14ac:dyDescent="0.25">
      <c r="A463" s="59" t="s">
        <v>11092</v>
      </c>
      <c r="B463" s="57" t="s">
        <v>75</v>
      </c>
      <c r="C463" s="57" t="s">
        <v>12118</v>
      </c>
      <c r="D463" s="59" t="s">
        <v>11548</v>
      </c>
      <c r="E463" s="59" t="s">
        <v>12058</v>
      </c>
      <c r="F463" s="57" t="s">
        <v>333</v>
      </c>
      <c r="G463" s="57" t="s">
        <v>45</v>
      </c>
      <c r="H463" s="57" t="s">
        <v>11765</v>
      </c>
      <c r="I463" s="59" t="s">
        <v>11596</v>
      </c>
      <c r="J463" s="60">
        <v>1062</v>
      </c>
      <c r="K463" s="60">
        <v>1320</v>
      </c>
      <c r="M463" s="60">
        <f t="shared" si="15"/>
        <v>2382</v>
      </c>
      <c r="N463" s="59" t="s">
        <v>666</v>
      </c>
      <c r="O463" s="57" t="s">
        <v>66</v>
      </c>
      <c r="P463" s="59" t="s">
        <v>70</v>
      </c>
      <c r="Q463" s="57" t="s">
        <v>670</v>
      </c>
      <c r="R463" s="57" t="s">
        <v>670</v>
      </c>
    </row>
    <row r="464" spans="1:18" x14ac:dyDescent="0.25">
      <c r="A464" s="59" t="s">
        <v>11092</v>
      </c>
      <c r="B464" s="57" t="s">
        <v>75</v>
      </c>
      <c r="C464" s="57" t="s">
        <v>12118</v>
      </c>
      <c r="D464" s="59" t="s">
        <v>11549</v>
      </c>
      <c r="E464" s="59" t="s">
        <v>2075</v>
      </c>
      <c r="F464" s="57" t="s">
        <v>428</v>
      </c>
      <c r="G464" s="57" t="s">
        <v>45</v>
      </c>
      <c r="H464" s="57" t="s">
        <v>12060</v>
      </c>
      <c r="I464" s="59" t="s">
        <v>11596</v>
      </c>
      <c r="L464" s="60">
        <v>1368</v>
      </c>
      <c r="M464" s="60">
        <f t="shared" si="15"/>
        <v>1368</v>
      </c>
      <c r="N464" s="59" t="s">
        <v>667</v>
      </c>
      <c r="O464" s="57" t="s">
        <v>66</v>
      </c>
      <c r="P464" s="59" t="s">
        <v>69</v>
      </c>
      <c r="Q464" s="57" t="s">
        <v>670</v>
      </c>
      <c r="R464" s="57" t="s">
        <v>670</v>
      </c>
    </row>
    <row r="465" spans="1:18" x14ac:dyDescent="0.25">
      <c r="A465" s="59" t="s">
        <v>11092</v>
      </c>
      <c r="B465" s="57" t="s">
        <v>75</v>
      </c>
      <c r="C465" s="57" t="s">
        <v>12118</v>
      </c>
      <c r="D465" s="59" t="s">
        <v>11550</v>
      </c>
      <c r="E465" s="59" t="s">
        <v>2075</v>
      </c>
      <c r="F465" s="57" t="s">
        <v>440</v>
      </c>
      <c r="G465" s="57" t="s">
        <v>45</v>
      </c>
      <c r="H465" s="57" t="s">
        <v>12060</v>
      </c>
      <c r="I465" s="59" t="s">
        <v>11596</v>
      </c>
      <c r="J465" s="60">
        <v>29</v>
      </c>
      <c r="K465" s="60">
        <v>34</v>
      </c>
      <c r="M465" s="60">
        <f t="shared" si="15"/>
        <v>63</v>
      </c>
      <c r="N465" s="59" t="s">
        <v>666</v>
      </c>
      <c r="O465" s="57" t="s">
        <v>66</v>
      </c>
      <c r="P465" s="59" t="s">
        <v>70</v>
      </c>
      <c r="Q465" s="57" t="s">
        <v>670</v>
      </c>
      <c r="R465" s="57" t="s">
        <v>670</v>
      </c>
    </row>
    <row r="466" spans="1:18" x14ac:dyDescent="0.25">
      <c r="A466" s="59" t="s">
        <v>11092</v>
      </c>
      <c r="B466" s="57" t="s">
        <v>75</v>
      </c>
      <c r="C466" s="57" t="s">
        <v>12118</v>
      </c>
      <c r="D466" s="59" t="s">
        <v>11551</v>
      </c>
      <c r="E466" s="59" t="s">
        <v>12061</v>
      </c>
      <c r="F466" s="57" t="s">
        <v>59</v>
      </c>
      <c r="G466" s="57" t="s">
        <v>354</v>
      </c>
      <c r="H466" s="57" t="s">
        <v>11791</v>
      </c>
      <c r="I466" s="59" t="s">
        <v>11596</v>
      </c>
      <c r="J466" s="60">
        <v>142</v>
      </c>
      <c r="K466" s="60">
        <v>176</v>
      </c>
      <c r="M466" s="60">
        <f t="shared" si="15"/>
        <v>318</v>
      </c>
      <c r="N466" s="59" t="s">
        <v>666</v>
      </c>
      <c r="O466" s="57" t="s">
        <v>66</v>
      </c>
      <c r="P466" s="59" t="s">
        <v>70</v>
      </c>
      <c r="Q466" s="57" t="s">
        <v>670</v>
      </c>
      <c r="R466" s="57" t="s">
        <v>670</v>
      </c>
    </row>
    <row r="467" spans="1:18" x14ac:dyDescent="0.25">
      <c r="A467" s="59" t="s">
        <v>11092</v>
      </c>
      <c r="B467" s="57" t="s">
        <v>75</v>
      </c>
      <c r="C467" s="57" t="s">
        <v>12118</v>
      </c>
      <c r="D467" s="59" t="s">
        <v>11552</v>
      </c>
      <c r="E467" s="59" t="s">
        <v>12061</v>
      </c>
      <c r="F467" s="57" t="s">
        <v>501</v>
      </c>
      <c r="G467" s="57" t="s">
        <v>45</v>
      </c>
      <c r="H467" s="57" t="s">
        <v>11791</v>
      </c>
      <c r="I467" s="59" t="s">
        <v>11596</v>
      </c>
      <c r="J467" s="60">
        <v>78</v>
      </c>
      <c r="K467" s="60">
        <v>80</v>
      </c>
      <c r="M467" s="60">
        <f t="shared" si="15"/>
        <v>158</v>
      </c>
      <c r="N467" s="59" t="s">
        <v>666</v>
      </c>
      <c r="O467" s="57" t="s">
        <v>66</v>
      </c>
      <c r="P467" s="59" t="s">
        <v>70</v>
      </c>
      <c r="Q467" s="57" t="s">
        <v>670</v>
      </c>
      <c r="R467" s="57" t="s">
        <v>670</v>
      </c>
    </row>
    <row r="468" spans="1:18" x14ac:dyDescent="0.25">
      <c r="A468" s="59" t="s">
        <v>11092</v>
      </c>
      <c r="B468" s="57" t="s">
        <v>75</v>
      </c>
      <c r="C468" s="57" t="s">
        <v>12118</v>
      </c>
      <c r="D468" s="59" t="s">
        <v>11553</v>
      </c>
      <c r="E468" s="59" t="s">
        <v>12062</v>
      </c>
      <c r="F468" s="57" t="s">
        <v>557</v>
      </c>
      <c r="G468" s="57" t="s">
        <v>45</v>
      </c>
      <c r="H468" s="57" t="s">
        <v>12063</v>
      </c>
      <c r="I468" s="59" t="s">
        <v>11596</v>
      </c>
      <c r="J468" s="60">
        <v>70</v>
      </c>
      <c r="K468" s="60">
        <v>87</v>
      </c>
      <c r="M468" s="60">
        <f t="shared" si="15"/>
        <v>157</v>
      </c>
      <c r="N468" s="59" t="s">
        <v>666</v>
      </c>
      <c r="O468" s="57" t="s">
        <v>66</v>
      </c>
      <c r="P468" s="59" t="s">
        <v>70</v>
      </c>
      <c r="Q468" s="57" t="s">
        <v>670</v>
      </c>
      <c r="R468" s="57" t="s">
        <v>670</v>
      </c>
    </row>
    <row r="469" spans="1:18" x14ac:dyDescent="0.25">
      <c r="A469" s="59" t="s">
        <v>11092</v>
      </c>
      <c r="B469" s="57" t="s">
        <v>75</v>
      </c>
      <c r="C469" s="57" t="s">
        <v>12118</v>
      </c>
      <c r="D469" s="59" t="s">
        <v>11554</v>
      </c>
      <c r="E469" s="59" t="s">
        <v>12064</v>
      </c>
      <c r="F469" s="57" t="s">
        <v>52</v>
      </c>
      <c r="G469" s="57" t="s">
        <v>45</v>
      </c>
      <c r="H469" s="57" t="s">
        <v>12065</v>
      </c>
      <c r="I469" s="59" t="s">
        <v>11596</v>
      </c>
      <c r="J469" s="60">
        <v>367</v>
      </c>
      <c r="K469" s="60">
        <v>380</v>
      </c>
      <c r="M469" s="60">
        <f t="shared" si="15"/>
        <v>747</v>
      </c>
      <c r="N469" s="59" t="s">
        <v>666</v>
      </c>
      <c r="O469" s="57" t="s">
        <v>66</v>
      </c>
      <c r="P469" s="59" t="s">
        <v>70</v>
      </c>
      <c r="Q469" s="57" t="s">
        <v>670</v>
      </c>
      <c r="R469" s="57" t="s">
        <v>670</v>
      </c>
    </row>
    <row r="470" spans="1:18" x14ac:dyDescent="0.25">
      <c r="A470" s="59" t="s">
        <v>11092</v>
      </c>
      <c r="B470" s="57" t="s">
        <v>75</v>
      </c>
      <c r="C470" s="57" t="s">
        <v>12118</v>
      </c>
      <c r="D470" s="59" t="s">
        <v>11555</v>
      </c>
      <c r="E470" s="59" t="s">
        <v>12064</v>
      </c>
      <c r="F470" s="57" t="s">
        <v>565</v>
      </c>
      <c r="G470" s="57" t="s">
        <v>45</v>
      </c>
      <c r="H470" s="57" t="s">
        <v>12065</v>
      </c>
      <c r="I470" s="59" t="s">
        <v>11596</v>
      </c>
      <c r="L470" s="60">
        <v>1748</v>
      </c>
      <c r="M470" s="60">
        <f t="shared" si="15"/>
        <v>1748</v>
      </c>
      <c r="N470" s="59" t="s">
        <v>667</v>
      </c>
      <c r="O470" s="57" t="s">
        <v>66</v>
      </c>
      <c r="P470" s="59" t="s">
        <v>69</v>
      </c>
      <c r="Q470" s="57" t="s">
        <v>670</v>
      </c>
      <c r="R470" s="57" t="s">
        <v>670</v>
      </c>
    </row>
    <row r="471" spans="1:18" x14ac:dyDescent="0.25">
      <c r="A471" s="59" t="s">
        <v>11092</v>
      </c>
      <c r="B471" s="57" t="s">
        <v>75</v>
      </c>
      <c r="C471" s="57" t="s">
        <v>12118</v>
      </c>
      <c r="D471" s="59" t="s">
        <v>11556</v>
      </c>
      <c r="E471" s="59" t="s">
        <v>12064</v>
      </c>
      <c r="F471" s="57" t="s">
        <v>490</v>
      </c>
      <c r="G471" s="57" t="s">
        <v>45</v>
      </c>
      <c r="H471" s="57" t="s">
        <v>12065</v>
      </c>
      <c r="I471" s="59" t="s">
        <v>11596</v>
      </c>
      <c r="L471" s="60">
        <v>2237</v>
      </c>
      <c r="M471" s="60">
        <f t="shared" si="15"/>
        <v>2237</v>
      </c>
      <c r="N471" s="59" t="s">
        <v>667</v>
      </c>
      <c r="O471" s="57" t="s">
        <v>66</v>
      </c>
      <c r="P471" s="59" t="s">
        <v>69</v>
      </c>
      <c r="Q471" s="57" t="s">
        <v>670</v>
      </c>
      <c r="R471" s="57" t="s">
        <v>670</v>
      </c>
    </row>
    <row r="472" spans="1:18" x14ac:dyDescent="0.25">
      <c r="A472" s="59" t="s">
        <v>11092</v>
      </c>
      <c r="B472" s="57" t="s">
        <v>75</v>
      </c>
      <c r="C472" s="57" t="s">
        <v>12118</v>
      </c>
      <c r="D472" s="59" t="s">
        <v>11557</v>
      </c>
      <c r="E472" s="59" t="s">
        <v>11898</v>
      </c>
      <c r="F472" s="57" t="s">
        <v>535</v>
      </c>
      <c r="G472" s="57" t="s">
        <v>45</v>
      </c>
      <c r="H472" s="57" t="s">
        <v>11899</v>
      </c>
      <c r="I472" s="59" t="s">
        <v>11590</v>
      </c>
      <c r="L472" s="60">
        <v>318</v>
      </c>
      <c r="M472" s="60">
        <f t="shared" si="15"/>
        <v>318</v>
      </c>
      <c r="N472" s="59" t="s">
        <v>667</v>
      </c>
      <c r="O472" s="57" t="s">
        <v>66</v>
      </c>
      <c r="P472" s="59" t="s">
        <v>69</v>
      </c>
      <c r="Q472" s="57" t="s">
        <v>670</v>
      </c>
      <c r="R472" s="57" t="s">
        <v>670</v>
      </c>
    </row>
    <row r="473" spans="1:18" x14ac:dyDescent="0.25">
      <c r="A473" s="59" t="s">
        <v>11092</v>
      </c>
      <c r="B473" s="57" t="s">
        <v>75</v>
      </c>
      <c r="C473" s="57" t="s">
        <v>12118</v>
      </c>
      <c r="D473" s="59" t="s">
        <v>11558</v>
      </c>
      <c r="E473" s="59" t="s">
        <v>11574</v>
      </c>
      <c r="F473" s="57" t="s">
        <v>2626</v>
      </c>
      <c r="G473" s="57" t="s">
        <v>45</v>
      </c>
      <c r="H473" s="57" t="s">
        <v>12066</v>
      </c>
      <c r="I473" s="59" t="s">
        <v>11576</v>
      </c>
      <c r="J473" s="60">
        <v>89</v>
      </c>
      <c r="K473" s="60">
        <v>117</v>
      </c>
      <c r="M473" s="60">
        <f t="shared" si="15"/>
        <v>206</v>
      </c>
      <c r="N473" s="59" t="s">
        <v>666</v>
      </c>
      <c r="O473" s="57" t="s">
        <v>66</v>
      </c>
      <c r="P473" s="59" t="s">
        <v>70</v>
      </c>
      <c r="Q473" s="57" t="s">
        <v>670</v>
      </c>
      <c r="R473" s="57" t="s">
        <v>670</v>
      </c>
    </row>
    <row r="474" spans="1:18" x14ac:dyDescent="0.25">
      <c r="A474" s="59" t="s">
        <v>11092</v>
      </c>
      <c r="B474" s="57" t="s">
        <v>75</v>
      </c>
      <c r="C474" s="57" t="s">
        <v>12118</v>
      </c>
      <c r="D474" s="59" t="s">
        <v>11559</v>
      </c>
      <c r="E474" s="59" t="s">
        <v>12067</v>
      </c>
      <c r="F474" s="57" t="s">
        <v>44</v>
      </c>
      <c r="G474" s="57" t="s">
        <v>45</v>
      </c>
      <c r="H474" s="57" t="s">
        <v>11822</v>
      </c>
      <c r="I474" s="59" t="s">
        <v>11590</v>
      </c>
      <c r="L474" s="60">
        <v>71</v>
      </c>
      <c r="M474" s="60">
        <f t="shared" si="15"/>
        <v>71</v>
      </c>
      <c r="N474" s="59" t="s">
        <v>667</v>
      </c>
      <c r="O474" s="57" t="s">
        <v>66</v>
      </c>
      <c r="P474" s="59" t="s">
        <v>69</v>
      </c>
      <c r="Q474" s="57" t="s">
        <v>670</v>
      </c>
      <c r="R474" s="57" t="s">
        <v>670</v>
      </c>
    </row>
    <row r="475" spans="1:18" x14ac:dyDescent="0.25">
      <c r="A475" s="59" t="s">
        <v>11092</v>
      </c>
      <c r="B475" s="57" t="s">
        <v>75</v>
      </c>
      <c r="C475" s="57" t="s">
        <v>12118</v>
      </c>
      <c r="D475" s="59" t="s">
        <v>11560</v>
      </c>
      <c r="E475" s="59" t="s">
        <v>11898</v>
      </c>
      <c r="F475" s="57" t="s">
        <v>614</v>
      </c>
      <c r="G475" s="57" t="s">
        <v>45</v>
      </c>
      <c r="H475" s="57" t="s">
        <v>11769</v>
      </c>
      <c r="I475" s="59" t="s">
        <v>11590</v>
      </c>
      <c r="L475" s="60">
        <v>650</v>
      </c>
      <c r="M475" s="60">
        <f t="shared" si="15"/>
        <v>650</v>
      </c>
      <c r="N475" s="59" t="s">
        <v>667</v>
      </c>
      <c r="O475" s="57" t="s">
        <v>66</v>
      </c>
      <c r="P475" s="59" t="s">
        <v>69</v>
      </c>
      <c r="Q475" s="57" t="s">
        <v>670</v>
      </c>
      <c r="R475" s="57" t="s">
        <v>670</v>
      </c>
    </row>
    <row r="476" spans="1:18" x14ac:dyDescent="0.25">
      <c r="A476" s="59" t="s">
        <v>11092</v>
      </c>
      <c r="B476" s="57" t="s">
        <v>75</v>
      </c>
      <c r="C476" s="57" t="s">
        <v>12118</v>
      </c>
      <c r="D476" s="59" t="s">
        <v>11561</v>
      </c>
      <c r="E476" s="59" t="s">
        <v>382</v>
      </c>
      <c r="F476" s="57" t="s">
        <v>59</v>
      </c>
      <c r="G476" s="57" t="s">
        <v>45</v>
      </c>
      <c r="H476" s="57" t="s">
        <v>12050</v>
      </c>
      <c r="I476" s="59" t="s">
        <v>11596</v>
      </c>
      <c r="L476" s="60">
        <v>382</v>
      </c>
      <c r="M476" s="60">
        <f t="shared" si="15"/>
        <v>382</v>
      </c>
      <c r="N476" s="59" t="s">
        <v>667</v>
      </c>
      <c r="O476" s="57" t="s">
        <v>66</v>
      </c>
      <c r="P476" s="59" t="s">
        <v>69</v>
      </c>
      <c r="Q476" s="57" t="s">
        <v>670</v>
      </c>
      <c r="R476" s="57" t="s">
        <v>670</v>
      </c>
    </row>
    <row r="477" spans="1:18" x14ac:dyDescent="0.25">
      <c r="A477" s="59" t="s">
        <v>11092</v>
      </c>
      <c r="B477" s="57" t="s">
        <v>75</v>
      </c>
      <c r="C477" s="57" t="s">
        <v>12118</v>
      </c>
      <c r="D477" s="59" t="s">
        <v>11562</v>
      </c>
      <c r="E477" s="59" t="s">
        <v>12009</v>
      </c>
      <c r="F477" s="57" t="s">
        <v>1998</v>
      </c>
      <c r="G477" s="57" t="s">
        <v>45</v>
      </c>
      <c r="H477" s="57" t="s">
        <v>12010</v>
      </c>
      <c r="I477" s="59" t="s">
        <v>11596</v>
      </c>
      <c r="L477" s="60">
        <v>972</v>
      </c>
      <c r="M477" s="60">
        <f t="shared" si="15"/>
        <v>972</v>
      </c>
      <c r="N477" s="59" t="s">
        <v>667</v>
      </c>
      <c r="O477" s="57" t="s">
        <v>66</v>
      </c>
      <c r="P477" s="59" t="s">
        <v>69</v>
      </c>
      <c r="Q477" s="57" t="s">
        <v>670</v>
      </c>
      <c r="R477" s="57" t="s">
        <v>670</v>
      </c>
    </row>
    <row r="478" spans="1:18" x14ac:dyDescent="0.25">
      <c r="A478" s="59" t="s">
        <v>11092</v>
      </c>
      <c r="B478" s="57" t="s">
        <v>75</v>
      </c>
      <c r="C478" s="57" t="s">
        <v>12118</v>
      </c>
      <c r="D478" s="59" t="s">
        <v>11563</v>
      </c>
      <c r="E478" s="59" t="s">
        <v>11926</v>
      </c>
      <c r="F478" s="57" t="s">
        <v>347</v>
      </c>
      <c r="G478" s="57" t="s">
        <v>45</v>
      </c>
      <c r="H478" s="57" t="s">
        <v>11688</v>
      </c>
      <c r="I478" s="59" t="s">
        <v>11592</v>
      </c>
      <c r="J478" s="60">
        <v>87</v>
      </c>
      <c r="K478" s="60">
        <v>113</v>
      </c>
      <c r="M478" s="60">
        <f t="shared" si="15"/>
        <v>200</v>
      </c>
      <c r="N478" s="59" t="s">
        <v>666</v>
      </c>
      <c r="O478" s="57" t="s">
        <v>66</v>
      </c>
      <c r="P478" s="59" t="s">
        <v>70</v>
      </c>
      <c r="Q478" s="57" t="s">
        <v>670</v>
      </c>
      <c r="R478" s="57" t="s">
        <v>670</v>
      </c>
    </row>
    <row r="479" spans="1:18" x14ac:dyDescent="0.25">
      <c r="A479" s="59" t="s">
        <v>11092</v>
      </c>
      <c r="B479" s="57" t="s">
        <v>75</v>
      </c>
      <c r="C479" s="57" t="s">
        <v>12118</v>
      </c>
      <c r="D479" s="59" t="s">
        <v>11564</v>
      </c>
      <c r="E479" s="59" t="s">
        <v>12068</v>
      </c>
      <c r="F479" s="57" t="s">
        <v>353</v>
      </c>
      <c r="G479" s="57" t="s">
        <v>45</v>
      </c>
      <c r="H479" s="57" t="s">
        <v>12069</v>
      </c>
      <c r="I479" s="59" t="s">
        <v>11576</v>
      </c>
      <c r="J479" s="60">
        <v>39</v>
      </c>
      <c r="K479" s="60">
        <v>48</v>
      </c>
      <c r="M479" s="60">
        <f t="shared" si="15"/>
        <v>87</v>
      </c>
      <c r="N479" s="59" t="s">
        <v>666</v>
      </c>
      <c r="O479" s="57" t="s">
        <v>66</v>
      </c>
      <c r="P479" s="59" t="s">
        <v>70</v>
      </c>
      <c r="Q479" s="57" t="s">
        <v>670</v>
      </c>
      <c r="R479" s="57" t="s">
        <v>670</v>
      </c>
    </row>
    <row r="480" spans="1:18" x14ac:dyDescent="0.25">
      <c r="A480" s="59" t="s">
        <v>11092</v>
      </c>
      <c r="B480" s="57" t="s">
        <v>75</v>
      </c>
      <c r="C480" s="57" t="s">
        <v>12118</v>
      </c>
      <c r="D480" s="59" t="s">
        <v>11565</v>
      </c>
      <c r="E480" s="59" t="s">
        <v>11887</v>
      </c>
      <c r="F480" s="57" t="s">
        <v>655</v>
      </c>
      <c r="G480" s="57" t="s">
        <v>45</v>
      </c>
      <c r="H480" s="57" t="s">
        <v>12070</v>
      </c>
      <c r="I480" s="59" t="s">
        <v>11579</v>
      </c>
      <c r="J480" s="60">
        <v>67</v>
      </c>
      <c r="K480" s="60">
        <v>84</v>
      </c>
      <c r="M480" s="60">
        <f t="shared" si="15"/>
        <v>151</v>
      </c>
      <c r="N480" s="59" t="s">
        <v>666</v>
      </c>
      <c r="O480" s="57" t="s">
        <v>66</v>
      </c>
      <c r="P480" s="59" t="s">
        <v>70</v>
      </c>
      <c r="Q480" s="57" t="s">
        <v>670</v>
      </c>
      <c r="R480" s="57" t="s">
        <v>670</v>
      </c>
    </row>
    <row r="481" spans="1:18" x14ac:dyDescent="0.25">
      <c r="A481" s="59" t="s">
        <v>11092</v>
      </c>
      <c r="B481" s="57" t="s">
        <v>75</v>
      </c>
      <c r="C481" s="57" t="s">
        <v>12118</v>
      </c>
      <c r="D481" s="59" t="s">
        <v>11566</v>
      </c>
      <c r="E481" s="59" t="s">
        <v>4298</v>
      </c>
      <c r="F481" s="57" t="s">
        <v>353</v>
      </c>
      <c r="G481" s="57" t="s">
        <v>45</v>
      </c>
      <c r="H481" s="57" t="s">
        <v>11731</v>
      </c>
      <c r="I481" s="59" t="s">
        <v>11579</v>
      </c>
      <c r="L481" s="60">
        <v>1514</v>
      </c>
      <c r="M481" s="60">
        <f t="shared" si="15"/>
        <v>1514</v>
      </c>
      <c r="N481" s="59" t="s">
        <v>63</v>
      </c>
      <c r="O481" s="57" t="s">
        <v>66</v>
      </c>
      <c r="P481" s="59" t="s">
        <v>69</v>
      </c>
      <c r="Q481" s="57" t="s">
        <v>670</v>
      </c>
      <c r="R481" s="57" t="s">
        <v>670</v>
      </c>
    </row>
    <row r="482" spans="1:18" x14ac:dyDescent="0.25">
      <c r="A482" s="59" t="s">
        <v>11092</v>
      </c>
      <c r="B482" s="57" t="s">
        <v>75</v>
      </c>
      <c r="C482" s="57" t="s">
        <v>12118</v>
      </c>
      <c r="D482" s="59" t="s">
        <v>11567</v>
      </c>
      <c r="E482" s="59" t="s">
        <v>11849</v>
      </c>
      <c r="F482" s="57" t="s">
        <v>2026</v>
      </c>
      <c r="G482" s="57" t="s">
        <v>45</v>
      </c>
      <c r="H482" s="57" t="s">
        <v>12071</v>
      </c>
      <c r="I482" s="59" t="s">
        <v>11576</v>
      </c>
      <c r="J482" s="60">
        <v>1875</v>
      </c>
      <c r="K482" s="60">
        <v>2654</v>
      </c>
      <c r="M482" s="60">
        <f t="shared" si="15"/>
        <v>4529</v>
      </c>
      <c r="N482" s="59" t="s">
        <v>666</v>
      </c>
      <c r="O482" s="57" t="s">
        <v>66</v>
      </c>
      <c r="P482" s="59" t="s">
        <v>70</v>
      </c>
      <c r="Q482" s="57" t="s">
        <v>670</v>
      </c>
      <c r="R482" s="57" t="s">
        <v>670</v>
      </c>
    </row>
    <row r="483" spans="1:18" x14ac:dyDescent="0.25">
      <c r="A483" s="59" t="s">
        <v>11092</v>
      </c>
      <c r="B483" s="57" t="s">
        <v>75</v>
      </c>
      <c r="C483" s="57" t="s">
        <v>12118</v>
      </c>
      <c r="D483" s="59" t="s">
        <v>11568</v>
      </c>
      <c r="E483" s="59" t="s">
        <v>12072</v>
      </c>
      <c r="F483" s="57" t="s">
        <v>44</v>
      </c>
      <c r="G483" s="57" t="s">
        <v>45</v>
      </c>
      <c r="H483" s="57" t="s">
        <v>12073</v>
      </c>
      <c r="I483" s="59" t="s">
        <v>11596</v>
      </c>
      <c r="J483" s="60">
        <v>624</v>
      </c>
      <c r="K483" s="60">
        <v>824</v>
      </c>
      <c r="M483" s="60">
        <f t="shared" si="15"/>
        <v>1448</v>
      </c>
      <c r="N483" s="59" t="s">
        <v>666</v>
      </c>
      <c r="O483" s="57" t="s">
        <v>66</v>
      </c>
      <c r="P483" s="59" t="s">
        <v>70</v>
      </c>
      <c r="Q483" s="57" t="s">
        <v>670</v>
      </c>
      <c r="R483" s="57" t="s">
        <v>670</v>
      </c>
    </row>
    <row r="484" spans="1:18" x14ac:dyDescent="0.25">
      <c r="A484" s="59" t="s">
        <v>11092</v>
      </c>
      <c r="B484" s="57" t="s">
        <v>75</v>
      </c>
      <c r="C484" s="57" t="s">
        <v>12118</v>
      </c>
      <c r="D484" s="59" t="s">
        <v>11569</v>
      </c>
      <c r="E484" s="59" t="s">
        <v>11939</v>
      </c>
      <c r="F484" s="57" t="s">
        <v>428</v>
      </c>
      <c r="G484" s="57" t="s">
        <v>45</v>
      </c>
      <c r="H484" s="57" t="s">
        <v>11760</v>
      </c>
      <c r="I484" s="59" t="s">
        <v>11592</v>
      </c>
      <c r="L484" s="60">
        <v>116</v>
      </c>
      <c r="M484" s="60">
        <f t="shared" si="15"/>
        <v>116</v>
      </c>
      <c r="N484" s="59" t="s">
        <v>667</v>
      </c>
      <c r="O484" s="57" t="s">
        <v>66</v>
      </c>
      <c r="P484" s="59" t="s">
        <v>69</v>
      </c>
      <c r="Q484" s="57" t="s">
        <v>670</v>
      </c>
      <c r="R484" s="57" t="s">
        <v>670</v>
      </c>
    </row>
    <row r="485" spans="1:18" x14ac:dyDescent="0.25">
      <c r="A485" s="59" t="s">
        <v>11092</v>
      </c>
      <c r="B485" s="57" t="s">
        <v>75</v>
      </c>
      <c r="C485" s="57" t="s">
        <v>12118</v>
      </c>
      <c r="D485" s="59" t="s">
        <v>11570</v>
      </c>
      <c r="E485" s="59" t="s">
        <v>11604</v>
      </c>
      <c r="F485" s="57" t="s">
        <v>614</v>
      </c>
      <c r="G485" s="57" t="s">
        <v>45</v>
      </c>
      <c r="H485" s="57" t="s">
        <v>11605</v>
      </c>
      <c r="I485" s="59" t="s">
        <v>11579</v>
      </c>
      <c r="L485" s="60">
        <v>250</v>
      </c>
      <c r="M485" s="60">
        <f t="shared" si="15"/>
        <v>250</v>
      </c>
      <c r="N485" s="59" t="s">
        <v>667</v>
      </c>
      <c r="O485" s="57" t="s">
        <v>66</v>
      </c>
      <c r="P485" s="59" t="s">
        <v>69</v>
      </c>
      <c r="Q485" s="57" t="s">
        <v>670</v>
      </c>
      <c r="R485" s="57" t="s">
        <v>670</v>
      </c>
    </row>
    <row r="486" spans="1:18" x14ac:dyDescent="0.25">
      <c r="A486" s="59" t="s">
        <v>11092</v>
      </c>
      <c r="B486" s="57" t="s">
        <v>75</v>
      </c>
      <c r="C486" s="57" t="s">
        <v>12118</v>
      </c>
      <c r="D486" s="59" t="s">
        <v>11571</v>
      </c>
      <c r="E486" s="59" t="s">
        <v>12074</v>
      </c>
      <c r="F486" s="57" t="s">
        <v>2009</v>
      </c>
      <c r="G486" s="57" t="s">
        <v>45</v>
      </c>
      <c r="H486" s="57" t="s">
        <v>12075</v>
      </c>
      <c r="I486" s="59" t="s">
        <v>11579</v>
      </c>
      <c r="J486" s="60">
        <v>234</v>
      </c>
      <c r="K486" s="60">
        <v>279</v>
      </c>
      <c r="M486" s="60">
        <f t="shared" si="15"/>
        <v>513</v>
      </c>
      <c r="N486" s="59" t="s">
        <v>666</v>
      </c>
      <c r="O486" s="57" t="s">
        <v>66</v>
      </c>
      <c r="P486" s="59" t="s">
        <v>70</v>
      </c>
      <c r="Q486" s="57" t="s">
        <v>670</v>
      </c>
      <c r="R486" s="57" t="s">
        <v>670</v>
      </c>
    </row>
    <row r="487" spans="1:18" x14ac:dyDescent="0.25">
      <c r="A487" s="59" t="s">
        <v>11092</v>
      </c>
      <c r="B487" s="57" t="s">
        <v>75</v>
      </c>
      <c r="C487" s="57" t="s">
        <v>12118</v>
      </c>
      <c r="D487" s="59" t="s">
        <v>11572</v>
      </c>
      <c r="E487" s="59" t="s">
        <v>11898</v>
      </c>
      <c r="F487" s="57" t="s">
        <v>1523</v>
      </c>
      <c r="G487" s="57" t="s">
        <v>45</v>
      </c>
      <c r="H487" s="57" t="s">
        <v>11801</v>
      </c>
      <c r="I487" s="59" t="s">
        <v>11590</v>
      </c>
      <c r="L487" s="60">
        <v>1992</v>
      </c>
      <c r="M487" s="60">
        <f t="shared" si="15"/>
        <v>1992</v>
      </c>
      <c r="N487" s="59" t="s">
        <v>667</v>
      </c>
      <c r="O487" s="57" t="s">
        <v>66</v>
      </c>
      <c r="P487" s="59" t="s">
        <v>69</v>
      </c>
      <c r="Q487" s="57" t="s">
        <v>670</v>
      </c>
      <c r="R487" s="57" t="s">
        <v>670</v>
      </c>
    </row>
    <row r="488" spans="1:18" x14ac:dyDescent="0.25">
      <c r="A488" s="59" t="s">
        <v>11092</v>
      </c>
      <c r="B488" s="57" t="s">
        <v>3380</v>
      </c>
      <c r="C488" s="57" t="s">
        <v>5321</v>
      </c>
      <c r="D488" s="59" t="s">
        <v>11573</v>
      </c>
      <c r="E488" s="59" t="s">
        <v>11597</v>
      </c>
      <c r="F488" s="57" t="s">
        <v>353</v>
      </c>
      <c r="G488" s="57" t="s">
        <v>45</v>
      </c>
      <c r="H488" s="57" t="s">
        <v>11599</v>
      </c>
      <c r="I488" s="59" t="s">
        <v>11596</v>
      </c>
      <c r="L488" s="60">
        <v>1628</v>
      </c>
      <c r="M488" s="60">
        <f t="shared" si="15"/>
        <v>1628</v>
      </c>
      <c r="N488" s="59" t="s">
        <v>667</v>
      </c>
      <c r="O488" s="57" t="s">
        <v>66</v>
      </c>
      <c r="P488" s="59" t="s">
        <v>69</v>
      </c>
      <c r="Q488" s="57" t="s">
        <v>670</v>
      </c>
      <c r="R488" s="57" t="s">
        <v>670</v>
      </c>
    </row>
    <row r="489" spans="1:18" x14ac:dyDescent="0.25">
      <c r="J489" s="86">
        <f>SUM(J2:J488)</f>
        <v>676872.7</v>
      </c>
      <c r="K489" s="86">
        <f>SUM(K2:K488)</f>
        <v>820379.6</v>
      </c>
      <c r="L489" s="86">
        <f>SUM(L2:L488)</f>
        <v>124373</v>
      </c>
      <c r="M489" s="86">
        <f>SUM(M2:M488)</f>
        <v>1621625.3</v>
      </c>
    </row>
    <row r="643" spans="4:4" x14ac:dyDescent="0.25">
      <c r="D643" s="87"/>
    </row>
    <row r="644" spans="4:4" x14ac:dyDescent="0.25">
      <c r="D644" s="87"/>
    </row>
    <row r="645" spans="4:4" x14ac:dyDescent="0.25">
      <c r="D645" s="87"/>
    </row>
    <row r="646" spans="4:4" x14ac:dyDescent="0.25">
      <c r="D646" s="87"/>
    </row>
    <row r="647" spans="4:4" x14ac:dyDescent="0.25">
      <c r="D647" s="87"/>
    </row>
    <row r="648" spans="4:4" x14ac:dyDescent="0.25">
      <c r="D648" s="87"/>
    </row>
    <row r="649" spans="4:4" x14ac:dyDescent="0.25">
      <c r="D649" s="87"/>
    </row>
    <row r="650" spans="4:4" x14ac:dyDescent="0.25">
      <c r="D650" s="87"/>
    </row>
    <row r="651" spans="4:4" x14ac:dyDescent="0.25">
      <c r="D651" s="87"/>
    </row>
    <row r="652" spans="4:4" x14ac:dyDescent="0.25">
      <c r="D652" s="87"/>
    </row>
    <row r="653" spans="4:4" x14ac:dyDescent="0.25">
      <c r="D653" s="87"/>
    </row>
    <row r="654" spans="4:4" x14ac:dyDescent="0.25">
      <c r="D654" s="8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99"/>
  <sheetViews>
    <sheetView topLeftCell="I1" workbookViewId="0">
      <selection activeCell="I1" sqref="A1:XFD1"/>
    </sheetView>
  </sheetViews>
  <sheetFormatPr defaultColWidth="9.1796875" defaultRowHeight="10" x14ac:dyDescent="0.2"/>
  <cols>
    <col min="1" max="1" width="29.453125" style="7" bestFit="1" customWidth="1"/>
    <col min="2" max="3" width="20.54296875" style="8" customWidth="1"/>
    <col min="4" max="4" width="20.81640625" style="7" bestFit="1" customWidth="1"/>
    <col min="5" max="5" width="23.453125" style="7" customWidth="1"/>
    <col min="6" max="6" width="9.7265625" style="8" customWidth="1"/>
    <col min="7" max="7" width="14.453125" style="8" customWidth="1"/>
    <col min="8" max="8" width="10.54296875" style="8" bestFit="1" customWidth="1"/>
    <col min="9" max="9" width="31.26953125" style="7" bestFit="1" customWidth="1"/>
    <col min="10" max="10" width="18" style="11" bestFit="1" customWidth="1"/>
    <col min="11" max="11" width="19.54296875" style="11" bestFit="1" customWidth="1"/>
    <col min="12" max="12" width="21.26953125" style="11" bestFit="1" customWidth="1"/>
    <col min="13" max="13" width="19.453125" style="11" customWidth="1"/>
    <col min="14" max="14" width="17.1796875" style="7" customWidth="1"/>
    <col min="15" max="15" width="18.7265625" style="8" bestFit="1" customWidth="1"/>
    <col min="16" max="16" width="20.54296875" style="7" customWidth="1"/>
    <col min="17" max="18" width="22.1796875" style="8" bestFit="1" customWidth="1"/>
    <col min="19" max="19" width="29.453125" style="7" customWidth="1"/>
    <col min="20" max="20" width="33" style="7" bestFit="1" customWidth="1"/>
    <col min="21" max="21" width="14.453125" style="7" bestFit="1" customWidth="1"/>
    <col min="22" max="22" width="14.26953125" style="7" bestFit="1" customWidth="1"/>
    <col min="23" max="23" width="9.1796875" style="7"/>
    <col min="24" max="24" width="10.7265625" style="7" bestFit="1" customWidth="1"/>
    <col min="25" max="25" width="28" style="7" customWidth="1"/>
    <col min="26" max="16384" width="9.1796875" style="7"/>
  </cols>
  <sheetData>
    <row r="1" spans="1:25" s="34" customFormat="1" ht="33" customHeight="1" x14ac:dyDescent="0.25">
      <c r="A1" s="34" t="s">
        <v>0</v>
      </c>
      <c r="B1" s="34" t="s">
        <v>19</v>
      </c>
      <c r="C1" s="35" t="s">
        <v>16</v>
      </c>
      <c r="D1" s="36" t="s">
        <v>1</v>
      </c>
      <c r="E1" s="34" t="s">
        <v>2</v>
      </c>
      <c r="F1" s="37" t="s">
        <v>20</v>
      </c>
      <c r="G1" s="37" t="s">
        <v>4</v>
      </c>
      <c r="H1" s="37" t="s">
        <v>5</v>
      </c>
      <c r="I1" s="37" t="s">
        <v>6</v>
      </c>
      <c r="J1" s="6" t="s">
        <v>12</v>
      </c>
      <c r="K1" s="6" t="s">
        <v>13</v>
      </c>
      <c r="L1" s="6" t="s">
        <v>14</v>
      </c>
      <c r="M1" s="6" t="s">
        <v>15</v>
      </c>
      <c r="N1" s="34" t="s">
        <v>7</v>
      </c>
      <c r="O1" s="34" t="s">
        <v>8</v>
      </c>
      <c r="P1" s="34" t="s">
        <v>2333</v>
      </c>
      <c r="Q1" s="34" t="s">
        <v>23</v>
      </c>
      <c r="R1" s="34" t="s">
        <v>21</v>
      </c>
      <c r="S1" s="34" t="s">
        <v>17</v>
      </c>
      <c r="T1" s="34" t="s">
        <v>22</v>
      </c>
      <c r="U1" s="34" t="s">
        <v>9</v>
      </c>
      <c r="V1" s="34" t="s">
        <v>3</v>
      </c>
      <c r="W1" s="34" t="s">
        <v>5</v>
      </c>
      <c r="X1" s="34" t="s">
        <v>10</v>
      </c>
      <c r="Y1" s="34" t="s">
        <v>11</v>
      </c>
    </row>
    <row r="2" spans="1:25" x14ac:dyDescent="0.2">
      <c r="A2" s="7" t="s">
        <v>37</v>
      </c>
      <c r="D2" s="9" t="s">
        <v>38</v>
      </c>
      <c r="E2" s="7" t="s">
        <v>43</v>
      </c>
      <c r="F2" s="7">
        <v>1</v>
      </c>
      <c r="G2" s="7" t="s">
        <v>45</v>
      </c>
      <c r="H2" s="7" t="s">
        <v>46</v>
      </c>
      <c r="I2" s="7" t="s">
        <v>47</v>
      </c>
      <c r="J2" s="38">
        <v>176010</v>
      </c>
      <c r="K2" s="38">
        <v>94533</v>
      </c>
      <c r="M2" s="11">
        <f>J2+K2+L2</f>
        <v>270543</v>
      </c>
      <c r="N2" s="7" t="s">
        <v>61</v>
      </c>
      <c r="O2" s="7" t="s">
        <v>65</v>
      </c>
      <c r="P2" s="7" t="s">
        <v>68</v>
      </c>
      <c r="Q2" s="10" t="s">
        <v>67</v>
      </c>
      <c r="R2" s="7" t="s">
        <v>67</v>
      </c>
    </row>
    <row r="3" spans="1:25" x14ac:dyDescent="0.2">
      <c r="A3" s="7" t="s">
        <v>37</v>
      </c>
      <c r="D3" s="9" t="s">
        <v>39</v>
      </c>
      <c r="E3" s="7" t="s">
        <v>48</v>
      </c>
      <c r="F3" s="7">
        <v>1</v>
      </c>
      <c r="G3" s="7" t="s">
        <v>45</v>
      </c>
      <c r="H3" s="7" t="s">
        <v>49</v>
      </c>
      <c r="I3" s="7" t="s">
        <v>50</v>
      </c>
      <c r="J3" s="38">
        <v>210144</v>
      </c>
      <c r="K3" s="38">
        <v>67412</v>
      </c>
      <c r="M3" s="11">
        <f t="shared" ref="M3:M5" si="0">J3+K3+L3</f>
        <v>277556</v>
      </c>
      <c r="N3" s="7" t="s">
        <v>62</v>
      </c>
      <c r="O3" s="7" t="s">
        <v>65</v>
      </c>
      <c r="P3" s="7" t="s">
        <v>68</v>
      </c>
      <c r="Q3" s="7" t="s">
        <v>67</v>
      </c>
      <c r="R3" s="7" t="s">
        <v>67</v>
      </c>
    </row>
    <row r="4" spans="1:25" x14ac:dyDescent="0.2">
      <c r="A4" s="7" t="s">
        <v>37</v>
      </c>
      <c r="D4" s="9" t="s">
        <v>40</v>
      </c>
      <c r="E4" s="7" t="s">
        <v>51</v>
      </c>
      <c r="F4" s="7">
        <v>7</v>
      </c>
      <c r="G4" s="7" t="s">
        <v>45</v>
      </c>
      <c r="H4" s="7" t="s">
        <v>53</v>
      </c>
      <c r="I4" s="7" t="s">
        <v>54</v>
      </c>
      <c r="J4" s="38"/>
      <c r="K4" s="33">
        <v>0</v>
      </c>
      <c r="L4" s="33">
        <v>32327</v>
      </c>
      <c r="M4" s="11">
        <f t="shared" si="0"/>
        <v>32327</v>
      </c>
      <c r="N4" s="7" t="s">
        <v>63</v>
      </c>
      <c r="O4" s="7" t="s">
        <v>66</v>
      </c>
      <c r="P4" s="7" t="s">
        <v>69</v>
      </c>
      <c r="Q4" s="7" t="s">
        <v>67</v>
      </c>
      <c r="R4" s="7" t="s">
        <v>67</v>
      </c>
    </row>
    <row r="5" spans="1:25" x14ac:dyDescent="0.2">
      <c r="A5" s="7" t="s">
        <v>37</v>
      </c>
      <c r="D5" s="9" t="s">
        <v>41</v>
      </c>
      <c r="E5" s="7" t="s">
        <v>55</v>
      </c>
      <c r="F5" s="7">
        <v>1</v>
      </c>
      <c r="G5" s="7" t="s">
        <v>45</v>
      </c>
      <c r="H5" s="7" t="s">
        <v>56</v>
      </c>
      <c r="I5" s="7" t="s">
        <v>57</v>
      </c>
      <c r="J5" s="38">
        <v>55624</v>
      </c>
      <c r="K5" s="38">
        <v>31525</v>
      </c>
      <c r="L5" s="33"/>
      <c r="M5" s="11">
        <f t="shared" si="0"/>
        <v>87149</v>
      </c>
      <c r="N5" s="7" t="s">
        <v>64</v>
      </c>
      <c r="O5" s="7" t="s">
        <v>66</v>
      </c>
      <c r="P5" s="7" t="s">
        <v>70</v>
      </c>
      <c r="Q5" s="7" t="s">
        <v>67</v>
      </c>
      <c r="R5" s="7" t="s">
        <v>67</v>
      </c>
    </row>
    <row r="6" spans="1:25" x14ac:dyDescent="0.2">
      <c r="A6" s="7" t="s">
        <v>37</v>
      </c>
      <c r="D6" s="9" t="s">
        <v>42</v>
      </c>
      <c r="E6" s="7" t="s">
        <v>58</v>
      </c>
      <c r="F6" s="7">
        <v>4</v>
      </c>
      <c r="G6" s="7" t="s">
        <v>45</v>
      </c>
      <c r="H6" s="7" t="s">
        <v>60</v>
      </c>
      <c r="I6" s="7" t="s">
        <v>47</v>
      </c>
      <c r="J6" s="38"/>
      <c r="K6" s="38"/>
      <c r="L6" s="38">
        <v>13214</v>
      </c>
      <c r="M6" s="11">
        <f>L6</f>
        <v>13214</v>
      </c>
      <c r="N6" s="7" t="s">
        <v>63</v>
      </c>
      <c r="O6" s="7" t="s">
        <v>66</v>
      </c>
      <c r="P6" s="7" t="s">
        <v>70</v>
      </c>
      <c r="Q6" s="7" t="s">
        <v>67</v>
      </c>
      <c r="R6" s="7" t="s">
        <v>67</v>
      </c>
    </row>
    <row r="7" spans="1:25" x14ac:dyDescent="0.2">
      <c r="A7" s="7" t="s">
        <v>37</v>
      </c>
      <c r="D7" s="39" t="s">
        <v>12189</v>
      </c>
      <c r="E7" s="7" t="s">
        <v>12190</v>
      </c>
      <c r="F7" s="7">
        <v>36</v>
      </c>
      <c r="G7" s="7"/>
      <c r="H7" s="7" t="s">
        <v>5250</v>
      </c>
      <c r="I7" s="7" t="s">
        <v>12191</v>
      </c>
      <c r="J7" s="38">
        <v>11921</v>
      </c>
      <c r="K7" s="38">
        <v>16583</v>
      </c>
      <c r="L7" s="12"/>
      <c r="M7" s="12">
        <v>28504</v>
      </c>
      <c r="N7" s="7" t="s">
        <v>64</v>
      </c>
      <c r="O7" s="7" t="s">
        <v>66</v>
      </c>
      <c r="P7" s="7" t="s">
        <v>12192</v>
      </c>
      <c r="Q7" s="7" t="s">
        <v>67</v>
      </c>
      <c r="R7" s="7" t="s">
        <v>67</v>
      </c>
      <c r="S7" s="7" t="s">
        <v>12193</v>
      </c>
    </row>
    <row r="8" spans="1:25" ht="10.5" x14ac:dyDescent="0.25">
      <c r="D8" s="9"/>
      <c r="F8" s="7"/>
      <c r="G8" s="7"/>
      <c r="H8" s="7"/>
      <c r="J8" s="13">
        <f>SUM(J2:J5)+14403-2482</f>
        <v>453699</v>
      </c>
      <c r="K8" s="13">
        <f>SUM(K2:K5)+18374-1791</f>
        <v>210053</v>
      </c>
      <c r="L8" s="13">
        <f t="shared" ref="L8" si="1">SUM(L2:L6)</f>
        <v>45541</v>
      </c>
      <c r="M8" s="13">
        <f>SUM(M2:M7)</f>
        <v>709293</v>
      </c>
      <c r="O8" s="7"/>
      <c r="Q8" s="7"/>
      <c r="R8" s="7"/>
    </row>
    <row r="9" spans="1:25" x14ac:dyDescent="0.2">
      <c r="D9" s="9"/>
      <c r="F9" s="7"/>
      <c r="G9" s="7"/>
      <c r="H9" s="7"/>
      <c r="O9" s="7"/>
      <c r="Q9" s="7"/>
      <c r="R9" s="7"/>
    </row>
    <row r="10" spans="1:25" x14ac:dyDescent="0.2">
      <c r="D10" s="9"/>
      <c r="F10" s="7"/>
      <c r="G10" s="7"/>
      <c r="H10" s="7"/>
      <c r="L10" s="12"/>
      <c r="O10" s="7"/>
      <c r="Q10" s="7"/>
      <c r="R10" s="7"/>
    </row>
    <row r="11" spans="1:25" x14ac:dyDescent="0.2">
      <c r="D11" s="9"/>
      <c r="F11" s="7"/>
      <c r="G11" s="7"/>
      <c r="H11" s="7"/>
      <c r="L11" s="12"/>
      <c r="O11" s="7"/>
      <c r="Q11" s="7"/>
      <c r="R11" s="7"/>
    </row>
    <row r="12" spans="1:25" x14ac:dyDescent="0.2">
      <c r="D12" s="9"/>
      <c r="F12" s="7"/>
      <c r="G12" s="7"/>
      <c r="H12" s="7"/>
      <c r="O12" s="7"/>
      <c r="Q12" s="7"/>
      <c r="R12" s="7"/>
    </row>
    <row r="13" spans="1:25" x14ac:dyDescent="0.2">
      <c r="D13" s="9"/>
      <c r="F13" s="7"/>
      <c r="G13" s="7"/>
      <c r="H13" s="7"/>
      <c r="I13" s="41"/>
      <c r="O13" s="7"/>
      <c r="Q13" s="7"/>
      <c r="R13" s="7"/>
    </row>
    <row r="14" spans="1:25" x14ac:dyDescent="0.2">
      <c r="D14" s="9"/>
      <c r="F14" s="7"/>
      <c r="G14" s="7"/>
      <c r="H14" s="7"/>
      <c r="I14" s="41"/>
      <c r="O14" s="7"/>
      <c r="Q14" s="7"/>
      <c r="R14" s="7"/>
    </row>
    <row r="15" spans="1:25" x14ac:dyDescent="0.2">
      <c r="D15" s="9"/>
      <c r="F15" s="7"/>
      <c r="G15" s="7"/>
      <c r="H15" s="7"/>
      <c r="I15" s="41"/>
      <c r="O15" s="7"/>
      <c r="Q15" s="7"/>
      <c r="R15" s="7"/>
    </row>
    <row r="16" spans="1:25" x14ac:dyDescent="0.2">
      <c r="D16" s="9"/>
      <c r="F16" s="7"/>
      <c r="G16" s="7"/>
      <c r="H16" s="7"/>
      <c r="O16" s="7"/>
      <c r="Q16" s="7"/>
      <c r="R16" s="7"/>
    </row>
    <row r="17" spans="4:18" x14ac:dyDescent="0.2">
      <c r="D17" s="9"/>
      <c r="F17" s="7"/>
      <c r="G17" s="7"/>
      <c r="H17" s="7"/>
      <c r="O17" s="7"/>
      <c r="Q17" s="7"/>
      <c r="R17" s="7"/>
    </row>
    <row r="18" spans="4:18" x14ac:dyDescent="0.2">
      <c r="D18" s="9"/>
      <c r="F18" s="7"/>
      <c r="G18" s="7"/>
      <c r="H18" s="7"/>
      <c r="O18" s="7"/>
      <c r="Q18" s="7"/>
      <c r="R18" s="7"/>
    </row>
    <row r="19" spans="4:18" x14ac:dyDescent="0.2">
      <c r="D19" s="9"/>
      <c r="F19" s="7"/>
      <c r="G19" s="7"/>
      <c r="H19" s="7"/>
      <c r="O19" s="7"/>
      <c r="Q19" s="7"/>
      <c r="R19" s="7"/>
    </row>
    <row r="20" spans="4:18" x14ac:dyDescent="0.2">
      <c r="D20" s="9"/>
      <c r="F20" s="7"/>
      <c r="G20" s="7"/>
      <c r="H20" s="7"/>
      <c r="O20" s="7"/>
      <c r="Q20" s="7"/>
      <c r="R20" s="7"/>
    </row>
    <row r="21" spans="4:18" x14ac:dyDescent="0.2">
      <c r="D21" s="9"/>
      <c r="F21" s="7"/>
      <c r="G21" s="7"/>
      <c r="H21" s="7"/>
      <c r="L21" s="12"/>
      <c r="O21" s="7"/>
      <c r="Q21" s="7"/>
      <c r="R21" s="7"/>
    </row>
    <row r="22" spans="4:18" x14ac:dyDescent="0.2">
      <c r="D22" s="9"/>
      <c r="F22" s="7"/>
      <c r="G22" s="7"/>
      <c r="H22" s="7"/>
      <c r="O22" s="7"/>
      <c r="Q22" s="7"/>
      <c r="R22" s="7"/>
    </row>
    <row r="23" spans="4:18" x14ac:dyDescent="0.2">
      <c r="D23" s="9"/>
      <c r="F23" s="7"/>
      <c r="G23" s="7"/>
      <c r="H23" s="7"/>
      <c r="O23" s="7"/>
      <c r="Q23" s="7"/>
      <c r="R23" s="7"/>
    </row>
    <row r="24" spans="4:18" x14ac:dyDescent="0.2">
      <c r="D24" s="9"/>
      <c r="F24" s="7"/>
      <c r="G24" s="7"/>
      <c r="H24" s="7"/>
      <c r="O24" s="7"/>
      <c r="Q24" s="7"/>
      <c r="R24" s="7"/>
    </row>
    <row r="25" spans="4:18" x14ac:dyDescent="0.2">
      <c r="D25" s="9"/>
      <c r="F25" s="7"/>
      <c r="G25" s="7"/>
      <c r="H25" s="7"/>
      <c r="O25" s="7"/>
      <c r="Q25" s="7"/>
      <c r="R25" s="7"/>
    </row>
    <row r="26" spans="4:18" x14ac:dyDescent="0.2">
      <c r="D26" s="9"/>
      <c r="F26" s="7"/>
      <c r="G26" s="7"/>
      <c r="H26" s="7"/>
      <c r="O26" s="7"/>
      <c r="Q26" s="7"/>
      <c r="R26" s="7"/>
    </row>
    <row r="27" spans="4:18" x14ac:dyDescent="0.2">
      <c r="D27" s="9"/>
      <c r="F27" s="7"/>
      <c r="G27" s="7"/>
      <c r="H27" s="7"/>
      <c r="O27" s="7"/>
      <c r="Q27" s="7"/>
      <c r="R27" s="7"/>
    </row>
    <row r="28" spans="4:18" x14ac:dyDescent="0.2">
      <c r="D28" s="9"/>
      <c r="F28" s="7"/>
      <c r="G28" s="7"/>
      <c r="H28" s="7"/>
      <c r="O28" s="7"/>
      <c r="Q28" s="7"/>
      <c r="R28" s="7"/>
    </row>
    <row r="29" spans="4:18" x14ac:dyDescent="0.2">
      <c r="D29" s="9"/>
      <c r="F29" s="7"/>
      <c r="G29" s="7"/>
      <c r="H29" s="7"/>
      <c r="O29" s="7"/>
      <c r="Q29" s="7"/>
      <c r="R29" s="7"/>
    </row>
    <row r="30" spans="4:18" x14ac:dyDescent="0.2">
      <c r="D30" s="9"/>
      <c r="F30" s="7"/>
      <c r="G30" s="7"/>
      <c r="H30" s="7"/>
      <c r="O30" s="7"/>
      <c r="Q30" s="7"/>
      <c r="R30" s="7"/>
    </row>
    <row r="31" spans="4:18" x14ac:dyDescent="0.2">
      <c r="D31" s="9"/>
      <c r="F31" s="7"/>
      <c r="G31" s="7"/>
      <c r="H31" s="7"/>
      <c r="O31" s="7"/>
      <c r="Q31" s="7"/>
      <c r="R31" s="7"/>
    </row>
    <row r="32" spans="4:18" x14ac:dyDescent="0.2">
      <c r="D32" s="9"/>
      <c r="F32" s="7"/>
      <c r="G32" s="7"/>
      <c r="H32" s="7"/>
      <c r="O32" s="7"/>
      <c r="Q32" s="7"/>
      <c r="R32" s="7"/>
    </row>
    <row r="33" spans="4:18" x14ac:dyDescent="0.2">
      <c r="D33" s="9"/>
      <c r="F33" s="7"/>
      <c r="G33" s="7"/>
      <c r="H33" s="7"/>
      <c r="O33" s="7"/>
      <c r="Q33" s="7"/>
      <c r="R33" s="7"/>
    </row>
    <row r="34" spans="4:18" x14ac:dyDescent="0.2">
      <c r="D34" s="9"/>
      <c r="F34" s="7"/>
      <c r="G34" s="7"/>
      <c r="H34" s="7"/>
      <c r="O34" s="7"/>
      <c r="Q34" s="7"/>
      <c r="R34" s="7"/>
    </row>
    <row r="35" spans="4:18" x14ac:dyDescent="0.2">
      <c r="D35" s="9"/>
      <c r="F35" s="7"/>
      <c r="G35" s="7"/>
      <c r="H35" s="7"/>
      <c r="O35" s="7"/>
      <c r="Q35" s="7"/>
      <c r="R35" s="7"/>
    </row>
    <row r="36" spans="4:18" x14ac:dyDescent="0.2">
      <c r="D36" s="9"/>
      <c r="F36" s="7"/>
      <c r="G36" s="7"/>
      <c r="H36" s="7"/>
      <c r="O36" s="7"/>
      <c r="Q36" s="7"/>
      <c r="R36" s="7"/>
    </row>
    <row r="37" spans="4:18" x14ac:dyDescent="0.2">
      <c r="D37" s="9"/>
      <c r="F37" s="7"/>
      <c r="G37" s="7"/>
      <c r="H37" s="7"/>
      <c r="O37" s="7"/>
      <c r="Q37" s="7"/>
      <c r="R37" s="7"/>
    </row>
    <row r="38" spans="4:18" x14ac:dyDescent="0.2">
      <c r="D38" s="9"/>
      <c r="F38" s="7"/>
      <c r="G38" s="7"/>
      <c r="H38" s="7"/>
      <c r="O38" s="7"/>
      <c r="Q38" s="7"/>
      <c r="R38" s="7"/>
    </row>
    <row r="39" spans="4:18" x14ac:dyDescent="0.2">
      <c r="D39" s="9"/>
      <c r="F39" s="7"/>
      <c r="G39" s="7"/>
      <c r="H39" s="7"/>
      <c r="O39" s="7"/>
      <c r="Q39" s="7"/>
      <c r="R39" s="7"/>
    </row>
    <row r="40" spans="4:18" x14ac:dyDescent="0.2">
      <c r="D40" s="9"/>
      <c r="F40" s="7"/>
      <c r="G40" s="7"/>
      <c r="H40" s="7"/>
      <c r="O40" s="7"/>
      <c r="Q40" s="7"/>
      <c r="R40" s="7"/>
    </row>
    <row r="41" spans="4:18" x14ac:dyDescent="0.2">
      <c r="D41" s="9"/>
      <c r="F41" s="7"/>
      <c r="G41" s="7"/>
      <c r="H41" s="7"/>
      <c r="O41" s="7"/>
      <c r="Q41" s="7"/>
      <c r="R41" s="7"/>
    </row>
    <row r="42" spans="4:18" x14ac:dyDescent="0.2">
      <c r="D42" s="9"/>
      <c r="F42" s="7"/>
      <c r="G42" s="7"/>
      <c r="H42" s="7"/>
      <c r="O42" s="7"/>
      <c r="Q42" s="7"/>
      <c r="R42" s="7"/>
    </row>
    <row r="43" spans="4:18" x14ac:dyDescent="0.2">
      <c r="D43" s="9"/>
      <c r="F43" s="7"/>
      <c r="G43" s="7"/>
      <c r="H43" s="7"/>
      <c r="O43" s="7"/>
      <c r="Q43" s="7"/>
      <c r="R43" s="7"/>
    </row>
    <row r="44" spans="4:18" x14ac:dyDescent="0.2">
      <c r="D44" s="9"/>
      <c r="F44" s="7"/>
      <c r="G44" s="7"/>
      <c r="H44" s="7"/>
      <c r="O44" s="7"/>
      <c r="Q44" s="7"/>
      <c r="R44" s="7"/>
    </row>
    <row r="45" spans="4:18" x14ac:dyDescent="0.2">
      <c r="D45" s="9"/>
      <c r="F45" s="7"/>
      <c r="G45" s="7"/>
      <c r="H45" s="7"/>
      <c r="O45" s="7"/>
      <c r="Q45" s="7"/>
      <c r="R45" s="7"/>
    </row>
    <row r="46" spans="4:18" x14ac:dyDescent="0.2">
      <c r="D46" s="9"/>
      <c r="F46" s="7"/>
      <c r="G46" s="7"/>
      <c r="H46" s="7"/>
      <c r="O46" s="7"/>
      <c r="Q46" s="7"/>
      <c r="R46" s="7"/>
    </row>
    <row r="47" spans="4:18" x14ac:dyDescent="0.2">
      <c r="D47" s="9"/>
      <c r="F47" s="7"/>
      <c r="G47" s="7"/>
      <c r="H47" s="7"/>
      <c r="O47" s="7"/>
      <c r="Q47" s="7"/>
      <c r="R47" s="7"/>
    </row>
    <row r="48" spans="4:18" x14ac:dyDescent="0.2">
      <c r="D48" s="9"/>
      <c r="F48" s="7"/>
      <c r="G48" s="7"/>
      <c r="H48" s="7"/>
      <c r="O48" s="7"/>
      <c r="Q48" s="7"/>
      <c r="R48" s="7"/>
    </row>
    <row r="49" spans="4:18" x14ac:dyDescent="0.2">
      <c r="D49" s="9"/>
      <c r="F49" s="7"/>
      <c r="G49" s="7"/>
      <c r="H49" s="7"/>
      <c r="O49" s="7"/>
      <c r="Q49" s="7"/>
      <c r="R49" s="7"/>
    </row>
    <row r="50" spans="4:18" x14ac:dyDescent="0.2">
      <c r="D50" s="9"/>
      <c r="F50" s="7"/>
      <c r="G50" s="7"/>
      <c r="H50" s="7"/>
      <c r="O50" s="7"/>
      <c r="Q50" s="7"/>
      <c r="R50" s="7"/>
    </row>
    <row r="51" spans="4:18" x14ac:dyDescent="0.2">
      <c r="D51" s="9"/>
      <c r="F51" s="7"/>
      <c r="G51" s="7"/>
      <c r="H51" s="7"/>
      <c r="O51" s="7"/>
      <c r="Q51" s="7"/>
      <c r="R51" s="7"/>
    </row>
    <row r="52" spans="4:18" x14ac:dyDescent="0.2">
      <c r="D52" s="9"/>
      <c r="F52" s="7"/>
      <c r="G52" s="7"/>
      <c r="H52" s="7"/>
      <c r="O52" s="7"/>
      <c r="Q52" s="7"/>
      <c r="R52" s="7"/>
    </row>
    <row r="53" spans="4:18" x14ac:dyDescent="0.2">
      <c r="D53" s="9"/>
      <c r="F53" s="7"/>
      <c r="G53" s="7"/>
      <c r="H53" s="7"/>
      <c r="O53" s="7"/>
      <c r="Q53" s="7"/>
      <c r="R53" s="7"/>
    </row>
    <row r="54" spans="4:18" x14ac:dyDescent="0.2">
      <c r="D54" s="9"/>
      <c r="F54" s="7"/>
      <c r="G54" s="7"/>
      <c r="H54" s="7"/>
      <c r="O54" s="7"/>
      <c r="Q54" s="7"/>
      <c r="R54" s="7"/>
    </row>
    <row r="55" spans="4:18" x14ac:dyDescent="0.2">
      <c r="D55" s="9"/>
      <c r="F55" s="7"/>
      <c r="G55" s="7"/>
      <c r="H55" s="7"/>
      <c r="O55" s="7"/>
      <c r="Q55" s="7"/>
      <c r="R55" s="7"/>
    </row>
    <row r="56" spans="4:18" x14ac:dyDescent="0.2">
      <c r="D56" s="9"/>
      <c r="F56" s="7"/>
      <c r="G56" s="7"/>
      <c r="H56" s="7"/>
      <c r="O56" s="7"/>
      <c r="Q56" s="7"/>
      <c r="R56" s="7"/>
    </row>
    <row r="57" spans="4:18" x14ac:dyDescent="0.2">
      <c r="D57" s="9"/>
      <c r="F57" s="7"/>
      <c r="G57" s="7"/>
      <c r="H57" s="7"/>
      <c r="O57" s="7"/>
      <c r="Q57" s="7"/>
      <c r="R57" s="7"/>
    </row>
    <row r="58" spans="4:18" x14ac:dyDescent="0.2">
      <c r="D58" s="9"/>
      <c r="F58" s="7"/>
      <c r="G58" s="7"/>
      <c r="H58" s="7"/>
      <c r="O58" s="7"/>
      <c r="Q58" s="7"/>
      <c r="R58" s="7"/>
    </row>
    <row r="59" spans="4:18" x14ac:dyDescent="0.2">
      <c r="D59" s="9"/>
      <c r="F59" s="7"/>
      <c r="G59" s="7"/>
      <c r="H59" s="7"/>
      <c r="O59" s="7"/>
      <c r="Q59" s="7"/>
      <c r="R59" s="7"/>
    </row>
    <row r="60" spans="4:18" x14ac:dyDescent="0.2">
      <c r="D60" s="9"/>
      <c r="F60" s="7"/>
      <c r="G60" s="7"/>
      <c r="H60" s="7"/>
      <c r="O60" s="7"/>
      <c r="Q60" s="7"/>
      <c r="R60" s="7"/>
    </row>
    <row r="61" spans="4:18" x14ac:dyDescent="0.2">
      <c r="D61" s="9"/>
      <c r="F61" s="7"/>
      <c r="G61" s="7"/>
      <c r="H61" s="7"/>
      <c r="O61" s="7"/>
      <c r="Q61" s="7"/>
      <c r="R61" s="7"/>
    </row>
    <row r="62" spans="4:18" x14ac:dyDescent="0.2">
      <c r="D62" s="9"/>
      <c r="F62" s="7"/>
      <c r="G62" s="7"/>
      <c r="H62" s="7"/>
      <c r="O62" s="7"/>
      <c r="Q62" s="7"/>
      <c r="R62" s="7"/>
    </row>
    <row r="63" spans="4:18" x14ac:dyDescent="0.2">
      <c r="D63" s="9"/>
      <c r="F63" s="7"/>
      <c r="G63" s="7"/>
      <c r="H63" s="7"/>
      <c r="L63" s="12"/>
      <c r="O63" s="7"/>
      <c r="Q63" s="7"/>
      <c r="R63" s="7"/>
    </row>
    <row r="64" spans="4:18" x14ac:dyDescent="0.2">
      <c r="D64" s="9"/>
      <c r="F64" s="7"/>
      <c r="G64" s="7"/>
      <c r="H64" s="7"/>
      <c r="O64" s="7"/>
      <c r="Q64" s="7"/>
      <c r="R64" s="7"/>
    </row>
    <row r="65" spans="4:18" x14ac:dyDescent="0.2">
      <c r="D65" s="9"/>
      <c r="F65" s="7"/>
      <c r="G65" s="7"/>
      <c r="H65" s="7"/>
      <c r="O65" s="7"/>
      <c r="Q65" s="7"/>
      <c r="R65" s="7"/>
    </row>
    <row r="66" spans="4:18" x14ac:dyDescent="0.2">
      <c r="D66" s="9"/>
      <c r="F66" s="7"/>
      <c r="G66" s="7"/>
      <c r="H66" s="7"/>
      <c r="O66" s="7"/>
      <c r="Q66" s="7"/>
      <c r="R66" s="7"/>
    </row>
    <row r="67" spans="4:18" x14ac:dyDescent="0.2">
      <c r="D67" s="9"/>
      <c r="F67" s="7"/>
      <c r="G67" s="7"/>
      <c r="H67" s="7"/>
      <c r="O67" s="7"/>
      <c r="Q67" s="7"/>
      <c r="R67" s="7"/>
    </row>
    <row r="68" spans="4:18" x14ac:dyDescent="0.2">
      <c r="D68" s="9"/>
      <c r="F68" s="7"/>
      <c r="G68" s="7"/>
      <c r="H68" s="7"/>
      <c r="O68" s="7"/>
      <c r="Q68" s="7"/>
      <c r="R68" s="7"/>
    </row>
    <row r="69" spans="4:18" x14ac:dyDescent="0.2">
      <c r="D69" s="9"/>
      <c r="F69" s="7"/>
      <c r="G69" s="7"/>
      <c r="H69" s="7"/>
      <c r="O69" s="7"/>
      <c r="Q69" s="7"/>
      <c r="R69" s="7"/>
    </row>
    <row r="70" spans="4:18" x14ac:dyDescent="0.2">
      <c r="D70" s="9"/>
      <c r="F70" s="7"/>
      <c r="G70" s="7"/>
      <c r="H70" s="7"/>
      <c r="O70" s="7"/>
      <c r="Q70" s="7"/>
      <c r="R70" s="7"/>
    </row>
    <row r="71" spans="4:18" x14ac:dyDescent="0.2">
      <c r="D71" s="9"/>
      <c r="F71" s="7"/>
      <c r="G71" s="7"/>
      <c r="H71" s="7"/>
      <c r="O71" s="7"/>
      <c r="Q71" s="7"/>
      <c r="R71" s="7"/>
    </row>
    <row r="72" spans="4:18" x14ac:dyDescent="0.2">
      <c r="D72" s="9"/>
      <c r="F72" s="7"/>
      <c r="G72" s="7"/>
      <c r="H72" s="7"/>
      <c r="O72" s="7"/>
      <c r="Q72" s="7"/>
      <c r="R72" s="7"/>
    </row>
    <row r="73" spans="4:18" x14ac:dyDescent="0.2">
      <c r="D73" s="9"/>
      <c r="F73" s="7"/>
      <c r="G73" s="7"/>
      <c r="H73" s="7"/>
      <c r="O73" s="7"/>
      <c r="Q73" s="7"/>
      <c r="R73" s="7"/>
    </row>
    <row r="74" spans="4:18" x14ac:dyDescent="0.2">
      <c r="D74" s="9"/>
      <c r="F74" s="7"/>
      <c r="G74" s="7"/>
      <c r="H74" s="7"/>
      <c r="L74" s="12"/>
      <c r="O74" s="7"/>
      <c r="Q74" s="7"/>
      <c r="R74" s="7"/>
    </row>
    <row r="75" spans="4:18" x14ac:dyDescent="0.2">
      <c r="D75" s="9"/>
      <c r="F75" s="7"/>
      <c r="G75" s="7"/>
      <c r="H75" s="7"/>
      <c r="O75" s="7"/>
      <c r="Q75" s="7"/>
      <c r="R75" s="7"/>
    </row>
    <row r="76" spans="4:18" x14ac:dyDescent="0.2">
      <c r="D76" s="9"/>
      <c r="F76" s="7"/>
      <c r="G76" s="7"/>
      <c r="H76" s="7"/>
      <c r="O76" s="7"/>
      <c r="Q76" s="7"/>
      <c r="R76" s="7"/>
    </row>
    <row r="77" spans="4:18" x14ac:dyDescent="0.2">
      <c r="D77" s="9"/>
      <c r="F77" s="7"/>
      <c r="G77" s="7"/>
      <c r="H77" s="7"/>
      <c r="O77" s="7"/>
      <c r="Q77" s="7"/>
      <c r="R77" s="7"/>
    </row>
    <row r="78" spans="4:18" x14ac:dyDescent="0.2">
      <c r="D78" s="9"/>
      <c r="F78" s="7"/>
      <c r="G78" s="7"/>
      <c r="H78" s="7"/>
      <c r="O78" s="7"/>
      <c r="Q78" s="7"/>
      <c r="R78" s="7"/>
    </row>
    <row r="79" spans="4:18" x14ac:dyDescent="0.2">
      <c r="D79" s="9"/>
      <c r="F79" s="7"/>
      <c r="G79" s="7"/>
      <c r="H79" s="7"/>
      <c r="O79" s="7"/>
      <c r="Q79" s="7"/>
      <c r="R79" s="7"/>
    </row>
    <row r="80" spans="4:18" x14ac:dyDescent="0.2">
      <c r="D80" s="9"/>
      <c r="F80" s="7"/>
      <c r="G80" s="7"/>
      <c r="H80" s="7"/>
      <c r="O80" s="7"/>
      <c r="Q80" s="7"/>
      <c r="R80" s="7"/>
    </row>
    <row r="81" spans="2:18" x14ac:dyDescent="0.2">
      <c r="D81" s="9"/>
      <c r="F81" s="7"/>
      <c r="G81" s="7"/>
      <c r="H81" s="7"/>
      <c r="O81" s="7"/>
      <c r="Q81" s="7"/>
      <c r="R81" s="7"/>
    </row>
    <row r="82" spans="2:18" x14ac:dyDescent="0.2">
      <c r="D82" s="9"/>
      <c r="F82" s="7"/>
      <c r="G82" s="7"/>
      <c r="H82" s="7"/>
      <c r="O82" s="7"/>
      <c r="Q82" s="7"/>
      <c r="R82" s="7"/>
    </row>
    <row r="83" spans="2:18" x14ac:dyDescent="0.2">
      <c r="D83" s="9"/>
      <c r="F83" s="7"/>
      <c r="G83" s="7"/>
      <c r="H83" s="7"/>
      <c r="O83" s="7"/>
      <c r="Q83" s="7"/>
      <c r="R83" s="7"/>
    </row>
    <row r="84" spans="2:18" x14ac:dyDescent="0.2">
      <c r="D84" s="9"/>
      <c r="F84" s="7"/>
      <c r="G84" s="7"/>
      <c r="H84" s="7"/>
      <c r="O84" s="7"/>
      <c r="Q84" s="7"/>
      <c r="R84" s="7"/>
    </row>
    <row r="85" spans="2:18" x14ac:dyDescent="0.2">
      <c r="D85" s="9"/>
      <c r="F85" s="7"/>
      <c r="G85" s="7"/>
      <c r="H85" s="7"/>
      <c r="O85" s="7"/>
      <c r="Q85" s="7"/>
      <c r="R85" s="7"/>
    </row>
    <row r="86" spans="2:18" s="30" customFormat="1" x14ac:dyDescent="0.2">
      <c r="B86" s="31"/>
      <c r="C86" s="31"/>
      <c r="D86" s="32"/>
      <c r="J86" s="33"/>
      <c r="K86" s="33"/>
      <c r="L86" s="33"/>
      <c r="M86" s="33"/>
    </row>
    <row r="87" spans="2:18" s="30" customFormat="1" x14ac:dyDescent="0.2">
      <c r="B87" s="31"/>
      <c r="C87" s="31"/>
      <c r="D87" s="32"/>
      <c r="J87" s="33"/>
      <c r="K87" s="33"/>
      <c r="L87" s="33"/>
      <c r="M87" s="33"/>
    </row>
    <row r="88" spans="2:18" s="30" customFormat="1" x14ac:dyDescent="0.2">
      <c r="B88" s="31"/>
      <c r="C88" s="31"/>
      <c r="D88" s="32"/>
      <c r="J88" s="33"/>
      <c r="K88" s="33"/>
      <c r="L88" s="33"/>
      <c r="M88" s="33"/>
    </row>
    <row r="89" spans="2:18" x14ac:dyDescent="0.2">
      <c r="D89" s="9"/>
      <c r="F89" s="7"/>
      <c r="G89" s="7"/>
      <c r="H89" s="7"/>
      <c r="O89" s="7"/>
      <c r="Q89" s="7"/>
      <c r="R89" s="7"/>
    </row>
    <row r="90" spans="2:18" x14ac:dyDescent="0.2">
      <c r="D90" s="9"/>
      <c r="F90" s="7"/>
      <c r="G90" s="7"/>
      <c r="H90" s="7"/>
      <c r="O90" s="7"/>
      <c r="Q90" s="7"/>
      <c r="R90" s="7"/>
    </row>
    <row r="91" spans="2:18" x14ac:dyDescent="0.2">
      <c r="D91" s="9"/>
      <c r="F91" s="7"/>
      <c r="G91" s="7"/>
      <c r="H91" s="7"/>
      <c r="O91" s="7"/>
      <c r="Q91" s="7"/>
      <c r="R91" s="7"/>
    </row>
    <row r="92" spans="2:18" x14ac:dyDescent="0.2">
      <c r="D92" s="9"/>
      <c r="F92" s="7"/>
      <c r="G92" s="7"/>
      <c r="H92" s="7"/>
      <c r="O92" s="7"/>
      <c r="Q92" s="7"/>
      <c r="R92" s="7"/>
    </row>
    <row r="93" spans="2:18" x14ac:dyDescent="0.2">
      <c r="D93" s="9"/>
      <c r="F93" s="7"/>
      <c r="G93" s="7"/>
      <c r="H93" s="7"/>
      <c r="O93" s="7"/>
      <c r="Q93" s="7"/>
      <c r="R93" s="7"/>
    </row>
    <row r="94" spans="2:18" x14ac:dyDescent="0.2">
      <c r="D94" s="9"/>
      <c r="F94" s="7"/>
      <c r="G94" s="7"/>
      <c r="H94" s="7"/>
      <c r="O94" s="7"/>
      <c r="Q94" s="7"/>
      <c r="R94" s="7"/>
    </row>
    <row r="95" spans="2:18" x14ac:dyDescent="0.2">
      <c r="D95" s="9"/>
      <c r="F95" s="7"/>
      <c r="G95" s="7"/>
      <c r="H95" s="7"/>
      <c r="O95" s="7"/>
      <c r="Q95" s="7"/>
      <c r="R95" s="7"/>
    </row>
    <row r="96" spans="2:18" x14ac:dyDescent="0.2">
      <c r="D96" s="9"/>
      <c r="F96" s="7"/>
      <c r="G96" s="7"/>
      <c r="H96" s="7"/>
      <c r="O96" s="7"/>
      <c r="Q96" s="7"/>
      <c r="R96" s="7"/>
    </row>
    <row r="97" spans="4:18" x14ac:dyDescent="0.2">
      <c r="D97" s="9"/>
      <c r="F97" s="7"/>
      <c r="G97" s="7"/>
      <c r="H97" s="7"/>
      <c r="O97" s="7"/>
      <c r="Q97" s="7"/>
      <c r="R97" s="7"/>
    </row>
    <row r="98" spans="4:18" x14ac:dyDescent="0.2">
      <c r="D98" s="9"/>
      <c r="F98" s="7"/>
      <c r="G98" s="7"/>
      <c r="H98" s="7"/>
      <c r="O98" s="7"/>
      <c r="Q98" s="7"/>
      <c r="R98" s="7"/>
    </row>
    <row r="99" spans="4:18" ht="10.5" x14ac:dyDescent="0.25">
      <c r="J99" s="13"/>
      <c r="K99" s="13"/>
      <c r="L99" s="13"/>
      <c r="M99" s="13"/>
    </row>
  </sheetData>
  <sortState xmlns:xlrd2="http://schemas.microsoft.com/office/spreadsheetml/2017/richdata2" ref="A2:Y101">
    <sortCondition descending="1" ref="A1"/>
  </sortState>
  <phoneticPr fontId="2" type="noConversion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146EB-CCDF-454A-9C57-175ACD2358B5}">
  <dimension ref="A1:X94"/>
  <sheetViews>
    <sheetView topLeftCell="H1" workbookViewId="0">
      <selection activeCell="H2" sqref="A2:XFD2"/>
    </sheetView>
  </sheetViews>
  <sheetFormatPr defaultColWidth="9.1796875" defaultRowHeight="10" x14ac:dyDescent="0.2"/>
  <cols>
    <col min="1" max="1" width="32.81640625" style="7" bestFit="1" customWidth="1"/>
    <col min="2" max="2" width="20.54296875" style="8" customWidth="1"/>
    <col min="3" max="3" width="20.81640625" style="7" bestFit="1" customWidth="1"/>
    <col min="4" max="4" width="23.453125" style="7" customWidth="1"/>
    <col min="5" max="5" width="9.7265625" style="8" customWidth="1"/>
    <col min="6" max="6" width="14.453125" style="8" customWidth="1"/>
    <col min="7" max="7" width="10.54296875" style="8" bestFit="1" customWidth="1"/>
    <col min="8" max="8" width="31.26953125" style="7" bestFit="1" customWidth="1"/>
    <col min="9" max="9" width="18" style="11" bestFit="1" customWidth="1"/>
    <col min="10" max="10" width="19.54296875" style="11" bestFit="1" customWidth="1"/>
    <col min="11" max="11" width="21.26953125" style="11" bestFit="1" customWidth="1"/>
    <col min="12" max="12" width="19.453125" style="11" customWidth="1"/>
    <col min="13" max="13" width="17.1796875" style="7" customWidth="1"/>
    <col min="14" max="14" width="18.7265625" style="8" bestFit="1" customWidth="1"/>
    <col min="15" max="15" width="20.54296875" style="7" customWidth="1"/>
    <col min="16" max="17" width="22.1796875" style="8" bestFit="1" customWidth="1"/>
    <col min="18" max="18" width="31.90625" style="7" bestFit="1" customWidth="1"/>
    <col min="19" max="19" width="33" style="7" bestFit="1" customWidth="1"/>
    <col min="20" max="20" width="14.453125" style="7" bestFit="1" customWidth="1"/>
    <col min="21" max="21" width="14.26953125" style="7" bestFit="1" customWidth="1"/>
    <col min="22" max="22" width="9.1796875" style="7"/>
    <col min="23" max="23" width="10.7265625" style="7" bestFit="1" customWidth="1"/>
    <col min="24" max="24" width="28" style="7" customWidth="1"/>
    <col min="25" max="16384" width="9.1796875" style="7"/>
  </cols>
  <sheetData>
    <row r="1" spans="1:24" s="1" customFormat="1" ht="33" customHeight="1" x14ac:dyDescent="0.25">
      <c r="A1" s="1" t="s">
        <v>0</v>
      </c>
      <c r="B1" s="5" t="s">
        <v>16</v>
      </c>
      <c r="C1" s="2" t="s">
        <v>1</v>
      </c>
      <c r="D1" s="3" t="s">
        <v>2</v>
      </c>
      <c r="E1" s="4" t="s">
        <v>20</v>
      </c>
      <c r="F1" s="4" t="s">
        <v>4</v>
      </c>
      <c r="G1" s="4" t="s">
        <v>5</v>
      </c>
      <c r="H1" s="4" t="s">
        <v>6</v>
      </c>
      <c r="I1" s="6" t="s">
        <v>12</v>
      </c>
      <c r="J1" s="6" t="s">
        <v>13</v>
      </c>
      <c r="K1" s="6" t="s">
        <v>14</v>
      </c>
      <c r="L1" s="6" t="s">
        <v>15</v>
      </c>
      <c r="M1" s="3" t="s">
        <v>7</v>
      </c>
      <c r="N1" s="3" t="s">
        <v>8</v>
      </c>
      <c r="O1" s="3" t="s">
        <v>18</v>
      </c>
      <c r="P1" s="1" t="s">
        <v>23</v>
      </c>
      <c r="Q1" s="1" t="s">
        <v>21</v>
      </c>
      <c r="R1" s="3" t="s">
        <v>17</v>
      </c>
      <c r="S1" s="1" t="s">
        <v>22</v>
      </c>
      <c r="T1" s="1" t="s">
        <v>9</v>
      </c>
      <c r="U1" s="1" t="s">
        <v>3</v>
      </c>
      <c r="V1" s="1" t="s">
        <v>5</v>
      </c>
      <c r="W1" s="1" t="s">
        <v>10</v>
      </c>
      <c r="X1" s="1" t="s">
        <v>11</v>
      </c>
    </row>
    <row r="2" spans="1:24" ht="11.5" x14ac:dyDescent="0.25">
      <c r="A2" s="50" t="s">
        <v>13015</v>
      </c>
      <c r="B2" s="51"/>
      <c r="C2" s="52" t="s">
        <v>6217</v>
      </c>
      <c r="D2" s="50" t="s">
        <v>6898</v>
      </c>
      <c r="E2" s="50" t="s">
        <v>44</v>
      </c>
      <c r="F2" s="50" t="s">
        <v>354</v>
      </c>
      <c r="G2" s="50" t="s">
        <v>6899</v>
      </c>
      <c r="H2" s="50" t="s">
        <v>6900</v>
      </c>
      <c r="I2" s="53">
        <v>48618</v>
      </c>
      <c r="J2" s="53">
        <v>48255</v>
      </c>
      <c r="K2" s="53"/>
      <c r="L2" s="53">
        <f>I2+J2+K2</f>
        <v>96873</v>
      </c>
      <c r="M2" s="50" t="s">
        <v>7632</v>
      </c>
      <c r="N2" s="50" t="s">
        <v>65</v>
      </c>
      <c r="O2" s="50" t="s">
        <v>68</v>
      </c>
      <c r="P2" s="50" t="s">
        <v>67</v>
      </c>
      <c r="Q2" s="50" t="s">
        <v>67</v>
      </c>
      <c r="R2" s="50" t="s">
        <v>13134</v>
      </c>
      <c r="S2" s="7" t="s">
        <v>13015</v>
      </c>
      <c r="T2" s="7" t="s">
        <v>6898</v>
      </c>
      <c r="U2" s="7" t="s">
        <v>3154</v>
      </c>
      <c r="V2" s="7" t="s">
        <v>13139</v>
      </c>
      <c r="W2" s="7" t="s">
        <v>13136</v>
      </c>
    </row>
    <row r="3" spans="1:24" ht="11.5" x14ac:dyDescent="0.25">
      <c r="C3" s="9"/>
      <c r="E3" s="7"/>
      <c r="F3" s="7"/>
      <c r="G3" s="7"/>
      <c r="I3" s="13">
        <f>SUM(I2:I2)</f>
        <v>48618</v>
      </c>
      <c r="J3" s="13">
        <f>SUM(J2:J2)</f>
        <v>48255</v>
      </c>
      <c r="K3" s="13">
        <f>SUM(K2:K2)</f>
        <v>0</v>
      </c>
      <c r="L3" s="13">
        <f>SUM(L2:L2)</f>
        <v>96873</v>
      </c>
      <c r="N3" s="7"/>
      <c r="P3" s="7"/>
      <c r="Q3" s="7"/>
      <c r="R3" s="50"/>
    </row>
    <row r="4" spans="1:24" ht="11.5" x14ac:dyDescent="0.25">
      <c r="C4" s="9"/>
      <c r="E4" s="7"/>
      <c r="F4" s="7"/>
      <c r="G4" s="7"/>
      <c r="N4" s="7"/>
      <c r="P4" s="7"/>
      <c r="Q4" s="7"/>
      <c r="R4" s="50"/>
    </row>
    <row r="5" spans="1:24" x14ac:dyDescent="0.2">
      <c r="C5" s="9"/>
      <c r="E5" s="7"/>
      <c r="F5" s="7"/>
      <c r="G5" s="7"/>
      <c r="K5" s="12"/>
      <c r="N5" s="7"/>
      <c r="P5" s="7"/>
      <c r="Q5" s="7"/>
    </row>
    <row r="6" spans="1:24" x14ac:dyDescent="0.2">
      <c r="C6" s="9"/>
      <c r="E6" s="7"/>
      <c r="F6" s="7"/>
      <c r="G6" s="7"/>
      <c r="K6" s="12"/>
      <c r="N6" s="7"/>
      <c r="P6" s="7"/>
      <c r="Q6" s="7"/>
    </row>
    <row r="7" spans="1:24" x14ac:dyDescent="0.2">
      <c r="C7" s="9"/>
      <c r="E7" s="7"/>
      <c r="F7" s="7"/>
      <c r="G7" s="7"/>
      <c r="N7" s="7"/>
      <c r="P7" s="7"/>
      <c r="Q7" s="7"/>
    </row>
    <row r="8" spans="1:24" x14ac:dyDescent="0.2">
      <c r="C8" s="9"/>
      <c r="E8" s="7"/>
      <c r="F8" s="7"/>
      <c r="G8" s="7"/>
      <c r="N8" s="7"/>
      <c r="P8" s="7"/>
      <c r="Q8" s="7"/>
    </row>
    <row r="9" spans="1:24" x14ac:dyDescent="0.2">
      <c r="C9" s="9"/>
      <c r="E9" s="7"/>
      <c r="F9" s="7"/>
      <c r="G9" s="7"/>
      <c r="N9" s="7"/>
      <c r="P9" s="7"/>
      <c r="Q9" s="7"/>
    </row>
    <row r="10" spans="1:24" x14ac:dyDescent="0.2">
      <c r="C10" s="9"/>
      <c r="E10" s="7"/>
      <c r="F10" s="7"/>
      <c r="G10" s="7"/>
      <c r="N10" s="7"/>
      <c r="P10" s="7"/>
      <c r="Q10" s="7"/>
    </row>
    <row r="11" spans="1:24" x14ac:dyDescent="0.2">
      <c r="C11" s="9"/>
      <c r="E11" s="7"/>
      <c r="F11" s="7"/>
      <c r="G11" s="7"/>
      <c r="N11" s="7"/>
      <c r="P11" s="7"/>
      <c r="Q11" s="7"/>
    </row>
    <row r="12" spans="1:24" x14ac:dyDescent="0.2">
      <c r="C12" s="9"/>
      <c r="E12" s="7"/>
      <c r="F12" s="7"/>
      <c r="G12" s="7"/>
      <c r="N12" s="7"/>
      <c r="P12" s="7"/>
      <c r="Q12" s="7"/>
    </row>
    <row r="13" spans="1:24" x14ac:dyDescent="0.2">
      <c r="C13" s="9"/>
      <c r="E13" s="7"/>
      <c r="F13" s="7"/>
      <c r="G13" s="7"/>
      <c r="N13" s="7"/>
      <c r="P13" s="7"/>
      <c r="Q13" s="7"/>
    </row>
    <row r="14" spans="1:24" x14ac:dyDescent="0.2">
      <c r="C14" s="9"/>
      <c r="E14" s="7"/>
      <c r="F14" s="7"/>
      <c r="G14" s="7"/>
      <c r="N14" s="7"/>
      <c r="P14" s="7"/>
      <c r="Q14" s="7"/>
    </row>
    <row r="15" spans="1:24" x14ac:dyDescent="0.2">
      <c r="C15" s="9"/>
      <c r="E15" s="7"/>
      <c r="F15" s="7"/>
      <c r="G15" s="7"/>
      <c r="N15" s="7"/>
      <c r="P15" s="7"/>
      <c r="Q15" s="7"/>
    </row>
    <row r="16" spans="1:24" x14ac:dyDescent="0.2">
      <c r="C16" s="9"/>
      <c r="E16" s="7"/>
      <c r="F16" s="7"/>
      <c r="G16" s="7"/>
      <c r="K16" s="12"/>
      <c r="N16" s="7"/>
      <c r="P16" s="7"/>
      <c r="Q16" s="7"/>
    </row>
    <row r="17" spans="3:18" x14ac:dyDescent="0.2">
      <c r="C17" s="9"/>
      <c r="E17" s="7"/>
      <c r="F17" s="7"/>
      <c r="G17" s="7"/>
      <c r="N17" s="7"/>
      <c r="P17" s="7"/>
      <c r="Q17" s="7"/>
    </row>
    <row r="18" spans="3:18" x14ac:dyDescent="0.2">
      <c r="C18" s="9"/>
      <c r="E18" s="7"/>
      <c r="F18" s="7"/>
      <c r="G18" s="7"/>
      <c r="N18" s="7"/>
      <c r="P18" s="7"/>
      <c r="Q18" s="7"/>
    </row>
    <row r="19" spans="3:18" x14ac:dyDescent="0.2">
      <c r="C19" s="9"/>
      <c r="E19" s="7"/>
      <c r="F19" s="7"/>
      <c r="G19" s="7"/>
      <c r="N19" s="7"/>
      <c r="P19" s="7"/>
      <c r="Q19" s="7"/>
    </row>
    <row r="20" spans="3:18" x14ac:dyDescent="0.2">
      <c r="C20" s="9"/>
      <c r="E20" s="7"/>
      <c r="F20" s="7"/>
      <c r="G20" s="7"/>
      <c r="N20" s="7"/>
      <c r="P20" s="7"/>
      <c r="Q20" s="7"/>
    </row>
    <row r="21" spans="3:18" x14ac:dyDescent="0.2">
      <c r="C21" s="9"/>
      <c r="E21" s="7"/>
      <c r="F21" s="7"/>
      <c r="G21" s="7"/>
      <c r="N21" s="7"/>
      <c r="P21" s="7"/>
      <c r="Q21" s="7"/>
      <c r="R21" s="7" t="s">
        <v>13119</v>
      </c>
    </row>
    <row r="22" spans="3:18" x14ac:dyDescent="0.2">
      <c r="C22" s="9"/>
      <c r="E22" s="7"/>
      <c r="F22" s="7"/>
      <c r="G22" s="7"/>
      <c r="N22" s="7"/>
      <c r="P22" s="7"/>
      <c r="Q22" s="7"/>
    </row>
    <row r="23" spans="3:18" x14ac:dyDescent="0.2">
      <c r="C23" s="9"/>
      <c r="E23" s="7"/>
      <c r="F23" s="7"/>
      <c r="G23" s="7"/>
      <c r="N23" s="7"/>
      <c r="P23" s="7"/>
      <c r="Q23" s="7"/>
    </row>
    <row r="24" spans="3:18" x14ac:dyDescent="0.2">
      <c r="C24" s="9"/>
      <c r="E24" s="7"/>
      <c r="F24" s="7"/>
      <c r="G24" s="7"/>
      <c r="N24" s="7"/>
      <c r="P24" s="7"/>
      <c r="Q24" s="7"/>
    </row>
    <row r="25" spans="3:18" x14ac:dyDescent="0.2">
      <c r="C25" s="9"/>
      <c r="E25" s="7"/>
      <c r="F25" s="7"/>
      <c r="G25" s="7"/>
      <c r="N25" s="7"/>
      <c r="P25" s="7"/>
      <c r="Q25" s="7"/>
    </row>
    <row r="26" spans="3:18" x14ac:dyDescent="0.2">
      <c r="C26" s="9"/>
      <c r="E26" s="7"/>
      <c r="F26" s="7"/>
      <c r="G26" s="7"/>
      <c r="N26" s="7"/>
      <c r="P26" s="7"/>
      <c r="Q26" s="7"/>
    </row>
    <row r="27" spans="3:18" x14ac:dyDescent="0.2">
      <c r="C27" s="9"/>
      <c r="E27" s="7"/>
      <c r="F27" s="7"/>
      <c r="G27" s="7"/>
      <c r="N27" s="7"/>
      <c r="P27" s="7"/>
      <c r="Q27" s="7"/>
    </row>
    <row r="28" spans="3:18" x14ac:dyDescent="0.2">
      <c r="C28" s="9"/>
      <c r="E28" s="7"/>
      <c r="F28" s="7"/>
      <c r="G28" s="7"/>
      <c r="N28" s="7"/>
      <c r="P28" s="7"/>
      <c r="Q28" s="7"/>
    </row>
    <row r="29" spans="3:18" x14ac:dyDescent="0.2">
      <c r="C29" s="9"/>
      <c r="E29" s="7"/>
      <c r="F29" s="7"/>
      <c r="G29" s="7"/>
      <c r="N29" s="7"/>
      <c r="P29" s="7"/>
      <c r="Q29" s="7"/>
    </row>
    <row r="30" spans="3:18" x14ac:dyDescent="0.2">
      <c r="C30" s="9"/>
      <c r="E30" s="7"/>
      <c r="F30" s="7"/>
      <c r="G30" s="7"/>
      <c r="N30" s="7"/>
      <c r="P30" s="7"/>
      <c r="Q30" s="7"/>
    </row>
    <row r="31" spans="3:18" x14ac:dyDescent="0.2">
      <c r="C31" s="9"/>
      <c r="E31" s="7"/>
      <c r="F31" s="7"/>
      <c r="G31" s="7"/>
      <c r="N31" s="7"/>
      <c r="P31" s="7"/>
      <c r="Q31" s="7"/>
    </row>
    <row r="32" spans="3:18" x14ac:dyDescent="0.2">
      <c r="C32" s="9"/>
      <c r="E32" s="7"/>
      <c r="F32" s="7"/>
      <c r="G32" s="7"/>
      <c r="N32" s="7"/>
      <c r="P32" s="7"/>
      <c r="Q32" s="7"/>
    </row>
    <row r="33" spans="3:17" x14ac:dyDescent="0.2">
      <c r="C33" s="9"/>
      <c r="E33" s="7"/>
      <c r="F33" s="7"/>
      <c r="G33" s="7"/>
      <c r="N33" s="7"/>
      <c r="P33" s="7"/>
      <c r="Q33" s="7"/>
    </row>
    <row r="34" spans="3:17" x14ac:dyDescent="0.2">
      <c r="C34" s="9"/>
      <c r="E34" s="7"/>
      <c r="F34" s="7"/>
      <c r="G34" s="7"/>
      <c r="N34" s="7"/>
      <c r="P34" s="7"/>
      <c r="Q34" s="7"/>
    </row>
    <row r="35" spans="3:17" x14ac:dyDescent="0.2">
      <c r="C35" s="9"/>
      <c r="E35" s="7"/>
      <c r="F35" s="7"/>
      <c r="G35" s="7"/>
      <c r="N35" s="7"/>
      <c r="P35" s="7"/>
      <c r="Q35" s="7"/>
    </row>
    <row r="36" spans="3:17" x14ac:dyDescent="0.2">
      <c r="C36" s="9"/>
      <c r="E36" s="7"/>
      <c r="F36" s="7"/>
      <c r="G36" s="7"/>
      <c r="N36" s="7"/>
      <c r="P36" s="7"/>
      <c r="Q36" s="7"/>
    </row>
    <row r="37" spans="3:17" x14ac:dyDescent="0.2">
      <c r="C37" s="9"/>
      <c r="E37" s="7"/>
      <c r="F37" s="7"/>
      <c r="G37" s="7"/>
      <c r="N37" s="7"/>
      <c r="P37" s="7"/>
      <c r="Q37" s="7"/>
    </row>
    <row r="38" spans="3:17" x14ac:dyDescent="0.2">
      <c r="C38" s="9"/>
      <c r="E38" s="7"/>
      <c r="F38" s="7"/>
      <c r="G38" s="7"/>
      <c r="N38" s="7"/>
      <c r="P38" s="7"/>
      <c r="Q38" s="7"/>
    </row>
    <row r="39" spans="3:17" x14ac:dyDescent="0.2">
      <c r="C39" s="9"/>
      <c r="E39" s="7"/>
      <c r="F39" s="7"/>
      <c r="G39" s="7"/>
      <c r="N39" s="7"/>
      <c r="P39" s="7"/>
      <c r="Q39" s="7"/>
    </row>
    <row r="40" spans="3:17" x14ac:dyDescent="0.2">
      <c r="C40" s="9"/>
      <c r="E40" s="7"/>
      <c r="F40" s="7"/>
      <c r="G40" s="7"/>
      <c r="N40" s="7"/>
      <c r="P40" s="7"/>
      <c r="Q40" s="7"/>
    </row>
    <row r="41" spans="3:17" x14ac:dyDescent="0.2">
      <c r="C41" s="9"/>
      <c r="E41" s="7"/>
      <c r="F41" s="7"/>
      <c r="G41" s="7"/>
      <c r="N41" s="7"/>
      <c r="P41" s="7"/>
      <c r="Q41" s="7"/>
    </row>
    <row r="42" spans="3:17" x14ac:dyDescent="0.2">
      <c r="C42" s="9"/>
      <c r="E42" s="7"/>
      <c r="F42" s="7"/>
      <c r="G42" s="7"/>
      <c r="N42" s="7"/>
      <c r="P42" s="7"/>
      <c r="Q42" s="7"/>
    </row>
    <row r="43" spans="3:17" x14ac:dyDescent="0.2">
      <c r="C43" s="9"/>
      <c r="E43" s="7"/>
      <c r="F43" s="7"/>
      <c r="G43" s="7"/>
      <c r="N43" s="7"/>
      <c r="P43" s="7"/>
      <c r="Q43" s="7"/>
    </row>
    <row r="44" spans="3:17" x14ac:dyDescent="0.2">
      <c r="C44" s="9"/>
      <c r="E44" s="7"/>
      <c r="F44" s="7"/>
      <c r="G44" s="7"/>
      <c r="N44" s="7"/>
      <c r="P44" s="7"/>
      <c r="Q44" s="7"/>
    </row>
    <row r="45" spans="3:17" x14ac:dyDescent="0.2">
      <c r="C45" s="9"/>
      <c r="E45" s="7"/>
      <c r="F45" s="7"/>
      <c r="G45" s="7"/>
      <c r="N45" s="7"/>
      <c r="P45" s="7"/>
      <c r="Q45" s="7"/>
    </row>
    <row r="46" spans="3:17" x14ac:dyDescent="0.2">
      <c r="C46" s="9"/>
      <c r="E46" s="7"/>
      <c r="F46" s="7"/>
      <c r="G46" s="7"/>
      <c r="N46" s="7"/>
      <c r="P46" s="7"/>
      <c r="Q46" s="7"/>
    </row>
    <row r="47" spans="3:17" x14ac:dyDescent="0.2">
      <c r="C47" s="9"/>
      <c r="E47" s="7"/>
      <c r="F47" s="7"/>
      <c r="G47" s="7"/>
      <c r="N47" s="7"/>
      <c r="P47" s="7"/>
      <c r="Q47" s="7"/>
    </row>
    <row r="48" spans="3:17" x14ac:dyDescent="0.2">
      <c r="C48" s="9"/>
      <c r="E48" s="7"/>
      <c r="F48" s="7"/>
      <c r="G48" s="7"/>
      <c r="N48" s="7"/>
      <c r="P48" s="7"/>
      <c r="Q48" s="7"/>
    </row>
    <row r="49" spans="3:17" x14ac:dyDescent="0.2">
      <c r="C49" s="9"/>
      <c r="E49" s="7"/>
      <c r="F49" s="7"/>
      <c r="G49" s="7"/>
      <c r="N49" s="7"/>
      <c r="P49" s="7"/>
      <c r="Q49" s="7"/>
    </row>
    <row r="50" spans="3:17" x14ac:dyDescent="0.2">
      <c r="C50" s="9"/>
      <c r="E50" s="7"/>
      <c r="F50" s="7"/>
      <c r="G50" s="7"/>
      <c r="N50" s="7"/>
      <c r="P50" s="7"/>
      <c r="Q50" s="7"/>
    </row>
    <row r="51" spans="3:17" x14ac:dyDescent="0.2">
      <c r="C51" s="9"/>
      <c r="E51" s="7"/>
      <c r="F51" s="7"/>
      <c r="G51" s="7"/>
      <c r="N51" s="7"/>
      <c r="P51" s="7"/>
      <c r="Q51" s="7"/>
    </row>
    <row r="52" spans="3:17" x14ac:dyDescent="0.2">
      <c r="C52" s="9"/>
      <c r="E52" s="7"/>
      <c r="F52" s="7"/>
      <c r="G52" s="7"/>
      <c r="N52" s="7"/>
      <c r="P52" s="7"/>
      <c r="Q52" s="7"/>
    </row>
    <row r="53" spans="3:17" x14ac:dyDescent="0.2">
      <c r="C53" s="9"/>
      <c r="E53" s="7"/>
      <c r="F53" s="7"/>
      <c r="G53" s="7"/>
      <c r="N53" s="7"/>
      <c r="P53" s="7"/>
      <c r="Q53" s="7"/>
    </row>
    <row r="54" spans="3:17" x14ac:dyDescent="0.2">
      <c r="C54" s="9"/>
      <c r="E54" s="7"/>
      <c r="F54" s="7"/>
      <c r="G54" s="7"/>
      <c r="N54" s="7"/>
      <c r="P54" s="7"/>
      <c r="Q54" s="7"/>
    </row>
    <row r="55" spans="3:17" x14ac:dyDescent="0.2">
      <c r="C55" s="9"/>
      <c r="E55" s="7"/>
      <c r="F55" s="7"/>
      <c r="G55" s="7"/>
      <c r="N55" s="7"/>
      <c r="P55" s="7"/>
      <c r="Q55" s="7"/>
    </row>
    <row r="56" spans="3:17" x14ac:dyDescent="0.2">
      <c r="C56" s="9"/>
      <c r="E56" s="7"/>
      <c r="F56" s="7"/>
      <c r="G56" s="7"/>
      <c r="N56" s="7"/>
      <c r="P56" s="7"/>
      <c r="Q56" s="7"/>
    </row>
    <row r="57" spans="3:17" x14ac:dyDescent="0.2">
      <c r="C57" s="9"/>
      <c r="E57" s="7"/>
      <c r="F57" s="7"/>
      <c r="G57" s="7"/>
      <c r="N57" s="7"/>
      <c r="P57" s="7"/>
      <c r="Q57" s="7"/>
    </row>
    <row r="58" spans="3:17" x14ac:dyDescent="0.2">
      <c r="C58" s="9"/>
      <c r="E58" s="7"/>
      <c r="F58" s="7"/>
      <c r="G58" s="7"/>
      <c r="K58" s="12"/>
      <c r="N58" s="7"/>
      <c r="P58" s="7"/>
      <c r="Q58" s="7"/>
    </row>
    <row r="59" spans="3:17" x14ac:dyDescent="0.2">
      <c r="C59" s="9"/>
      <c r="E59" s="7"/>
      <c r="F59" s="7"/>
      <c r="G59" s="7"/>
      <c r="N59" s="7"/>
      <c r="P59" s="7"/>
      <c r="Q59" s="7"/>
    </row>
    <row r="60" spans="3:17" x14ac:dyDescent="0.2">
      <c r="C60" s="9"/>
      <c r="E60" s="7"/>
      <c r="F60" s="7"/>
      <c r="G60" s="7"/>
      <c r="N60" s="7"/>
      <c r="P60" s="7"/>
      <c r="Q60" s="7"/>
    </row>
    <row r="61" spans="3:17" x14ac:dyDescent="0.2">
      <c r="C61" s="9"/>
      <c r="E61" s="7"/>
      <c r="F61" s="7"/>
      <c r="G61" s="7"/>
      <c r="N61" s="7"/>
      <c r="P61" s="7"/>
      <c r="Q61" s="7"/>
    </row>
    <row r="62" spans="3:17" x14ac:dyDescent="0.2">
      <c r="C62" s="9"/>
      <c r="E62" s="7"/>
      <c r="F62" s="7"/>
      <c r="G62" s="7"/>
      <c r="N62" s="7"/>
      <c r="P62" s="7"/>
      <c r="Q62" s="7"/>
    </row>
    <row r="63" spans="3:17" x14ac:dyDescent="0.2">
      <c r="C63" s="9"/>
      <c r="E63" s="7"/>
      <c r="F63" s="7"/>
      <c r="G63" s="7"/>
      <c r="N63" s="7"/>
      <c r="P63" s="7"/>
      <c r="Q63" s="7"/>
    </row>
    <row r="64" spans="3:17" x14ac:dyDescent="0.2">
      <c r="C64" s="9"/>
      <c r="E64" s="7"/>
      <c r="F64" s="7"/>
      <c r="G64" s="7"/>
      <c r="N64" s="7"/>
      <c r="P64" s="7"/>
      <c r="Q64" s="7"/>
    </row>
    <row r="65" spans="3:17" x14ac:dyDescent="0.2">
      <c r="C65" s="9"/>
      <c r="E65" s="7"/>
      <c r="F65" s="7"/>
      <c r="G65" s="7"/>
      <c r="N65" s="7"/>
      <c r="P65" s="7"/>
      <c r="Q65" s="7"/>
    </row>
    <row r="66" spans="3:17" x14ac:dyDescent="0.2">
      <c r="C66" s="9"/>
      <c r="E66" s="7"/>
      <c r="F66" s="7"/>
      <c r="G66" s="7"/>
      <c r="N66" s="7"/>
      <c r="P66" s="7"/>
      <c r="Q66" s="7"/>
    </row>
    <row r="67" spans="3:17" x14ac:dyDescent="0.2">
      <c r="C67" s="9"/>
      <c r="E67" s="7"/>
      <c r="F67" s="7"/>
      <c r="G67" s="7"/>
      <c r="N67" s="7"/>
      <c r="P67" s="7"/>
      <c r="Q67" s="7"/>
    </row>
    <row r="68" spans="3:17" x14ac:dyDescent="0.2">
      <c r="C68" s="9"/>
      <c r="E68" s="7"/>
      <c r="F68" s="7"/>
      <c r="G68" s="7"/>
      <c r="N68" s="7"/>
      <c r="P68" s="7"/>
      <c r="Q68" s="7"/>
    </row>
    <row r="69" spans="3:17" x14ac:dyDescent="0.2">
      <c r="C69" s="9"/>
      <c r="E69" s="7"/>
      <c r="F69" s="7"/>
      <c r="G69" s="7"/>
      <c r="K69" s="12"/>
      <c r="N69" s="7"/>
      <c r="P69" s="7"/>
      <c r="Q69" s="7"/>
    </row>
    <row r="70" spans="3:17" x14ac:dyDescent="0.2">
      <c r="C70" s="9"/>
      <c r="E70" s="7"/>
      <c r="F70" s="7"/>
      <c r="G70" s="7"/>
      <c r="N70" s="7"/>
      <c r="P70" s="7"/>
      <c r="Q70" s="7"/>
    </row>
    <row r="71" spans="3:17" x14ac:dyDescent="0.2">
      <c r="C71" s="9"/>
      <c r="E71" s="7"/>
      <c r="F71" s="7"/>
      <c r="G71" s="7"/>
      <c r="N71" s="7"/>
      <c r="P71" s="7"/>
      <c r="Q71" s="7"/>
    </row>
    <row r="72" spans="3:17" x14ac:dyDescent="0.2">
      <c r="C72" s="9"/>
      <c r="E72" s="7"/>
      <c r="F72" s="7"/>
      <c r="G72" s="7"/>
      <c r="N72" s="7"/>
      <c r="P72" s="7"/>
      <c r="Q72" s="7"/>
    </row>
    <row r="73" spans="3:17" x14ac:dyDescent="0.2">
      <c r="C73" s="9"/>
      <c r="E73" s="7"/>
      <c r="F73" s="7"/>
      <c r="G73" s="7"/>
      <c r="N73" s="7"/>
      <c r="P73" s="7"/>
      <c r="Q73" s="7"/>
    </row>
    <row r="74" spans="3:17" x14ac:dyDescent="0.2">
      <c r="C74" s="9"/>
      <c r="E74" s="7"/>
      <c r="F74" s="7"/>
      <c r="G74" s="7"/>
      <c r="N74" s="7"/>
      <c r="P74" s="7"/>
      <c r="Q74" s="7"/>
    </row>
    <row r="75" spans="3:17" x14ac:dyDescent="0.2">
      <c r="C75" s="9"/>
      <c r="E75" s="7"/>
      <c r="F75" s="7"/>
      <c r="G75" s="7"/>
      <c r="N75" s="7"/>
      <c r="P75" s="7"/>
      <c r="Q75" s="7"/>
    </row>
    <row r="76" spans="3:17" x14ac:dyDescent="0.2">
      <c r="C76" s="9"/>
      <c r="E76" s="7"/>
      <c r="F76" s="7"/>
      <c r="G76" s="7"/>
      <c r="N76" s="7"/>
      <c r="P76" s="7"/>
      <c r="Q76" s="7"/>
    </row>
    <row r="77" spans="3:17" x14ac:dyDescent="0.2">
      <c r="C77" s="9"/>
      <c r="E77" s="7"/>
      <c r="F77" s="7"/>
      <c r="G77" s="7"/>
      <c r="N77" s="7"/>
      <c r="P77" s="7"/>
      <c r="Q77" s="7"/>
    </row>
    <row r="78" spans="3:17" x14ac:dyDescent="0.2">
      <c r="C78" s="9"/>
      <c r="E78" s="7"/>
      <c r="F78" s="7"/>
      <c r="G78" s="7"/>
      <c r="N78" s="7"/>
      <c r="P78" s="7"/>
      <c r="Q78" s="7"/>
    </row>
    <row r="79" spans="3:17" x14ac:dyDescent="0.2">
      <c r="C79" s="9"/>
      <c r="E79" s="7"/>
      <c r="F79" s="7"/>
      <c r="G79" s="7"/>
      <c r="N79" s="7"/>
      <c r="P79" s="7"/>
      <c r="Q79" s="7"/>
    </row>
    <row r="80" spans="3:17" x14ac:dyDescent="0.2">
      <c r="C80" s="9"/>
      <c r="E80" s="7"/>
      <c r="F80" s="7"/>
      <c r="G80" s="7"/>
      <c r="N80" s="7"/>
      <c r="P80" s="7"/>
      <c r="Q80" s="7"/>
    </row>
    <row r="81" spans="2:17" s="30" customFormat="1" x14ac:dyDescent="0.2">
      <c r="B81" s="31"/>
      <c r="C81" s="32"/>
      <c r="I81" s="33"/>
      <c r="J81" s="33"/>
      <c r="K81" s="33"/>
      <c r="L81" s="33"/>
    </row>
    <row r="82" spans="2:17" s="30" customFormat="1" x14ac:dyDescent="0.2">
      <c r="B82" s="31"/>
      <c r="C82" s="32"/>
      <c r="I82" s="33"/>
      <c r="J82" s="33"/>
      <c r="K82" s="33"/>
      <c r="L82" s="33"/>
    </row>
    <row r="83" spans="2:17" s="30" customFormat="1" x14ac:dyDescent="0.2">
      <c r="B83" s="31"/>
      <c r="C83" s="32"/>
      <c r="I83" s="33"/>
      <c r="J83" s="33"/>
      <c r="K83" s="33"/>
      <c r="L83" s="33"/>
    </row>
    <row r="84" spans="2:17" x14ac:dyDescent="0.2">
      <c r="C84" s="9"/>
      <c r="E84" s="7"/>
      <c r="F84" s="7"/>
      <c r="G84" s="7"/>
      <c r="N84" s="7"/>
      <c r="P84" s="7"/>
      <c r="Q84" s="7"/>
    </row>
    <row r="85" spans="2:17" x14ac:dyDescent="0.2">
      <c r="C85" s="9"/>
      <c r="E85" s="7"/>
      <c r="F85" s="7"/>
      <c r="G85" s="7"/>
      <c r="N85" s="7"/>
      <c r="P85" s="7"/>
      <c r="Q85" s="7"/>
    </row>
    <row r="86" spans="2:17" x14ac:dyDescent="0.2">
      <c r="C86" s="9"/>
      <c r="E86" s="7"/>
      <c r="F86" s="7"/>
      <c r="G86" s="7"/>
      <c r="N86" s="7"/>
      <c r="P86" s="7"/>
      <c r="Q86" s="7"/>
    </row>
    <row r="87" spans="2:17" x14ac:dyDescent="0.2">
      <c r="C87" s="9"/>
      <c r="E87" s="7"/>
      <c r="F87" s="7"/>
      <c r="G87" s="7"/>
      <c r="N87" s="7"/>
      <c r="P87" s="7"/>
      <c r="Q87" s="7"/>
    </row>
    <row r="88" spans="2:17" x14ac:dyDescent="0.2">
      <c r="C88" s="9"/>
      <c r="E88" s="7"/>
      <c r="F88" s="7"/>
      <c r="G88" s="7"/>
      <c r="N88" s="7"/>
      <c r="P88" s="7"/>
      <c r="Q88" s="7"/>
    </row>
    <row r="89" spans="2:17" x14ac:dyDescent="0.2">
      <c r="C89" s="9"/>
      <c r="E89" s="7"/>
      <c r="F89" s="7"/>
      <c r="G89" s="7"/>
      <c r="N89" s="7"/>
      <c r="P89" s="7"/>
      <c r="Q89" s="7"/>
    </row>
    <row r="90" spans="2:17" x14ac:dyDescent="0.2">
      <c r="C90" s="9"/>
      <c r="E90" s="7"/>
      <c r="F90" s="7"/>
      <c r="G90" s="7"/>
      <c r="N90" s="7"/>
      <c r="P90" s="7"/>
      <c r="Q90" s="7"/>
    </row>
    <row r="91" spans="2:17" x14ac:dyDescent="0.2">
      <c r="C91" s="9"/>
      <c r="E91" s="7"/>
      <c r="F91" s="7"/>
      <c r="G91" s="7"/>
      <c r="N91" s="7"/>
      <c r="P91" s="7"/>
      <c r="Q91" s="7"/>
    </row>
    <row r="92" spans="2:17" x14ac:dyDescent="0.2">
      <c r="C92" s="9"/>
      <c r="E92" s="7"/>
      <c r="F92" s="7"/>
      <c r="G92" s="7"/>
      <c r="N92" s="7"/>
      <c r="P92" s="7"/>
      <c r="Q92" s="7"/>
    </row>
    <row r="93" spans="2:17" x14ac:dyDescent="0.2">
      <c r="C93" s="9"/>
      <c r="E93" s="7"/>
      <c r="F93" s="7"/>
      <c r="G93" s="7"/>
      <c r="N93" s="7"/>
      <c r="P93" s="7"/>
      <c r="Q93" s="7"/>
    </row>
    <row r="94" spans="2:17" ht="10.5" x14ac:dyDescent="0.25">
      <c r="I94" s="13"/>
      <c r="J94" s="13"/>
      <c r="K94" s="13"/>
      <c r="L94" s="13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74A2A-4ABD-4AED-A5C3-707C3B3F4AAD}">
  <dimension ref="A1:Y95"/>
  <sheetViews>
    <sheetView topLeftCell="I1" workbookViewId="0">
      <selection activeCell="I2" sqref="A2:XFD2"/>
    </sheetView>
  </sheetViews>
  <sheetFormatPr defaultColWidth="9.1796875" defaultRowHeight="10" x14ac:dyDescent="0.2"/>
  <cols>
    <col min="1" max="1" width="29.453125" style="7" bestFit="1" customWidth="1"/>
    <col min="2" max="3" width="20.54296875" style="8" customWidth="1"/>
    <col min="4" max="4" width="20.81640625" style="7" bestFit="1" customWidth="1"/>
    <col min="5" max="5" width="23.453125" style="7" customWidth="1"/>
    <col min="6" max="6" width="9.7265625" style="8" customWidth="1"/>
    <col min="7" max="7" width="14.453125" style="8" customWidth="1"/>
    <col min="8" max="8" width="10.54296875" style="8" bestFit="1" customWidth="1"/>
    <col min="9" max="9" width="31.26953125" style="7" bestFit="1" customWidth="1"/>
    <col min="10" max="10" width="18" style="11" bestFit="1" customWidth="1"/>
    <col min="11" max="11" width="19.54296875" style="11" bestFit="1" customWidth="1"/>
    <col min="12" max="12" width="21.26953125" style="11" bestFit="1" customWidth="1"/>
    <col min="13" max="13" width="19.453125" style="11" customWidth="1"/>
    <col min="14" max="14" width="17.1796875" style="7" customWidth="1"/>
    <col min="15" max="15" width="18.7265625" style="8" bestFit="1" customWidth="1"/>
    <col min="16" max="16" width="20.54296875" style="7" customWidth="1"/>
    <col min="17" max="18" width="22.1796875" style="8" bestFit="1" customWidth="1"/>
    <col min="19" max="19" width="10.1796875" style="7" bestFit="1" customWidth="1"/>
    <col min="20" max="20" width="33" style="7" bestFit="1" customWidth="1"/>
    <col min="21" max="21" width="14.453125" style="7" bestFit="1" customWidth="1"/>
    <col min="22" max="22" width="14.26953125" style="7" bestFit="1" customWidth="1"/>
    <col min="23" max="23" width="9.1796875" style="7"/>
    <col min="24" max="24" width="10.7265625" style="7" bestFit="1" customWidth="1"/>
    <col min="25" max="25" width="28" style="7" customWidth="1"/>
    <col min="26" max="16384" width="9.1796875" style="7"/>
  </cols>
  <sheetData>
    <row r="1" spans="1:25" s="1" customFormat="1" ht="33" customHeight="1" x14ac:dyDescent="0.25">
      <c r="A1" s="1" t="s">
        <v>0</v>
      </c>
      <c r="B1" s="1" t="s">
        <v>19</v>
      </c>
      <c r="C1" s="5" t="s">
        <v>16</v>
      </c>
      <c r="D1" s="2" t="s">
        <v>1</v>
      </c>
      <c r="E1" s="3" t="s">
        <v>2</v>
      </c>
      <c r="F1" s="4" t="s">
        <v>20</v>
      </c>
      <c r="G1" s="4" t="s">
        <v>4</v>
      </c>
      <c r="H1" s="4" t="s">
        <v>5</v>
      </c>
      <c r="I1" s="4" t="s">
        <v>6</v>
      </c>
      <c r="J1" s="6" t="s">
        <v>12</v>
      </c>
      <c r="K1" s="6" t="s">
        <v>13</v>
      </c>
      <c r="L1" s="6" t="s">
        <v>14</v>
      </c>
      <c r="M1" s="6" t="s">
        <v>15</v>
      </c>
      <c r="N1" s="3" t="s">
        <v>7</v>
      </c>
      <c r="O1" s="3" t="s">
        <v>8</v>
      </c>
      <c r="P1" s="3" t="s">
        <v>18</v>
      </c>
      <c r="Q1" s="1" t="s">
        <v>23</v>
      </c>
      <c r="R1" s="1" t="s">
        <v>21</v>
      </c>
      <c r="S1" s="3" t="s">
        <v>17</v>
      </c>
      <c r="T1" s="1" t="s">
        <v>22</v>
      </c>
      <c r="U1" s="1" t="s">
        <v>9</v>
      </c>
      <c r="V1" s="1" t="s">
        <v>3</v>
      </c>
      <c r="W1" s="1" t="s">
        <v>5</v>
      </c>
      <c r="X1" s="1" t="s">
        <v>10</v>
      </c>
      <c r="Y1" s="1" t="s">
        <v>11</v>
      </c>
    </row>
    <row r="2" spans="1:25" x14ac:dyDescent="0.2">
      <c r="A2" s="7" t="s">
        <v>2672</v>
      </c>
      <c r="D2" s="9" t="s">
        <v>2673</v>
      </c>
      <c r="E2" s="7" t="s">
        <v>2675</v>
      </c>
      <c r="F2" s="7" t="s">
        <v>2676</v>
      </c>
      <c r="G2" s="7" t="s">
        <v>45</v>
      </c>
      <c r="H2" s="7" t="s">
        <v>2677</v>
      </c>
      <c r="I2" s="7" t="s">
        <v>2678</v>
      </c>
      <c r="J2" s="11">
        <v>92018</v>
      </c>
      <c r="K2" s="11">
        <v>102330</v>
      </c>
      <c r="M2" s="11">
        <f>J2+K2+L2</f>
        <v>194348</v>
      </c>
      <c r="N2" s="7" t="s">
        <v>61</v>
      </c>
      <c r="O2" s="7" t="s">
        <v>65</v>
      </c>
      <c r="P2" s="7" t="s">
        <v>68</v>
      </c>
      <c r="Q2" s="10" t="s">
        <v>67</v>
      </c>
      <c r="R2" s="7" t="s">
        <v>67</v>
      </c>
    </row>
    <row r="3" spans="1:25" x14ac:dyDescent="0.2">
      <c r="A3" s="7" t="s">
        <v>2672</v>
      </c>
      <c r="D3" s="9" t="s">
        <v>2674</v>
      </c>
      <c r="E3" s="7" t="s">
        <v>2679</v>
      </c>
      <c r="F3" s="7" t="s">
        <v>395</v>
      </c>
      <c r="G3" s="7" t="s">
        <v>425</v>
      </c>
      <c r="H3" s="7" t="s">
        <v>2680</v>
      </c>
      <c r="I3" s="7" t="s">
        <v>2678</v>
      </c>
      <c r="J3" s="11">
        <v>16123</v>
      </c>
      <c r="K3" s="11">
        <v>10678</v>
      </c>
      <c r="M3" s="11">
        <f t="shared" ref="M3" si="0">J3+K3+L3</f>
        <v>26801</v>
      </c>
      <c r="N3" s="7" t="s">
        <v>64</v>
      </c>
      <c r="O3" s="7" t="s">
        <v>66</v>
      </c>
      <c r="P3" s="7" t="s">
        <v>70</v>
      </c>
      <c r="Q3" s="7" t="s">
        <v>67</v>
      </c>
      <c r="R3" s="7" t="s">
        <v>67</v>
      </c>
    </row>
    <row r="4" spans="1:25" ht="10.5" x14ac:dyDescent="0.25">
      <c r="D4" s="9"/>
      <c r="F4" s="7"/>
      <c r="G4" s="7"/>
      <c r="H4" s="7"/>
      <c r="J4" s="13">
        <f>SUM(J2:J3)</f>
        <v>108141</v>
      </c>
      <c r="K4" s="13">
        <f>SUM(K2:K3)</f>
        <v>113008</v>
      </c>
      <c r="L4" s="13">
        <f>SUM(L2:L3)</f>
        <v>0</v>
      </c>
      <c r="M4" s="13">
        <f>SUM(M2:M3)</f>
        <v>221149</v>
      </c>
      <c r="O4" s="7"/>
      <c r="Q4" s="7"/>
      <c r="R4" s="7"/>
    </row>
    <row r="5" spans="1:25" x14ac:dyDescent="0.2">
      <c r="D5" s="9"/>
      <c r="F5" s="7"/>
      <c r="G5" s="7"/>
      <c r="H5" s="7"/>
      <c r="O5" s="7"/>
      <c r="Q5" s="7"/>
      <c r="R5" s="7"/>
    </row>
    <row r="6" spans="1:25" x14ac:dyDescent="0.2">
      <c r="D6" s="9"/>
      <c r="F6" s="7"/>
      <c r="G6" s="7"/>
      <c r="H6" s="7"/>
      <c r="L6" s="12"/>
      <c r="O6" s="7"/>
      <c r="Q6" s="7"/>
      <c r="R6" s="7"/>
    </row>
    <row r="7" spans="1:25" x14ac:dyDescent="0.2">
      <c r="D7" s="9"/>
      <c r="F7" s="7"/>
      <c r="G7" s="7"/>
      <c r="H7" s="7"/>
      <c r="L7" s="12"/>
      <c r="O7" s="7"/>
      <c r="Q7" s="7"/>
      <c r="R7" s="7"/>
    </row>
    <row r="8" spans="1:25" x14ac:dyDescent="0.2">
      <c r="D8" s="9"/>
      <c r="F8" s="7"/>
      <c r="G8" s="7"/>
      <c r="H8" s="7"/>
      <c r="O8" s="7"/>
      <c r="Q8" s="7"/>
      <c r="R8" s="7"/>
    </row>
    <row r="9" spans="1:25" x14ac:dyDescent="0.2">
      <c r="D9" s="9"/>
      <c r="F9" s="7"/>
      <c r="G9" s="7"/>
      <c r="H9" s="7"/>
      <c r="O9" s="7"/>
      <c r="Q9" s="7"/>
      <c r="R9" s="7"/>
    </row>
    <row r="10" spans="1:25" x14ac:dyDescent="0.2">
      <c r="D10" s="9"/>
      <c r="F10" s="7"/>
      <c r="G10" s="7"/>
      <c r="H10" s="7"/>
      <c r="O10" s="7"/>
      <c r="Q10" s="7"/>
      <c r="R10" s="7"/>
    </row>
    <row r="11" spans="1:25" x14ac:dyDescent="0.2">
      <c r="D11" s="9"/>
      <c r="F11" s="7"/>
      <c r="G11" s="7"/>
      <c r="H11" s="7"/>
      <c r="O11" s="7"/>
      <c r="Q11" s="7"/>
      <c r="R11" s="7"/>
    </row>
    <row r="12" spans="1:25" x14ac:dyDescent="0.2">
      <c r="D12" s="9"/>
      <c r="F12" s="7"/>
      <c r="G12" s="7"/>
      <c r="H12" s="7"/>
      <c r="O12" s="7"/>
      <c r="Q12" s="7"/>
      <c r="R12" s="7"/>
    </row>
    <row r="13" spans="1:25" x14ac:dyDescent="0.2">
      <c r="D13" s="9"/>
      <c r="F13" s="7"/>
      <c r="G13" s="7"/>
      <c r="H13" s="7"/>
      <c r="O13" s="7"/>
      <c r="Q13" s="7"/>
      <c r="R13" s="7"/>
    </row>
    <row r="14" spans="1:25" x14ac:dyDescent="0.2">
      <c r="D14" s="9"/>
      <c r="F14" s="7"/>
      <c r="G14" s="7"/>
      <c r="H14" s="7"/>
      <c r="O14" s="7"/>
      <c r="Q14" s="7"/>
      <c r="R14" s="7"/>
    </row>
    <row r="15" spans="1:25" x14ac:dyDescent="0.2">
      <c r="D15" s="9"/>
      <c r="F15" s="7"/>
      <c r="G15" s="7"/>
      <c r="H15" s="7"/>
      <c r="O15" s="7"/>
      <c r="Q15" s="7"/>
      <c r="R15" s="7"/>
    </row>
    <row r="16" spans="1:25" x14ac:dyDescent="0.2">
      <c r="D16" s="9"/>
      <c r="F16" s="7"/>
      <c r="G16" s="7"/>
      <c r="H16" s="7"/>
      <c r="O16" s="7"/>
      <c r="Q16" s="7"/>
      <c r="R16" s="7"/>
    </row>
    <row r="17" spans="4:18" x14ac:dyDescent="0.2">
      <c r="D17" s="9"/>
      <c r="F17" s="7"/>
      <c r="G17" s="7"/>
      <c r="H17" s="7"/>
      <c r="L17" s="12"/>
      <c r="O17" s="7"/>
      <c r="Q17" s="7"/>
      <c r="R17" s="7"/>
    </row>
    <row r="18" spans="4:18" x14ac:dyDescent="0.2">
      <c r="D18" s="9"/>
      <c r="F18" s="7"/>
      <c r="G18" s="7"/>
      <c r="H18" s="7"/>
      <c r="O18" s="7"/>
      <c r="Q18" s="7"/>
      <c r="R18" s="7"/>
    </row>
    <row r="19" spans="4:18" x14ac:dyDescent="0.2">
      <c r="D19" s="9"/>
      <c r="F19" s="7"/>
      <c r="G19" s="7"/>
      <c r="H19" s="7"/>
      <c r="O19" s="7"/>
      <c r="Q19" s="7"/>
      <c r="R19" s="7"/>
    </row>
    <row r="20" spans="4:18" x14ac:dyDescent="0.2">
      <c r="D20" s="9"/>
      <c r="F20" s="7"/>
      <c r="G20" s="7"/>
      <c r="H20" s="7"/>
      <c r="O20" s="7"/>
      <c r="Q20" s="7"/>
      <c r="R20" s="7"/>
    </row>
    <row r="21" spans="4:18" x14ac:dyDescent="0.2">
      <c r="D21" s="9"/>
      <c r="F21" s="7"/>
      <c r="G21" s="7"/>
      <c r="H21" s="7"/>
      <c r="O21" s="7"/>
      <c r="Q21" s="7"/>
      <c r="R21" s="7"/>
    </row>
    <row r="22" spans="4:18" x14ac:dyDescent="0.2">
      <c r="D22" s="9"/>
      <c r="F22" s="7"/>
      <c r="G22" s="7"/>
      <c r="H22" s="7"/>
      <c r="O22" s="7"/>
      <c r="Q22" s="7"/>
      <c r="R22" s="7"/>
    </row>
    <row r="23" spans="4:18" x14ac:dyDescent="0.2">
      <c r="D23" s="9"/>
      <c r="F23" s="7"/>
      <c r="G23" s="7"/>
      <c r="H23" s="7"/>
      <c r="O23" s="7"/>
      <c r="Q23" s="7"/>
      <c r="R23" s="7"/>
    </row>
    <row r="24" spans="4:18" x14ac:dyDescent="0.2">
      <c r="D24" s="9"/>
      <c r="F24" s="7"/>
      <c r="G24" s="7"/>
      <c r="H24" s="7"/>
      <c r="O24" s="7"/>
      <c r="Q24" s="7"/>
      <c r="R24" s="7"/>
    </row>
    <row r="25" spans="4:18" x14ac:dyDescent="0.2">
      <c r="D25" s="9"/>
      <c r="F25" s="7"/>
      <c r="G25" s="7"/>
      <c r="H25" s="7"/>
      <c r="O25" s="7"/>
      <c r="Q25" s="7"/>
      <c r="R25" s="7"/>
    </row>
    <row r="26" spans="4:18" x14ac:dyDescent="0.2">
      <c r="D26" s="9"/>
      <c r="F26" s="7"/>
      <c r="G26" s="7"/>
      <c r="H26" s="7"/>
      <c r="O26" s="7"/>
      <c r="Q26" s="7"/>
      <c r="R26" s="7"/>
    </row>
    <row r="27" spans="4:18" x14ac:dyDescent="0.2">
      <c r="D27" s="9"/>
      <c r="F27" s="7"/>
      <c r="G27" s="7"/>
      <c r="H27" s="7"/>
      <c r="O27" s="7"/>
      <c r="Q27" s="7"/>
      <c r="R27" s="7"/>
    </row>
    <row r="28" spans="4:18" x14ac:dyDescent="0.2">
      <c r="D28" s="9"/>
      <c r="F28" s="7"/>
      <c r="G28" s="7"/>
      <c r="H28" s="7"/>
      <c r="O28" s="7"/>
      <c r="Q28" s="7"/>
      <c r="R28" s="7"/>
    </row>
    <row r="29" spans="4:18" x14ac:dyDescent="0.2">
      <c r="D29" s="9"/>
      <c r="F29" s="7"/>
      <c r="G29" s="7"/>
      <c r="H29" s="7"/>
      <c r="O29" s="7"/>
      <c r="Q29" s="7"/>
      <c r="R29" s="7"/>
    </row>
    <row r="30" spans="4:18" x14ac:dyDescent="0.2">
      <c r="D30" s="9"/>
      <c r="F30" s="7"/>
      <c r="G30" s="7"/>
      <c r="H30" s="7"/>
      <c r="O30" s="7"/>
      <c r="Q30" s="7"/>
      <c r="R30" s="7"/>
    </row>
    <row r="31" spans="4:18" x14ac:dyDescent="0.2">
      <c r="D31" s="9"/>
      <c r="F31" s="7"/>
      <c r="G31" s="7"/>
      <c r="H31" s="7"/>
      <c r="O31" s="7"/>
      <c r="Q31" s="7"/>
      <c r="R31" s="7"/>
    </row>
    <row r="32" spans="4:18" x14ac:dyDescent="0.2">
      <c r="D32" s="9"/>
      <c r="F32" s="7"/>
      <c r="G32" s="7"/>
      <c r="H32" s="7"/>
      <c r="O32" s="7"/>
      <c r="Q32" s="7"/>
      <c r="R32" s="7"/>
    </row>
    <row r="33" spans="4:18" x14ac:dyDescent="0.2">
      <c r="D33" s="9"/>
      <c r="F33" s="7"/>
      <c r="G33" s="7"/>
      <c r="H33" s="7"/>
      <c r="O33" s="7"/>
      <c r="Q33" s="7"/>
      <c r="R33" s="7"/>
    </row>
    <row r="34" spans="4:18" x14ac:dyDescent="0.2">
      <c r="D34" s="9"/>
      <c r="F34" s="7"/>
      <c r="G34" s="7"/>
      <c r="H34" s="7"/>
      <c r="O34" s="7"/>
      <c r="Q34" s="7"/>
      <c r="R34" s="7"/>
    </row>
    <row r="35" spans="4:18" x14ac:dyDescent="0.2">
      <c r="D35" s="9"/>
      <c r="F35" s="7"/>
      <c r="G35" s="7"/>
      <c r="H35" s="7"/>
      <c r="O35" s="7"/>
      <c r="Q35" s="7"/>
      <c r="R35" s="7"/>
    </row>
    <row r="36" spans="4:18" x14ac:dyDescent="0.2">
      <c r="D36" s="9"/>
      <c r="F36" s="7"/>
      <c r="G36" s="7"/>
      <c r="H36" s="7"/>
      <c r="O36" s="7"/>
      <c r="Q36" s="7"/>
      <c r="R36" s="7"/>
    </row>
    <row r="37" spans="4:18" x14ac:dyDescent="0.2">
      <c r="D37" s="9"/>
      <c r="F37" s="7"/>
      <c r="G37" s="7"/>
      <c r="H37" s="7"/>
      <c r="O37" s="7"/>
      <c r="Q37" s="7"/>
      <c r="R37" s="7"/>
    </row>
    <row r="38" spans="4:18" x14ac:dyDescent="0.2">
      <c r="D38" s="9"/>
      <c r="F38" s="7"/>
      <c r="G38" s="7"/>
      <c r="H38" s="7"/>
      <c r="O38" s="7"/>
      <c r="Q38" s="7"/>
      <c r="R38" s="7"/>
    </row>
    <row r="39" spans="4:18" x14ac:dyDescent="0.2">
      <c r="D39" s="9"/>
      <c r="F39" s="7"/>
      <c r="G39" s="7"/>
      <c r="H39" s="7"/>
      <c r="O39" s="7"/>
      <c r="Q39" s="7"/>
      <c r="R39" s="7"/>
    </row>
    <row r="40" spans="4:18" x14ac:dyDescent="0.2">
      <c r="D40" s="9"/>
      <c r="F40" s="7"/>
      <c r="G40" s="7"/>
      <c r="H40" s="7"/>
      <c r="O40" s="7"/>
      <c r="Q40" s="7"/>
      <c r="R40" s="7"/>
    </row>
    <row r="41" spans="4:18" x14ac:dyDescent="0.2">
      <c r="D41" s="9"/>
      <c r="F41" s="7"/>
      <c r="G41" s="7"/>
      <c r="H41" s="7"/>
      <c r="O41" s="7"/>
      <c r="Q41" s="7"/>
      <c r="R41" s="7"/>
    </row>
    <row r="42" spans="4:18" x14ac:dyDescent="0.2">
      <c r="D42" s="9"/>
      <c r="F42" s="7"/>
      <c r="G42" s="7"/>
      <c r="H42" s="7"/>
      <c r="O42" s="7"/>
      <c r="Q42" s="7"/>
      <c r="R42" s="7"/>
    </row>
    <row r="43" spans="4:18" x14ac:dyDescent="0.2">
      <c r="D43" s="9"/>
      <c r="F43" s="7"/>
      <c r="G43" s="7"/>
      <c r="H43" s="7"/>
      <c r="O43" s="7"/>
      <c r="Q43" s="7"/>
      <c r="R43" s="7"/>
    </row>
    <row r="44" spans="4:18" x14ac:dyDescent="0.2">
      <c r="D44" s="9"/>
      <c r="F44" s="7"/>
      <c r="G44" s="7"/>
      <c r="H44" s="7"/>
      <c r="O44" s="7"/>
      <c r="Q44" s="7"/>
      <c r="R44" s="7"/>
    </row>
    <row r="45" spans="4:18" x14ac:dyDescent="0.2">
      <c r="D45" s="9"/>
      <c r="F45" s="7"/>
      <c r="G45" s="7"/>
      <c r="H45" s="7"/>
      <c r="O45" s="7"/>
      <c r="Q45" s="7"/>
      <c r="R45" s="7"/>
    </row>
    <row r="46" spans="4:18" x14ac:dyDescent="0.2">
      <c r="D46" s="9"/>
      <c r="F46" s="7"/>
      <c r="G46" s="7"/>
      <c r="H46" s="7"/>
      <c r="O46" s="7"/>
      <c r="Q46" s="7"/>
      <c r="R46" s="7"/>
    </row>
    <row r="47" spans="4:18" x14ac:dyDescent="0.2">
      <c r="D47" s="9"/>
      <c r="F47" s="7"/>
      <c r="G47" s="7"/>
      <c r="H47" s="7"/>
      <c r="O47" s="7"/>
      <c r="Q47" s="7"/>
      <c r="R47" s="7"/>
    </row>
    <row r="48" spans="4:18" x14ac:dyDescent="0.2">
      <c r="D48" s="9"/>
      <c r="F48" s="7"/>
      <c r="G48" s="7"/>
      <c r="H48" s="7"/>
      <c r="O48" s="7"/>
      <c r="Q48" s="7"/>
      <c r="R48" s="7"/>
    </row>
    <row r="49" spans="4:18" x14ac:dyDescent="0.2">
      <c r="D49" s="9"/>
      <c r="F49" s="7"/>
      <c r="G49" s="7"/>
      <c r="H49" s="7"/>
      <c r="O49" s="7"/>
      <c r="Q49" s="7"/>
      <c r="R49" s="7"/>
    </row>
    <row r="50" spans="4:18" x14ac:dyDescent="0.2">
      <c r="D50" s="9"/>
      <c r="F50" s="7"/>
      <c r="G50" s="7"/>
      <c r="H50" s="7"/>
      <c r="O50" s="7"/>
      <c r="Q50" s="7"/>
      <c r="R50" s="7"/>
    </row>
    <row r="51" spans="4:18" x14ac:dyDescent="0.2">
      <c r="D51" s="9"/>
      <c r="F51" s="7"/>
      <c r="G51" s="7"/>
      <c r="H51" s="7"/>
      <c r="O51" s="7"/>
      <c r="Q51" s="7"/>
      <c r="R51" s="7"/>
    </row>
    <row r="52" spans="4:18" x14ac:dyDescent="0.2">
      <c r="D52" s="9"/>
      <c r="F52" s="7"/>
      <c r="G52" s="7"/>
      <c r="H52" s="7"/>
      <c r="O52" s="7"/>
      <c r="Q52" s="7"/>
      <c r="R52" s="7"/>
    </row>
    <row r="53" spans="4:18" x14ac:dyDescent="0.2">
      <c r="D53" s="9"/>
      <c r="F53" s="7"/>
      <c r="G53" s="7"/>
      <c r="H53" s="7"/>
      <c r="O53" s="7"/>
      <c r="Q53" s="7"/>
      <c r="R53" s="7"/>
    </row>
    <row r="54" spans="4:18" x14ac:dyDescent="0.2">
      <c r="D54" s="9"/>
      <c r="F54" s="7"/>
      <c r="G54" s="7"/>
      <c r="H54" s="7"/>
      <c r="O54" s="7"/>
      <c r="Q54" s="7"/>
      <c r="R54" s="7"/>
    </row>
    <row r="55" spans="4:18" x14ac:dyDescent="0.2">
      <c r="D55" s="9"/>
      <c r="F55" s="7"/>
      <c r="G55" s="7"/>
      <c r="H55" s="7"/>
      <c r="O55" s="7"/>
      <c r="Q55" s="7"/>
      <c r="R55" s="7"/>
    </row>
    <row r="56" spans="4:18" x14ac:dyDescent="0.2">
      <c r="D56" s="9"/>
      <c r="F56" s="7"/>
      <c r="G56" s="7"/>
      <c r="H56" s="7"/>
      <c r="O56" s="7"/>
      <c r="Q56" s="7"/>
      <c r="R56" s="7"/>
    </row>
    <row r="57" spans="4:18" x14ac:dyDescent="0.2">
      <c r="D57" s="9"/>
      <c r="F57" s="7"/>
      <c r="G57" s="7"/>
      <c r="H57" s="7"/>
      <c r="O57" s="7"/>
      <c r="Q57" s="7"/>
      <c r="R57" s="7"/>
    </row>
    <row r="58" spans="4:18" x14ac:dyDescent="0.2">
      <c r="D58" s="9"/>
      <c r="F58" s="7"/>
      <c r="G58" s="7"/>
      <c r="H58" s="7"/>
      <c r="O58" s="7"/>
      <c r="Q58" s="7"/>
      <c r="R58" s="7"/>
    </row>
    <row r="59" spans="4:18" x14ac:dyDescent="0.2">
      <c r="D59" s="9"/>
      <c r="F59" s="7"/>
      <c r="G59" s="7"/>
      <c r="H59" s="7"/>
      <c r="L59" s="12"/>
      <c r="O59" s="7"/>
      <c r="Q59" s="7"/>
      <c r="R59" s="7"/>
    </row>
    <row r="60" spans="4:18" x14ac:dyDescent="0.2">
      <c r="D60" s="9"/>
      <c r="F60" s="7"/>
      <c r="G60" s="7"/>
      <c r="H60" s="7"/>
      <c r="O60" s="7"/>
      <c r="Q60" s="7"/>
      <c r="R60" s="7"/>
    </row>
    <row r="61" spans="4:18" x14ac:dyDescent="0.2">
      <c r="D61" s="9"/>
      <c r="F61" s="7"/>
      <c r="G61" s="7"/>
      <c r="H61" s="7"/>
      <c r="O61" s="7"/>
      <c r="Q61" s="7"/>
      <c r="R61" s="7"/>
    </row>
    <row r="62" spans="4:18" x14ac:dyDescent="0.2">
      <c r="D62" s="9"/>
      <c r="F62" s="7"/>
      <c r="G62" s="7"/>
      <c r="H62" s="7"/>
      <c r="O62" s="7"/>
      <c r="Q62" s="7"/>
      <c r="R62" s="7"/>
    </row>
    <row r="63" spans="4:18" x14ac:dyDescent="0.2">
      <c r="D63" s="9"/>
      <c r="F63" s="7"/>
      <c r="G63" s="7"/>
      <c r="H63" s="7"/>
      <c r="O63" s="7"/>
      <c r="Q63" s="7"/>
      <c r="R63" s="7"/>
    </row>
    <row r="64" spans="4:18" x14ac:dyDescent="0.2">
      <c r="D64" s="9"/>
      <c r="F64" s="7"/>
      <c r="G64" s="7"/>
      <c r="H64" s="7"/>
      <c r="O64" s="7"/>
      <c r="Q64" s="7"/>
      <c r="R64" s="7"/>
    </row>
    <row r="65" spans="4:18" x14ac:dyDescent="0.2">
      <c r="D65" s="9"/>
      <c r="F65" s="7"/>
      <c r="G65" s="7"/>
      <c r="H65" s="7"/>
      <c r="O65" s="7"/>
      <c r="Q65" s="7"/>
      <c r="R65" s="7"/>
    </row>
    <row r="66" spans="4:18" x14ac:dyDescent="0.2">
      <c r="D66" s="9"/>
      <c r="F66" s="7"/>
      <c r="G66" s="7"/>
      <c r="H66" s="7"/>
      <c r="O66" s="7"/>
      <c r="Q66" s="7"/>
      <c r="R66" s="7"/>
    </row>
    <row r="67" spans="4:18" x14ac:dyDescent="0.2">
      <c r="D67" s="9"/>
      <c r="F67" s="7"/>
      <c r="G67" s="7"/>
      <c r="H67" s="7"/>
      <c r="O67" s="7"/>
      <c r="Q67" s="7"/>
      <c r="R67" s="7"/>
    </row>
    <row r="68" spans="4:18" x14ac:dyDescent="0.2">
      <c r="D68" s="9"/>
      <c r="F68" s="7"/>
      <c r="G68" s="7"/>
      <c r="H68" s="7"/>
      <c r="O68" s="7"/>
      <c r="Q68" s="7"/>
      <c r="R68" s="7"/>
    </row>
    <row r="69" spans="4:18" x14ac:dyDescent="0.2">
      <c r="D69" s="9"/>
      <c r="F69" s="7"/>
      <c r="G69" s="7"/>
      <c r="H69" s="7"/>
      <c r="O69" s="7"/>
      <c r="Q69" s="7"/>
      <c r="R69" s="7"/>
    </row>
    <row r="70" spans="4:18" x14ac:dyDescent="0.2">
      <c r="D70" s="9"/>
      <c r="F70" s="7"/>
      <c r="G70" s="7"/>
      <c r="H70" s="7"/>
      <c r="L70" s="12"/>
      <c r="O70" s="7"/>
      <c r="Q70" s="7"/>
      <c r="R70" s="7"/>
    </row>
    <row r="71" spans="4:18" x14ac:dyDescent="0.2">
      <c r="D71" s="9"/>
      <c r="F71" s="7"/>
      <c r="G71" s="7"/>
      <c r="H71" s="7"/>
      <c r="O71" s="7"/>
      <c r="Q71" s="7"/>
      <c r="R71" s="7"/>
    </row>
    <row r="72" spans="4:18" x14ac:dyDescent="0.2">
      <c r="D72" s="9"/>
      <c r="F72" s="7"/>
      <c r="G72" s="7"/>
      <c r="H72" s="7"/>
      <c r="O72" s="7"/>
      <c r="Q72" s="7"/>
      <c r="R72" s="7"/>
    </row>
    <row r="73" spans="4:18" x14ac:dyDescent="0.2">
      <c r="D73" s="9"/>
      <c r="F73" s="7"/>
      <c r="G73" s="7"/>
      <c r="H73" s="7"/>
      <c r="O73" s="7"/>
      <c r="Q73" s="7"/>
      <c r="R73" s="7"/>
    </row>
    <row r="74" spans="4:18" x14ac:dyDescent="0.2">
      <c r="D74" s="9"/>
      <c r="F74" s="7"/>
      <c r="G74" s="7"/>
      <c r="H74" s="7"/>
      <c r="O74" s="7"/>
      <c r="Q74" s="7"/>
      <c r="R74" s="7"/>
    </row>
    <row r="75" spans="4:18" x14ac:dyDescent="0.2">
      <c r="D75" s="9"/>
      <c r="F75" s="7"/>
      <c r="G75" s="7"/>
      <c r="H75" s="7"/>
      <c r="O75" s="7"/>
      <c r="Q75" s="7"/>
      <c r="R75" s="7"/>
    </row>
    <row r="76" spans="4:18" x14ac:dyDescent="0.2">
      <c r="D76" s="9"/>
      <c r="F76" s="7"/>
      <c r="G76" s="7"/>
      <c r="H76" s="7"/>
      <c r="O76" s="7"/>
      <c r="Q76" s="7"/>
      <c r="R76" s="7"/>
    </row>
    <row r="77" spans="4:18" x14ac:dyDescent="0.2">
      <c r="D77" s="9"/>
      <c r="F77" s="7"/>
      <c r="G77" s="7"/>
      <c r="H77" s="7"/>
      <c r="O77" s="7"/>
      <c r="Q77" s="7"/>
      <c r="R77" s="7"/>
    </row>
    <row r="78" spans="4:18" x14ac:dyDescent="0.2">
      <c r="D78" s="9"/>
      <c r="F78" s="7"/>
      <c r="G78" s="7"/>
      <c r="H78" s="7"/>
      <c r="O78" s="7"/>
      <c r="Q78" s="7"/>
      <c r="R78" s="7"/>
    </row>
    <row r="79" spans="4:18" x14ac:dyDescent="0.2">
      <c r="D79" s="9"/>
      <c r="F79" s="7"/>
      <c r="G79" s="7"/>
      <c r="H79" s="7"/>
      <c r="O79" s="7"/>
      <c r="Q79" s="7"/>
      <c r="R79" s="7"/>
    </row>
    <row r="80" spans="4:18" x14ac:dyDescent="0.2">
      <c r="D80" s="9"/>
      <c r="F80" s="7"/>
      <c r="G80" s="7"/>
      <c r="H80" s="7"/>
      <c r="O80" s="7"/>
      <c r="Q80" s="7"/>
      <c r="R80" s="7"/>
    </row>
    <row r="81" spans="2:18" x14ac:dyDescent="0.2">
      <c r="D81" s="9"/>
      <c r="F81" s="7"/>
      <c r="G81" s="7"/>
      <c r="H81" s="7"/>
      <c r="O81" s="7"/>
      <c r="Q81" s="7"/>
      <c r="R81" s="7"/>
    </row>
    <row r="82" spans="2:18" s="30" customFormat="1" x14ac:dyDescent="0.2">
      <c r="B82" s="31"/>
      <c r="C82" s="31"/>
      <c r="D82" s="32"/>
      <c r="J82" s="33"/>
      <c r="K82" s="33"/>
      <c r="L82" s="33"/>
      <c r="M82" s="33"/>
    </row>
    <row r="83" spans="2:18" s="30" customFormat="1" x14ac:dyDescent="0.2">
      <c r="B83" s="31"/>
      <c r="C83" s="31"/>
      <c r="D83" s="32"/>
      <c r="J83" s="33"/>
      <c r="K83" s="33"/>
      <c r="L83" s="33"/>
      <c r="M83" s="33"/>
    </row>
    <row r="84" spans="2:18" s="30" customFormat="1" x14ac:dyDescent="0.2">
      <c r="B84" s="31"/>
      <c r="C84" s="31"/>
      <c r="D84" s="32"/>
      <c r="J84" s="33"/>
      <c r="K84" s="33"/>
      <c r="L84" s="33"/>
      <c r="M84" s="33"/>
    </row>
    <row r="85" spans="2:18" x14ac:dyDescent="0.2">
      <c r="D85" s="9"/>
      <c r="F85" s="7"/>
      <c r="G85" s="7"/>
      <c r="H85" s="7"/>
      <c r="O85" s="7"/>
      <c r="Q85" s="7"/>
      <c r="R85" s="7"/>
    </row>
    <row r="86" spans="2:18" x14ac:dyDescent="0.2">
      <c r="D86" s="9"/>
      <c r="F86" s="7"/>
      <c r="G86" s="7"/>
      <c r="H86" s="7"/>
      <c r="O86" s="7"/>
      <c r="Q86" s="7"/>
      <c r="R86" s="7"/>
    </row>
    <row r="87" spans="2:18" x14ac:dyDescent="0.2">
      <c r="D87" s="9"/>
      <c r="F87" s="7"/>
      <c r="G87" s="7"/>
      <c r="H87" s="7"/>
      <c r="O87" s="7"/>
      <c r="Q87" s="7"/>
      <c r="R87" s="7"/>
    </row>
    <row r="88" spans="2:18" x14ac:dyDescent="0.2">
      <c r="D88" s="9"/>
      <c r="F88" s="7"/>
      <c r="G88" s="7"/>
      <c r="H88" s="7"/>
      <c r="O88" s="7"/>
      <c r="Q88" s="7"/>
      <c r="R88" s="7"/>
    </row>
    <row r="89" spans="2:18" x14ac:dyDescent="0.2">
      <c r="D89" s="9"/>
      <c r="F89" s="7"/>
      <c r="G89" s="7"/>
      <c r="H89" s="7"/>
      <c r="O89" s="7"/>
      <c r="Q89" s="7"/>
      <c r="R89" s="7"/>
    </row>
    <row r="90" spans="2:18" x14ac:dyDescent="0.2">
      <c r="D90" s="9"/>
      <c r="F90" s="7"/>
      <c r="G90" s="7"/>
      <c r="H90" s="7"/>
      <c r="O90" s="7"/>
      <c r="Q90" s="7"/>
      <c r="R90" s="7"/>
    </row>
    <row r="91" spans="2:18" x14ac:dyDescent="0.2">
      <c r="D91" s="9"/>
      <c r="F91" s="7"/>
      <c r="G91" s="7"/>
      <c r="H91" s="7"/>
      <c r="O91" s="7"/>
      <c r="Q91" s="7"/>
      <c r="R91" s="7"/>
    </row>
    <row r="92" spans="2:18" x14ac:dyDescent="0.2">
      <c r="D92" s="9"/>
      <c r="F92" s="7"/>
      <c r="G92" s="7"/>
      <c r="H92" s="7"/>
      <c r="O92" s="7"/>
      <c r="Q92" s="7"/>
      <c r="R92" s="7"/>
    </row>
    <row r="93" spans="2:18" x14ac:dyDescent="0.2">
      <c r="D93" s="9"/>
      <c r="F93" s="7"/>
      <c r="G93" s="7"/>
      <c r="H93" s="7"/>
      <c r="O93" s="7"/>
      <c r="Q93" s="7"/>
      <c r="R93" s="7"/>
    </row>
    <row r="94" spans="2:18" x14ac:dyDescent="0.2">
      <c r="D94" s="9"/>
      <c r="F94" s="7"/>
      <c r="G94" s="7"/>
      <c r="H94" s="7"/>
      <c r="O94" s="7"/>
      <c r="Q94" s="7"/>
      <c r="R94" s="7"/>
    </row>
    <row r="95" spans="2:18" ht="10.5" x14ac:dyDescent="0.25">
      <c r="J95" s="13"/>
      <c r="K95" s="13"/>
      <c r="L95" s="13"/>
      <c r="M95" s="13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5FCB7-33D9-4E9C-A7D9-2BECE09BBE5D}">
  <dimension ref="A1:Z96"/>
  <sheetViews>
    <sheetView workbookViewId="0">
      <selection activeCell="H2" sqref="A2:XFD4"/>
    </sheetView>
  </sheetViews>
  <sheetFormatPr defaultColWidth="9.1796875" defaultRowHeight="10" x14ac:dyDescent="0.2"/>
  <cols>
    <col min="1" max="1" width="29.453125" style="7" bestFit="1" customWidth="1"/>
    <col min="2" max="3" width="20.54296875" style="8" customWidth="1"/>
    <col min="4" max="4" width="20.81640625" style="7" bestFit="1" customWidth="1"/>
    <col min="5" max="5" width="23.453125" style="7" customWidth="1"/>
    <col min="6" max="6" width="9.7265625" style="8" customWidth="1"/>
    <col min="7" max="7" width="14.453125" style="8" customWidth="1"/>
    <col min="8" max="8" width="10.54296875" style="8" bestFit="1" customWidth="1"/>
    <col min="9" max="9" width="31.26953125" style="7" bestFit="1" customWidth="1"/>
    <col min="10" max="10" width="18" style="11" bestFit="1" customWidth="1"/>
    <col min="11" max="11" width="19.54296875" style="11" bestFit="1" customWidth="1"/>
    <col min="12" max="12" width="21.26953125" style="11" bestFit="1" customWidth="1"/>
    <col min="13" max="13" width="19.453125" style="11" customWidth="1"/>
    <col min="14" max="14" width="17.1796875" style="7" customWidth="1"/>
    <col min="15" max="15" width="18.7265625" style="8" bestFit="1" customWidth="1"/>
    <col min="16" max="16" width="20.54296875" style="7" customWidth="1"/>
    <col min="17" max="17" width="22.1796875" style="8" bestFit="1" customWidth="1"/>
    <col min="18" max="18" width="25.7265625" style="8" bestFit="1" customWidth="1"/>
    <col min="19" max="19" width="31.90625" style="7" bestFit="1" customWidth="1"/>
    <col min="20" max="20" width="34.81640625" style="7" bestFit="1" customWidth="1"/>
    <col min="21" max="21" width="34.81640625" style="7" customWidth="1"/>
    <col min="22" max="22" width="34.81640625" style="7" bestFit="1" customWidth="1"/>
    <col min="23" max="23" width="25.6328125" style="7" bestFit="1" customWidth="1"/>
    <col min="24" max="24" width="11.90625" style="7" bestFit="1" customWidth="1"/>
    <col min="25" max="25" width="9.08984375" style="7" bestFit="1" customWidth="1"/>
    <col min="26" max="26" width="11.7265625" style="7" bestFit="1" customWidth="1"/>
    <col min="27" max="16384" width="9.1796875" style="7"/>
  </cols>
  <sheetData>
    <row r="1" spans="1:26" s="1" customFormat="1" ht="33" customHeight="1" x14ac:dyDescent="0.25">
      <c r="A1" s="1" t="s">
        <v>0</v>
      </c>
      <c r="B1" s="1" t="s">
        <v>19</v>
      </c>
      <c r="C1" s="5" t="s">
        <v>16</v>
      </c>
      <c r="D1" s="2" t="s">
        <v>1</v>
      </c>
      <c r="E1" s="3" t="s">
        <v>2</v>
      </c>
      <c r="F1" s="4" t="s">
        <v>20</v>
      </c>
      <c r="G1" s="4" t="s">
        <v>4</v>
      </c>
      <c r="H1" s="4" t="s">
        <v>5</v>
      </c>
      <c r="I1" s="4" t="s">
        <v>6</v>
      </c>
      <c r="J1" s="6" t="s">
        <v>12</v>
      </c>
      <c r="K1" s="6" t="s">
        <v>13</v>
      </c>
      <c r="L1" s="6" t="s">
        <v>14</v>
      </c>
      <c r="M1" s="6" t="s">
        <v>15</v>
      </c>
      <c r="N1" s="3" t="s">
        <v>7</v>
      </c>
      <c r="O1" s="3" t="s">
        <v>8</v>
      </c>
      <c r="P1" s="3" t="s">
        <v>18</v>
      </c>
      <c r="Q1" s="1" t="s">
        <v>23</v>
      </c>
      <c r="R1" s="1" t="s">
        <v>21</v>
      </c>
      <c r="S1" s="3" t="s">
        <v>17</v>
      </c>
      <c r="T1" s="1" t="s">
        <v>22</v>
      </c>
      <c r="U1" s="1" t="s">
        <v>24</v>
      </c>
      <c r="V1" s="1" t="s">
        <v>9</v>
      </c>
      <c r="W1" s="1" t="s">
        <v>3</v>
      </c>
      <c r="X1" s="1" t="s">
        <v>5</v>
      </c>
      <c r="Y1" s="1" t="s">
        <v>10</v>
      </c>
      <c r="Z1" s="1" t="s">
        <v>11</v>
      </c>
    </row>
    <row r="2" spans="1:26" s="50" customFormat="1" ht="11.5" x14ac:dyDescent="0.25">
      <c r="A2" s="50" t="s">
        <v>13014</v>
      </c>
      <c r="B2" s="51"/>
      <c r="C2" s="51"/>
      <c r="D2" s="52" t="s">
        <v>6221</v>
      </c>
      <c r="E2" s="50" t="s">
        <v>6905</v>
      </c>
      <c r="F2" s="50" t="s">
        <v>375</v>
      </c>
      <c r="G2" s="50" t="s">
        <v>45</v>
      </c>
      <c r="H2" s="50" t="s">
        <v>6906</v>
      </c>
      <c r="I2" s="50" t="s">
        <v>6842</v>
      </c>
      <c r="J2" s="53">
        <v>248227</v>
      </c>
      <c r="K2" s="53">
        <v>234753</v>
      </c>
      <c r="L2" s="53"/>
      <c r="M2" s="53">
        <f>J2+K2+L2</f>
        <v>482980</v>
      </c>
      <c r="N2" s="50" t="s">
        <v>7632</v>
      </c>
      <c r="O2" s="50" t="s">
        <v>65</v>
      </c>
      <c r="P2" s="50" t="s">
        <v>68</v>
      </c>
      <c r="Q2" s="50" t="s">
        <v>67</v>
      </c>
      <c r="R2" s="50" t="s">
        <v>67</v>
      </c>
      <c r="S2" s="50" t="s">
        <v>13118</v>
      </c>
      <c r="T2" s="50" t="s">
        <v>13132</v>
      </c>
      <c r="U2" s="50" t="s">
        <v>13014</v>
      </c>
      <c r="V2" s="50" t="s">
        <v>6905</v>
      </c>
      <c r="W2" s="50">
        <v>5</v>
      </c>
      <c r="X2" s="50" t="s">
        <v>6906</v>
      </c>
      <c r="Y2" s="50" t="s">
        <v>13133</v>
      </c>
    </row>
    <row r="3" spans="1:26" s="50" customFormat="1" ht="11.5" x14ac:dyDescent="0.25">
      <c r="A3" s="50" t="s">
        <v>13014</v>
      </c>
      <c r="B3" s="51"/>
      <c r="C3" s="51"/>
      <c r="D3" s="52" t="s">
        <v>6220</v>
      </c>
      <c r="E3" s="50" t="s">
        <v>6905</v>
      </c>
      <c r="F3" s="50" t="s">
        <v>52</v>
      </c>
      <c r="G3" s="50" t="s">
        <v>45</v>
      </c>
      <c r="H3" s="50" t="s">
        <v>6906</v>
      </c>
      <c r="I3" s="50" t="s">
        <v>6842</v>
      </c>
      <c r="J3" s="53">
        <v>32813</v>
      </c>
      <c r="K3" s="53">
        <v>14684</v>
      </c>
      <c r="L3" s="53"/>
      <c r="M3" s="53">
        <f>J3+K3+L3</f>
        <v>47497</v>
      </c>
      <c r="N3" s="50" t="s">
        <v>61</v>
      </c>
      <c r="O3" s="50" t="s">
        <v>65</v>
      </c>
      <c r="P3" s="50" t="s">
        <v>2332</v>
      </c>
      <c r="Q3" s="50" t="s">
        <v>67</v>
      </c>
      <c r="R3" s="50" t="s">
        <v>67</v>
      </c>
      <c r="S3" s="50" t="s">
        <v>13118</v>
      </c>
      <c r="T3" s="50" t="s">
        <v>13132</v>
      </c>
      <c r="U3" s="50" t="s">
        <v>13014</v>
      </c>
      <c r="V3" s="50" t="s">
        <v>6905</v>
      </c>
      <c r="W3" s="50">
        <v>6</v>
      </c>
      <c r="X3" s="50" t="s">
        <v>7033</v>
      </c>
      <c r="Y3" s="50" t="s">
        <v>13133</v>
      </c>
    </row>
    <row r="4" spans="1:26" s="50" customFormat="1" ht="11.5" x14ac:dyDescent="0.25">
      <c r="A4" s="50" t="s">
        <v>13014</v>
      </c>
      <c r="B4" s="51"/>
      <c r="C4" s="51"/>
      <c r="D4" s="52" t="s">
        <v>6223</v>
      </c>
      <c r="E4" s="50" t="s">
        <v>6909</v>
      </c>
      <c r="F4" s="50" t="s">
        <v>52</v>
      </c>
      <c r="G4" s="50" t="s">
        <v>45</v>
      </c>
      <c r="H4" s="50" t="s">
        <v>6910</v>
      </c>
      <c r="I4" s="50" t="s">
        <v>6877</v>
      </c>
      <c r="J4" s="53">
        <v>102422</v>
      </c>
      <c r="K4" s="53">
        <v>64607</v>
      </c>
      <c r="L4" s="53"/>
      <c r="M4" s="53">
        <f>J4+K4+L4</f>
        <v>167029</v>
      </c>
      <c r="N4" s="50" t="s">
        <v>7632</v>
      </c>
      <c r="O4" s="50" t="s">
        <v>65</v>
      </c>
      <c r="P4" s="50" t="s">
        <v>68</v>
      </c>
      <c r="Q4" s="50" t="s">
        <v>67</v>
      </c>
      <c r="R4" s="50" t="s">
        <v>67</v>
      </c>
      <c r="S4" s="50" t="s">
        <v>13118</v>
      </c>
      <c r="T4" s="50" t="s">
        <v>13132</v>
      </c>
      <c r="U4" s="50" t="s">
        <v>13014</v>
      </c>
      <c r="V4" s="50" t="s">
        <v>6905</v>
      </c>
      <c r="W4" s="50">
        <v>7</v>
      </c>
      <c r="X4" s="50" t="s">
        <v>13148</v>
      </c>
      <c r="Y4" s="50" t="s">
        <v>13133</v>
      </c>
    </row>
    <row r="5" spans="1:26" ht="10.5" x14ac:dyDescent="0.25">
      <c r="D5" s="9"/>
      <c r="F5" s="7"/>
      <c r="G5" s="7"/>
      <c r="H5" s="7"/>
      <c r="J5" s="13">
        <f>SUM(J2:J4)</f>
        <v>383462</v>
      </c>
      <c r="K5" s="13">
        <f>SUM(K2:K4)</f>
        <v>314044</v>
      </c>
      <c r="L5" s="13">
        <f>SUM(L2:L4)</f>
        <v>0</v>
      </c>
      <c r="M5" s="13">
        <f>SUM(M2:M4)</f>
        <v>697506</v>
      </c>
      <c r="O5" s="7"/>
      <c r="Q5" s="7"/>
      <c r="R5" s="7"/>
    </row>
    <row r="6" spans="1:26" x14ac:dyDescent="0.2">
      <c r="D6" s="9"/>
      <c r="F6" s="7"/>
      <c r="G6" s="7"/>
      <c r="H6" s="7"/>
      <c r="O6" s="7"/>
      <c r="Q6" s="7"/>
      <c r="R6" s="7"/>
    </row>
    <row r="7" spans="1:26" x14ac:dyDescent="0.2">
      <c r="D7" s="9"/>
      <c r="F7" s="7"/>
      <c r="G7" s="7"/>
      <c r="H7" s="7"/>
      <c r="L7" s="12"/>
      <c r="O7" s="7"/>
      <c r="Q7" s="7"/>
      <c r="R7" s="7"/>
    </row>
    <row r="8" spans="1:26" x14ac:dyDescent="0.2">
      <c r="D8" s="9"/>
      <c r="F8" s="7"/>
      <c r="G8" s="7"/>
      <c r="H8" s="7"/>
      <c r="L8" s="12"/>
      <c r="O8" s="7"/>
      <c r="Q8" s="7"/>
      <c r="R8" s="7"/>
    </row>
    <row r="9" spans="1:26" x14ac:dyDescent="0.2">
      <c r="D9" s="9"/>
      <c r="F9" s="7"/>
      <c r="G9" s="7"/>
      <c r="H9" s="7"/>
      <c r="O9" s="7"/>
      <c r="Q9" s="7"/>
      <c r="R9" s="7"/>
    </row>
    <row r="10" spans="1:26" x14ac:dyDescent="0.2">
      <c r="D10" s="9"/>
      <c r="F10" s="7"/>
      <c r="G10" s="7"/>
      <c r="H10" s="7"/>
      <c r="O10" s="7"/>
      <c r="Q10" s="7"/>
      <c r="R10" s="7"/>
    </row>
    <row r="11" spans="1:26" x14ac:dyDescent="0.2">
      <c r="D11" s="9"/>
      <c r="F11" s="7"/>
      <c r="G11" s="7"/>
      <c r="H11" s="7"/>
      <c r="O11" s="7"/>
      <c r="Q11" s="7"/>
      <c r="R11" s="7"/>
    </row>
    <row r="12" spans="1:26" x14ac:dyDescent="0.2">
      <c r="D12" s="9"/>
      <c r="F12" s="7"/>
      <c r="G12" s="7"/>
      <c r="H12" s="7"/>
      <c r="O12" s="7"/>
      <c r="Q12" s="7"/>
      <c r="R12" s="7"/>
    </row>
    <row r="13" spans="1:26" x14ac:dyDescent="0.2">
      <c r="D13" s="9"/>
      <c r="F13" s="7"/>
      <c r="G13" s="7"/>
      <c r="H13" s="7"/>
      <c r="O13" s="7"/>
      <c r="Q13" s="7"/>
      <c r="R13" s="7"/>
    </row>
    <row r="14" spans="1:26" x14ac:dyDescent="0.2">
      <c r="D14" s="9"/>
      <c r="F14" s="7"/>
      <c r="G14" s="7"/>
      <c r="H14" s="7"/>
      <c r="O14" s="7"/>
      <c r="Q14" s="7"/>
      <c r="R14" s="7"/>
    </row>
    <row r="15" spans="1:26" x14ac:dyDescent="0.2">
      <c r="D15" s="9"/>
      <c r="F15" s="7"/>
      <c r="G15" s="7"/>
      <c r="H15" s="7"/>
      <c r="O15" s="7"/>
      <c r="Q15" s="7"/>
      <c r="R15" s="7"/>
    </row>
    <row r="16" spans="1:26" x14ac:dyDescent="0.2">
      <c r="D16" s="9"/>
      <c r="F16" s="7"/>
      <c r="G16" s="7"/>
      <c r="H16" s="7"/>
      <c r="O16" s="7"/>
      <c r="Q16" s="7"/>
      <c r="R16" s="7"/>
    </row>
    <row r="17" spans="4:18" x14ac:dyDescent="0.2">
      <c r="D17" s="9"/>
      <c r="F17" s="7"/>
      <c r="G17" s="7"/>
      <c r="H17" s="7"/>
      <c r="O17" s="7"/>
      <c r="Q17" s="7"/>
      <c r="R17" s="7"/>
    </row>
    <row r="18" spans="4:18" x14ac:dyDescent="0.2">
      <c r="D18" s="9"/>
      <c r="F18" s="7"/>
      <c r="G18" s="7"/>
      <c r="H18" s="7"/>
      <c r="L18" s="12"/>
      <c r="O18" s="7"/>
      <c r="Q18" s="7"/>
      <c r="R18" s="7"/>
    </row>
    <row r="19" spans="4:18" x14ac:dyDescent="0.2">
      <c r="D19" s="9"/>
      <c r="F19" s="7"/>
      <c r="G19" s="7"/>
      <c r="H19" s="7"/>
      <c r="O19" s="7"/>
      <c r="Q19" s="7"/>
      <c r="R19" s="7"/>
    </row>
    <row r="20" spans="4:18" x14ac:dyDescent="0.2">
      <c r="D20" s="9"/>
      <c r="F20" s="7"/>
      <c r="G20" s="7"/>
      <c r="H20" s="7"/>
      <c r="O20" s="7"/>
      <c r="Q20" s="7"/>
      <c r="R20" s="7"/>
    </row>
    <row r="21" spans="4:18" x14ac:dyDescent="0.2">
      <c r="D21" s="9"/>
      <c r="F21" s="7"/>
      <c r="G21" s="7"/>
      <c r="H21" s="7"/>
      <c r="O21" s="7"/>
      <c r="Q21" s="7"/>
      <c r="R21" s="7"/>
    </row>
    <row r="22" spans="4:18" x14ac:dyDescent="0.2">
      <c r="D22" s="9"/>
      <c r="F22" s="7"/>
      <c r="G22" s="7"/>
      <c r="H22" s="7"/>
      <c r="O22" s="7"/>
      <c r="Q22" s="7"/>
      <c r="R22" s="7"/>
    </row>
    <row r="23" spans="4:18" x14ac:dyDescent="0.2">
      <c r="D23" s="9"/>
      <c r="F23" s="7"/>
      <c r="G23" s="7"/>
      <c r="H23" s="7"/>
      <c r="O23" s="7"/>
      <c r="Q23" s="7"/>
      <c r="R23" s="7"/>
    </row>
    <row r="24" spans="4:18" x14ac:dyDescent="0.2">
      <c r="D24" s="9"/>
      <c r="F24" s="7"/>
      <c r="G24" s="7"/>
      <c r="H24" s="7"/>
      <c r="O24" s="7"/>
      <c r="Q24" s="7"/>
      <c r="R24" s="7"/>
    </row>
    <row r="25" spans="4:18" x14ac:dyDescent="0.2">
      <c r="D25" s="9"/>
      <c r="F25" s="7"/>
      <c r="G25" s="7"/>
      <c r="H25" s="7"/>
      <c r="O25" s="7"/>
      <c r="Q25" s="7"/>
      <c r="R25" s="7"/>
    </row>
    <row r="26" spans="4:18" x14ac:dyDescent="0.2">
      <c r="D26" s="9"/>
      <c r="F26" s="7"/>
      <c r="G26" s="7"/>
      <c r="H26" s="7"/>
      <c r="O26" s="7"/>
      <c r="Q26" s="7"/>
      <c r="R26" s="7"/>
    </row>
    <row r="27" spans="4:18" x14ac:dyDescent="0.2">
      <c r="D27" s="9"/>
      <c r="F27" s="7"/>
      <c r="G27" s="7"/>
      <c r="H27" s="7"/>
      <c r="O27" s="7"/>
      <c r="Q27" s="7"/>
      <c r="R27" s="7"/>
    </row>
    <row r="28" spans="4:18" x14ac:dyDescent="0.2">
      <c r="D28" s="9"/>
      <c r="F28" s="7"/>
      <c r="G28" s="7"/>
      <c r="H28" s="7"/>
      <c r="O28" s="7"/>
      <c r="Q28" s="7"/>
      <c r="R28" s="7"/>
    </row>
    <row r="29" spans="4:18" x14ac:dyDescent="0.2">
      <c r="D29" s="9"/>
      <c r="F29" s="7"/>
      <c r="G29" s="7"/>
      <c r="H29" s="7"/>
      <c r="O29" s="7"/>
      <c r="Q29" s="7"/>
      <c r="R29" s="7"/>
    </row>
    <row r="30" spans="4:18" x14ac:dyDescent="0.2">
      <c r="D30" s="9"/>
      <c r="F30" s="7"/>
      <c r="G30" s="7"/>
      <c r="H30" s="7"/>
      <c r="O30" s="7"/>
      <c r="Q30" s="7"/>
      <c r="R30" s="7"/>
    </row>
    <row r="31" spans="4:18" x14ac:dyDescent="0.2">
      <c r="D31" s="9"/>
      <c r="F31" s="7"/>
      <c r="G31" s="7"/>
      <c r="H31" s="7"/>
      <c r="O31" s="7"/>
      <c r="Q31" s="7"/>
      <c r="R31" s="7"/>
    </row>
    <row r="32" spans="4:18" x14ac:dyDescent="0.2">
      <c r="D32" s="9"/>
      <c r="F32" s="7"/>
      <c r="G32" s="7"/>
      <c r="H32" s="7"/>
      <c r="O32" s="7"/>
      <c r="Q32" s="7"/>
      <c r="R32" s="7"/>
    </row>
    <row r="33" spans="4:18" x14ac:dyDescent="0.2">
      <c r="D33" s="9"/>
      <c r="F33" s="7"/>
      <c r="G33" s="7"/>
      <c r="H33" s="7"/>
      <c r="O33" s="7"/>
      <c r="Q33" s="7"/>
      <c r="R33" s="7"/>
    </row>
    <row r="34" spans="4:18" x14ac:dyDescent="0.2">
      <c r="D34" s="9"/>
      <c r="F34" s="7"/>
      <c r="G34" s="7"/>
      <c r="H34" s="7"/>
      <c r="O34" s="7"/>
      <c r="Q34" s="7"/>
      <c r="R34" s="7"/>
    </row>
    <row r="35" spans="4:18" x14ac:dyDescent="0.2">
      <c r="D35" s="9"/>
      <c r="F35" s="7"/>
      <c r="G35" s="7"/>
      <c r="H35" s="7"/>
      <c r="O35" s="7"/>
      <c r="Q35" s="7"/>
      <c r="R35" s="7"/>
    </row>
    <row r="36" spans="4:18" x14ac:dyDescent="0.2">
      <c r="D36" s="9"/>
      <c r="F36" s="7"/>
      <c r="G36" s="7"/>
      <c r="H36" s="7"/>
      <c r="O36" s="7"/>
      <c r="Q36" s="7"/>
      <c r="R36" s="7"/>
    </row>
    <row r="37" spans="4:18" x14ac:dyDescent="0.2">
      <c r="D37" s="9"/>
      <c r="F37" s="7"/>
      <c r="G37" s="7"/>
      <c r="H37" s="7"/>
      <c r="O37" s="7"/>
      <c r="Q37" s="7"/>
      <c r="R37" s="7"/>
    </row>
    <row r="38" spans="4:18" x14ac:dyDescent="0.2">
      <c r="D38" s="9"/>
      <c r="F38" s="7"/>
      <c r="G38" s="7"/>
      <c r="H38" s="7"/>
      <c r="O38" s="7"/>
      <c r="Q38" s="7"/>
      <c r="R38" s="7"/>
    </row>
    <row r="39" spans="4:18" x14ac:dyDescent="0.2">
      <c r="D39" s="9"/>
      <c r="F39" s="7"/>
      <c r="G39" s="7"/>
      <c r="H39" s="7"/>
      <c r="O39" s="7"/>
      <c r="Q39" s="7"/>
      <c r="R39" s="7"/>
    </row>
    <row r="40" spans="4:18" x14ac:dyDescent="0.2">
      <c r="D40" s="9"/>
      <c r="F40" s="7"/>
      <c r="G40" s="7"/>
      <c r="H40" s="7"/>
      <c r="O40" s="7"/>
      <c r="Q40" s="7"/>
      <c r="R40" s="7"/>
    </row>
    <row r="41" spans="4:18" x14ac:dyDescent="0.2">
      <c r="D41" s="9"/>
      <c r="F41" s="7"/>
      <c r="G41" s="7"/>
      <c r="H41" s="7"/>
      <c r="O41" s="7"/>
      <c r="Q41" s="7"/>
      <c r="R41" s="7"/>
    </row>
    <row r="42" spans="4:18" x14ac:dyDescent="0.2">
      <c r="D42" s="9"/>
      <c r="F42" s="7"/>
      <c r="G42" s="7"/>
      <c r="H42" s="7"/>
      <c r="O42" s="7"/>
      <c r="Q42" s="7"/>
      <c r="R42" s="7"/>
    </row>
    <row r="43" spans="4:18" x14ac:dyDescent="0.2">
      <c r="D43" s="9"/>
      <c r="F43" s="7"/>
      <c r="G43" s="7"/>
      <c r="H43" s="7"/>
      <c r="O43" s="7"/>
      <c r="Q43" s="7"/>
      <c r="R43" s="7"/>
    </row>
    <row r="44" spans="4:18" x14ac:dyDescent="0.2">
      <c r="D44" s="9"/>
      <c r="F44" s="7"/>
      <c r="G44" s="7"/>
      <c r="H44" s="7"/>
      <c r="O44" s="7"/>
      <c r="Q44" s="7"/>
      <c r="R44" s="7"/>
    </row>
    <row r="45" spans="4:18" x14ac:dyDescent="0.2">
      <c r="D45" s="9"/>
      <c r="F45" s="7"/>
      <c r="G45" s="7"/>
      <c r="H45" s="7"/>
      <c r="O45" s="7"/>
      <c r="Q45" s="7"/>
      <c r="R45" s="7"/>
    </row>
    <row r="46" spans="4:18" x14ac:dyDescent="0.2">
      <c r="D46" s="9"/>
      <c r="F46" s="7"/>
      <c r="G46" s="7"/>
      <c r="H46" s="7"/>
      <c r="O46" s="7"/>
      <c r="Q46" s="7"/>
      <c r="R46" s="7"/>
    </row>
    <row r="47" spans="4:18" x14ac:dyDescent="0.2">
      <c r="D47" s="9"/>
      <c r="F47" s="7"/>
      <c r="G47" s="7"/>
      <c r="H47" s="7"/>
      <c r="O47" s="7"/>
      <c r="Q47" s="7"/>
      <c r="R47" s="7"/>
    </row>
    <row r="48" spans="4:18" x14ac:dyDescent="0.2">
      <c r="D48" s="9"/>
      <c r="F48" s="7"/>
      <c r="G48" s="7"/>
      <c r="H48" s="7"/>
      <c r="O48" s="7"/>
      <c r="Q48" s="7"/>
      <c r="R48" s="7"/>
    </row>
    <row r="49" spans="4:18" x14ac:dyDescent="0.2">
      <c r="D49" s="9"/>
      <c r="F49" s="7"/>
      <c r="G49" s="7"/>
      <c r="H49" s="7"/>
      <c r="O49" s="7"/>
      <c r="Q49" s="7"/>
      <c r="R49" s="7"/>
    </row>
    <row r="50" spans="4:18" x14ac:dyDescent="0.2">
      <c r="D50" s="9"/>
      <c r="F50" s="7"/>
      <c r="G50" s="7"/>
      <c r="H50" s="7"/>
      <c r="O50" s="7"/>
      <c r="Q50" s="7"/>
      <c r="R50" s="7"/>
    </row>
    <row r="51" spans="4:18" x14ac:dyDescent="0.2">
      <c r="D51" s="9"/>
      <c r="F51" s="7"/>
      <c r="G51" s="7"/>
      <c r="H51" s="7"/>
      <c r="O51" s="7"/>
      <c r="Q51" s="7"/>
      <c r="R51" s="7"/>
    </row>
    <row r="52" spans="4:18" x14ac:dyDescent="0.2">
      <c r="D52" s="9"/>
      <c r="F52" s="7"/>
      <c r="G52" s="7"/>
      <c r="H52" s="7"/>
      <c r="O52" s="7"/>
      <c r="Q52" s="7"/>
      <c r="R52" s="7"/>
    </row>
    <row r="53" spans="4:18" x14ac:dyDescent="0.2">
      <c r="D53" s="9"/>
      <c r="F53" s="7"/>
      <c r="G53" s="7"/>
      <c r="H53" s="7"/>
      <c r="O53" s="7"/>
      <c r="Q53" s="7"/>
      <c r="R53" s="7"/>
    </row>
    <row r="54" spans="4:18" x14ac:dyDescent="0.2">
      <c r="D54" s="9"/>
      <c r="F54" s="7"/>
      <c r="G54" s="7"/>
      <c r="H54" s="7"/>
      <c r="O54" s="7"/>
      <c r="Q54" s="7"/>
      <c r="R54" s="7"/>
    </row>
    <row r="55" spans="4:18" x14ac:dyDescent="0.2">
      <c r="D55" s="9"/>
      <c r="F55" s="7"/>
      <c r="G55" s="7"/>
      <c r="H55" s="7"/>
      <c r="O55" s="7"/>
      <c r="Q55" s="7"/>
      <c r="R55" s="7"/>
    </row>
    <row r="56" spans="4:18" x14ac:dyDescent="0.2">
      <c r="D56" s="9"/>
      <c r="F56" s="7"/>
      <c r="G56" s="7"/>
      <c r="H56" s="7"/>
      <c r="O56" s="7"/>
      <c r="Q56" s="7"/>
      <c r="R56" s="7"/>
    </row>
    <row r="57" spans="4:18" x14ac:dyDescent="0.2">
      <c r="D57" s="9"/>
      <c r="F57" s="7"/>
      <c r="G57" s="7"/>
      <c r="H57" s="7"/>
      <c r="O57" s="7"/>
      <c r="Q57" s="7"/>
      <c r="R57" s="7"/>
    </row>
    <row r="58" spans="4:18" x14ac:dyDescent="0.2">
      <c r="D58" s="9"/>
      <c r="F58" s="7"/>
      <c r="G58" s="7"/>
      <c r="H58" s="7"/>
      <c r="O58" s="7"/>
      <c r="Q58" s="7"/>
      <c r="R58" s="7"/>
    </row>
    <row r="59" spans="4:18" x14ac:dyDescent="0.2">
      <c r="D59" s="9"/>
      <c r="F59" s="7"/>
      <c r="G59" s="7"/>
      <c r="H59" s="7"/>
      <c r="O59" s="7"/>
      <c r="Q59" s="7"/>
      <c r="R59" s="7"/>
    </row>
    <row r="60" spans="4:18" x14ac:dyDescent="0.2">
      <c r="D60" s="9"/>
      <c r="F60" s="7"/>
      <c r="G60" s="7"/>
      <c r="H60" s="7"/>
      <c r="L60" s="12"/>
      <c r="O60" s="7"/>
      <c r="Q60" s="7"/>
      <c r="R60" s="7"/>
    </row>
    <row r="61" spans="4:18" x14ac:dyDescent="0.2">
      <c r="D61" s="9"/>
      <c r="F61" s="7"/>
      <c r="G61" s="7"/>
      <c r="H61" s="7"/>
      <c r="O61" s="7"/>
      <c r="Q61" s="7"/>
      <c r="R61" s="7"/>
    </row>
    <row r="62" spans="4:18" x14ac:dyDescent="0.2">
      <c r="D62" s="9"/>
      <c r="F62" s="7"/>
      <c r="G62" s="7"/>
      <c r="H62" s="7"/>
      <c r="O62" s="7"/>
      <c r="Q62" s="7"/>
      <c r="R62" s="7"/>
    </row>
    <row r="63" spans="4:18" x14ac:dyDescent="0.2">
      <c r="D63" s="9"/>
      <c r="F63" s="7"/>
      <c r="G63" s="7"/>
      <c r="H63" s="7"/>
      <c r="O63" s="7"/>
      <c r="Q63" s="7"/>
      <c r="R63" s="7"/>
    </row>
    <row r="64" spans="4:18" x14ac:dyDescent="0.2">
      <c r="D64" s="9"/>
      <c r="F64" s="7"/>
      <c r="G64" s="7"/>
      <c r="H64" s="7"/>
      <c r="O64" s="7"/>
      <c r="Q64" s="7"/>
      <c r="R64" s="7"/>
    </row>
    <row r="65" spans="4:18" x14ac:dyDescent="0.2">
      <c r="D65" s="9"/>
      <c r="F65" s="7"/>
      <c r="G65" s="7"/>
      <c r="H65" s="7"/>
      <c r="O65" s="7"/>
      <c r="Q65" s="7"/>
      <c r="R65" s="7"/>
    </row>
    <row r="66" spans="4:18" x14ac:dyDescent="0.2">
      <c r="D66" s="9"/>
      <c r="F66" s="7"/>
      <c r="G66" s="7"/>
      <c r="H66" s="7"/>
      <c r="O66" s="7"/>
      <c r="Q66" s="7"/>
      <c r="R66" s="7"/>
    </row>
    <row r="67" spans="4:18" x14ac:dyDescent="0.2">
      <c r="D67" s="9"/>
      <c r="F67" s="7"/>
      <c r="G67" s="7"/>
      <c r="H67" s="7"/>
      <c r="O67" s="7"/>
      <c r="Q67" s="7"/>
      <c r="R67" s="7"/>
    </row>
    <row r="68" spans="4:18" x14ac:dyDescent="0.2">
      <c r="D68" s="9"/>
      <c r="F68" s="7"/>
      <c r="G68" s="7"/>
      <c r="H68" s="7"/>
      <c r="O68" s="7"/>
      <c r="Q68" s="7"/>
      <c r="R68" s="7"/>
    </row>
    <row r="69" spans="4:18" x14ac:dyDescent="0.2">
      <c r="D69" s="9"/>
      <c r="F69" s="7"/>
      <c r="G69" s="7"/>
      <c r="H69" s="7"/>
      <c r="O69" s="7"/>
      <c r="Q69" s="7"/>
      <c r="R69" s="7"/>
    </row>
    <row r="70" spans="4:18" x14ac:dyDescent="0.2">
      <c r="D70" s="9"/>
      <c r="F70" s="7"/>
      <c r="G70" s="7"/>
      <c r="H70" s="7"/>
      <c r="O70" s="7"/>
      <c r="Q70" s="7"/>
      <c r="R70" s="7"/>
    </row>
    <row r="71" spans="4:18" x14ac:dyDescent="0.2">
      <c r="D71" s="9"/>
      <c r="F71" s="7"/>
      <c r="G71" s="7"/>
      <c r="H71" s="7"/>
      <c r="L71" s="12"/>
      <c r="O71" s="7"/>
      <c r="Q71" s="7"/>
      <c r="R71" s="7"/>
    </row>
    <row r="72" spans="4:18" x14ac:dyDescent="0.2">
      <c r="D72" s="9"/>
      <c r="F72" s="7"/>
      <c r="G72" s="7"/>
      <c r="H72" s="7"/>
      <c r="O72" s="7"/>
      <c r="Q72" s="7"/>
      <c r="R72" s="7"/>
    </row>
    <row r="73" spans="4:18" x14ac:dyDescent="0.2">
      <c r="D73" s="9"/>
      <c r="F73" s="7"/>
      <c r="G73" s="7"/>
      <c r="H73" s="7"/>
      <c r="O73" s="7"/>
      <c r="Q73" s="7"/>
      <c r="R73" s="7"/>
    </row>
    <row r="74" spans="4:18" x14ac:dyDescent="0.2">
      <c r="D74" s="9"/>
      <c r="F74" s="7"/>
      <c r="G74" s="7"/>
      <c r="H74" s="7"/>
      <c r="O74" s="7"/>
      <c r="Q74" s="7"/>
      <c r="R74" s="7"/>
    </row>
    <row r="75" spans="4:18" x14ac:dyDescent="0.2">
      <c r="D75" s="9"/>
      <c r="F75" s="7"/>
      <c r="G75" s="7"/>
      <c r="H75" s="7"/>
      <c r="O75" s="7"/>
      <c r="Q75" s="7"/>
      <c r="R75" s="7"/>
    </row>
    <row r="76" spans="4:18" x14ac:dyDescent="0.2">
      <c r="D76" s="9"/>
      <c r="F76" s="7"/>
      <c r="G76" s="7"/>
      <c r="H76" s="7"/>
      <c r="O76" s="7"/>
      <c r="Q76" s="7"/>
      <c r="R76" s="7"/>
    </row>
    <row r="77" spans="4:18" x14ac:dyDescent="0.2">
      <c r="D77" s="9"/>
      <c r="F77" s="7"/>
      <c r="G77" s="7"/>
      <c r="H77" s="7"/>
      <c r="O77" s="7"/>
      <c r="Q77" s="7"/>
      <c r="R77" s="7"/>
    </row>
    <row r="78" spans="4:18" x14ac:dyDescent="0.2">
      <c r="D78" s="9"/>
      <c r="F78" s="7"/>
      <c r="G78" s="7"/>
      <c r="H78" s="7"/>
      <c r="O78" s="7"/>
      <c r="Q78" s="7"/>
      <c r="R78" s="7"/>
    </row>
    <row r="79" spans="4:18" x14ac:dyDescent="0.2">
      <c r="D79" s="9"/>
      <c r="F79" s="7"/>
      <c r="G79" s="7"/>
      <c r="H79" s="7"/>
      <c r="O79" s="7"/>
      <c r="Q79" s="7"/>
      <c r="R79" s="7"/>
    </row>
    <row r="80" spans="4:18" x14ac:dyDescent="0.2">
      <c r="D80" s="9"/>
      <c r="F80" s="7"/>
      <c r="G80" s="7"/>
      <c r="H80" s="7"/>
      <c r="O80" s="7"/>
      <c r="Q80" s="7"/>
      <c r="R80" s="7"/>
    </row>
    <row r="81" spans="2:18" x14ac:dyDescent="0.2">
      <c r="D81" s="9"/>
      <c r="F81" s="7"/>
      <c r="G81" s="7"/>
      <c r="H81" s="7"/>
      <c r="O81" s="7"/>
      <c r="Q81" s="7"/>
      <c r="R81" s="7"/>
    </row>
    <row r="82" spans="2:18" x14ac:dyDescent="0.2">
      <c r="D82" s="9"/>
      <c r="F82" s="7"/>
      <c r="G82" s="7"/>
      <c r="H82" s="7"/>
      <c r="O82" s="7"/>
      <c r="Q82" s="7"/>
      <c r="R82" s="7"/>
    </row>
    <row r="83" spans="2:18" s="30" customFormat="1" x14ac:dyDescent="0.2">
      <c r="B83" s="31"/>
      <c r="C83" s="31"/>
      <c r="D83" s="32"/>
      <c r="J83" s="33"/>
      <c r="K83" s="33"/>
      <c r="L83" s="33"/>
      <c r="M83" s="33"/>
    </row>
    <row r="84" spans="2:18" s="30" customFormat="1" x14ac:dyDescent="0.2">
      <c r="B84" s="31"/>
      <c r="C84" s="31"/>
      <c r="D84" s="32"/>
      <c r="J84" s="33"/>
      <c r="K84" s="33"/>
      <c r="L84" s="33"/>
      <c r="M84" s="33"/>
    </row>
    <row r="85" spans="2:18" s="30" customFormat="1" x14ac:dyDescent="0.2">
      <c r="B85" s="31"/>
      <c r="C85" s="31"/>
      <c r="D85" s="32"/>
      <c r="J85" s="33"/>
      <c r="K85" s="33"/>
      <c r="L85" s="33"/>
      <c r="M85" s="33"/>
    </row>
    <row r="86" spans="2:18" x14ac:dyDescent="0.2">
      <c r="D86" s="9"/>
      <c r="F86" s="7"/>
      <c r="G86" s="7"/>
      <c r="H86" s="7"/>
      <c r="O86" s="7"/>
      <c r="Q86" s="7"/>
      <c r="R86" s="7"/>
    </row>
    <row r="87" spans="2:18" x14ac:dyDescent="0.2">
      <c r="D87" s="9"/>
      <c r="F87" s="7"/>
      <c r="G87" s="7"/>
      <c r="H87" s="7"/>
      <c r="O87" s="7"/>
      <c r="Q87" s="7"/>
      <c r="R87" s="7"/>
    </row>
    <row r="88" spans="2:18" x14ac:dyDescent="0.2">
      <c r="D88" s="9"/>
      <c r="F88" s="7"/>
      <c r="G88" s="7"/>
      <c r="H88" s="7"/>
      <c r="O88" s="7"/>
      <c r="Q88" s="7"/>
      <c r="R88" s="7"/>
    </row>
    <row r="89" spans="2:18" x14ac:dyDescent="0.2">
      <c r="D89" s="9"/>
      <c r="F89" s="7"/>
      <c r="G89" s="7"/>
      <c r="H89" s="7"/>
      <c r="O89" s="7"/>
      <c r="Q89" s="7"/>
      <c r="R89" s="7"/>
    </row>
    <row r="90" spans="2:18" x14ac:dyDescent="0.2">
      <c r="D90" s="9"/>
      <c r="F90" s="7"/>
      <c r="G90" s="7"/>
      <c r="H90" s="7"/>
      <c r="O90" s="7"/>
      <c r="Q90" s="7"/>
      <c r="R90" s="7"/>
    </row>
    <row r="91" spans="2:18" x14ac:dyDescent="0.2">
      <c r="D91" s="9"/>
      <c r="F91" s="7"/>
      <c r="G91" s="7"/>
      <c r="H91" s="7"/>
      <c r="O91" s="7"/>
      <c r="Q91" s="7"/>
      <c r="R91" s="7"/>
    </row>
    <row r="92" spans="2:18" x14ac:dyDescent="0.2">
      <c r="D92" s="9"/>
      <c r="F92" s="7"/>
      <c r="G92" s="7"/>
      <c r="H92" s="7"/>
      <c r="O92" s="7"/>
      <c r="Q92" s="7"/>
      <c r="R92" s="7"/>
    </row>
    <row r="93" spans="2:18" x14ac:dyDescent="0.2">
      <c r="D93" s="9"/>
      <c r="F93" s="7"/>
      <c r="G93" s="7"/>
      <c r="H93" s="7"/>
      <c r="O93" s="7"/>
      <c r="Q93" s="7"/>
      <c r="R93" s="7"/>
    </row>
    <row r="94" spans="2:18" x14ac:dyDescent="0.2">
      <c r="D94" s="9"/>
      <c r="F94" s="7"/>
      <c r="G94" s="7"/>
      <c r="H94" s="7"/>
      <c r="O94" s="7"/>
      <c r="Q94" s="7"/>
      <c r="R94" s="7"/>
    </row>
    <row r="95" spans="2:18" x14ac:dyDescent="0.2">
      <c r="D95" s="9"/>
      <c r="F95" s="7"/>
      <c r="G95" s="7"/>
      <c r="H95" s="7"/>
      <c r="O95" s="7"/>
      <c r="Q95" s="7"/>
      <c r="R95" s="7"/>
    </row>
    <row r="96" spans="2:18" ht="10.5" x14ac:dyDescent="0.25">
      <c r="J96" s="13"/>
      <c r="K96" s="13"/>
      <c r="L96" s="13"/>
      <c r="M96" s="13"/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559BB-24A8-4A13-92ED-D3E434DA5C20}">
  <dimension ref="A1:Y91"/>
  <sheetViews>
    <sheetView topLeftCell="I1" workbookViewId="0">
      <selection activeCell="P2" sqref="P2:P14"/>
    </sheetView>
  </sheetViews>
  <sheetFormatPr defaultColWidth="9.1796875" defaultRowHeight="10" x14ac:dyDescent="0.2"/>
  <cols>
    <col min="1" max="1" width="29.453125" style="7" bestFit="1" customWidth="1"/>
    <col min="2" max="2" width="23" style="8" bestFit="1" customWidth="1"/>
    <col min="3" max="3" width="20.54296875" style="8" customWidth="1"/>
    <col min="4" max="4" width="20.81640625" style="7" bestFit="1" customWidth="1"/>
    <col min="5" max="5" width="23.453125" style="7" customWidth="1"/>
    <col min="6" max="6" width="9.7265625" style="8" customWidth="1"/>
    <col min="7" max="7" width="14.453125" style="8" customWidth="1"/>
    <col min="8" max="8" width="10.54296875" style="8" bestFit="1" customWidth="1"/>
    <col min="9" max="9" width="31.26953125" style="7" bestFit="1" customWidth="1"/>
    <col min="10" max="10" width="18" style="11" bestFit="1" customWidth="1"/>
    <col min="11" max="11" width="19.54296875" style="11" bestFit="1" customWidth="1"/>
    <col min="12" max="12" width="21.26953125" style="11" bestFit="1" customWidth="1"/>
    <col min="13" max="13" width="19.453125" style="11" customWidth="1"/>
    <col min="14" max="14" width="17.1796875" style="7" customWidth="1"/>
    <col min="15" max="15" width="18.7265625" style="8" bestFit="1" customWidth="1"/>
    <col min="16" max="16" width="20.54296875" style="7" customWidth="1"/>
    <col min="17" max="17" width="22.1796875" style="8" bestFit="1" customWidth="1"/>
    <col min="18" max="18" width="25.7265625" style="8" bestFit="1" customWidth="1"/>
    <col min="19" max="19" width="31.90625" style="7" bestFit="1" customWidth="1"/>
    <col min="20" max="20" width="33" style="7" bestFit="1" customWidth="1"/>
    <col min="21" max="21" width="14.453125" style="7" bestFit="1" customWidth="1"/>
    <col min="22" max="22" width="14.26953125" style="7" bestFit="1" customWidth="1"/>
    <col min="23" max="23" width="9.1796875" style="7"/>
    <col min="24" max="24" width="10.7265625" style="7" bestFit="1" customWidth="1"/>
    <col min="25" max="25" width="28" style="7" customWidth="1"/>
    <col min="26" max="16384" width="9.1796875" style="7"/>
  </cols>
  <sheetData>
    <row r="1" spans="1:25" s="34" customFormat="1" ht="33" customHeight="1" x14ac:dyDescent="0.25">
      <c r="A1" s="34" t="s">
        <v>0</v>
      </c>
      <c r="B1" s="34" t="s">
        <v>19</v>
      </c>
      <c r="C1" s="35" t="s">
        <v>16</v>
      </c>
      <c r="D1" s="36" t="s">
        <v>1</v>
      </c>
      <c r="E1" s="34" t="s">
        <v>2</v>
      </c>
      <c r="F1" s="37" t="s">
        <v>20</v>
      </c>
      <c r="G1" s="37" t="s">
        <v>4</v>
      </c>
      <c r="H1" s="37" t="s">
        <v>5</v>
      </c>
      <c r="I1" s="37" t="s">
        <v>6</v>
      </c>
      <c r="J1" s="6" t="s">
        <v>12</v>
      </c>
      <c r="K1" s="6" t="s">
        <v>13</v>
      </c>
      <c r="L1" s="6" t="s">
        <v>14</v>
      </c>
      <c r="M1" s="6" t="s">
        <v>15</v>
      </c>
      <c r="N1" s="34" t="s">
        <v>7</v>
      </c>
      <c r="O1" s="34" t="s">
        <v>8</v>
      </c>
      <c r="P1" s="34" t="s">
        <v>2333</v>
      </c>
      <c r="Q1" s="34" t="s">
        <v>23</v>
      </c>
      <c r="R1" s="34" t="s">
        <v>21</v>
      </c>
      <c r="S1" s="34" t="s">
        <v>17</v>
      </c>
      <c r="T1" s="34" t="s">
        <v>22</v>
      </c>
      <c r="U1" s="34" t="s">
        <v>9</v>
      </c>
      <c r="V1" s="34" t="s">
        <v>3</v>
      </c>
      <c r="W1" s="34" t="s">
        <v>5</v>
      </c>
      <c r="X1" s="34" t="s">
        <v>10</v>
      </c>
      <c r="Y1" s="34" t="s">
        <v>11</v>
      </c>
    </row>
    <row r="2" spans="1:25" s="50" customFormat="1" ht="11.5" x14ac:dyDescent="0.25">
      <c r="A2" s="50" t="s">
        <v>12203</v>
      </c>
      <c r="B2" s="51" t="s">
        <v>13099</v>
      </c>
      <c r="C2" s="51" t="s">
        <v>13100</v>
      </c>
      <c r="D2" s="52" t="s">
        <v>6214</v>
      </c>
      <c r="E2" s="50" t="s">
        <v>6892</v>
      </c>
      <c r="F2" s="50" t="s">
        <v>52</v>
      </c>
      <c r="G2" s="50" t="s">
        <v>45</v>
      </c>
      <c r="H2" s="50" t="s">
        <v>6893</v>
      </c>
      <c r="I2" s="50" t="s">
        <v>6842</v>
      </c>
      <c r="J2" s="53">
        <v>26973</v>
      </c>
      <c r="K2" s="53">
        <v>19135</v>
      </c>
      <c r="L2" s="53"/>
      <c r="M2" s="53">
        <f t="shared" ref="M2:M14" si="0">J2+K2+L2</f>
        <v>46108</v>
      </c>
      <c r="N2" s="50" t="s">
        <v>64</v>
      </c>
      <c r="O2" s="50" t="s">
        <v>66</v>
      </c>
      <c r="P2" s="50" t="s">
        <v>70</v>
      </c>
      <c r="Q2" s="50" t="s">
        <v>67</v>
      </c>
      <c r="R2" s="50" t="s">
        <v>67</v>
      </c>
      <c r="S2" s="50" t="s">
        <v>13134</v>
      </c>
      <c r="T2" s="50" t="s">
        <v>13135</v>
      </c>
      <c r="U2" s="50" t="s">
        <v>6898</v>
      </c>
      <c r="V2" s="50">
        <v>1</v>
      </c>
      <c r="W2" s="50" t="s">
        <v>6899</v>
      </c>
      <c r="X2" s="50" t="s">
        <v>13136</v>
      </c>
    </row>
    <row r="3" spans="1:25" s="50" customFormat="1" ht="11.5" x14ac:dyDescent="0.25">
      <c r="A3" s="50" t="s">
        <v>12203</v>
      </c>
      <c r="B3" s="51" t="s">
        <v>13112</v>
      </c>
      <c r="C3" s="51" t="s">
        <v>13113</v>
      </c>
      <c r="D3" s="52" t="s">
        <v>6215</v>
      </c>
      <c r="E3" s="50" t="s">
        <v>6894</v>
      </c>
      <c r="F3" s="50" t="s">
        <v>558</v>
      </c>
      <c r="G3" s="50" t="s">
        <v>45</v>
      </c>
      <c r="H3" s="50" t="s">
        <v>6895</v>
      </c>
      <c r="I3" s="50" t="s">
        <v>6852</v>
      </c>
      <c r="J3" s="53">
        <v>2808</v>
      </c>
      <c r="K3" s="53">
        <v>1216</v>
      </c>
      <c r="L3" s="53"/>
      <c r="M3" s="53">
        <f t="shared" si="0"/>
        <v>4024</v>
      </c>
      <c r="N3" s="50" t="s">
        <v>7633</v>
      </c>
      <c r="O3" s="50" t="s">
        <v>66</v>
      </c>
      <c r="P3" s="50" t="s">
        <v>70</v>
      </c>
      <c r="Q3" s="50" t="s">
        <v>67</v>
      </c>
      <c r="R3" s="50" t="s">
        <v>67</v>
      </c>
      <c r="S3" s="50" t="s">
        <v>13134</v>
      </c>
      <c r="T3" s="50" t="s">
        <v>13135</v>
      </c>
      <c r="U3" s="50" t="s">
        <v>6898</v>
      </c>
      <c r="V3" s="50">
        <v>2</v>
      </c>
      <c r="W3" s="50" t="s">
        <v>13137</v>
      </c>
      <c r="X3" s="50" t="s">
        <v>13136</v>
      </c>
    </row>
    <row r="4" spans="1:25" s="50" customFormat="1" ht="11.5" x14ac:dyDescent="0.25">
      <c r="A4" s="50" t="s">
        <v>12203</v>
      </c>
      <c r="B4" s="51" t="s">
        <v>13103</v>
      </c>
      <c r="C4" s="51" t="s">
        <v>13102</v>
      </c>
      <c r="D4" s="52" t="s">
        <v>6216</v>
      </c>
      <c r="E4" s="50" t="s">
        <v>6896</v>
      </c>
      <c r="F4" s="50" t="s">
        <v>59</v>
      </c>
      <c r="G4" s="50" t="s">
        <v>45</v>
      </c>
      <c r="H4" s="50" t="s">
        <v>6897</v>
      </c>
      <c r="I4" s="50" t="s">
        <v>6842</v>
      </c>
      <c r="J4" s="53">
        <v>61267</v>
      </c>
      <c r="K4" s="53">
        <v>29724</v>
      </c>
      <c r="L4" s="53"/>
      <c r="M4" s="53">
        <f t="shared" si="0"/>
        <v>90991</v>
      </c>
      <c r="N4" s="50" t="s">
        <v>2331</v>
      </c>
      <c r="O4" s="50" t="s">
        <v>65</v>
      </c>
      <c r="P4" s="50" t="s">
        <v>2332</v>
      </c>
      <c r="Q4" s="50" t="s">
        <v>67</v>
      </c>
      <c r="R4" s="50" t="s">
        <v>67</v>
      </c>
      <c r="S4" s="50" t="s">
        <v>13134</v>
      </c>
      <c r="T4" s="50" t="s">
        <v>13135</v>
      </c>
      <c r="U4" s="50" t="s">
        <v>6898</v>
      </c>
      <c r="V4" s="50">
        <v>3</v>
      </c>
      <c r="W4" s="50" t="s">
        <v>13138</v>
      </c>
      <c r="X4" s="50" t="s">
        <v>13136</v>
      </c>
    </row>
    <row r="5" spans="1:25" s="50" customFormat="1" ht="11.5" x14ac:dyDescent="0.25">
      <c r="A5" s="50" t="s">
        <v>12203</v>
      </c>
      <c r="B5" s="51" t="s">
        <v>13106</v>
      </c>
      <c r="C5" s="51" t="s">
        <v>13107</v>
      </c>
      <c r="D5" s="52" t="s">
        <v>6218</v>
      </c>
      <c r="E5" s="50" t="s">
        <v>6901</v>
      </c>
      <c r="F5" s="50" t="s">
        <v>347</v>
      </c>
      <c r="G5" s="50" t="s">
        <v>45</v>
      </c>
      <c r="H5" s="50" t="s">
        <v>6902</v>
      </c>
      <c r="I5" s="50" t="s">
        <v>6900</v>
      </c>
      <c r="J5" s="53">
        <v>43418</v>
      </c>
      <c r="K5" s="53">
        <v>22278</v>
      </c>
      <c r="L5" s="53"/>
      <c r="M5" s="53">
        <f t="shared" si="0"/>
        <v>65696</v>
      </c>
      <c r="N5" s="50" t="s">
        <v>7632</v>
      </c>
      <c r="O5" s="50" t="s">
        <v>65</v>
      </c>
      <c r="P5" s="50" t="s">
        <v>68</v>
      </c>
      <c r="Q5" s="50" t="s">
        <v>67</v>
      </c>
      <c r="R5" s="50" t="s">
        <v>67</v>
      </c>
      <c r="S5" s="50" t="s">
        <v>13134</v>
      </c>
      <c r="T5" s="50" t="s">
        <v>13135</v>
      </c>
      <c r="U5" s="50" t="s">
        <v>6898</v>
      </c>
      <c r="V5" s="50">
        <v>4</v>
      </c>
      <c r="W5" s="50" t="s">
        <v>13139</v>
      </c>
      <c r="X5" s="50" t="s">
        <v>13136</v>
      </c>
    </row>
    <row r="6" spans="1:25" s="50" customFormat="1" ht="11.5" x14ac:dyDescent="0.25">
      <c r="A6" s="50" t="s">
        <v>12203</v>
      </c>
      <c r="B6" s="51" t="s">
        <v>13106</v>
      </c>
      <c r="C6" s="51" t="s">
        <v>13108</v>
      </c>
      <c r="D6" s="52" t="s">
        <v>6219</v>
      </c>
      <c r="E6" s="50" t="s">
        <v>6903</v>
      </c>
      <c r="F6" s="50" t="s">
        <v>395</v>
      </c>
      <c r="G6" s="50" t="s">
        <v>45</v>
      </c>
      <c r="H6" s="50" t="s">
        <v>6904</v>
      </c>
      <c r="I6" s="50" t="s">
        <v>6900</v>
      </c>
      <c r="J6" s="53">
        <v>72432</v>
      </c>
      <c r="K6" s="53">
        <v>51189</v>
      </c>
      <c r="L6" s="53"/>
      <c r="M6" s="53">
        <f t="shared" si="0"/>
        <v>123621</v>
      </c>
      <c r="N6" s="50" t="s">
        <v>7632</v>
      </c>
      <c r="O6" s="50" t="s">
        <v>65</v>
      </c>
      <c r="P6" s="50" t="s">
        <v>68</v>
      </c>
      <c r="Q6" s="50" t="s">
        <v>67</v>
      </c>
      <c r="R6" s="50" t="s">
        <v>67</v>
      </c>
      <c r="S6" s="50" t="s">
        <v>13134</v>
      </c>
      <c r="T6" s="50" t="s">
        <v>13135</v>
      </c>
      <c r="U6" s="50" t="s">
        <v>6898</v>
      </c>
      <c r="V6" s="50">
        <v>5</v>
      </c>
      <c r="W6" s="50" t="s">
        <v>13140</v>
      </c>
      <c r="X6" s="50" t="s">
        <v>13136</v>
      </c>
    </row>
    <row r="7" spans="1:25" s="50" customFormat="1" ht="11.5" x14ac:dyDescent="0.25">
      <c r="A7" s="50" t="s">
        <v>12203</v>
      </c>
      <c r="B7" s="51" t="s">
        <v>13104</v>
      </c>
      <c r="C7" s="51" t="s">
        <v>13105</v>
      </c>
      <c r="D7" s="52" t="s">
        <v>6222</v>
      </c>
      <c r="E7" s="50" t="s">
        <v>6907</v>
      </c>
      <c r="F7" s="50" t="s">
        <v>483</v>
      </c>
      <c r="G7" s="50" t="s">
        <v>45</v>
      </c>
      <c r="H7" s="50" t="s">
        <v>6908</v>
      </c>
      <c r="I7" s="50" t="s">
        <v>6842</v>
      </c>
      <c r="J7" s="53">
        <v>76565</v>
      </c>
      <c r="K7" s="53">
        <v>61418</v>
      </c>
      <c r="L7" s="53"/>
      <c r="M7" s="53">
        <f t="shared" si="0"/>
        <v>137983</v>
      </c>
      <c r="N7" s="50" t="s">
        <v>61</v>
      </c>
      <c r="O7" s="50" t="s">
        <v>65</v>
      </c>
      <c r="P7" s="50" t="s">
        <v>2332</v>
      </c>
      <c r="Q7" s="50" t="s">
        <v>67</v>
      </c>
      <c r="R7" s="50" t="s">
        <v>67</v>
      </c>
      <c r="S7" s="50" t="s">
        <v>13134</v>
      </c>
      <c r="T7" s="50" t="s">
        <v>13135</v>
      </c>
      <c r="U7" s="50" t="s">
        <v>6898</v>
      </c>
      <c r="V7" s="50">
        <v>6</v>
      </c>
      <c r="W7" s="50" t="s">
        <v>13141</v>
      </c>
      <c r="X7" s="50" t="s">
        <v>13136</v>
      </c>
    </row>
    <row r="8" spans="1:25" s="50" customFormat="1" ht="11.5" x14ac:dyDescent="0.25">
      <c r="A8" s="50" t="s">
        <v>12203</v>
      </c>
      <c r="B8" s="51" t="s">
        <v>13109</v>
      </c>
      <c r="C8" s="51" t="s">
        <v>13102</v>
      </c>
      <c r="D8" s="52" t="s">
        <v>6224</v>
      </c>
      <c r="E8" s="50" t="s">
        <v>6911</v>
      </c>
      <c r="F8" s="50" t="s">
        <v>347</v>
      </c>
      <c r="G8" s="50" t="s">
        <v>45</v>
      </c>
      <c r="H8" s="50" t="s">
        <v>6912</v>
      </c>
      <c r="I8" s="50" t="s">
        <v>6852</v>
      </c>
      <c r="J8" s="53">
        <v>21064</v>
      </c>
      <c r="K8" s="53">
        <v>32808</v>
      </c>
      <c r="L8" s="53"/>
      <c r="M8" s="53">
        <f t="shared" si="0"/>
        <v>53872</v>
      </c>
      <c r="N8" s="50" t="s">
        <v>2331</v>
      </c>
      <c r="O8" s="50" t="s">
        <v>65</v>
      </c>
      <c r="P8" s="50" t="s">
        <v>2332</v>
      </c>
      <c r="Q8" s="50" t="s">
        <v>67</v>
      </c>
      <c r="R8" s="50" t="s">
        <v>67</v>
      </c>
      <c r="S8" s="50" t="s">
        <v>13134</v>
      </c>
      <c r="T8" s="50" t="s">
        <v>13135</v>
      </c>
      <c r="U8" s="50" t="s">
        <v>6898</v>
      </c>
      <c r="V8" s="50">
        <v>7</v>
      </c>
      <c r="W8" s="50" t="s">
        <v>13142</v>
      </c>
      <c r="X8" s="50" t="s">
        <v>13136</v>
      </c>
    </row>
    <row r="9" spans="1:25" s="50" customFormat="1" ht="11.5" x14ac:dyDescent="0.25">
      <c r="A9" s="50" t="s">
        <v>12203</v>
      </c>
      <c r="B9" s="51" t="s">
        <v>13110</v>
      </c>
      <c r="C9" s="51" t="s">
        <v>13111</v>
      </c>
      <c r="D9" s="52" t="s">
        <v>6225</v>
      </c>
      <c r="E9" s="50" t="s">
        <v>6898</v>
      </c>
      <c r="F9" s="50" t="s">
        <v>52</v>
      </c>
      <c r="G9" s="50" t="s">
        <v>45</v>
      </c>
      <c r="H9" s="50" t="s">
        <v>6899</v>
      </c>
      <c r="I9" s="50" t="s">
        <v>6900</v>
      </c>
      <c r="J9" s="53">
        <v>76934</v>
      </c>
      <c r="K9" s="53">
        <v>73011</v>
      </c>
      <c r="L9" s="53"/>
      <c r="M9" s="53">
        <f t="shared" si="0"/>
        <v>149945</v>
      </c>
      <c r="N9" s="50" t="s">
        <v>7632</v>
      </c>
      <c r="O9" s="50" t="s">
        <v>65</v>
      </c>
      <c r="P9" s="50" t="s">
        <v>68</v>
      </c>
      <c r="Q9" s="50" t="s">
        <v>67</v>
      </c>
      <c r="R9" s="50" t="s">
        <v>67</v>
      </c>
      <c r="S9" s="50" t="s">
        <v>13134</v>
      </c>
      <c r="T9" s="50" t="s">
        <v>13135</v>
      </c>
      <c r="U9" s="50" t="s">
        <v>6898</v>
      </c>
      <c r="V9" s="50">
        <v>8</v>
      </c>
      <c r="W9" s="50" t="s">
        <v>13143</v>
      </c>
      <c r="X9" s="50" t="s">
        <v>13136</v>
      </c>
    </row>
    <row r="10" spans="1:25" s="50" customFormat="1" ht="11.5" x14ac:dyDescent="0.25">
      <c r="A10" s="50" t="s">
        <v>12203</v>
      </c>
      <c r="B10" s="51" t="s">
        <v>13101</v>
      </c>
      <c r="C10" s="51" t="s">
        <v>13102</v>
      </c>
      <c r="D10" s="52" t="s">
        <v>6226</v>
      </c>
      <c r="E10" s="50" t="s">
        <v>6909</v>
      </c>
      <c r="F10" s="50" t="s">
        <v>52</v>
      </c>
      <c r="G10" s="50" t="s">
        <v>354</v>
      </c>
      <c r="H10" s="50" t="s">
        <v>6910</v>
      </c>
      <c r="I10" s="50" t="s">
        <v>6877</v>
      </c>
      <c r="J10" s="53">
        <v>33288</v>
      </c>
      <c r="K10" s="53">
        <v>16877</v>
      </c>
      <c r="L10" s="53"/>
      <c r="M10" s="53">
        <f t="shared" si="0"/>
        <v>50165</v>
      </c>
      <c r="N10" s="50" t="s">
        <v>64</v>
      </c>
      <c r="O10" s="50" t="s">
        <v>66</v>
      </c>
      <c r="P10" s="50" t="s">
        <v>69</v>
      </c>
      <c r="Q10" s="50" t="s">
        <v>67</v>
      </c>
      <c r="R10" s="50" t="s">
        <v>67</v>
      </c>
      <c r="S10" s="50" t="s">
        <v>13134</v>
      </c>
      <c r="T10" s="50" t="s">
        <v>13135</v>
      </c>
      <c r="U10" s="50" t="s">
        <v>6898</v>
      </c>
      <c r="V10" s="50">
        <v>9</v>
      </c>
      <c r="W10" s="50" t="s">
        <v>13144</v>
      </c>
      <c r="X10" s="50" t="s">
        <v>13136</v>
      </c>
    </row>
    <row r="11" spans="1:25" s="50" customFormat="1" ht="11.5" x14ac:dyDescent="0.25">
      <c r="A11" s="50" t="s">
        <v>12203</v>
      </c>
      <c r="B11" s="51" t="s">
        <v>13114</v>
      </c>
      <c r="C11" s="51" t="s">
        <v>13115</v>
      </c>
      <c r="D11" s="52" t="s">
        <v>6227</v>
      </c>
      <c r="E11" s="50" t="s">
        <v>6915</v>
      </c>
      <c r="F11" s="50" t="s">
        <v>1998</v>
      </c>
      <c r="G11" s="50" t="s">
        <v>45</v>
      </c>
      <c r="H11" s="50" t="s">
        <v>6916</v>
      </c>
      <c r="I11" s="50" t="s">
        <v>6842</v>
      </c>
      <c r="J11" s="53">
        <v>3127</v>
      </c>
      <c r="K11" s="53">
        <v>3281</v>
      </c>
      <c r="L11" s="53"/>
      <c r="M11" s="53">
        <f t="shared" si="0"/>
        <v>6408</v>
      </c>
      <c r="N11" s="50" t="s">
        <v>64</v>
      </c>
      <c r="O11" s="50" t="s">
        <v>66</v>
      </c>
      <c r="P11" s="50" t="s">
        <v>70</v>
      </c>
      <c r="Q11" s="50" t="s">
        <v>67</v>
      </c>
      <c r="R11" s="50" t="s">
        <v>67</v>
      </c>
      <c r="S11" s="50" t="s">
        <v>13134</v>
      </c>
      <c r="T11" s="50" t="s">
        <v>13135</v>
      </c>
      <c r="U11" s="50" t="s">
        <v>6898</v>
      </c>
      <c r="V11" s="50">
        <v>10</v>
      </c>
      <c r="W11" s="50" t="s">
        <v>13145</v>
      </c>
      <c r="X11" s="50" t="s">
        <v>13136</v>
      </c>
    </row>
    <row r="12" spans="1:25" s="50" customFormat="1" ht="11.5" x14ac:dyDescent="0.25">
      <c r="A12" s="50" t="s">
        <v>12203</v>
      </c>
      <c r="B12" s="51" t="s">
        <v>13114</v>
      </c>
      <c r="C12" s="51" t="s">
        <v>13102</v>
      </c>
      <c r="D12" s="52" t="s">
        <v>6228</v>
      </c>
      <c r="E12" s="50" t="s">
        <v>6915</v>
      </c>
      <c r="F12" s="50" t="s">
        <v>1998</v>
      </c>
      <c r="G12" s="50" t="s">
        <v>45</v>
      </c>
      <c r="H12" s="50" t="s">
        <v>6916</v>
      </c>
      <c r="I12" s="50" t="s">
        <v>6842</v>
      </c>
      <c r="J12" s="53">
        <v>11136</v>
      </c>
      <c r="K12" s="53">
        <v>9652</v>
      </c>
      <c r="L12" s="53"/>
      <c r="M12" s="53">
        <f t="shared" si="0"/>
        <v>20788</v>
      </c>
      <c r="N12" s="50" t="s">
        <v>64</v>
      </c>
      <c r="O12" s="50" t="s">
        <v>66</v>
      </c>
      <c r="P12" s="50" t="s">
        <v>70</v>
      </c>
      <c r="Q12" s="50" t="s">
        <v>67</v>
      </c>
      <c r="R12" s="50" t="s">
        <v>67</v>
      </c>
      <c r="S12" s="50" t="s">
        <v>13134</v>
      </c>
      <c r="T12" s="50" t="s">
        <v>13135</v>
      </c>
      <c r="U12" s="50" t="s">
        <v>6898</v>
      </c>
      <c r="V12" s="50">
        <v>11</v>
      </c>
      <c r="W12" s="50" t="s">
        <v>7463</v>
      </c>
      <c r="X12" s="50" t="s">
        <v>13136</v>
      </c>
    </row>
    <row r="13" spans="1:25" s="50" customFormat="1" ht="11.5" x14ac:dyDescent="0.25">
      <c r="A13" s="50" t="s">
        <v>12203</v>
      </c>
      <c r="B13" s="51" t="s">
        <v>13116</v>
      </c>
      <c r="C13" s="51" t="s">
        <v>13102</v>
      </c>
      <c r="D13" s="52" t="s">
        <v>6229</v>
      </c>
      <c r="E13" s="50" t="s">
        <v>6917</v>
      </c>
      <c r="F13" s="50" t="s">
        <v>395</v>
      </c>
      <c r="G13" s="50" t="s">
        <v>45</v>
      </c>
      <c r="H13" s="50" t="s">
        <v>6918</v>
      </c>
      <c r="I13" s="50" t="s">
        <v>6842</v>
      </c>
      <c r="J13" s="53">
        <v>2960</v>
      </c>
      <c r="K13" s="53">
        <v>1208</v>
      </c>
      <c r="L13" s="53"/>
      <c r="M13" s="53">
        <f t="shared" si="0"/>
        <v>4168</v>
      </c>
      <c r="N13" s="50" t="s">
        <v>7633</v>
      </c>
      <c r="O13" s="50" t="s">
        <v>66</v>
      </c>
      <c r="P13" s="50" t="s">
        <v>70</v>
      </c>
      <c r="Q13" s="50" t="s">
        <v>67</v>
      </c>
      <c r="R13" s="50" t="s">
        <v>67</v>
      </c>
      <c r="S13" s="50" t="s">
        <v>13134</v>
      </c>
      <c r="T13" s="50" t="s">
        <v>13135</v>
      </c>
      <c r="U13" s="50" t="s">
        <v>6898</v>
      </c>
      <c r="V13" s="50">
        <v>12</v>
      </c>
      <c r="W13" s="50" t="s">
        <v>13146</v>
      </c>
      <c r="X13" s="50" t="s">
        <v>13136</v>
      </c>
    </row>
    <row r="14" spans="1:25" s="50" customFormat="1" ht="11.5" x14ac:dyDescent="0.25">
      <c r="A14" s="50" t="s">
        <v>12203</v>
      </c>
      <c r="B14" s="51" t="s">
        <v>13117</v>
      </c>
      <c r="C14" s="51" t="s">
        <v>13100</v>
      </c>
      <c r="D14" s="52" t="s">
        <v>6230</v>
      </c>
      <c r="E14" s="50" t="s">
        <v>6919</v>
      </c>
      <c r="F14" s="50" t="s">
        <v>395</v>
      </c>
      <c r="G14" s="50" t="s">
        <v>45</v>
      </c>
      <c r="H14" s="50" t="s">
        <v>6920</v>
      </c>
      <c r="I14" s="50" t="s">
        <v>6921</v>
      </c>
      <c r="J14" s="53">
        <v>45675</v>
      </c>
      <c r="K14" s="53">
        <v>23518</v>
      </c>
      <c r="L14" s="53"/>
      <c r="M14" s="53">
        <f t="shared" si="0"/>
        <v>69193</v>
      </c>
      <c r="N14" s="50" t="s">
        <v>64</v>
      </c>
      <c r="O14" s="50" t="s">
        <v>66</v>
      </c>
      <c r="P14" s="50" t="s">
        <v>70</v>
      </c>
      <c r="Q14" s="50" t="s">
        <v>67</v>
      </c>
      <c r="R14" s="50" t="s">
        <v>67</v>
      </c>
      <c r="S14" s="50" t="s">
        <v>13134</v>
      </c>
      <c r="T14" s="50" t="s">
        <v>13135</v>
      </c>
      <c r="U14" s="50" t="s">
        <v>6898</v>
      </c>
      <c r="V14" s="50">
        <v>13</v>
      </c>
      <c r="W14" s="50" t="s">
        <v>13147</v>
      </c>
      <c r="X14" s="50" t="s">
        <v>13136</v>
      </c>
    </row>
    <row r="15" spans="1:25" ht="11.5" x14ac:dyDescent="0.25">
      <c r="D15" s="9"/>
      <c r="F15" s="7"/>
      <c r="G15" s="7"/>
      <c r="H15" s="7"/>
      <c r="J15" s="61">
        <f>SUM(J2:J14)</f>
        <v>477647</v>
      </c>
      <c r="K15" s="61">
        <f>SUM(K2:K14)</f>
        <v>345315</v>
      </c>
      <c r="L15" s="61">
        <f>SUM(L2:L14)</f>
        <v>0</v>
      </c>
      <c r="M15" s="61">
        <f>SUM(M2:M14)</f>
        <v>822962</v>
      </c>
      <c r="O15" s="7"/>
      <c r="Q15" s="7"/>
      <c r="R15" s="7"/>
    </row>
    <row r="16" spans="1:25" x14ac:dyDescent="0.2">
      <c r="D16" s="9"/>
      <c r="F16" s="7"/>
      <c r="G16" s="7"/>
      <c r="H16" s="7"/>
      <c r="O16" s="7"/>
      <c r="Q16" s="7"/>
      <c r="R16" s="7"/>
    </row>
    <row r="17" spans="4:18" x14ac:dyDescent="0.2">
      <c r="D17" s="9"/>
      <c r="F17" s="7"/>
      <c r="G17" s="7"/>
      <c r="H17" s="7"/>
      <c r="O17" s="7"/>
      <c r="Q17" s="7"/>
      <c r="R17" s="7"/>
    </row>
    <row r="18" spans="4:18" x14ac:dyDescent="0.2">
      <c r="D18" s="9"/>
      <c r="F18" s="7"/>
      <c r="G18" s="7"/>
      <c r="H18" s="7"/>
      <c r="O18" s="7"/>
      <c r="Q18" s="7"/>
      <c r="R18" s="7"/>
    </row>
    <row r="19" spans="4:18" x14ac:dyDescent="0.2">
      <c r="D19" s="9"/>
      <c r="F19" s="7"/>
      <c r="G19" s="7"/>
      <c r="H19" s="7"/>
      <c r="O19" s="7"/>
      <c r="Q19" s="7"/>
      <c r="R19" s="7"/>
    </row>
    <row r="20" spans="4:18" x14ac:dyDescent="0.2">
      <c r="D20" s="9"/>
      <c r="F20" s="7"/>
      <c r="G20" s="7"/>
      <c r="H20" s="7"/>
      <c r="O20" s="7"/>
      <c r="Q20" s="7"/>
      <c r="R20" s="7"/>
    </row>
    <row r="21" spans="4:18" x14ac:dyDescent="0.2">
      <c r="D21" s="9"/>
      <c r="F21" s="7"/>
      <c r="G21" s="7"/>
      <c r="H21" s="7"/>
      <c r="O21" s="7"/>
      <c r="Q21" s="7"/>
      <c r="R21" s="7"/>
    </row>
    <row r="22" spans="4:18" x14ac:dyDescent="0.2">
      <c r="D22" s="9"/>
      <c r="F22" s="7"/>
      <c r="G22" s="7"/>
      <c r="H22" s="7"/>
      <c r="O22" s="7"/>
      <c r="Q22" s="7"/>
      <c r="R22" s="7"/>
    </row>
    <row r="23" spans="4:18" x14ac:dyDescent="0.2">
      <c r="D23" s="9"/>
      <c r="F23" s="7"/>
      <c r="G23" s="7"/>
      <c r="H23" s="7"/>
      <c r="O23" s="7"/>
      <c r="Q23" s="7"/>
      <c r="R23" s="7"/>
    </row>
    <row r="24" spans="4:18" x14ac:dyDescent="0.2">
      <c r="D24" s="9"/>
      <c r="F24" s="7"/>
      <c r="G24" s="7"/>
      <c r="H24" s="7"/>
      <c r="O24" s="7"/>
      <c r="Q24" s="7"/>
      <c r="R24" s="7"/>
    </row>
    <row r="25" spans="4:18" x14ac:dyDescent="0.2">
      <c r="D25" s="9"/>
      <c r="F25" s="7"/>
      <c r="G25" s="7"/>
      <c r="H25" s="7"/>
      <c r="O25" s="7"/>
      <c r="Q25" s="7"/>
      <c r="R25" s="7"/>
    </row>
    <row r="26" spans="4:18" x14ac:dyDescent="0.2">
      <c r="D26" s="9"/>
      <c r="F26" s="7"/>
      <c r="G26" s="7"/>
      <c r="H26" s="7"/>
      <c r="O26" s="7"/>
      <c r="Q26" s="7"/>
      <c r="R26" s="7"/>
    </row>
    <row r="27" spans="4:18" x14ac:dyDescent="0.2">
      <c r="D27" s="9"/>
      <c r="F27" s="7"/>
      <c r="G27" s="7"/>
      <c r="H27" s="7"/>
      <c r="O27" s="7"/>
      <c r="Q27" s="7"/>
      <c r="R27" s="7"/>
    </row>
    <row r="28" spans="4:18" x14ac:dyDescent="0.2">
      <c r="D28" s="9"/>
      <c r="F28" s="7"/>
      <c r="G28" s="7"/>
      <c r="H28" s="7"/>
      <c r="O28" s="7"/>
      <c r="Q28" s="7"/>
      <c r="R28" s="7"/>
    </row>
    <row r="29" spans="4:18" x14ac:dyDescent="0.2">
      <c r="D29" s="9"/>
      <c r="F29" s="7"/>
      <c r="G29" s="7"/>
      <c r="H29" s="7"/>
      <c r="O29" s="7"/>
      <c r="Q29" s="7"/>
      <c r="R29" s="7"/>
    </row>
    <row r="30" spans="4:18" x14ac:dyDescent="0.2">
      <c r="D30" s="9"/>
      <c r="F30" s="7"/>
      <c r="G30" s="7"/>
      <c r="H30" s="7"/>
      <c r="O30" s="7"/>
      <c r="Q30" s="7"/>
      <c r="R30" s="7"/>
    </row>
    <row r="31" spans="4:18" x14ac:dyDescent="0.2">
      <c r="D31" s="9"/>
      <c r="F31" s="7"/>
      <c r="G31" s="7"/>
      <c r="H31" s="7"/>
      <c r="O31" s="7"/>
      <c r="Q31" s="7"/>
      <c r="R31" s="7"/>
    </row>
    <row r="32" spans="4:18" x14ac:dyDescent="0.2">
      <c r="D32" s="9"/>
      <c r="F32" s="7"/>
      <c r="G32" s="7"/>
      <c r="H32" s="7"/>
      <c r="O32" s="7"/>
      <c r="Q32" s="7"/>
      <c r="R32" s="7"/>
    </row>
    <row r="33" spans="4:18" x14ac:dyDescent="0.2">
      <c r="D33" s="9"/>
      <c r="F33" s="7"/>
      <c r="G33" s="7"/>
      <c r="H33" s="7"/>
      <c r="O33" s="7"/>
      <c r="Q33" s="7"/>
      <c r="R33" s="7"/>
    </row>
    <row r="34" spans="4:18" x14ac:dyDescent="0.2">
      <c r="D34" s="9"/>
      <c r="F34" s="7"/>
      <c r="G34" s="7"/>
      <c r="H34" s="7"/>
      <c r="O34" s="7"/>
      <c r="Q34" s="7"/>
      <c r="R34" s="7"/>
    </row>
    <row r="35" spans="4:18" x14ac:dyDescent="0.2">
      <c r="D35" s="9"/>
      <c r="F35" s="7"/>
      <c r="G35" s="7"/>
      <c r="H35" s="7"/>
      <c r="O35" s="7"/>
      <c r="Q35" s="7"/>
      <c r="R35" s="7"/>
    </row>
    <row r="36" spans="4:18" x14ac:dyDescent="0.2">
      <c r="D36" s="9"/>
      <c r="F36" s="7"/>
      <c r="G36" s="7"/>
      <c r="H36" s="7"/>
      <c r="O36" s="7"/>
      <c r="Q36" s="7"/>
      <c r="R36" s="7"/>
    </row>
    <row r="37" spans="4:18" x14ac:dyDescent="0.2">
      <c r="D37" s="9"/>
      <c r="F37" s="7"/>
      <c r="G37" s="7"/>
      <c r="H37" s="7"/>
      <c r="O37" s="7"/>
      <c r="Q37" s="7"/>
      <c r="R37" s="7"/>
    </row>
    <row r="38" spans="4:18" x14ac:dyDescent="0.2">
      <c r="D38" s="9"/>
      <c r="F38" s="7"/>
      <c r="G38" s="7"/>
      <c r="H38" s="7"/>
      <c r="O38" s="7"/>
      <c r="Q38" s="7"/>
      <c r="R38" s="7"/>
    </row>
    <row r="39" spans="4:18" x14ac:dyDescent="0.2">
      <c r="D39" s="9"/>
      <c r="F39" s="7"/>
      <c r="G39" s="7"/>
      <c r="H39" s="7"/>
      <c r="O39" s="7"/>
      <c r="Q39" s="7"/>
      <c r="R39" s="7"/>
    </row>
    <row r="40" spans="4:18" x14ac:dyDescent="0.2">
      <c r="D40" s="9"/>
      <c r="F40" s="7"/>
      <c r="G40" s="7"/>
      <c r="H40" s="7"/>
      <c r="O40" s="7"/>
      <c r="Q40" s="7"/>
      <c r="R40" s="7"/>
    </row>
    <row r="41" spans="4:18" x14ac:dyDescent="0.2">
      <c r="D41" s="9"/>
      <c r="F41" s="7"/>
      <c r="G41" s="7"/>
      <c r="H41" s="7"/>
      <c r="O41" s="7"/>
      <c r="Q41" s="7"/>
      <c r="R41" s="7"/>
    </row>
    <row r="42" spans="4:18" x14ac:dyDescent="0.2">
      <c r="D42" s="9"/>
      <c r="F42" s="7"/>
      <c r="G42" s="7"/>
      <c r="H42" s="7"/>
      <c r="O42" s="7"/>
      <c r="Q42" s="7"/>
      <c r="R42" s="7"/>
    </row>
    <row r="43" spans="4:18" x14ac:dyDescent="0.2">
      <c r="D43" s="9"/>
      <c r="F43" s="7"/>
      <c r="G43" s="7"/>
      <c r="H43" s="7"/>
      <c r="O43" s="7"/>
      <c r="Q43" s="7"/>
      <c r="R43" s="7"/>
    </row>
    <row r="44" spans="4:18" x14ac:dyDescent="0.2">
      <c r="D44" s="9"/>
      <c r="F44" s="7"/>
      <c r="G44" s="7"/>
      <c r="H44" s="7"/>
      <c r="O44" s="7"/>
      <c r="Q44" s="7"/>
      <c r="R44" s="7"/>
    </row>
    <row r="45" spans="4:18" x14ac:dyDescent="0.2">
      <c r="D45" s="9"/>
      <c r="F45" s="7"/>
      <c r="G45" s="7"/>
      <c r="H45" s="7"/>
      <c r="O45" s="7"/>
      <c r="Q45" s="7"/>
      <c r="R45" s="7"/>
    </row>
    <row r="46" spans="4:18" x14ac:dyDescent="0.2">
      <c r="D46" s="9"/>
      <c r="F46" s="7"/>
      <c r="G46" s="7"/>
      <c r="H46" s="7"/>
      <c r="O46" s="7"/>
      <c r="Q46" s="7"/>
      <c r="R46" s="7"/>
    </row>
    <row r="47" spans="4:18" x14ac:dyDescent="0.2">
      <c r="D47" s="9"/>
      <c r="F47" s="7"/>
      <c r="G47" s="7"/>
      <c r="H47" s="7"/>
      <c r="O47" s="7"/>
      <c r="Q47" s="7"/>
      <c r="R47" s="7"/>
    </row>
    <row r="48" spans="4:18" x14ac:dyDescent="0.2">
      <c r="D48" s="9"/>
      <c r="F48" s="7"/>
      <c r="G48" s="7"/>
      <c r="H48" s="7"/>
      <c r="O48" s="7"/>
      <c r="Q48" s="7"/>
      <c r="R48" s="7"/>
    </row>
    <row r="49" spans="4:18" x14ac:dyDescent="0.2">
      <c r="D49" s="9"/>
      <c r="F49" s="7"/>
      <c r="G49" s="7"/>
      <c r="H49" s="7"/>
      <c r="O49" s="7"/>
      <c r="Q49" s="7"/>
      <c r="R49" s="7"/>
    </row>
    <row r="50" spans="4:18" x14ac:dyDescent="0.2">
      <c r="D50" s="9"/>
      <c r="F50" s="7"/>
      <c r="G50" s="7"/>
      <c r="H50" s="7"/>
      <c r="O50" s="7"/>
      <c r="Q50" s="7"/>
      <c r="R50" s="7"/>
    </row>
    <row r="51" spans="4:18" x14ac:dyDescent="0.2">
      <c r="D51" s="9"/>
      <c r="F51" s="7"/>
      <c r="G51" s="7"/>
      <c r="H51" s="7"/>
      <c r="O51" s="7"/>
      <c r="Q51" s="7"/>
      <c r="R51" s="7"/>
    </row>
    <row r="52" spans="4:18" x14ac:dyDescent="0.2">
      <c r="D52" s="9"/>
      <c r="F52" s="7"/>
      <c r="G52" s="7"/>
      <c r="H52" s="7"/>
      <c r="O52" s="7"/>
      <c r="Q52" s="7"/>
      <c r="R52" s="7"/>
    </row>
    <row r="53" spans="4:18" x14ac:dyDescent="0.2">
      <c r="D53" s="9"/>
      <c r="F53" s="7"/>
      <c r="G53" s="7"/>
      <c r="H53" s="7"/>
      <c r="O53" s="7"/>
      <c r="Q53" s="7"/>
      <c r="R53" s="7"/>
    </row>
    <row r="54" spans="4:18" x14ac:dyDescent="0.2">
      <c r="D54" s="9"/>
      <c r="F54" s="7"/>
      <c r="G54" s="7"/>
      <c r="H54" s="7"/>
      <c r="O54" s="7"/>
      <c r="Q54" s="7"/>
      <c r="R54" s="7"/>
    </row>
    <row r="55" spans="4:18" x14ac:dyDescent="0.2">
      <c r="D55" s="9"/>
      <c r="F55" s="7"/>
      <c r="G55" s="7"/>
      <c r="H55" s="7"/>
      <c r="L55" s="12"/>
      <c r="O55" s="7"/>
      <c r="Q55" s="7"/>
      <c r="R55" s="7"/>
    </row>
    <row r="56" spans="4:18" x14ac:dyDescent="0.2">
      <c r="D56" s="9"/>
      <c r="F56" s="7"/>
      <c r="G56" s="7"/>
      <c r="H56" s="7"/>
      <c r="O56" s="7"/>
      <c r="Q56" s="7"/>
      <c r="R56" s="7"/>
    </row>
    <row r="57" spans="4:18" x14ac:dyDescent="0.2">
      <c r="D57" s="9"/>
      <c r="F57" s="7"/>
      <c r="G57" s="7"/>
      <c r="H57" s="7"/>
      <c r="O57" s="7"/>
      <c r="Q57" s="7"/>
      <c r="R57" s="7"/>
    </row>
    <row r="58" spans="4:18" x14ac:dyDescent="0.2">
      <c r="D58" s="9"/>
      <c r="F58" s="7"/>
      <c r="G58" s="7"/>
      <c r="H58" s="7"/>
      <c r="O58" s="7"/>
      <c r="Q58" s="7"/>
      <c r="R58" s="7"/>
    </row>
    <row r="59" spans="4:18" x14ac:dyDescent="0.2">
      <c r="D59" s="9"/>
      <c r="F59" s="7"/>
      <c r="G59" s="7"/>
      <c r="H59" s="7"/>
      <c r="O59" s="7"/>
      <c r="Q59" s="7"/>
      <c r="R59" s="7"/>
    </row>
    <row r="60" spans="4:18" x14ac:dyDescent="0.2">
      <c r="D60" s="9"/>
      <c r="F60" s="7"/>
      <c r="G60" s="7"/>
      <c r="H60" s="7"/>
      <c r="O60" s="7"/>
      <c r="Q60" s="7"/>
      <c r="R60" s="7"/>
    </row>
    <row r="61" spans="4:18" x14ac:dyDescent="0.2">
      <c r="D61" s="9"/>
      <c r="F61" s="7"/>
      <c r="G61" s="7"/>
      <c r="H61" s="7"/>
      <c r="O61" s="7"/>
      <c r="Q61" s="7"/>
      <c r="R61" s="7"/>
    </row>
    <row r="62" spans="4:18" x14ac:dyDescent="0.2">
      <c r="D62" s="9"/>
      <c r="F62" s="7"/>
      <c r="G62" s="7"/>
      <c r="H62" s="7"/>
      <c r="O62" s="7"/>
      <c r="Q62" s="7"/>
      <c r="R62" s="7"/>
    </row>
    <row r="63" spans="4:18" x14ac:dyDescent="0.2">
      <c r="D63" s="9"/>
      <c r="F63" s="7"/>
      <c r="G63" s="7"/>
      <c r="H63" s="7"/>
      <c r="O63" s="7"/>
      <c r="Q63" s="7"/>
      <c r="R63" s="7"/>
    </row>
    <row r="64" spans="4:18" x14ac:dyDescent="0.2">
      <c r="D64" s="9"/>
      <c r="F64" s="7"/>
      <c r="G64" s="7"/>
      <c r="H64" s="7"/>
      <c r="O64" s="7"/>
      <c r="Q64" s="7"/>
      <c r="R64" s="7"/>
    </row>
    <row r="65" spans="2:18" x14ac:dyDescent="0.2">
      <c r="D65" s="9"/>
      <c r="F65" s="7"/>
      <c r="G65" s="7"/>
      <c r="H65" s="7"/>
      <c r="O65" s="7"/>
      <c r="Q65" s="7"/>
      <c r="R65" s="7"/>
    </row>
    <row r="66" spans="2:18" x14ac:dyDescent="0.2">
      <c r="D66" s="9"/>
      <c r="F66" s="7"/>
      <c r="G66" s="7"/>
      <c r="H66" s="7"/>
      <c r="L66" s="12"/>
      <c r="O66" s="7"/>
      <c r="Q66" s="7"/>
      <c r="R66" s="7"/>
    </row>
    <row r="67" spans="2:18" x14ac:dyDescent="0.2">
      <c r="D67" s="9"/>
      <c r="F67" s="7"/>
      <c r="G67" s="7"/>
      <c r="H67" s="7"/>
      <c r="O67" s="7"/>
      <c r="Q67" s="7"/>
      <c r="R67" s="7"/>
    </row>
    <row r="68" spans="2:18" x14ac:dyDescent="0.2">
      <c r="D68" s="9"/>
      <c r="F68" s="7"/>
      <c r="G68" s="7"/>
      <c r="H68" s="7"/>
      <c r="O68" s="7"/>
      <c r="Q68" s="7"/>
      <c r="R68" s="7"/>
    </row>
    <row r="69" spans="2:18" x14ac:dyDescent="0.2">
      <c r="D69" s="9"/>
      <c r="F69" s="7"/>
      <c r="G69" s="7"/>
      <c r="H69" s="7"/>
      <c r="O69" s="7"/>
      <c r="Q69" s="7"/>
      <c r="R69" s="7"/>
    </row>
    <row r="70" spans="2:18" x14ac:dyDescent="0.2">
      <c r="D70" s="9"/>
      <c r="F70" s="7"/>
      <c r="G70" s="7"/>
      <c r="H70" s="7"/>
      <c r="O70" s="7"/>
      <c r="Q70" s="7"/>
      <c r="R70" s="7"/>
    </row>
    <row r="71" spans="2:18" x14ac:dyDescent="0.2">
      <c r="D71" s="9"/>
      <c r="F71" s="7"/>
      <c r="G71" s="7"/>
      <c r="H71" s="7"/>
      <c r="O71" s="7"/>
      <c r="Q71" s="7"/>
      <c r="R71" s="7"/>
    </row>
    <row r="72" spans="2:18" x14ac:dyDescent="0.2">
      <c r="D72" s="9"/>
      <c r="F72" s="7"/>
      <c r="G72" s="7"/>
      <c r="H72" s="7"/>
      <c r="O72" s="7"/>
      <c r="Q72" s="7"/>
      <c r="R72" s="7"/>
    </row>
    <row r="73" spans="2:18" x14ac:dyDescent="0.2">
      <c r="D73" s="9"/>
      <c r="F73" s="7"/>
      <c r="G73" s="7"/>
      <c r="H73" s="7"/>
      <c r="O73" s="7"/>
      <c r="Q73" s="7"/>
      <c r="R73" s="7"/>
    </row>
    <row r="74" spans="2:18" x14ac:dyDescent="0.2">
      <c r="D74" s="9"/>
      <c r="F74" s="7"/>
      <c r="G74" s="7"/>
      <c r="H74" s="7"/>
      <c r="O74" s="7"/>
      <c r="Q74" s="7"/>
      <c r="R74" s="7"/>
    </row>
    <row r="75" spans="2:18" x14ac:dyDescent="0.2">
      <c r="D75" s="9"/>
      <c r="F75" s="7"/>
      <c r="G75" s="7"/>
      <c r="H75" s="7"/>
      <c r="O75" s="7"/>
      <c r="Q75" s="7"/>
      <c r="R75" s="7"/>
    </row>
    <row r="76" spans="2:18" x14ac:dyDescent="0.2">
      <c r="D76" s="9"/>
      <c r="F76" s="7"/>
      <c r="G76" s="7"/>
      <c r="H76" s="7"/>
      <c r="O76" s="7"/>
      <c r="Q76" s="7"/>
      <c r="R76" s="7"/>
    </row>
    <row r="77" spans="2:18" x14ac:dyDescent="0.2">
      <c r="D77" s="9"/>
      <c r="F77" s="7"/>
      <c r="G77" s="7"/>
      <c r="H77" s="7"/>
      <c r="O77" s="7"/>
      <c r="Q77" s="7"/>
      <c r="R77" s="7"/>
    </row>
    <row r="78" spans="2:18" s="30" customFormat="1" x14ac:dyDescent="0.2">
      <c r="B78" s="31"/>
      <c r="C78" s="31"/>
      <c r="D78" s="32"/>
      <c r="J78" s="33"/>
      <c r="K78" s="33"/>
      <c r="L78" s="33"/>
      <c r="M78" s="33"/>
    </row>
    <row r="79" spans="2:18" s="30" customFormat="1" x14ac:dyDescent="0.2">
      <c r="B79" s="31"/>
      <c r="C79" s="31"/>
      <c r="D79" s="32"/>
      <c r="J79" s="33"/>
      <c r="K79" s="33"/>
      <c r="L79" s="33"/>
      <c r="M79" s="33"/>
    </row>
    <row r="80" spans="2:18" s="30" customFormat="1" x14ac:dyDescent="0.2">
      <c r="B80" s="31"/>
      <c r="C80" s="31"/>
      <c r="D80" s="32"/>
      <c r="J80" s="33"/>
      <c r="K80" s="33"/>
      <c r="L80" s="33"/>
      <c r="M80" s="33"/>
    </row>
    <row r="81" spans="4:18" x14ac:dyDescent="0.2">
      <c r="D81" s="9"/>
      <c r="F81" s="7"/>
      <c r="G81" s="7"/>
      <c r="H81" s="7"/>
      <c r="O81" s="7"/>
      <c r="Q81" s="7"/>
      <c r="R81" s="7"/>
    </row>
    <row r="82" spans="4:18" x14ac:dyDescent="0.2">
      <c r="D82" s="9"/>
      <c r="F82" s="7"/>
      <c r="G82" s="7"/>
      <c r="H82" s="7"/>
      <c r="O82" s="7"/>
      <c r="Q82" s="7"/>
      <c r="R82" s="7"/>
    </row>
    <row r="83" spans="4:18" x14ac:dyDescent="0.2">
      <c r="D83" s="9"/>
      <c r="F83" s="7"/>
      <c r="G83" s="7"/>
      <c r="H83" s="7"/>
      <c r="O83" s="7"/>
      <c r="Q83" s="7"/>
      <c r="R83" s="7"/>
    </row>
    <row r="84" spans="4:18" x14ac:dyDescent="0.2">
      <c r="D84" s="9"/>
      <c r="F84" s="7"/>
      <c r="G84" s="7"/>
      <c r="H84" s="7"/>
      <c r="O84" s="7"/>
      <c r="Q84" s="7"/>
      <c r="R84" s="7"/>
    </row>
    <row r="85" spans="4:18" x14ac:dyDescent="0.2">
      <c r="D85" s="9"/>
      <c r="F85" s="7"/>
      <c r="G85" s="7"/>
      <c r="H85" s="7"/>
      <c r="O85" s="7"/>
      <c r="Q85" s="7"/>
      <c r="R85" s="7"/>
    </row>
    <row r="86" spans="4:18" x14ac:dyDescent="0.2">
      <c r="D86" s="9"/>
      <c r="F86" s="7"/>
      <c r="G86" s="7"/>
      <c r="H86" s="7"/>
      <c r="O86" s="7"/>
      <c r="Q86" s="7"/>
      <c r="R86" s="7"/>
    </row>
    <row r="87" spans="4:18" x14ac:dyDescent="0.2">
      <c r="D87" s="9"/>
      <c r="F87" s="7"/>
      <c r="G87" s="7"/>
      <c r="H87" s="7"/>
      <c r="O87" s="7"/>
      <c r="Q87" s="7"/>
      <c r="R87" s="7"/>
    </row>
    <row r="88" spans="4:18" x14ac:dyDescent="0.2">
      <c r="D88" s="9"/>
      <c r="F88" s="7"/>
      <c r="G88" s="7"/>
      <c r="H88" s="7"/>
      <c r="O88" s="7"/>
      <c r="Q88" s="7"/>
      <c r="R88" s="7"/>
    </row>
    <row r="89" spans="4:18" x14ac:dyDescent="0.2">
      <c r="D89" s="9"/>
      <c r="F89" s="7"/>
      <c r="G89" s="7"/>
      <c r="H89" s="7"/>
      <c r="O89" s="7"/>
      <c r="Q89" s="7"/>
      <c r="R89" s="7"/>
    </row>
    <row r="90" spans="4:18" x14ac:dyDescent="0.2">
      <c r="D90" s="9"/>
      <c r="F90" s="7"/>
      <c r="G90" s="7"/>
      <c r="H90" s="7"/>
      <c r="O90" s="7"/>
      <c r="Q90" s="7"/>
      <c r="R90" s="7"/>
    </row>
    <row r="91" spans="4:18" ht="10.5" x14ac:dyDescent="0.25">
      <c r="J91" s="13"/>
      <c r="K91" s="13"/>
      <c r="L91" s="13"/>
      <c r="M91" s="13"/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F253E-ED6E-4AFB-BBD9-64277B074F64}">
  <dimension ref="A1:Y258"/>
  <sheetViews>
    <sheetView topLeftCell="M1" workbookViewId="0">
      <selection activeCell="P2" sqref="A2:Y258"/>
    </sheetView>
  </sheetViews>
  <sheetFormatPr defaultColWidth="9.1796875" defaultRowHeight="10" x14ac:dyDescent="0.2"/>
  <cols>
    <col min="1" max="1" width="29.453125" style="7" bestFit="1" customWidth="1"/>
    <col min="2" max="2" width="17.453125" style="8" bestFit="1" customWidth="1"/>
    <col min="3" max="3" width="20.54296875" style="8" customWidth="1"/>
    <col min="4" max="4" width="20.81640625" style="7" bestFit="1" customWidth="1"/>
    <col min="5" max="5" width="23.453125" style="7" customWidth="1"/>
    <col min="6" max="6" width="9.7265625" style="8" customWidth="1"/>
    <col min="7" max="7" width="14.453125" style="8" customWidth="1"/>
    <col min="8" max="8" width="10.54296875" style="8" bestFit="1" customWidth="1"/>
    <col min="9" max="9" width="31.26953125" style="7" bestFit="1" customWidth="1"/>
    <col min="10" max="10" width="18" style="11" bestFit="1" customWidth="1"/>
    <col min="11" max="11" width="19.54296875" style="11" bestFit="1" customWidth="1"/>
    <col min="12" max="12" width="21.26953125" style="11" bestFit="1" customWidth="1"/>
    <col min="13" max="13" width="19.453125" style="11" customWidth="1"/>
    <col min="14" max="14" width="17.1796875" style="7" customWidth="1"/>
    <col min="15" max="15" width="18.7265625" style="8" bestFit="1" customWidth="1"/>
    <col min="16" max="16" width="21.7265625" style="7" bestFit="1" customWidth="1"/>
    <col min="17" max="18" width="23.26953125" style="8" bestFit="1" customWidth="1"/>
    <col min="19" max="19" width="10.1796875" style="7" bestFit="1" customWidth="1"/>
    <col min="20" max="20" width="33" style="7" bestFit="1" customWidth="1"/>
    <col min="21" max="21" width="14.453125" style="7" bestFit="1" customWidth="1"/>
    <col min="22" max="22" width="14.26953125" style="7" bestFit="1" customWidth="1"/>
    <col min="23" max="23" width="9.1796875" style="7"/>
    <col min="24" max="24" width="10.7265625" style="7" bestFit="1" customWidth="1"/>
    <col min="25" max="25" width="28" style="7" customWidth="1"/>
    <col min="26" max="16384" width="9.1796875" style="7"/>
  </cols>
  <sheetData>
    <row r="1" spans="1:25" s="34" customFormat="1" ht="33" customHeight="1" x14ac:dyDescent="0.25">
      <c r="A1" s="34" t="s">
        <v>0</v>
      </c>
      <c r="B1" s="34" t="s">
        <v>19</v>
      </c>
      <c r="C1" s="35" t="s">
        <v>16</v>
      </c>
      <c r="D1" s="36" t="s">
        <v>1</v>
      </c>
      <c r="E1" s="34" t="s">
        <v>2</v>
      </c>
      <c r="F1" s="37" t="s">
        <v>20</v>
      </c>
      <c r="G1" s="37" t="s">
        <v>4</v>
      </c>
      <c r="H1" s="37" t="s">
        <v>5</v>
      </c>
      <c r="I1" s="37" t="s">
        <v>6</v>
      </c>
      <c r="J1" s="6" t="s">
        <v>12</v>
      </c>
      <c r="K1" s="6" t="s">
        <v>13</v>
      </c>
      <c r="L1" s="6" t="s">
        <v>14</v>
      </c>
      <c r="M1" s="6" t="s">
        <v>15</v>
      </c>
      <c r="N1" s="34" t="s">
        <v>7</v>
      </c>
      <c r="O1" s="34" t="s">
        <v>8</v>
      </c>
      <c r="P1" s="34" t="s">
        <v>2333</v>
      </c>
      <c r="Q1" s="34" t="s">
        <v>23</v>
      </c>
      <c r="R1" s="34" t="s">
        <v>21</v>
      </c>
      <c r="S1" s="34" t="s">
        <v>17</v>
      </c>
      <c r="T1" s="34" t="s">
        <v>22</v>
      </c>
      <c r="U1" s="34" t="s">
        <v>9</v>
      </c>
      <c r="V1" s="34" t="s">
        <v>3</v>
      </c>
      <c r="W1" s="34" t="s">
        <v>5</v>
      </c>
      <c r="X1" s="34" t="s">
        <v>10</v>
      </c>
      <c r="Y1" s="34" t="s">
        <v>11</v>
      </c>
    </row>
    <row r="2" spans="1:25" x14ac:dyDescent="0.2">
      <c r="A2" s="7" t="s">
        <v>71</v>
      </c>
      <c r="B2" s="8" t="s">
        <v>72</v>
      </c>
      <c r="D2" s="9" t="s">
        <v>76</v>
      </c>
      <c r="E2" s="7" t="s">
        <v>332</v>
      </c>
      <c r="F2" s="7" t="s">
        <v>333</v>
      </c>
      <c r="G2" s="7" t="s">
        <v>45</v>
      </c>
      <c r="H2" s="7" t="s">
        <v>334</v>
      </c>
      <c r="I2" s="7" t="s">
        <v>54</v>
      </c>
      <c r="J2" s="11">
        <v>1183</v>
      </c>
      <c r="K2" s="11">
        <v>2675</v>
      </c>
      <c r="M2" s="11">
        <f t="shared" ref="M2:M8" si="0">J2+K2+L2</f>
        <v>3858</v>
      </c>
      <c r="N2" s="7" t="s">
        <v>64</v>
      </c>
      <c r="O2" s="7" t="s">
        <v>66</v>
      </c>
      <c r="P2" s="7" t="s">
        <v>70</v>
      </c>
      <c r="Q2" s="10" t="s">
        <v>45</v>
      </c>
      <c r="R2" s="7" t="s">
        <v>45</v>
      </c>
    </row>
    <row r="3" spans="1:25" x14ac:dyDescent="0.2">
      <c r="A3" s="7" t="s">
        <v>71</v>
      </c>
      <c r="B3" s="8" t="s">
        <v>72</v>
      </c>
      <c r="D3" s="9" t="s">
        <v>77</v>
      </c>
      <c r="E3" s="7" t="s">
        <v>335</v>
      </c>
      <c r="F3" s="7" t="s">
        <v>336</v>
      </c>
      <c r="G3" s="7" t="s">
        <v>45</v>
      </c>
      <c r="H3" s="7" t="s">
        <v>337</v>
      </c>
      <c r="I3" s="7" t="s">
        <v>338</v>
      </c>
      <c r="J3" s="11">
        <v>800</v>
      </c>
      <c r="K3" s="11">
        <v>0</v>
      </c>
      <c r="M3" s="11">
        <f t="shared" si="0"/>
        <v>800</v>
      </c>
      <c r="N3" s="7" t="s">
        <v>63</v>
      </c>
      <c r="O3" s="7" t="s">
        <v>66</v>
      </c>
      <c r="P3" s="7" t="s">
        <v>69</v>
      </c>
      <c r="Q3" s="7" t="s">
        <v>670</v>
      </c>
      <c r="R3" s="7" t="s">
        <v>670</v>
      </c>
    </row>
    <row r="4" spans="1:25" x14ac:dyDescent="0.2">
      <c r="A4" s="7" t="s">
        <v>71</v>
      </c>
      <c r="B4" s="8" t="s">
        <v>72</v>
      </c>
      <c r="D4" s="9" t="s">
        <v>78</v>
      </c>
      <c r="E4" s="7" t="s">
        <v>339</v>
      </c>
      <c r="F4" s="7" t="s">
        <v>44</v>
      </c>
      <c r="G4" s="7" t="s">
        <v>45</v>
      </c>
      <c r="H4" s="7" t="s">
        <v>340</v>
      </c>
      <c r="I4" s="7" t="s">
        <v>54</v>
      </c>
      <c r="J4" s="11">
        <v>697</v>
      </c>
      <c r="K4" s="11">
        <v>334</v>
      </c>
      <c r="M4" s="11">
        <f t="shared" si="0"/>
        <v>1031</v>
      </c>
      <c r="N4" s="7" t="s">
        <v>64</v>
      </c>
      <c r="O4" s="7" t="s">
        <v>66</v>
      </c>
      <c r="P4" s="7" t="s">
        <v>70</v>
      </c>
      <c r="Q4" s="7" t="s">
        <v>670</v>
      </c>
      <c r="R4" s="7" t="s">
        <v>670</v>
      </c>
    </row>
    <row r="5" spans="1:25" x14ac:dyDescent="0.2">
      <c r="A5" s="7" t="s">
        <v>71</v>
      </c>
      <c r="B5" s="8" t="s">
        <v>72</v>
      </c>
      <c r="D5" s="9" t="s">
        <v>79</v>
      </c>
      <c r="E5" s="7" t="s">
        <v>341</v>
      </c>
      <c r="F5" s="7" t="s">
        <v>342</v>
      </c>
      <c r="G5" s="7" t="s">
        <v>45</v>
      </c>
      <c r="H5" s="7" t="s">
        <v>343</v>
      </c>
      <c r="I5" s="7" t="s">
        <v>57</v>
      </c>
      <c r="J5" s="11">
        <v>20</v>
      </c>
      <c r="K5" s="11">
        <v>27</v>
      </c>
      <c r="M5" s="11">
        <f t="shared" si="0"/>
        <v>47</v>
      </c>
      <c r="N5" s="7" t="s">
        <v>666</v>
      </c>
      <c r="O5" s="7" t="s">
        <v>66</v>
      </c>
      <c r="P5" s="7" t="s">
        <v>70</v>
      </c>
      <c r="Q5" s="7" t="s">
        <v>670</v>
      </c>
      <c r="R5" s="7" t="s">
        <v>670</v>
      </c>
    </row>
    <row r="6" spans="1:25" x14ac:dyDescent="0.2">
      <c r="A6" s="7" t="s">
        <v>71</v>
      </c>
      <c r="B6" s="8" t="s">
        <v>72</v>
      </c>
      <c r="D6" s="9" t="s">
        <v>80</v>
      </c>
      <c r="E6" s="7" t="s">
        <v>344</v>
      </c>
      <c r="F6" s="7" t="s">
        <v>44</v>
      </c>
      <c r="G6" s="7" t="s">
        <v>45</v>
      </c>
      <c r="H6" s="7" t="s">
        <v>345</v>
      </c>
      <c r="I6" s="7" t="s">
        <v>57</v>
      </c>
      <c r="J6" s="11">
        <v>601</v>
      </c>
      <c r="K6" s="11">
        <v>781</v>
      </c>
      <c r="L6" s="12"/>
      <c r="M6" s="11">
        <f t="shared" si="0"/>
        <v>1382</v>
      </c>
      <c r="N6" s="7" t="s">
        <v>64</v>
      </c>
      <c r="O6" s="7" t="s">
        <v>66</v>
      </c>
      <c r="P6" s="7" t="s">
        <v>70</v>
      </c>
      <c r="Q6" s="7" t="s">
        <v>670</v>
      </c>
      <c r="R6" s="7" t="s">
        <v>670</v>
      </c>
    </row>
    <row r="7" spans="1:25" ht="10.5" x14ac:dyDescent="0.25">
      <c r="A7" s="7" t="s">
        <v>71</v>
      </c>
      <c r="B7" s="8" t="s">
        <v>72</v>
      </c>
      <c r="D7" s="9" t="s">
        <v>81</v>
      </c>
      <c r="E7" s="7" t="s">
        <v>346</v>
      </c>
      <c r="F7" s="7" t="s">
        <v>347</v>
      </c>
      <c r="G7" s="7" t="s">
        <v>45</v>
      </c>
      <c r="H7" s="7" t="s">
        <v>348</v>
      </c>
      <c r="I7" s="7" t="s">
        <v>57</v>
      </c>
      <c r="J7" s="11">
        <v>1176</v>
      </c>
      <c r="K7" s="11">
        <v>839</v>
      </c>
      <c r="L7" s="13"/>
      <c r="M7" s="11">
        <f t="shared" si="0"/>
        <v>2015</v>
      </c>
      <c r="N7" s="7" t="s">
        <v>64</v>
      </c>
      <c r="O7" s="7" t="s">
        <v>66</v>
      </c>
      <c r="P7" s="7" t="s">
        <v>70</v>
      </c>
      <c r="Q7" s="7" t="s">
        <v>670</v>
      </c>
      <c r="R7" s="7" t="s">
        <v>670</v>
      </c>
    </row>
    <row r="8" spans="1:25" s="41" customFormat="1" x14ac:dyDescent="0.2">
      <c r="A8" s="41" t="s">
        <v>71</v>
      </c>
      <c r="B8" s="42" t="s">
        <v>73</v>
      </c>
      <c r="C8" s="42"/>
      <c r="D8" s="43" t="s">
        <v>82</v>
      </c>
      <c r="E8" s="41" t="s">
        <v>349</v>
      </c>
      <c r="F8" s="41" t="s">
        <v>350</v>
      </c>
      <c r="G8" s="41" t="s">
        <v>45</v>
      </c>
      <c r="H8" s="41" t="s">
        <v>351</v>
      </c>
      <c r="I8" s="41" t="s">
        <v>352</v>
      </c>
      <c r="J8" s="38">
        <v>0</v>
      </c>
      <c r="K8" s="38">
        <v>0</v>
      </c>
      <c r="L8" s="12"/>
      <c r="M8" s="12">
        <f t="shared" si="0"/>
        <v>0</v>
      </c>
      <c r="N8" s="41" t="s">
        <v>666</v>
      </c>
      <c r="O8" s="41" t="s">
        <v>66</v>
      </c>
      <c r="P8" s="41" t="s">
        <v>70</v>
      </c>
      <c r="Q8" s="41" t="s">
        <v>670</v>
      </c>
      <c r="R8" s="41" t="s">
        <v>670</v>
      </c>
    </row>
    <row r="9" spans="1:25" s="41" customFormat="1" x14ac:dyDescent="0.2">
      <c r="A9" s="41" t="s">
        <v>71</v>
      </c>
      <c r="B9" s="42" t="s">
        <v>73</v>
      </c>
      <c r="C9" s="42"/>
      <c r="D9" s="43" t="s">
        <v>83</v>
      </c>
      <c r="E9" s="41" t="s">
        <v>344</v>
      </c>
      <c r="F9" s="41" t="s">
        <v>353</v>
      </c>
      <c r="G9" s="41" t="s">
        <v>354</v>
      </c>
      <c r="H9" s="41" t="s">
        <v>355</v>
      </c>
      <c r="I9" s="41" t="s">
        <v>57</v>
      </c>
      <c r="J9" s="44">
        <f>10330-2543</f>
        <v>7787</v>
      </c>
      <c r="K9" s="44">
        <f>6433-1522</f>
        <v>4911</v>
      </c>
      <c r="L9" s="12"/>
      <c r="M9" s="12">
        <f>10330-2543+6433-1522</f>
        <v>12698</v>
      </c>
      <c r="N9" s="41" t="s">
        <v>64</v>
      </c>
      <c r="O9" s="41" t="s">
        <v>66</v>
      </c>
      <c r="P9" s="41" t="s">
        <v>70</v>
      </c>
      <c r="Q9" s="41" t="s">
        <v>45</v>
      </c>
      <c r="R9" s="41" t="s">
        <v>45</v>
      </c>
    </row>
    <row r="10" spans="1:25" s="41" customFormat="1" x14ac:dyDescent="0.2">
      <c r="A10" s="41" t="s">
        <v>71</v>
      </c>
      <c r="B10" s="42" t="s">
        <v>73</v>
      </c>
      <c r="C10" s="42"/>
      <c r="D10" s="43" t="s">
        <v>84</v>
      </c>
      <c r="E10" s="41" t="s">
        <v>356</v>
      </c>
      <c r="F10" s="41" t="s">
        <v>44</v>
      </c>
      <c r="G10" s="41" t="s">
        <v>45</v>
      </c>
      <c r="H10" s="41" t="s">
        <v>357</v>
      </c>
      <c r="I10" s="41" t="s">
        <v>57</v>
      </c>
      <c r="J10" s="38">
        <v>316</v>
      </c>
      <c r="K10" s="38">
        <v>482</v>
      </c>
      <c r="L10" s="12"/>
      <c r="M10" s="12">
        <f t="shared" ref="M10:M73" si="1">J10+K10+L10</f>
        <v>798</v>
      </c>
      <c r="N10" s="41" t="s">
        <v>666</v>
      </c>
      <c r="O10" s="41" t="s">
        <v>66</v>
      </c>
      <c r="P10" s="41" t="s">
        <v>70</v>
      </c>
      <c r="Q10" s="41" t="s">
        <v>671</v>
      </c>
      <c r="R10" s="41" t="s">
        <v>671</v>
      </c>
    </row>
    <row r="11" spans="1:25" s="41" customFormat="1" x14ac:dyDescent="0.2">
      <c r="A11" s="41" t="s">
        <v>71</v>
      </c>
      <c r="B11" s="42" t="s">
        <v>73</v>
      </c>
      <c r="C11" s="42"/>
      <c r="D11" s="43" t="s">
        <v>85</v>
      </c>
      <c r="E11" s="41" t="s">
        <v>335</v>
      </c>
      <c r="F11" s="41" t="s">
        <v>358</v>
      </c>
      <c r="G11" s="41" t="s">
        <v>45</v>
      </c>
      <c r="H11" s="41" t="s">
        <v>359</v>
      </c>
      <c r="I11" s="41" t="s">
        <v>338</v>
      </c>
      <c r="J11" s="38">
        <v>1201</v>
      </c>
      <c r="K11" s="38">
        <v>1626</v>
      </c>
      <c r="L11" s="12"/>
      <c r="M11" s="12">
        <f t="shared" si="1"/>
        <v>2827</v>
      </c>
      <c r="N11" s="41" t="s">
        <v>64</v>
      </c>
      <c r="O11" s="41" t="s">
        <v>66</v>
      </c>
      <c r="P11" s="41" t="s">
        <v>69</v>
      </c>
      <c r="Q11" s="41" t="s">
        <v>45</v>
      </c>
      <c r="R11" s="41" t="s">
        <v>45</v>
      </c>
    </row>
    <row r="12" spans="1:25" s="41" customFormat="1" x14ac:dyDescent="0.2">
      <c r="A12" s="41" t="s">
        <v>71</v>
      </c>
      <c r="B12" s="42" t="s">
        <v>73</v>
      </c>
      <c r="C12" s="42"/>
      <c r="D12" s="43" t="s">
        <v>86</v>
      </c>
      <c r="E12" s="41" t="s">
        <v>360</v>
      </c>
      <c r="F12" s="41" t="s">
        <v>333</v>
      </c>
      <c r="G12" s="41" t="s">
        <v>45</v>
      </c>
      <c r="H12" s="41" t="s">
        <v>361</v>
      </c>
      <c r="I12" s="41" t="s">
        <v>54</v>
      </c>
      <c r="J12" s="38">
        <v>448</v>
      </c>
      <c r="K12" s="38">
        <v>480</v>
      </c>
      <c r="L12" s="12"/>
      <c r="M12" s="12">
        <f t="shared" si="1"/>
        <v>928</v>
      </c>
      <c r="N12" s="41" t="s">
        <v>666</v>
      </c>
      <c r="O12" s="41" t="s">
        <v>66</v>
      </c>
      <c r="P12" s="41" t="s">
        <v>70</v>
      </c>
      <c r="Q12" s="41" t="s">
        <v>670</v>
      </c>
      <c r="R12" s="41" t="s">
        <v>670</v>
      </c>
    </row>
    <row r="13" spans="1:25" s="41" customFormat="1" x14ac:dyDescent="0.2">
      <c r="A13" s="41" t="s">
        <v>71</v>
      </c>
      <c r="B13" s="42" t="s">
        <v>73</v>
      </c>
      <c r="C13" s="42"/>
      <c r="D13" s="43" t="s">
        <v>87</v>
      </c>
      <c r="E13" s="41" t="s">
        <v>362</v>
      </c>
      <c r="F13" s="41" t="s">
        <v>59</v>
      </c>
      <c r="G13" s="41" t="s">
        <v>45</v>
      </c>
      <c r="H13" s="41" t="s">
        <v>363</v>
      </c>
      <c r="I13" s="41" t="s">
        <v>54</v>
      </c>
      <c r="J13" s="38">
        <v>2803</v>
      </c>
      <c r="K13" s="38">
        <v>1357</v>
      </c>
      <c r="L13" s="12"/>
      <c r="M13" s="12">
        <f t="shared" si="1"/>
        <v>4160</v>
      </c>
      <c r="N13" s="41" t="s">
        <v>666</v>
      </c>
      <c r="O13" s="41" t="s">
        <v>66</v>
      </c>
      <c r="P13" s="41" t="s">
        <v>70</v>
      </c>
      <c r="Q13" s="41" t="s">
        <v>67</v>
      </c>
      <c r="R13" s="41" t="s">
        <v>67</v>
      </c>
    </row>
    <row r="14" spans="1:25" s="41" customFormat="1" x14ac:dyDescent="0.2">
      <c r="A14" s="41" t="s">
        <v>71</v>
      </c>
      <c r="B14" s="42" t="s">
        <v>73</v>
      </c>
      <c r="C14" s="42"/>
      <c r="D14" s="43" t="s">
        <v>88</v>
      </c>
      <c r="E14" s="41" t="s">
        <v>356</v>
      </c>
      <c r="F14" s="41" t="s">
        <v>44</v>
      </c>
      <c r="G14" s="41" t="s">
        <v>364</v>
      </c>
      <c r="H14" s="41" t="s">
        <v>357</v>
      </c>
      <c r="I14" s="41" t="s">
        <v>57</v>
      </c>
      <c r="J14" s="38">
        <v>686</v>
      </c>
      <c r="K14" s="38">
        <v>1095</v>
      </c>
      <c r="L14" s="12"/>
      <c r="M14" s="12">
        <f t="shared" si="1"/>
        <v>1781</v>
      </c>
      <c r="N14" s="41" t="s">
        <v>666</v>
      </c>
      <c r="O14" s="41" t="s">
        <v>66</v>
      </c>
      <c r="P14" s="41" t="s">
        <v>69</v>
      </c>
      <c r="Q14" s="41" t="s">
        <v>670</v>
      </c>
      <c r="R14" s="41" t="s">
        <v>670</v>
      </c>
    </row>
    <row r="15" spans="1:25" s="41" customFormat="1" x14ac:dyDescent="0.2">
      <c r="A15" s="41" t="s">
        <v>71</v>
      </c>
      <c r="B15" s="42" t="s">
        <v>73</v>
      </c>
      <c r="C15" s="42"/>
      <c r="D15" s="43" t="s">
        <v>89</v>
      </c>
      <c r="E15" s="41" t="s">
        <v>365</v>
      </c>
      <c r="F15" s="41" t="s">
        <v>44</v>
      </c>
      <c r="G15" s="41" t="s">
        <v>45</v>
      </c>
      <c r="H15" s="41" t="s">
        <v>366</v>
      </c>
      <c r="I15" s="41" t="s">
        <v>57</v>
      </c>
      <c r="J15" s="38"/>
      <c r="K15" s="38"/>
      <c r="L15" s="12">
        <v>3384</v>
      </c>
      <c r="M15" s="12">
        <f t="shared" si="1"/>
        <v>3384</v>
      </c>
      <c r="N15" s="41" t="s">
        <v>667</v>
      </c>
      <c r="O15" s="41" t="s">
        <v>66</v>
      </c>
      <c r="P15" s="41" t="s">
        <v>69</v>
      </c>
      <c r="Q15" s="41" t="s">
        <v>67</v>
      </c>
      <c r="R15" s="41" t="s">
        <v>67</v>
      </c>
    </row>
    <row r="16" spans="1:25" x14ac:dyDescent="0.2">
      <c r="A16" s="7" t="s">
        <v>71</v>
      </c>
      <c r="B16" s="8" t="s">
        <v>74</v>
      </c>
      <c r="D16" s="9" t="s">
        <v>90</v>
      </c>
      <c r="E16" s="7" t="s">
        <v>367</v>
      </c>
      <c r="F16" s="7" t="s">
        <v>350</v>
      </c>
      <c r="G16" s="7" t="s">
        <v>45</v>
      </c>
      <c r="H16" s="7" t="s">
        <v>369</v>
      </c>
      <c r="I16" s="7" t="s">
        <v>57</v>
      </c>
      <c r="J16" s="11">
        <v>0</v>
      </c>
      <c r="K16" s="11">
        <v>0</v>
      </c>
      <c r="M16" s="11">
        <f t="shared" si="1"/>
        <v>0</v>
      </c>
      <c r="N16" s="7" t="s">
        <v>666</v>
      </c>
      <c r="O16" s="7" t="s">
        <v>66</v>
      </c>
      <c r="P16" s="7" t="s">
        <v>70</v>
      </c>
      <c r="Q16" s="7" t="s">
        <v>670</v>
      </c>
      <c r="R16" s="7" t="s">
        <v>670</v>
      </c>
    </row>
    <row r="17" spans="1:18" x14ac:dyDescent="0.2">
      <c r="A17" s="7" t="s">
        <v>71</v>
      </c>
      <c r="B17" s="8" t="s">
        <v>74</v>
      </c>
      <c r="D17" s="9" t="s">
        <v>91</v>
      </c>
      <c r="E17" s="7" t="s">
        <v>370</v>
      </c>
      <c r="F17" s="7" t="s">
        <v>350</v>
      </c>
      <c r="G17" s="7" t="s">
        <v>45</v>
      </c>
      <c r="H17" s="7" t="s">
        <v>371</v>
      </c>
      <c r="I17" s="7" t="s">
        <v>54</v>
      </c>
      <c r="J17" s="11">
        <v>1351</v>
      </c>
      <c r="K17" s="11">
        <v>4207</v>
      </c>
      <c r="M17" s="11">
        <f t="shared" si="1"/>
        <v>5558</v>
      </c>
      <c r="N17" s="7" t="s">
        <v>668</v>
      </c>
      <c r="O17" s="7" t="s">
        <v>66</v>
      </c>
      <c r="P17" s="7" t="s">
        <v>70</v>
      </c>
      <c r="Q17" s="7" t="s">
        <v>671</v>
      </c>
      <c r="R17" s="7" t="s">
        <v>671</v>
      </c>
    </row>
    <row r="18" spans="1:18" x14ac:dyDescent="0.2">
      <c r="A18" s="7" t="s">
        <v>71</v>
      </c>
      <c r="B18" s="8" t="s">
        <v>74</v>
      </c>
      <c r="D18" s="9" t="s">
        <v>92</v>
      </c>
      <c r="E18" s="7" t="s">
        <v>372</v>
      </c>
      <c r="F18" s="7" t="s">
        <v>350</v>
      </c>
      <c r="G18" s="7" t="s">
        <v>45</v>
      </c>
      <c r="H18" s="7" t="s">
        <v>373</v>
      </c>
      <c r="I18" s="7" t="s">
        <v>338</v>
      </c>
      <c r="J18" s="11">
        <v>1351</v>
      </c>
      <c r="K18" s="11">
        <v>4207</v>
      </c>
      <c r="M18" s="11">
        <f t="shared" si="1"/>
        <v>5558</v>
      </c>
      <c r="N18" s="7" t="s">
        <v>668</v>
      </c>
      <c r="O18" s="7" t="s">
        <v>66</v>
      </c>
      <c r="P18" s="7" t="s">
        <v>70</v>
      </c>
      <c r="Q18" s="7" t="s">
        <v>671</v>
      </c>
      <c r="R18" s="7" t="s">
        <v>671</v>
      </c>
    </row>
    <row r="19" spans="1:18" x14ac:dyDescent="0.2">
      <c r="A19" s="7" t="s">
        <v>71</v>
      </c>
      <c r="B19" s="8" t="s">
        <v>74</v>
      </c>
      <c r="D19" s="9" t="s">
        <v>93</v>
      </c>
      <c r="E19" s="7" t="s">
        <v>374</v>
      </c>
      <c r="F19" s="7" t="s">
        <v>375</v>
      </c>
      <c r="G19" s="7" t="s">
        <v>45</v>
      </c>
      <c r="H19" s="7" t="s">
        <v>376</v>
      </c>
      <c r="I19" s="7" t="s">
        <v>54</v>
      </c>
      <c r="J19" s="11">
        <v>450</v>
      </c>
      <c r="K19" s="11">
        <v>3400</v>
      </c>
      <c r="L19" s="12"/>
      <c r="M19" s="11">
        <f t="shared" si="1"/>
        <v>3850</v>
      </c>
      <c r="N19" s="7" t="s">
        <v>668</v>
      </c>
      <c r="O19" s="7" t="s">
        <v>66</v>
      </c>
      <c r="P19" s="7" t="s">
        <v>70</v>
      </c>
      <c r="Q19" s="7" t="s">
        <v>671</v>
      </c>
      <c r="R19" s="7" t="s">
        <v>671</v>
      </c>
    </row>
    <row r="20" spans="1:18" x14ac:dyDescent="0.2">
      <c r="A20" s="7" t="s">
        <v>71</v>
      </c>
      <c r="B20" s="8" t="s">
        <v>74</v>
      </c>
      <c r="D20" s="9" t="s">
        <v>94</v>
      </c>
      <c r="E20" s="7" t="s">
        <v>377</v>
      </c>
      <c r="F20" s="7" t="s">
        <v>378</v>
      </c>
      <c r="G20" s="7" t="s">
        <v>45</v>
      </c>
      <c r="H20" s="7" t="s">
        <v>379</v>
      </c>
      <c r="I20" s="7" t="s">
        <v>54</v>
      </c>
      <c r="J20" s="11">
        <v>1229</v>
      </c>
      <c r="K20" s="11">
        <v>8965</v>
      </c>
      <c r="M20" s="11">
        <f t="shared" si="1"/>
        <v>10194</v>
      </c>
      <c r="N20" s="7" t="s">
        <v>668</v>
      </c>
      <c r="O20" s="7" t="s">
        <v>66</v>
      </c>
      <c r="P20" s="7" t="s">
        <v>70</v>
      </c>
      <c r="Q20" s="7" t="s">
        <v>671</v>
      </c>
      <c r="R20" s="7" t="s">
        <v>671</v>
      </c>
    </row>
    <row r="21" spans="1:18" x14ac:dyDescent="0.2">
      <c r="A21" s="7" t="s">
        <v>71</v>
      </c>
      <c r="B21" s="8" t="s">
        <v>74</v>
      </c>
      <c r="D21" s="9" t="s">
        <v>95</v>
      </c>
      <c r="E21" s="7" t="s">
        <v>380</v>
      </c>
      <c r="F21" s="7" t="s">
        <v>44</v>
      </c>
      <c r="G21" s="7" t="s">
        <v>45</v>
      </c>
      <c r="H21" s="7" t="s">
        <v>381</v>
      </c>
      <c r="I21" s="7" t="s">
        <v>54</v>
      </c>
      <c r="J21" s="11">
        <v>450</v>
      </c>
      <c r="K21" s="11">
        <v>3400</v>
      </c>
      <c r="M21" s="11">
        <f t="shared" si="1"/>
        <v>3850</v>
      </c>
      <c r="N21" s="7" t="s">
        <v>668</v>
      </c>
      <c r="O21" s="7" t="s">
        <v>66</v>
      </c>
      <c r="P21" s="7" t="s">
        <v>70</v>
      </c>
      <c r="Q21" s="7" t="s">
        <v>671</v>
      </c>
      <c r="R21" s="7" t="s">
        <v>671</v>
      </c>
    </row>
    <row r="22" spans="1:18" x14ac:dyDescent="0.2">
      <c r="A22" s="7" t="s">
        <v>71</v>
      </c>
      <c r="B22" s="8" t="s">
        <v>74</v>
      </c>
      <c r="D22" s="9" t="s">
        <v>96</v>
      </c>
      <c r="E22" s="7" t="s">
        <v>382</v>
      </c>
      <c r="F22" s="7" t="s">
        <v>44</v>
      </c>
      <c r="G22" s="7" t="s">
        <v>45</v>
      </c>
      <c r="H22" s="7" t="s">
        <v>383</v>
      </c>
      <c r="I22" s="7" t="s">
        <v>54</v>
      </c>
      <c r="J22" s="11">
        <v>1601</v>
      </c>
      <c r="K22" s="11">
        <v>10400</v>
      </c>
      <c r="M22" s="11">
        <f t="shared" si="1"/>
        <v>12001</v>
      </c>
      <c r="N22" s="7" t="s">
        <v>668</v>
      </c>
      <c r="O22" s="7" t="s">
        <v>66</v>
      </c>
      <c r="P22" s="7" t="s">
        <v>70</v>
      </c>
      <c r="Q22" s="7" t="s">
        <v>671</v>
      </c>
      <c r="R22" s="7" t="s">
        <v>671</v>
      </c>
    </row>
    <row r="23" spans="1:18" x14ac:dyDescent="0.2">
      <c r="A23" s="7" t="s">
        <v>71</v>
      </c>
      <c r="B23" s="8" t="s">
        <v>74</v>
      </c>
      <c r="D23" s="9" t="s">
        <v>97</v>
      </c>
      <c r="E23" s="7" t="s">
        <v>384</v>
      </c>
      <c r="F23" s="7" t="s">
        <v>44</v>
      </c>
      <c r="G23" s="7" t="s">
        <v>45</v>
      </c>
      <c r="H23" s="7" t="s">
        <v>385</v>
      </c>
      <c r="I23" s="7" t="s">
        <v>54</v>
      </c>
      <c r="J23" s="11">
        <v>0</v>
      </c>
      <c r="K23" s="11">
        <v>0</v>
      </c>
      <c r="M23" s="11">
        <f t="shared" si="1"/>
        <v>0</v>
      </c>
      <c r="N23" s="7" t="s">
        <v>668</v>
      </c>
      <c r="O23" s="7" t="s">
        <v>66</v>
      </c>
      <c r="P23" s="7" t="s">
        <v>70</v>
      </c>
      <c r="Q23" s="7" t="s">
        <v>671</v>
      </c>
      <c r="R23" s="7" t="s">
        <v>671</v>
      </c>
    </row>
    <row r="24" spans="1:18" x14ac:dyDescent="0.2">
      <c r="A24" s="7" t="s">
        <v>71</v>
      </c>
      <c r="B24" s="8" t="s">
        <v>74</v>
      </c>
      <c r="D24" s="9" t="s">
        <v>98</v>
      </c>
      <c r="E24" s="7" t="s">
        <v>386</v>
      </c>
      <c r="F24" s="7" t="s">
        <v>387</v>
      </c>
      <c r="G24" s="7" t="s">
        <v>388</v>
      </c>
      <c r="H24" s="7" t="s">
        <v>389</v>
      </c>
      <c r="I24" s="7" t="s">
        <v>54</v>
      </c>
      <c r="J24" s="11">
        <v>338</v>
      </c>
      <c r="K24" s="11">
        <v>2229</v>
      </c>
      <c r="M24" s="11">
        <f t="shared" si="1"/>
        <v>2567</v>
      </c>
      <c r="N24" s="7" t="s">
        <v>668</v>
      </c>
      <c r="O24" s="7" t="s">
        <v>66</v>
      </c>
      <c r="P24" s="7" t="s">
        <v>70</v>
      </c>
      <c r="Q24" s="7" t="s">
        <v>671</v>
      </c>
      <c r="R24" s="7" t="s">
        <v>671</v>
      </c>
    </row>
    <row r="25" spans="1:18" x14ac:dyDescent="0.2">
      <c r="A25" s="7" t="s">
        <v>71</v>
      </c>
      <c r="B25" s="8" t="s">
        <v>74</v>
      </c>
      <c r="D25" s="9" t="s">
        <v>99</v>
      </c>
      <c r="E25" s="7" t="s">
        <v>390</v>
      </c>
      <c r="F25" s="7" t="s">
        <v>391</v>
      </c>
      <c r="G25" s="7" t="s">
        <v>45</v>
      </c>
      <c r="H25" s="7" t="s">
        <v>392</v>
      </c>
      <c r="I25" s="7" t="s">
        <v>393</v>
      </c>
      <c r="J25" s="11">
        <v>331</v>
      </c>
      <c r="K25" s="11">
        <v>2418</v>
      </c>
      <c r="M25" s="11">
        <f t="shared" si="1"/>
        <v>2749</v>
      </c>
      <c r="N25" s="7" t="s">
        <v>668</v>
      </c>
      <c r="O25" s="7" t="s">
        <v>66</v>
      </c>
      <c r="P25" s="7" t="s">
        <v>70</v>
      </c>
      <c r="Q25" s="7" t="s">
        <v>671</v>
      </c>
      <c r="R25" s="7" t="s">
        <v>671</v>
      </c>
    </row>
    <row r="26" spans="1:18" x14ac:dyDescent="0.2">
      <c r="A26" s="7" t="s">
        <v>71</v>
      </c>
      <c r="B26" s="8" t="s">
        <v>74</v>
      </c>
      <c r="D26" s="9" t="s">
        <v>100</v>
      </c>
      <c r="E26" s="7" t="s">
        <v>394</v>
      </c>
      <c r="F26" s="7" t="s">
        <v>395</v>
      </c>
      <c r="G26" s="7" t="s">
        <v>45</v>
      </c>
      <c r="H26" s="7" t="s">
        <v>396</v>
      </c>
      <c r="I26" s="7" t="s">
        <v>397</v>
      </c>
      <c r="J26" s="11">
        <v>342</v>
      </c>
      <c r="K26" s="11">
        <v>2255</v>
      </c>
      <c r="M26" s="11">
        <f t="shared" si="1"/>
        <v>2597</v>
      </c>
      <c r="N26" s="7" t="s">
        <v>668</v>
      </c>
      <c r="O26" s="7" t="s">
        <v>66</v>
      </c>
      <c r="P26" s="7" t="s">
        <v>70</v>
      </c>
      <c r="Q26" s="7" t="s">
        <v>671</v>
      </c>
      <c r="R26" s="7" t="s">
        <v>671</v>
      </c>
    </row>
    <row r="27" spans="1:18" x14ac:dyDescent="0.2">
      <c r="A27" s="7" t="s">
        <v>71</v>
      </c>
      <c r="B27" s="8" t="s">
        <v>74</v>
      </c>
      <c r="D27" s="9" t="s">
        <v>101</v>
      </c>
      <c r="E27" s="7" t="s">
        <v>335</v>
      </c>
      <c r="F27" s="7" t="s">
        <v>44</v>
      </c>
      <c r="G27" s="7" t="s">
        <v>45</v>
      </c>
      <c r="H27" s="7" t="s">
        <v>398</v>
      </c>
      <c r="I27" s="7" t="s">
        <v>338</v>
      </c>
      <c r="J27" s="11">
        <v>1312</v>
      </c>
      <c r="K27" s="11">
        <v>8561</v>
      </c>
      <c r="M27" s="11">
        <f t="shared" si="1"/>
        <v>9873</v>
      </c>
      <c r="N27" s="7" t="s">
        <v>668</v>
      </c>
      <c r="O27" s="7" t="s">
        <v>66</v>
      </c>
      <c r="P27" s="7" t="s">
        <v>70</v>
      </c>
      <c r="Q27" s="7" t="s">
        <v>671</v>
      </c>
      <c r="R27" s="7" t="s">
        <v>671</v>
      </c>
    </row>
    <row r="28" spans="1:18" x14ac:dyDescent="0.2">
      <c r="A28" s="7" t="s">
        <v>71</v>
      </c>
      <c r="B28" s="8" t="s">
        <v>74</v>
      </c>
      <c r="D28" s="9" t="s">
        <v>102</v>
      </c>
      <c r="E28" s="7" t="s">
        <v>399</v>
      </c>
      <c r="F28" s="7" t="s">
        <v>395</v>
      </c>
      <c r="G28" s="7" t="s">
        <v>45</v>
      </c>
      <c r="H28" s="7" t="s">
        <v>400</v>
      </c>
      <c r="I28" s="7" t="s">
        <v>338</v>
      </c>
      <c r="J28" s="11">
        <v>450</v>
      </c>
      <c r="K28" s="11">
        <v>3400</v>
      </c>
      <c r="M28" s="11">
        <f t="shared" si="1"/>
        <v>3850</v>
      </c>
      <c r="N28" s="7" t="s">
        <v>668</v>
      </c>
      <c r="O28" s="7" t="s">
        <v>66</v>
      </c>
      <c r="P28" s="7" t="s">
        <v>70</v>
      </c>
      <c r="Q28" s="7" t="s">
        <v>671</v>
      </c>
      <c r="R28" s="7" t="s">
        <v>671</v>
      </c>
    </row>
    <row r="29" spans="1:18" x14ac:dyDescent="0.2">
      <c r="A29" s="7" t="s">
        <v>71</v>
      </c>
      <c r="B29" s="8" t="s">
        <v>74</v>
      </c>
      <c r="D29" s="9" t="s">
        <v>103</v>
      </c>
      <c r="E29" s="7" t="s">
        <v>335</v>
      </c>
      <c r="F29" s="7" t="s">
        <v>44</v>
      </c>
      <c r="G29" s="7" t="s">
        <v>45</v>
      </c>
      <c r="H29" s="7" t="s">
        <v>398</v>
      </c>
      <c r="I29" s="7" t="s">
        <v>338</v>
      </c>
      <c r="J29" s="11">
        <v>530</v>
      </c>
      <c r="K29" s="11">
        <v>3596</v>
      </c>
      <c r="M29" s="11">
        <f t="shared" si="1"/>
        <v>4126</v>
      </c>
      <c r="N29" s="7" t="s">
        <v>668</v>
      </c>
      <c r="O29" s="7" t="s">
        <v>66</v>
      </c>
      <c r="P29" s="7" t="s">
        <v>70</v>
      </c>
      <c r="Q29" s="7" t="s">
        <v>671</v>
      </c>
      <c r="R29" s="7" t="s">
        <v>671</v>
      </c>
    </row>
    <row r="30" spans="1:18" x14ac:dyDescent="0.2">
      <c r="A30" s="7" t="s">
        <v>71</v>
      </c>
      <c r="B30" s="8" t="s">
        <v>74</v>
      </c>
      <c r="D30" s="9" t="s">
        <v>104</v>
      </c>
      <c r="E30" s="7" t="s">
        <v>401</v>
      </c>
      <c r="F30" s="7" t="s">
        <v>44</v>
      </c>
      <c r="G30" s="7" t="s">
        <v>45</v>
      </c>
      <c r="H30" s="7" t="s">
        <v>402</v>
      </c>
      <c r="I30" s="7" t="s">
        <v>397</v>
      </c>
      <c r="J30" s="11">
        <v>513</v>
      </c>
      <c r="K30" s="11">
        <v>3553</v>
      </c>
      <c r="M30" s="11">
        <f t="shared" si="1"/>
        <v>4066</v>
      </c>
      <c r="N30" s="7" t="s">
        <v>668</v>
      </c>
      <c r="O30" s="7" t="s">
        <v>66</v>
      </c>
      <c r="P30" s="7" t="s">
        <v>70</v>
      </c>
      <c r="Q30" s="7" t="s">
        <v>671</v>
      </c>
      <c r="R30" s="7" t="s">
        <v>671</v>
      </c>
    </row>
    <row r="31" spans="1:18" x14ac:dyDescent="0.2">
      <c r="A31" s="7" t="s">
        <v>71</v>
      </c>
      <c r="B31" s="8" t="s">
        <v>74</v>
      </c>
      <c r="D31" s="9" t="s">
        <v>105</v>
      </c>
      <c r="E31" s="7" t="s">
        <v>403</v>
      </c>
      <c r="F31" s="7" t="s">
        <v>44</v>
      </c>
      <c r="G31" s="7" t="s">
        <v>45</v>
      </c>
      <c r="H31" s="7" t="s">
        <v>404</v>
      </c>
      <c r="I31" s="7" t="s">
        <v>57</v>
      </c>
      <c r="J31" s="11">
        <v>540</v>
      </c>
      <c r="K31" s="11">
        <v>3661</v>
      </c>
      <c r="M31" s="11">
        <f t="shared" si="1"/>
        <v>4201</v>
      </c>
      <c r="N31" s="7" t="s">
        <v>668</v>
      </c>
      <c r="O31" s="7" t="s">
        <v>66</v>
      </c>
      <c r="P31" s="7" t="s">
        <v>70</v>
      </c>
      <c r="Q31" s="7" t="s">
        <v>671</v>
      </c>
      <c r="R31" s="7" t="s">
        <v>671</v>
      </c>
    </row>
    <row r="32" spans="1:18" x14ac:dyDescent="0.2">
      <c r="A32" s="7" t="s">
        <v>71</v>
      </c>
      <c r="B32" s="8" t="s">
        <v>74</v>
      </c>
      <c r="D32" s="9" t="s">
        <v>106</v>
      </c>
      <c r="E32" s="7" t="s">
        <v>405</v>
      </c>
      <c r="F32" s="7" t="s">
        <v>44</v>
      </c>
      <c r="G32" s="7" t="s">
        <v>45</v>
      </c>
      <c r="H32" s="7" t="s">
        <v>406</v>
      </c>
      <c r="I32" s="7" t="s">
        <v>397</v>
      </c>
      <c r="J32" s="11">
        <v>450</v>
      </c>
      <c r="K32" s="11">
        <v>3400</v>
      </c>
      <c r="M32" s="11">
        <f t="shared" si="1"/>
        <v>3850</v>
      </c>
      <c r="N32" s="7" t="s">
        <v>668</v>
      </c>
      <c r="O32" s="7" t="s">
        <v>66</v>
      </c>
      <c r="P32" s="7" t="s">
        <v>70</v>
      </c>
      <c r="Q32" s="7" t="s">
        <v>671</v>
      </c>
      <c r="R32" s="7" t="s">
        <v>671</v>
      </c>
    </row>
    <row r="33" spans="1:18" x14ac:dyDescent="0.2">
      <c r="A33" s="7" t="s">
        <v>71</v>
      </c>
      <c r="B33" s="8" t="s">
        <v>74</v>
      </c>
      <c r="D33" s="9" t="s">
        <v>107</v>
      </c>
      <c r="E33" s="7" t="s">
        <v>407</v>
      </c>
      <c r="F33" s="7" t="s">
        <v>44</v>
      </c>
      <c r="G33" s="7" t="s">
        <v>45</v>
      </c>
      <c r="H33" s="7" t="s">
        <v>408</v>
      </c>
      <c r="I33" s="7" t="s">
        <v>54</v>
      </c>
      <c r="J33" s="11">
        <v>450</v>
      </c>
      <c r="K33" s="11">
        <v>3400</v>
      </c>
      <c r="M33" s="11">
        <f t="shared" si="1"/>
        <v>3850</v>
      </c>
      <c r="N33" s="7" t="s">
        <v>668</v>
      </c>
      <c r="O33" s="7" t="s">
        <v>66</v>
      </c>
      <c r="P33" s="7" t="s">
        <v>70</v>
      </c>
      <c r="Q33" s="7" t="s">
        <v>671</v>
      </c>
      <c r="R33" s="7" t="s">
        <v>671</v>
      </c>
    </row>
    <row r="34" spans="1:18" x14ac:dyDescent="0.2">
      <c r="A34" s="7" t="s">
        <v>71</v>
      </c>
      <c r="B34" s="8" t="s">
        <v>74</v>
      </c>
      <c r="D34" s="9" t="s">
        <v>108</v>
      </c>
      <c r="E34" s="7" t="s">
        <v>409</v>
      </c>
      <c r="F34" s="7" t="s">
        <v>410</v>
      </c>
      <c r="G34" s="7" t="s">
        <v>45</v>
      </c>
      <c r="H34" s="7" t="s">
        <v>411</v>
      </c>
      <c r="I34" s="7" t="s">
        <v>397</v>
      </c>
      <c r="J34" s="11">
        <v>519</v>
      </c>
      <c r="K34" s="11">
        <v>3380</v>
      </c>
      <c r="M34" s="11">
        <f t="shared" si="1"/>
        <v>3899</v>
      </c>
      <c r="N34" s="7" t="s">
        <v>668</v>
      </c>
      <c r="O34" s="7" t="s">
        <v>66</v>
      </c>
      <c r="P34" s="7" t="s">
        <v>70</v>
      </c>
      <c r="Q34" s="7" t="s">
        <v>671</v>
      </c>
      <c r="R34" s="7" t="s">
        <v>671</v>
      </c>
    </row>
    <row r="35" spans="1:18" x14ac:dyDescent="0.2">
      <c r="A35" s="7" t="s">
        <v>71</v>
      </c>
      <c r="B35" s="8" t="s">
        <v>74</v>
      </c>
      <c r="D35" s="9" t="s">
        <v>109</v>
      </c>
      <c r="E35" s="7" t="s">
        <v>412</v>
      </c>
      <c r="F35" s="7" t="s">
        <v>413</v>
      </c>
      <c r="G35" s="7" t="s">
        <v>45</v>
      </c>
      <c r="H35" s="7" t="s">
        <v>414</v>
      </c>
      <c r="I35" s="7" t="s">
        <v>57</v>
      </c>
      <c r="J35" s="11">
        <v>450</v>
      </c>
      <c r="K35" s="11">
        <v>3400</v>
      </c>
      <c r="M35" s="11">
        <f t="shared" si="1"/>
        <v>3850</v>
      </c>
      <c r="N35" s="7" t="s">
        <v>668</v>
      </c>
      <c r="O35" s="7" t="s">
        <v>66</v>
      </c>
      <c r="P35" s="7" t="s">
        <v>70</v>
      </c>
      <c r="Q35" s="7" t="s">
        <v>671</v>
      </c>
      <c r="R35" s="7" t="s">
        <v>671</v>
      </c>
    </row>
    <row r="36" spans="1:18" x14ac:dyDescent="0.2">
      <c r="A36" s="7" t="s">
        <v>71</v>
      </c>
      <c r="B36" s="8" t="s">
        <v>74</v>
      </c>
      <c r="D36" s="9" t="s">
        <v>110</v>
      </c>
      <c r="E36" s="7" t="s">
        <v>415</v>
      </c>
      <c r="F36" s="7" t="s">
        <v>44</v>
      </c>
      <c r="G36" s="7" t="s">
        <v>45</v>
      </c>
      <c r="H36" s="7" t="s">
        <v>416</v>
      </c>
      <c r="I36" s="7" t="s">
        <v>57</v>
      </c>
      <c r="J36" s="11">
        <v>450</v>
      </c>
      <c r="K36" s="11">
        <v>3400</v>
      </c>
      <c r="M36" s="11">
        <f t="shared" si="1"/>
        <v>3850</v>
      </c>
      <c r="N36" s="7" t="s">
        <v>668</v>
      </c>
      <c r="O36" s="7" t="s">
        <v>66</v>
      </c>
      <c r="P36" s="7" t="s">
        <v>70</v>
      </c>
      <c r="Q36" s="7" t="s">
        <v>671</v>
      </c>
      <c r="R36" s="7" t="s">
        <v>671</v>
      </c>
    </row>
    <row r="37" spans="1:18" x14ac:dyDescent="0.2">
      <c r="A37" s="7" t="s">
        <v>71</v>
      </c>
      <c r="B37" s="8" t="s">
        <v>74</v>
      </c>
      <c r="D37" s="9" t="s">
        <v>111</v>
      </c>
      <c r="E37" s="7" t="s">
        <v>412</v>
      </c>
      <c r="F37" s="7" t="s">
        <v>44</v>
      </c>
      <c r="G37" s="7" t="s">
        <v>45</v>
      </c>
      <c r="H37" s="7" t="s">
        <v>414</v>
      </c>
      <c r="I37" s="7" t="s">
        <v>57</v>
      </c>
      <c r="J37" s="11">
        <v>450</v>
      </c>
      <c r="K37" s="11">
        <v>3400</v>
      </c>
      <c r="M37" s="11">
        <f t="shared" si="1"/>
        <v>3850</v>
      </c>
      <c r="N37" s="7" t="s">
        <v>668</v>
      </c>
      <c r="O37" s="7" t="s">
        <v>66</v>
      </c>
      <c r="P37" s="7" t="s">
        <v>70</v>
      </c>
      <c r="Q37" s="7" t="s">
        <v>671</v>
      </c>
      <c r="R37" s="7" t="s">
        <v>671</v>
      </c>
    </row>
    <row r="38" spans="1:18" x14ac:dyDescent="0.2">
      <c r="A38" s="7" t="s">
        <v>71</v>
      </c>
      <c r="B38" s="8" t="s">
        <v>74</v>
      </c>
      <c r="D38" s="9" t="s">
        <v>112</v>
      </c>
      <c r="E38" s="7" t="s">
        <v>417</v>
      </c>
      <c r="F38" s="7" t="s">
        <v>59</v>
      </c>
      <c r="G38" s="7" t="s">
        <v>45</v>
      </c>
      <c r="H38" s="7" t="s">
        <v>418</v>
      </c>
      <c r="I38" s="7" t="s">
        <v>57</v>
      </c>
      <c r="J38" s="11">
        <v>2347</v>
      </c>
      <c r="K38" s="11">
        <v>16708</v>
      </c>
      <c r="M38" s="11">
        <f t="shared" si="1"/>
        <v>19055</v>
      </c>
      <c r="N38" s="7" t="s">
        <v>668</v>
      </c>
      <c r="O38" s="7" t="s">
        <v>66</v>
      </c>
      <c r="P38" s="7" t="s">
        <v>70</v>
      </c>
      <c r="Q38" s="7" t="s">
        <v>671</v>
      </c>
      <c r="R38" s="7" t="s">
        <v>671</v>
      </c>
    </row>
    <row r="39" spans="1:18" x14ac:dyDescent="0.2">
      <c r="A39" s="7" t="s">
        <v>71</v>
      </c>
      <c r="B39" s="8" t="s">
        <v>74</v>
      </c>
      <c r="D39" s="9" t="s">
        <v>113</v>
      </c>
      <c r="E39" s="7" t="s">
        <v>419</v>
      </c>
      <c r="F39" s="7" t="s">
        <v>420</v>
      </c>
      <c r="G39" s="7" t="s">
        <v>45</v>
      </c>
      <c r="H39" s="7" t="s">
        <v>421</v>
      </c>
      <c r="I39" s="7" t="s">
        <v>57</v>
      </c>
      <c r="J39" s="11">
        <v>450</v>
      </c>
      <c r="K39" s="11">
        <v>3400</v>
      </c>
      <c r="M39" s="11">
        <f t="shared" si="1"/>
        <v>3850</v>
      </c>
      <c r="N39" s="7" t="s">
        <v>668</v>
      </c>
      <c r="O39" s="7" t="s">
        <v>66</v>
      </c>
      <c r="P39" s="7" t="s">
        <v>70</v>
      </c>
      <c r="Q39" s="7" t="s">
        <v>671</v>
      </c>
      <c r="R39" s="7" t="s">
        <v>671</v>
      </c>
    </row>
    <row r="40" spans="1:18" x14ac:dyDescent="0.2">
      <c r="A40" s="7" t="s">
        <v>71</v>
      </c>
      <c r="B40" s="8" t="s">
        <v>74</v>
      </c>
      <c r="D40" s="9" t="s">
        <v>114</v>
      </c>
      <c r="E40" s="7" t="s">
        <v>422</v>
      </c>
      <c r="F40" s="7" t="s">
        <v>44</v>
      </c>
      <c r="G40" s="7" t="s">
        <v>45</v>
      </c>
      <c r="H40" s="7" t="s">
        <v>423</v>
      </c>
      <c r="I40" s="7" t="s">
        <v>57</v>
      </c>
      <c r="J40" s="11">
        <v>1063</v>
      </c>
      <c r="K40" s="11">
        <v>7525</v>
      </c>
      <c r="M40" s="11">
        <f t="shared" si="1"/>
        <v>8588</v>
      </c>
      <c r="N40" s="7" t="s">
        <v>668</v>
      </c>
      <c r="O40" s="7" t="s">
        <v>66</v>
      </c>
      <c r="P40" s="7" t="s">
        <v>70</v>
      </c>
      <c r="Q40" s="7" t="s">
        <v>671</v>
      </c>
      <c r="R40" s="7" t="s">
        <v>671</v>
      </c>
    </row>
    <row r="41" spans="1:18" x14ac:dyDescent="0.2">
      <c r="A41" s="7" t="s">
        <v>71</v>
      </c>
      <c r="B41" s="8" t="s">
        <v>74</v>
      </c>
      <c r="D41" s="9" t="s">
        <v>115</v>
      </c>
      <c r="E41" s="7" t="s">
        <v>424</v>
      </c>
      <c r="F41" s="7" t="s">
        <v>44</v>
      </c>
      <c r="G41" s="7" t="s">
        <v>425</v>
      </c>
      <c r="H41" s="7" t="s">
        <v>426</v>
      </c>
      <c r="I41" s="7" t="s">
        <v>338</v>
      </c>
      <c r="J41" s="11">
        <v>1317</v>
      </c>
      <c r="K41" s="11">
        <v>9486</v>
      </c>
      <c r="M41" s="11">
        <f t="shared" si="1"/>
        <v>10803</v>
      </c>
      <c r="N41" s="7" t="s">
        <v>668</v>
      </c>
      <c r="O41" s="7" t="s">
        <v>66</v>
      </c>
      <c r="P41" s="7" t="s">
        <v>70</v>
      </c>
      <c r="Q41" s="7" t="s">
        <v>671</v>
      </c>
      <c r="R41" s="7" t="s">
        <v>671</v>
      </c>
    </row>
    <row r="42" spans="1:18" x14ac:dyDescent="0.2">
      <c r="A42" s="7" t="s">
        <v>71</v>
      </c>
      <c r="B42" s="8" t="s">
        <v>74</v>
      </c>
      <c r="D42" s="9" t="s">
        <v>116</v>
      </c>
      <c r="E42" s="7" t="s">
        <v>427</v>
      </c>
      <c r="F42" s="7" t="s">
        <v>428</v>
      </c>
      <c r="G42" s="7" t="s">
        <v>45</v>
      </c>
      <c r="H42" s="7" t="s">
        <v>429</v>
      </c>
      <c r="I42" s="7" t="s">
        <v>57</v>
      </c>
      <c r="J42" s="11">
        <v>450</v>
      </c>
      <c r="K42" s="11">
        <v>3400</v>
      </c>
      <c r="M42" s="11">
        <f t="shared" si="1"/>
        <v>3850</v>
      </c>
      <c r="N42" s="7" t="s">
        <v>668</v>
      </c>
      <c r="O42" s="7" t="s">
        <v>66</v>
      </c>
      <c r="P42" s="7" t="s">
        <v>70</v>
      </c>
      <c r="Q42" s="7" t="s">
        <v>671</v>
      </c>
      <c r="R42" s="7" t="s">
        <v>671</v>
      </c>
    </row>
    <row r="43" spans="1:18" x14ac:dyDescent="0.2">
      <c r="A43" s="7" t="s">
        <v>71</v>
      </c>
      <c r="B43" s="8" t="s">
        <v>74</v>
      </c>
      <c r="D43" s="9" t="s">
        <v>117</v>
      </c>
      <c r="E43" s="7" t="s">
        <v>430</v>
      </c>
      <c r="F43" s="7" t="s">
        <v>44</v>
      </c>
      <c r="G43" s="7" t="s">
        <v>45</v>
      </c>
      <c r="H43" s="7" t="s">
        <v>431</v>
      </c>
      <c r="I43" s="7" t="s">
        <v>57</v>
      </c>
      <c r="J43" s="11">
        <v>163</v>
      </c>
      <c r="K43" s="11">
        <v>971</v>
      </c>
      <c r="M43" s="11">
        <f t="shared" si="1"/>
        <v>1134</v>
      </c>
      <c r="N43" s="7" t="s">
        <v>668</v>
      </c>
      <c r="O43" s="7" t="s">
        <v>66</v>
      </c>
      <c r="P43" s="7" t="s">
        <v>70</v>
      </c>
      <c r="Q43" s="7" t="s">
        <v>671</v>
      </c>
      <c r="R43" s="7" t="s">
        <v>671</v>
      </c>
    </row>
    <row r="44" spans="1:18" x14ac:dyDescent="0.2">
      <c r="A44" s="7" t="s">
        <v>71</v>
      </c>
      <c r="B44" s="8" t="s">
        <v>74</v>
      </c>
      <c r="D44" s="9" t="s">
        <v>118</v>
      </c>
      <c r="E44" s="7" t="s">
        <v>432</v>
      </c>
      <c r="F44" s="7" t="s">
        <v>44</v>
      </c>
      <c r="G44" s="7" t="s">
        <v>45</v>
      </c>
      <c r="H44" s="7" t="s">
        <v>433</v>
      </c>
      <c r="I44" s="7" t="s">
        <v>57</v>
      </c>
      <c r="J44" s="11">
        <v>450</v>
      </c>
      <c r="K44" s="11">
        <v>3400</v>
      </c>
      <c r="M44" s="11">
        <f t="shared" si="1"/>
        <v>3850</v>
      </c>
      <c r="N44" s="7" t="s">
        <v>668</v>
      </c>
      <c r="O44" s="7" t="s">
        <v>66</v>
      </c>
      <c r="P44" s="7" t="s">
        <v>70</v>
      </c>
      <c r="Q44" s="7" t="s">
        <v>671</v>
      </c>
      <c r="R44" s="7" t="s">
        <v>671</v>
      </c>
    </row>
    <row r="45" spans="1:18" x14ac:dyDescent="0.2">
      <c r="A45" s="7" t="s">
        <v>71</v>
      </c>
      <c r="B45" s="8" t="s">
        <v>74</v>
      </c>
      <c r="D45" s="9" t="s">
        <v>119</v>
      </c>
      <c r="E45" s="7" t="s">
        <v>434</v>
      </c>
      <c r="F45" s="7" t="s">
        <v>44</v>
      </c>
      <c r="G45" s="7" t="s">
        <v>45</v>
      </c>
      <c r="H45" s="7" t="s">
        <v>435</v>
      </c>
      <c r="I45" s="7" t="s">
        <v>57</v>
      </c>
      <c r="J45" s="11">
        <v>243</v>
      </c>
      <c r="K45" s="11">
        <v>1551</v>
      </c>
      <c r="M45" s="11">
        <f t="shared" si="1"/>
        <v>1794</v>
      </c>
      <c r="N45" s="7" t="s">
        <v>668</v>
      </c>
      <c r="O45" s="7" t="s">
        <v>66</v>
      </c>
      <c r="P45" s="7" t="s">
        <v>70</v>
      </c>
      <c r="Q45" s="7" t="s">
        <v>671</v>
      </c>
      <c r="R45" s="7" t="s">
        <v>671</v>
      </c>
    </row>
    <row r="46" spans="1:18" x14ac:dyDescent="0.2">
      <c r="A46" s="7" t="s">
        <v>71</v>
      </c>
      <c r="B46" s="8" t="s">
        <v>74</v>
      </c>
      <c r="D46" s="9" t="s">
        <v>120</v>
      </c>
      <c r="E46" s="7" t="s">
        <v>436</v>
      </c>
      <c r="F46" s="7" t="s">
        <v>437</v>
      </c>
      <c r="G46" s="7" t="s">
        <v>45</v>
      </c>
      <c r="H46" s="7" t="s">
        <v>438</v>
      </c>
      <c r="I46" s="7" t="s">
        <v>57</v>
      </c>
      <c r="J46" s="11">
        <v>5492</v>
      </c>
      <c r="K46" s="11">
        <v>30518</v>
      </c>
      <c r="M46" s="11">
        <f t="shared" si="1"/>
        <v>36010</v>
      </c>
      <c r="N46" s="7" t="s">
        <v>668</v>
      </c>
      <c r="O46" s="7" t="s">
        <v>66</v>
      </c>
      <c r="P46" s="7" t="s">
        <v>70</v>
      </c>
      <c r="Q46" s="7" t="s">
        <v>671</v>
      </c>
      <c r="R46" s="7" t="s">
        <v>671</v>
      </c>
    </row>
    <row r="47" spans="1:18" x14ac:dyDescent="0.2">
      <c r="A47" s="7" t="s">
        <v>71</v>
      </c>
      <c r="B47" s="8" t="s">
        <v>74</v>
      </c>
      <c r="D47" s="9" t="s">
        <v>121</v>
      </c>
      <c r="E47" s="7" t="s">
        <v>439</v>
      </c>
      <c r="F47" s="7" t="s">
        <v>440</v>
      </c>
      <c r="G47" s="7" t="s">
        <v>45</v>
      </c>
      <c r="H47" s="7" t="s">
        <v>441</v>
      </c>
      <c r="I47" s="7" t="s">
        <v>57</v>
      </c>
      <c r="J47" s="11">
        <v>170</v>
      </c>
      <c r="K47" s="11">
        <v>1140</v>
      </c>
      <c r="M47" s="11">
        <f t="shared" si="1"/>
        <v>1310</v>
      </c>
      <c r="N47" s="7" t="s">
        <v>668</v>
      </c>
      <c r="O47" s="7" t="s">
        <v>66</v>
      </c>
      <c r="P47" s="7" t="s">
        <v>70</v>
      </c>
      <c r="Q47" s="7" t="s">
        <v>671</v>
      </c>
      <c r="R47" s="7" t="s">
        <v>671</v>
      </c>
    </row>
    <row r="48" spans="1:18" x14ac:dyDescent="0.2">
      <c r="A48" s="7" t="s">
        <v>71</v>
      </c>
      <c r="B48" s="8" t="s">
        <v>74</v>
      </c>
      <c r="D48" s="9" t="s">
        <v>122</v>
      </c>
      <c r="E48" s="7" t="s">
        <v>367</v>
      </c>
      <c r="F48" s="7" t="s">
        <v>44</v>
      </c>
      <c r="G48" s="7" t="s">
        <v>45</v>
      </c>
      <c r="H48" s="7" t="s">
        <v>369</v>
      </c>
      <c r="I48" s="7" t="s">
        <v>57</v>
      </c>
      <c r="J48" s="11">
        <v>450</v>
      </c>
      <c r="K48" s="11">
        <v>3400</v>
      </c>
      <c r="M48" s="11">
        <f t="shared" si="1"/>
        <v>3850</v>
      </c>
      <c r="N48" s="7" t="s">
        <v>668</v>
      </c>
      <c r="O48" s="7" t="s">
        <v>66</v>
      </c>
      <c r="P48" s="7" t="s">
        <v>70</v>
      </c>
      <c r="Q48" s="7" t="s">
        <v>671</v>
      </c>
      <c r="R48" s="7" t="s">
        <v>671</v>
      </c>
    </row>
    <row r="49" spans="1:18" x14ac:dyDescent="0.2">
      <c r="A49" s="7" t="s">
        <v>71</v>
      </c>
      <c r="B49" s="8" t="s">
        <v>74</v>
      </c>
      <c r="D49" s="9" t="s">
        <v>123</v>
      </c>
      <c r="E49" s="7" t="s">
        <v>442</v>
      </c>
      <c r="F49" s="7" t="s">
        <v>44</v>
      </c>
      <c r="G49" s="7" t="s">
        <v>45</v>
      </c>
      <c r="H49" s="7" t="s">
        <v>443</v>
      </c>
      <c r="I49" s="7" t="s">
        <v>57</v>
      </c>
      <c r="J49" s="11">
        <v>679</v>
      </c>
      <c r="K49" s="11">
        <v>4249</v>
      </c>
      <c r="M49" s="11">
        <f t="shared" si="1"/>
        <v>4928</v>
      </c>
      <c r="N49" s="7" t="s">
        <v>668</v>
      </c>
      <c r="O49" s="7" t="s">
        <v>66</v>
      </c>
      <c r="P49" s="7" t="s">
        <v>70</v>
      </c>
      <c r="Q49" s="7" t="s">
        <v>671</v>
      </c>
      <c r="R49" s="7" t="s">
        <v>671</v>
      </c>
    </row>
    <row r="50" spans="1:18" x14ac:dyDescent="0.2">
      <c r="A50" s="7" t="s">
        <v>71</v>
      </c>
      <c r="B50" s="8" t="s">
        <v>74</v>
      </c>
      <c r="D50" s="9" t="s">
        <v>124</v>
      </c>
      <c r="E50" s="7" t="s">
        <v>444</v>
      </c>
      <c r="F50" s="7" t="s">
        <v>44</v>
      </c>
      <c r="G50" s="7" t="s">
        <v>45</v>
      </c>
      <c r="H50" s="7" t="s">
        <v>445</v>
      </c>
      <c r="I50" s="7" t="s">
        <v>57</v>
      </c>
      <c r="J50" s="11">
        <v>450</v>
      </c>
      <c r="K50" s="11">
        <v>3400</v>
      </c>
      <c r="M50" s="11">
        <f t="shared" si="1"/>
        <v>3850</v>
      </c>
      <c r="N50" s="7" t="s">
        <v>668</v>
      </c>
      <c r="O50" s="7" t="s">
        <v>66</v>
      </c>
      <c r="P50" s="7" t="s">
        <v>70</v>
      </c>
      <c r="Q50" s="7" t="s">
        <v>671</v>
      </c>
      <c r="R50" s="7" t="s">
        <v>671</v>
      </c>
    </row>
    <row r="51" spans="1:18" x14ac:dyDescent="0.2">
      <c r="A51" s="7" t="s">
        <v>71</v>
      </c>
      <c r="B51" s="8" t="s">
        <v>74</v>
      </c>
      <c r="D51" s="9" t="s">
        <v>125</v>
      </c>
      <c r="E51" s="7" t="s">
        <v>446</v>
      </c>
      <c r="F51" s="7" t="s">
        <v>44</v>
      </c>
      <c r="G51" s="7" t="s">
        <v>45</v>
      </c>
      <c r="H51" s="7" t="s">
        <v>447</v>
      </c>
      <c r="I51" s="7" t="s">
        <v>57</v>
      </c>
      <c r="J51" s="11">
        <v>1108</v>
      </c>
      <c r="K51" s="11">
        <v>6975</v>
      </c>
      <c r="M51" s="11">
        <f t="shared" si="1"/>
        <v>8083</v>
      </c>
      <c r="N51" s="7" t="s">
        <v>668</v>
      </c>
      <c r="O51" s="7" t="s">
        <v>66</v>
      </c>
      <c r="P51" s="7" t="s">
        <v>70</v>
      </c>
      <c r="Q51" s="7" t="s">
        <v>671</v>
      </c>
      <c r="R51" s="7" t="s">
        <v>671</v>
      </c>
    </row>
    <row r="52" spans="1:18" x14ac:dyDescent="0.2">
      <c r="A52" s="7" t="s">
        <v>71</v>
      </c>
      <c r="B52" s="8" t="s">
        <v>74</v>
      </c>
      <c r="D52" s="9" t="s">
        <v>126</v>
      </c>
      <c r="E52" s="7" t="s">
        <v>448</v>
      </c>
      <c r="F52" s="7" t="s">
        <v>449</v>
      </c>
      <c r="G52" s="7" t="s">
        <v>45</v>
      </c>
      <c r="H52" s="7" t="s">
        <v>450</v>
      </c>
      <c r="I52" s="7" t="s">
        <v>57</v>
      </c>
      <c r="J52" s="11">
        <v>1157</v>
      </c>
      <c r="K52" s="11">
        <v>6885</v>
      </c>
      <c r="M52" s="11">
        <f t="shared" si="1"/>
        <v>8042</v>
      </c>
      <c r="N52" s="7" t="s">
        <v>668</v>
      </c>
      <c r="O52" s="7" t="s">
        <v>66</v>
      </c>
      <c r="P52" s="7" t="s">
        <v>70</v>
      </c>
      <c r="Q52" s="7" t="s">
        <v>671</v>
      </c>
      <c r="R52" s="7" t="s">
        <v>671</v>
      </c>
    </row>
    <row r="53" spans="1:18" x14ac:dyDescent="0.2">
      <c r="A53" s="7" t="s">
        <v>71</v>
      </c>
      <c r="B53" s="8" t="s">
        <v>74</v>
      </c>
      <c r="D53" s="9" t="s">
        <v>127</v>
      </c>
      <c r="E53" s="7" t="s">
        <v>451</v>
      </c>
      <c r="F53" s="7" t="s">
        <v>347</v>
      </c>
      <c r="G53" s="7" t="s">
        <v>45</v>
      </c>
      <c r="H53" s="7" t="s">
        <v>452</v>
      </c>
      <c r="I53" s="7" t="s">
        <v>57</v>
      </c>
      <c r="J53" s="11">
        <v>450</v>
      </c>
      <c r="K53" s="11">
        <v>3400</v>
      </c>
      <c r="M53" s="11">
        <f t="shared" si="1"/>
        <v>3850</v>
      </c>
      <c r="N53" s="7" t="s">
        <v>668</v>
      </c>
      <c r="O53" s="7" t="s">
        <v>66</v>
      </c>
      <c r="P53" s="7" t="s">
        <v>70</v>
      </c>
      <c r="Q53" s="7" t="s">
        <v>671</v>
      </c>
      <c r="R53" s="7" t="s">
        <v>671</v>
      </c>
    </row>
    <row r="54" spans="1:18" x14ac:dyDescent="0.2">
      <c r="A54" s="7" t="s">
        <v>71</v>
      </c>
      <c r="B54" s="8" t="s">
        <v>74</v>
      </c>
      <c r="D54" s="9" t="s">
        <v>128</v>
      </c>
      <c r="E54" s="7" t="s">
        <v>453</v>
      </c>
      <c r="F54" s="7" t="s">
        <v>395</v>
      </c>
      <c r="G54" s="7" t="s">
        <v>45</v>
      </c>
      <c r="H54" s="7" t="s">
        <v>454</v>
      </c>
      <c r="I54" s="7" t="s">
        <v>57</v>
      </c>
      <c r="J54" s="11">
        <v>281</v>
      </c>
      <c r="K54" s="11">
        <v>1909</v>
      </c>
      <c r="M54" s="11">
        <f t="shared" si="1"/>
        <v>2190</v>
      </c>
      <c r="N54" s="7" t="s">
        <v>668</v>
      </c>
      <c r="O54" s="7" t="s">
        <v>66</v>
      </c>
      <c r="P54" s="7" t="s">
        <v>70</v>
      </c>
      <c r="Q54" s="7" t="s">
        <v>671</v>
      </c>
      <c r="R54" s="7" t="s">
        <v>671</v>
      </c>
    </row>
    <row r="55" spans="1:18" x14ac:dyDescent="0.2">
      <c r="A55" s="7" t="s">
        <v>71</v>
      </c>
      <c r="B55" s="8" t="s">
        <v>74</v>
      </c>
      <c r="D55" s="9" t="s">
        <v>129</v>
      </c>
      <c r="E55" s="7" t="s">
        <v>455</v>
      </c>
      <c r="F55" s="7" t="s">
        <v>44</v>
      </c>
      <c r="G55" s="7" t="s">
        <v>45</v>
      </c>
      <c r="H55" s="7" t="s">
        <v>456</v>
      </c>
      <c r="I55" s="7" t="s">
        <v>57</v>
      </c>
      <c r="J55" s="11">
        <v>1268</v>
      </c>
      <c r="K55" s="11">
        <v>9164</v>
      </c>
      <c r="M55" s="11">
        <f t="shared" si="1"/>
        <v>10432</v>
      </c>
      <c r="N55" s="7" t="s">
        <v>668</v>
      </c>
      <c r="O55" s="7" t="s">
        <v>66</v>
      </c>
      <c r="P55" s="7" t="s">
        <v>70</v>
      </c>
      <c r="Q55" s="7" t="s">
        <v>671</v>
      </c>
      <c r="R55" s="7" t="s">
        <v>671</v>
      </c>
    </row>
    <row r="56" spans="1:18" x14ac:dyDescent="0.2">
      <c r="A56" s="7" t="s">
        <v>71</v>
      </c>
      <c r="B56" s="8" t="s">
        <v>74</v>
      </c>
      <c r="D56" s="9" t="s">
        <v>130</v>
      </c>
      <c r="E56" s="7" t="s">
        <v>419</v>
      </c>
      <c r="F56" s="7" t="s">
        <v>457</v>
      </c>
      <c r="G56" s="7" t="s">
        <v>45</v>
      </c>
      <c r="H56" s="7" t="s">
        <v>458</v>
      </c>
      <c r="I56" s="7" t="s">
        <v>57</v>
      </c>
      <c r="J56" s="11">
        <v>450</v>
      </c>
      <c r="K56" s="11">
        <v>3400</v>
      </c>
      <c r="M56" s="11">
        <f t="shared" si="1"/>
        <v>3850</v>
      </c>
      <c r="N56" s="7" t="s">
        <v>668</v>
      </c>
      <c r="O56" s="7" t="s">
        <v>66</v>
      </c>
      <c r="P56" s="7" t="s">
        <v>70</v>
      </c>
      <c r="Q56" s="7" t="s">
        <v>671</v>
      </c>
      <c r="R56" s="7" t="s">
        <v>671</v>
      </c>
    </row>
    <row r="57" spans="1:18" x14ac:dyDescent="0.2">
      <c r="A57" s="7" t="s">
        <v>71</v>
      </c>
      <c r="B57" s="8" t="s">
        <v>74</v>
      </c>
      <c r="D57" s="9" t="s">
        <v>131</v>
      </c>
      <c r="E57" s="7" t="s">
        <v>459</v>
      </c>
      <c r="F57" s="7" t="s">
        <v>413</v>
      </c>
      <c r="G57" s="7" t="s">
        <v>45</v>
      </c>
      <c r="H57" s="7" t="s">
        <v>460</v>
      </c>
      <c r="I57" s="7" t="s">
        <v>57</v>
      </c>
      <c r="J57" s="11">
        <v>687</v>
      </c>
      <c r="K57" s="11">
        <v>3955</v>
      </c>
      <c r="M57" s="11">
        <f t="shared" si="1"/>
        <v>4642</v>
      </c>
      <c r="N57" s="7" t="s">
        <v>668</v>
      </c>
      <c r="O57" s="7" t="s">
        <v>66</v>
      </c>
      <c r="P57" s="7" t="s">
        <v>70</v>
      </c>
      <c r="Q57" s="7" t="s">
        <v>671</v>
      </c>
      <c r="R57" s="7" t="s">
        <v>671</v>
      </c>
    </row>
    <row r="58" spans="1:18" x14ac:dyDescent="0.2">
      <c r="A58" s="7" t="s">
        <v>71</v>
      </c>
      <c r="B58" s="8" t="s">
        <v>74</v>
      </c>
      <c r="D58" s="9" t="s">
        <v>132</v>
      </c>
      <c r="E58" s="7" t="s">
        <v>461</v>
      </c>
      <c r="F58" s="7" t="s">
        <v>44</v>
      </c>
      <c r="G58" s="7" t="s">
        <v>45</v>
      </c>
      <c r="H58" s="7" t="s">
        <v>462</v>
      </c>
      <c r="I58" s="7" t="s">
        <v>57</v>
      </c>
      <c r="J58" s="11">
        <v>1607</v>
      </c>
      <c r="K58" s="11">
        <v>11610</v>
      </c>
      <c r="M58" s="11">
        <f t="shared" si="1"/>
        <v>13217</v>
      </c>
      <c r="N58" s="7" t="s">
        <v>668</v>
      </c>
      <c r="O58" s="7" t="s">
        <v>66</v>
      </c>
      <c r="P58" s="7" t="s">
        <v>70</v>
      </c>
      <c r="Q58" s="7" t="s">
        <v>671</v>
      </c>
      <c r="R58" s="7" t="s">
        <v>671</v>
      </c>
    </row>
    <row r="59" spans="1:18" x14ac:dyDescent="0.2">
      <c r="A59" s="7" t="s">
        <v>71</v>
      </c>
      <c r="B59" s="8" t="s">
        <v>74</v>
      </c>
      <c r="D59" s="9" t="s">
        <v>133</v>
      </c>
      <c r="E59" s="7" t="s">
        <v>455</v>
      </c>
      <c r="F59" s="7" t="s">
        <v>44</v>
      </c>
      <c r="G59" s="7" t="s">
        <v>45</v>
      </c>
      <c r="H59" s="7" t="s">
        <v>456</v>
      </c>
      <c r="I59" s="7" t="s">
        <v>57</v>
      </c>
      <c r="J59" s="11">
        <v>627</v>
      </c>
      <c r="K59" s="11">
        <v>4163</v>
      </c>
      <c r="M59" s="11">
        <f t="shared" si="1"/>
        <v>4790</v>
      </c>
      <c r="N59" s="7" t="s">
        <v>668</v>
      </c>
      <c r="O59" s="7" t="s">
        <v>66</v>
      </c>
      <c r="P59" s="7" t="s">
        <v>70</v>
      </c>
      <c r="Q59" s="7" t="s">
        <v>671</v>
      </c>
      <c r="R59" s="7" t="s">
        <v>671</v>
      </c>
    </row>
    <row r="60" spans="1:18" x14ac:dyDescent="0.2">
      <c r="A60" s="7" t="s">
        <v>71</v>
      </c>
      <c r="B60" s="8" t="s">
        <v>74</v>
      </c>
      <c r="D60" s="9" t="s">
        <v>134</v>
      </c>
      <c r="E60" s="7" t="s">
        <v>434</v>
      </c>
      <c r="F60" s="7" t="s">
        <v>44</v>
      </c>
      <c r="G60" s="7" t="s">
        <v>45</v>
      </c>
      <c r="H60" s="7" t="s">
        <v>435</v>
      </c>
      <c r="I60" s="7" t="s">
        <v>57</v>
      </c>
      <c r="J60" s="11">
        <v>185</v>
      </c>
      <c r="K60" s="11">
        <v>1193</v>
      </c>
      <c r="M60" s="11">
        <f t="shared" si="1"/>
        <v>1378</v>
      </c>
      <c r="N60" s="7" t="s">
        <v>668</v>
      </c>
      <c r="O60" s="7" t="s">
        <v>66</v>
      </c>
      <c r="P60" s="7" t="s">
        <v>70</v>
      </c>
      <c r="Q60" s="7" t="s">
        <v>671</v>
      </c>
      <c r="R60" s="7" t="s">
        <v>671</v>
      </c>
    </row>
    <row r="61" spans="1:18" x14ac:dyDescent="0.2">
      <c r="A61" s="7" t="s">
        <v>71</v>
      </c>
      <c r="B61" s="8" t="s">
        <v>74</v>
      </c>
      <c r="D61" s="9" t="s">
        <v>135</v>
      </c>
      <c r="E61" s="7" t="s">
        <v>463</v>
      </c>
      <c r="F61" s="7" t="s">
        <v>464</v>
      </c>
      <c r="G61" s="7" t="s">
        <v>45</v>
      </c>
      <c r="H61" s="7" t="s">
        <v>465</v>
      </c>
      <c r="I61" s="7" t="s">
        <v>57</v>
      </c>
      <c r="J61" s="11">
        <v>450</v>
      </c>
      <c r="K61" s="11">
        <v>3400</v>
      </c>
      <c r="L61" s="12"/>
      <c r="M61" s="11">
        <f t="shared" si="1"/>
        <v>3850</v>
      </c>
      <c r="N61" s="7" t="s">
        <v>668</v>
      </c>
      <c r="O61" s="7" t="s">
        <v>66</v>
      </c>
      <c r="P61" s="7" t="s">
        <v>70</v>
      </c>
      <c r="Q61" s="7" t="s">
        <v>671</v>
      </c>
      <c r="R61" s="7" t="s">
        <v>671</v>
      </c>
    </row>
    <row r="62" spans="1:18" x14ac:dyDescent="0.2">
      <c r="A62" s="7" t="s">
        <v>71</v>
      </c>
      <c r="B62" s="8" t="s">
        <v>74</v>
      </c>
      <c r="D62" s="9" t="s">
        <v>136</v>
      </c>
      <c r="E62" s="7" t="s">
        <v>466</v>
      </c>
      <c r="F62" s="7" t="s">
        <v>44</v>
      </c>
      <c r="G62" s="7" t="s">
        <v>45</v>
      </c>
      <c r="H62" s="7" t="s">
        <v>467</v>
      </c>
      <c r="I62" s="7" t="s">
        <v>57</v>
      </c>
      <c r="J62" s="11">
        <v>120</v>
      </c>
      <c r="K62" s="11">
        <v>858</v>
      </c>
      <c r="M62" s="11">
        <f t="shared" si="1"/>
        <v>978</v>
      </c>
      <c r="N62" s="7" t="s">
        <v>668</v>
      </c>
      <c r="O62" s="7" t="s">
        <v>66</v>
      </c>
      <c r="P62" s="7" t="s">
        <v>70</v>
      </c>
      <c r="Q62" s="7" t="s">
        <v>671</v>
      </c>
      <c r="R62" s="7" t="s">
        <v>671</v>
      </c>
    </row>
    <row r="63" spans="1:18" x14ac:dyDescent="0.2">
      <c r="A63" s="7" t="s">
        <v>71</v>
      </c>
      <c r="B63" s="8" t="s">
        <v>74</v>
      </c>
      <c r="D63" s="9" t="s">
        <v>137</v>
      </c>
      <c r="E63" s="7" t="s">
        <v>386</v>
      </c>
      <c r="F63" s="7" t="s">
        <v>59</v>
      </c>
      <c r="G63" s="7" t="s">
        <v>45</v>
      </c>
      <c r="H63" s="7" t="s">
        <v>468</v>
      </c>
      <c r="I63" s="7" t="s">
        <v>54</v>
      </c>
      <c r="J63" s="11">
        <v>2053</v>
      </c>
      <c r="K63" s="11">
        <v>15972</v>
      </c>
      <c r="M63" s="11">
        <f t="shared" si="1"/>
        <v>18025</v>
      </c>
      <c r="N63" s="7" t="s">
        <v>668</v>
      </c>
      <c r="O63" s="7" t="s">
        <v>66</v>
      </c>
      <c r="P63" s="7" t="s">
        <v>70</v>
      </c>
      <c r="Q63" s="7" t="s">
        <v>671</v>
      </c>
      <c r="R63" s="7" t="s">
        <v>671</v>
      </c>
    </row>
    <row r="64" spans="1:18" x14ac:dyDescent="0.2">
      <c r="A64" s="7" t="s">
        <v>71</v>
      </c>
      <c r="B64" s="8" t="s">
        <v>74</v>
      </c>
      <c r="D64" s="9" t="s">
        <v>138</v>
      </c>
      <c r="E64" s="7" t="s">
        <v>469</v>
      </c>
      <c r="F64" s="7" t="s">
        <v>395</v>
      </c>
      <c r="G64" s="7" t="s">
        <v>45</v>
      </c>
      <c r="H64" s="7" t="s">
        <v>470</v>
      </c>
      <c r="I64" s="7" t="s">
        <v>54</v>
      </c>
      <c r="J64" s="11">
        <v>282</v>
      </c>
      <c r="K64" s="11">
        <v>1811</v>
      </c>
      <c r="M64" s="11">
        <f t="shared" si="1"/>
        <v>2093</v>
      </c>
      <c r="N64" s="7" t="s">
        <v>668</v>
      </c>
      <c r="O64" s="7" t="s">
        <v>66</v>
      </c>
      <c r="P64" s="7" t="s">
        <v>70</v>
      </c>
      <c r="Q64" s="7" t="s">
        <v>671</v>
      </c>
      <c r="R64" s="7" t="s">
        <v>671</v>
      </c>
    </row>
    <row r="65" spans="1:18" x14ac:dyDescent="0.2">
      <c r="A65" s="7" t="s">
        <v>71</v>
      </c>
      <c r="B65" s="8" t="s">
        <v>74</v>
      </c>
      <c r="D65" s="9" t="s">
        <v>139</v>
      </c>
      <c r="E65" s="7" t="s">
        <v>471</v>
      </c>
      <c r="F65" s="7" t="s">
        <v>464</v>
      </c>
      <c r="G65" s="7" t="s">
        <v>45</v>
      </c>
      <c r="H65" s="7" t="s">
        <v>472</v>
      </c>
      <c r="I65" s="7" t="s">
        <v>54</v>
      </c>
      <c r="J65" s="11">
        <v>450</v>
      </c>
      <c r="K65" s="11">
        <v>3400</v>
      </c>
      <c r="M65" s="11">
        <f t="shared" si="1"/>
        <v>3850</v>
      </c>
      <c r="N65" s="7" t="s">
        <v>668</v>
      </c>
      <c r="O65" s="7" t="s">
        <v>66</v>
      </c>
      <c r="P65" s="7" t="s">
        <v>70</v>
      </c>
      <c r="Q65" s="7" t="s">
        <v>671</v>
      </c>
      <c r="R65" s="7" t="s">
        <v>671</v>
      </c>
    </row>
    <row r="66" spans="1:18" x14ac:dyDescent="0.2">
      <c r="A66" s="7" t="s">
        <v>71</v>
      </c>
      <c r="B66" s="8" t="s">
        <v>74</v>
      </c>
      <c r="D66" s="9" t="s">
        <v>140</v>
      </c>
      <c r="E66" s="7" t="s">
        <v>473</v>
      </c>
      <c r="F66" s="7" t="s">
        <v>375</v>
      </c>
      <c r="G66" s="7" t="s">
        <v>45</v>
      </c>
      <c r="H66" s="7" t="s">
        <v>474</v>
      </c>
      <c r="I66" s="7" t="s">
        <v>54</v>
      </c>
      <c r="J66" s="11">
        <v>450</v>
      </c>
      <c r="K66" s="11">
        <v>3400</v>
      </c>
      <c r="M66" s="11">
        <f t="shared" si="1"/>
        <v>3850</v>
      </c>
      <c r="N66" s="7" t="s">
        <v>668</v>
      </c>
      <c r="O66" s="7" t="s">
        <v>66</v>
      </c>
      <c r="P66" s="7" t="s">
        <v>70</v>
      </c>
      <c r="Q66" s="7" t="s">
        <v>671</v>
      </c>
      <c r="R66" s="7" t="s">
        <v>671</v>
      </c>
    </row>
    <row r="67" spans="1:18" x14ac:dyDescent="0.2">
      <c r="A67" s="7" t="s">
        <v>71</v>
      </c>
      <c r="B67" s="8" t="s">
        <v>74</v>
      </c>
      <c r="D67" s="9" t="s">
        <v>141</v>
      </c>
      <c r="E67" s="7" t="s">
        <v>475</v>
      </c>
      <c r="F67" s="7" t="s">
        <v>440</v>
      </c>
      <c r="G67" s="7" t="s">
        <v>354</v>
      </c>
      <c r="H67" s="7" t="s">
        <v>476</v>
      </c>
      <c r="I67" s="7" t="s">
        <v>54</v>
      </c>
      <c r="J67" s="11">
        <v>450</v>
      </c>
      <c r="K67" s="11">
        <v>3400</v>
      </c>
      <c r="M67" s="11">
        <f t="shared" si="1"/>
        <v>3850</v>
      </c>
      <c r="N67" s="7" t="s">
        <v>668</v>
      </c>
      <c r="O67" s="7" t="s">
        <v>66</v>
      </c>
      <c r="P67" s="7" t="s">
        <v>70</v>
      </c>
      <c r="Q67" s="7" t="s">
        <v>671</v>
      </c>
      <c r="R67" s="7" t="s">
        <v>671</v>
      </c>
    </row>
    <row r="68" spans="1:18" x14ac:dyDescent="0.2">
      <c r="A68" s="7" t="s">
        <v>71</v>
      </c>
      <c r="B68" s="8" t="s">
        <v>74</v>
      </c>
      <c r="D68" s="9" t="s">
        <v>142</v>
      </c>
      <c r="E68" s="7" t="s">
        <v>365</v>
      </c>
      <c r="F68" s="7" t="s">
        <v>477</v>
      </c>
      <c r="G68" s="7" t="s">
        <v>354</v>
      </c>
      <c r="H68" s="7" t="s">
        <v>478</v>
      </c>
      <c r="I68" s="7" t="s">
        <v>54</v>
      </c>
      <c r="J68" s="11">
        <v>450</v>
      </c>
      <c r="K68" s="11">
        <v>3400</v>
      </c>
      <c r="M68" s="11">
        <f t="shared" si="1"/>
        <v>3850</v>
      </c>
      <c r="N68" s="7" t="s">
        <v>668</v>
      </c>
      <c r="O68" s="7" t="s">
        <v>66</v>
      </c>
      <c r="P68" s="7" t="s">
        <v>70</v>
      </c>
      <c r="Q68" s="7" t="s">
        <v>671</v>
      </c>
      <c r="R68" s="7" t="s">
        <v>671</v>
      </c>
    </row>
    <row r="69" spans="1:18" x14ac:dyDescent="0.2">
      <c r="A69" s="7" t="s">
        <v>71</v>
      </c>
      <c r="B69" s="8" t="s">
        <v>74</v>
      </c>
      <c r="D69" s="9" t="s">
        <v>143</v>
      </c>
      <c r="E69" s="7" t="s">
        <v>479</v>
      </c>
      <c r="F69" s="7" t="s">
        <v>375</v>
      </c>
      <c r="G69" s="7" t="s">
        <v>45</v>
      </c>
      <c r="H69" s="7" t="s">
        <v>480</v>
      </c>
      <c r="I69" s="7" t="s">
        <v>54</v>
      </c>
      <c r="J69" s="11">
        <v>450</v>
      </c>
      <c r="K69" s="11">
        <v>3400</v>
      </c>
      <c r="M69" s="11">
        <f t="shared" si="1"/>
        <v>3850</v>
      </c>
      <c r="N69" s="7" t="s">
        <v>668</v>
      </c>
      <c r="O69" s="7" t="s">
        <v>66</v>
      </c>
      <c r="P69" s="7" t="s">
        <v>70</v>
      </c>
      <c r="Q69" s="7" t="s">
        <v>671</v>
      </c>
      <c r="R69" s="7" t="s">
        <v>671</v>
      </c>
    </row>
    <row r="70" spans="1:18" x14ac:dyDescent="0.2">
      <c r="A70" s="7" t="s">
        <v>71</v>
      </c>
      <c r="B70" s="8" t="s">
        <v>74</v>
      </c>
      <c r="D70" s="9" t="s">
        <v>144</v>
      </c>
      <c r="E70" s="7" t="s">
        <v>481</v>
      </c>
      <c r="F70" s="7" t="s">
        <v>59</v>
      </c>
      <c r="G70" s="7" t="s">
        <v>45</v>
      </c>
      <c r="H70" s="7" t="s">
        <v>482</v>
      </c>
      <c r="I70" s="7" t="s">
        <v>54</v>
      </c>
      <c r="J70" s="11">
        <v>2551</v>
      </c>
      <c r="K70" s="11">
        <v>18615</v>
      </c>
      <c r="M70" s="11">
        <f t="shared" si="1"/>
        <v>21166</v>
      </c>
      <c r="N70" s="7" t="s">
        <v>668</v>
      </c>
      <c r="O70" s="7" t="s">
        <v>66</v>
      </c>
      <c r="P70" s="7" t="s">
        <v>70</v>
      </c>
      <c r="Q70" s="7" t="s">
        <v>671</v>
      </c>
      <c r="R70" s="7" t="s">
        <v>671</v>
      </c>
    </row>
    <row r="71" spans="1:18" x14ac:dyDescent="0.2">
      <c r="A71" s="7" t="s">
        <v>71</v>
      </c>
      <c r="B71" s="8" t="s">
        <v>74</v>
      </c>
      <c r="D71" s="9" t="s">
        <v>145</v>
      </c>
      <c r="E71" s="7" t="s">
        <v>473</v>
      </c>
      <c r="F71" s="7" t="s">
        <v>483</v>
      </c>
      <c r="G71" s="7" t="s">
        <v>45</v>
      </c>
      <c r="H71" s="7" t="s">
        <v>474</v>
      </c>
      <c r="I71" s="7" t="s">
        <v>54</v>
      </c>
      <c r="J71" s="11">
        <v>450</v>
      </c>
      <c r="K71" s="11">
        <v>3400</v>
      </c>
      <c r="M71" s="11">
        <f t="shared" si="1"/>
        <v>3850</v>
      </c>
      <c r="N71" s="7" t="s">
        <v>668</v>
      </c>
      <c r="O71" s="7" t="s">
        <v>66</v>
      </c>
      <c r="P71" s="7" t="s">
        <v>70</v>
      </c>
      <c r="Q71" s="7" t="s">
        <v>671</v>
      </c>
      <c r="R71" s="7" t="s">
        <v>671</v>
      </c>
    </row>
    <row r="72" spans="1:18" x14ac:dyDescent="0.2">
      <c r="A72" s="7" t="s">
        <v>71</v>
      </c>
      <c r="B72" s="8" t="s">
        <v>74</v>
      </c>
      <c r="D72" s="9" t="s">
        <v>146</v>
      </c>
      <c r="E72" s="7" t="s">
        <v>484</v>
      </c>
      <c r="F72" s="7" t="s">
        <v>44</v>
      </c>
      <c r="G72" s="7" t="s">
        <v>45</v>
      </c>
      <c r="H72" s="7" t="s">
        <v>485</v>
      </c>
      <c r="I72" s="7" t="s">
        <v>54</v>
      </c>
      <c r="J72" s="11">
        <v>450</v>
      </c>
      <c r="K72" s="11">
        <v>3400</v>
      </c>
      <c r="L72" s="12"/>
      <c r="M72" s="11">
        <f t="shared" si="1"/>
        <v>3850</v>
      </c>
      <c r="N72" s="7" t="s">
        <v>668</v>
      </c>
      <c r="O72" s="7" t="s">
        <v>66</v>
      </c>
      <c r="P72" s="7" t="s">
        <v>70</v>
      </c>
      <c r="Q72" s="7" t="s">
        <v>671</v>
      </c>
      <c r="R72" s="7" t="s">
        <v>671</v>
      </c>
    </row>
    <row r="73" spans="1:18" x14ac:dyDescent="0.2">
      <c r="A73" s="7" t="s">
        <v>71</v>
      </c>
      <c r="B73" s="8" t="s">
        <v>74</v>
      </c>
      <c r="D73" s="9" t="s">
        <v>147</v>
      </c>
      <c r="E73" s="7" t="s">
        <v>486</v>
      </c>
      <c r="F73" s="7" t="s">
        <v>487</v>
      </c>
      <c r="G73" s="7" t="s">
        <v>354</v>
      </c>
      <c r="H73" s="7" t="s">
        <v>488</v>
      </c>
      <c r="I73" s="7" t="s">
        <v>54</v>
      </c>
      <c r="J73" s="11">
        <v>370</v>
      </c>
      <c r="K73" s="11">
        <v>2643</v>
      </c>
      <c r="M73" s="11">
        <f t="shared" si="1"/>
        <v>3013</v>
      </c>
      <c r="N73" s="7" t="s">
        <v>668</v>
      </c>
      <c r="O73" s="7" t="s">
        <v>66</v>
      </c>
      <c r="P73" s="7" t="s">
        <v>70</v>
      </c>
      <c r="Q73" s="7" t="s">
        <v>671</v>
      </c>
      <c r="R73" s="7" t="s">
        <v>671</v>
      </c>
    </row>
    <row r="74" spans="1:18" x14ac:dyDescent="0.2">
      <c r="A74" s="7" t="s">
        <v>71</v>
      </c>
      <c r="B74" s="8" t="s">
        <v>74</v>
      </c>
      <c r="D74" s="9" t="s">
        <v>148</v>
      </c>
      <c r="E74" s="7" t="s">
        <v>489</v>
      </c>
      <c r="F74" s="7" t="s">
        <v>490</v>
      </c>
      <c r="G74" s="7" t="s">
        <v>45</v>
      </c>
      <c r="H74" s="7" t="s">
        <v>491</v>
      </c>
      <c r="I74" s="7" t="s">
        <v>54</v>
      </c>
      <c r="J74" s="11">
        <v>450</v>
      </c>
      <c r="K74" s="11">
        <v>3400</v>
      </c>
      <c r="M74" s="11">
        <f t="shared" ref="M74:M137" si="2">J74+K74+L74</f>
        <v>3850</v>
      </c>
      <c r="N74" s="7" t="s">
        <v>668</v>
      </c>
      <c r="O74" s="7" t="s">
        <v>66</v>
      </c>
      <c r="P74" s="7" t="s">
        <v>70</v>
      </c>
      <c r="Q74" s="7" t="s">
        <v>671</v>
      </c>
      <c r="R74" s="7" t="s">
        <v>671</v>
      </c>
    </row>
    <row r="75" spans="1:18" x14ac:dyDescent="0.2">
      <c r="A75" s="7" t="s">
        <v>71</v>
      </c>
      <c r="B75" s="8" t="s">
        <v>74</v>
      </c>
      <c r="D75" s="9" t="s">
        <v>149</v>
      </c>
      <c r="E75" s="7" t="s">
        <v>492</v>
      </c>
      <c r="F75" s="7" t="s">
        <v>464</v>
      </c>
      <c r="G75" s="7" t="s">
        <v>45</v>
      </c>
      <c r="H75" s="7" t="s">
        <v>493</v>
      </c>
      <c r="I75" s="7" t="s">
        <v>54</v>
      </c>
      <c r="J75" s="11">
        <v>450</v>
      </c>
      <c r="K75" s="11">
        <v>3400</v>
      </c>
      <c r="M75" s="11">
        <f t="shared" si="2"/>
        <v>3850</v>
      </c>
      <c r="N75" s="7" t="s">
        <v>668</v>
      </c>
      <c r="O75" s="7" t="s">
        <v>66</v>
      </c>
      <c r="P75" s="7" t="s">
        <v>70</v>
      </c>
      <c r="Q75" s="7" t="s">
        <v>671</v>
      </c>
      <c r="R75" s="7" t="s">
        <v>671</v>
      </c>
    </row>
    <row r="76" spans="1:18" x14ac:dyDescent="0.2">
      <c r="A76" s="7" t="s">
        <v>71</v>
      </c>
      <c r="B76" s="8" t="s">
        <v>74</v>
      </c>
      <c r="D76" s="9" t="s">
        <v>150</v>
      </c>
      <c r="E76" s="7" t="s">
        <v>486</v>
      </c>
      <c r="F76" s="7" t="s">
        <v>494</v>
      </c>
      <c r="G76" s="7" t="s">
        <v>45</v>
      </c>
      <c r="H76" s="7" t="s">
        <v>495</v>
      </c>
      <c r="I76" s="7" t="s">
        <v>54</v>
      </c>
      <c r="J76" s="11">
        <v>450</v>
      </c>
      <c r="K76" s="11">
        <v>3400</v>
      </c>
      <c r="M76" s="11">
        <f t="shared" si="2"/>
        <v>3850</v>
      </c>
      <c r="N76" s="7" t="s">
        <v>668</v>
      </c>
      <c r="O76" s="7" t="s">
        <v>66</v>
      </c>
      <c r="P76" s="7" t="s">
        <v>70</v>
      </c>
      <c r="Q76" s="7" t="s">
        <v>671</v>
      </c>
      <c r="R76" s="7" t="s">
        <v>671</v>
      </c>
    </row>
    <row r="77" spans="1:18" x14ac:dyDescent="0.2">
      <c r="A77" s="7" t="s">
        <v>71</v>
      </c>
      <c r="B77" s="8" t="s">
        <v>74</v>
      </c>
      <c r="D77" s="9" t="s">
        <v>151</v>
      </c>
      <c r="E77" s="7" t="s">
        <v>473</v>
      </c>
      <c r="F77" s="7" t="s">
        <v>440</v>
      </c>
      <c r="G77" s="7" t="s">
        <v>45</v>
      </c>
      <c r="H77" s="7" t="s">
        <v>474</v>
      </c>
      <c r="I77" s="7" t="s">
        <v>54</v>
      </c>
      <c r="J77" s="11">
        <v>450</v>
      </c>
      <c r="K77" s="11">
        <v>3400</v>
      </c>
      <c r="M77" s="11">
        <f t="shared" si="2"/>
        <v>3850</v>
      </c>
      <c r="N77" s="7" t="s">
        <v>668</v>
      </c>
      <c r="O77" s="7" t="s">
        <v>66</v>
      </c>
      <c r="P77" s="7" t="s">
        <v>70</v>
      </c>
      <c r="Q77" s="7" t="s">
        <v>671</v>
      </c>
      <c r="R77" s="7" t="s">
        <v>671</v>
      </c>
    </row>
    <row r="78" spans="1:18" x14ac:dyDescent="0.2">
      <c r="A78" s="7" t="s">
        <v>71</v>
      </c>
      <c r="B78" s="8" t="s">
        <v>74</v>
      </c>
      <c r="D78" s="9" t="s">
        <v>152</v>
      </c>
      <c r="E78" s="7" t="s">
        <v>496</v>
      </c>
      <c r="F78" s="7" t="s">
        <v>44</v>
      </c>
      <c r="G78" s="7" t="s">
        <v>45</v>
      </c>
      <c r="H78" s="7" t="s">
        <v>497</v>
      </c>
      <c r="I78" s="7" t="s">
        <v>54</v>
      </c>
      <c r="J78" s="11">
        <v>450</v>
      </c>
      <c r="K78" s="11">
        <v>3400</v>
      </c>
      <c r="M78" s="11">
        <f t="shared" si="2"/>
        <v>3850</v>
      </c>
      <c r="N78" s="7" t="s">
        <v>668</v>
      </c>
      <c r="O78" s="7" t="s">
        <v>66</v>
      </c>
      <c r="P78" s="7" t="s">
        <v>70</v>
      </c>
      <c r="Q78" s="7" t="s">
        <v>671</v>
      </c>
      <c r="R78" s="7" t="s">
        <v>671</v>
      </c>
    </row>
    <row r="79" spans="1:18" x14ac:dyDescent="0.2">
      <c r="A79" s="7" t="s">
        <v>71</v>
      </c>
      <c r="B79" s="8" t="s">
        <v>74</v>
      </c>
      <c r="D79" s="9" t="s">
        <v>153</v>
      </c>
      <c r="E79" s="7" t="s">
        <v>471</v>
      </c>
      <c r="F79" s="7" t="s">
        <v>44</v>
      </c>
      <c r="G79" s="7" t="s">
        <v>45</v>
      </c>
      <c r="H79" s="7" t="s">
        <v>472</v>
      </c>
      <c r="I79" s="7" t="s">
        <v>54</v>
      </c>
      <c r="J79" s="11">
        <v>450</v>
      </c>
      <c r="K79" s="11">
        <v>3400</v>
      </c>
      <c r="M79" s="11">
        <f t="shared" si="2"/>
        <v>3850</v>
      </c>
      <c r="N79" s="7" t="s">
        <v>668</v>
      </c>
      <c r="O79" s="7" t="s">
        <v>66</v>
      </c>
      <c r="P79" s="7" t="s">
        <v>70</v>
      </c>
      <c r="Q79" s="7" t="s">
        <v>671</v>
      </c>
      <c r="R79" s="7" t="s">
        <v>671</v>
      </c>
    </row>
    <row r="80" spans="1:18" x14ac:dyDescent="0.2">
      <c r="A80" s="7" t="s">
        <v>71</v>
      </c>
      <c r="B80" s="8" t="s">
        <v>74</v>
      </c>
      <c r="D80" s="9" t="s">
        <v>154</v>
      </c>
      <c r="E80" s="7" t="s">
        <v>479</v>
      </c>
      <c r="F80" s="7" t="s">
        <v>44</v>
      </c>
      <c r="G80" s="7" t="s">
        <v>45</v>
      </c>
      <c r="H80" s="7" t="s">
        <v>480</v>
      </c>
      <c r="I80" s="7" t="s">
        <v>54</v>
      </c>
      <c r="J80" s="11">
        <v>450</v>
      </c>
      <c r="K80" s="11">
        <v>3400</v>
      </c>
      <c r="M80" s="11">
        <f t="shared" si="2"/>
        <v>3850</v>
      </c>
      <c r="N80" s="7" t="s">
        <v>668</v>
      </c>
      <c r="O80" s="7" t="s">
        <v>66</v>
      </c>
      <c r="P80" s="7" t="s">
        <v>70</v>
      </c>
      <c r="Q80" s="7" t="s">
        <v>671</v>
      </c>
      <c r="R80" s="7" t="s">
        <v>671</v>
      </c>
    </row>
    <row r="81" spans="1:18" x14ac:dyDescent="0.2">
      <c r="A81" s="7" t="s">
        <v>71</v>
      </c>
      <c r="B81" s="8" t="s">
        <v>74</v>
      </c>
      <c r="D81" s="9" t="s">
        <v>155</v>
      </c>
      <c r="E81" s="7" t="s">
        <v>498</v>
      </c>
      <c r="F81" s="7" t="s">
        <v>499</v>
      </c>
      <c r="G81" s="7" t="s">
        <v>45</v>
      </c>
      <c r="H81" s="7" t="s">
        <v>500</v>
      </c>
      <c r="I81" s="7" t="s">
        <v>54</v>
      </c>
      <c r="J81" s="11">
        <v>950</v>
      </c>
      <c r="K81" s="11">
        <v>6843</v>
      </c>
      <c r="M81" s="11">
        <f t="shared" si="2"/>
        <v>7793</v>
      </c>
      <c r="N81" s="7" t="s">
        <v>668</v>
      </c>
      <c r="O81" s="7" t="s">
        <v>66</v>
      </c>
      <c r="P81" s="7" t="s">
        <v>70</v>
      </c>
      <c r="Q81" s="7" t="s">
        <v>671</v>
      </c>
      <c r="R81" s="7" t="s">
        <v>671</v>
      </c>
    </row>
    <row r="82" spans="1:18" x14ac:dyDescent="0.2">
      <c r="A82" s="7" t="s">
        <v>71</v>
      </c>
      <c r="B82" s="8" t="s">
        <v>74</v>
      </c>
      <c r="D82" s="9" t="s">
        <v>156</v>
      </c>
      <c r="E82" s="7" t="s">
        <v>365</v>
      </c>
      <c r="F82" s="7" t="s">
        <v>501</v>
      </c>
      <c r="G82" s="7" t="s">
        <v>45</v>
      </c>
      <c r="H82" s="7" t="s">
        <v>502</v>
      </c>
      <c r="I82" s="7" t="s">
        <v>54</v>
      </c>
      <c r="J82" s="11">
        <v>1480</v>
      </c>
      <c r="K82" s="11">
        <v>10015</v>
      </c>
      <c r="M82" s="11">
        <f t="shared" si="2"/>
        <v>11495</v>
      </c>
      <c r="N82" s="7" t="s">
        <v>668</v>
      </c>
      <c r="O82" s="7" t="s">
        <v>66</v>
      </c>
      <c r="P82" s="7" t="s">
        <v>70</v>
      </c>
      <c r="Q82" s="7" t="s">
        <v>671</v>
      </c>
      <c r="R82" s="7" t="s">
        <v>671</v>
      </c>
    </row>
    <row r="83" spans="1:18" x14ac:dyDescent="0.2">
      <c r="A83" s="7" t="s">
        <v>71</v>
      </c>
      <c r="B83" s="8" t="s">
        <v>74</v>
      </c>
      <c r="D83" s="9" t="s">
        <v>157</v>
      </c>
      <c r="E83" s="7" t="s">
        <v>503</v>
      </c>
      <c r="F83" s="7" t="s">
        <v>501</v>
      </c>
      <c r="G83" s="7" t="s">
        <v>45</v>
      </c>
      <c r="H83" s="7" t="s">
        <v>504</v>
      </c>
      <c r="I83" s="7" t="s">
        <v>57</v>
      </c>
      <c r="J83" s="11">
        <v>717</v>
      </c>
      <c r="K83" s="11">
        <v>4971</v>
      </c>
      <c r="M83" s="11">
        <f t="shared" si="2"/>
        <v>5688</v>
      </c>
      <c r="N83" s="7" t="s">
        <v>668</v>
      </c>
      <c r="O83" s="7" t="s">
        <v>66</v>
      </c>
      <c r="P83" s="7" t="s">
        <v>70</v>
      </c>
      <c r="Q83" s="7" t="s">
        <v>671</v>
      </c>
      <c r="R83" s="7" t="s">
        <v>671</v>
      </c>
    </row>
    <row r="84" spans="1:18" s="30" customFormat="1" x14ac:dyDescent="0.2">
      <c r="A84" s="7" t="s">
        <v>71</v>
      </c>
      <c r="B84" s="8" t="s">
        <v>74</v>
      </c>
      <c r="C84" s="31"/>
      <c r="D84" s="32" t="s">
        <v>158</v>
      </c>
      <c r="E84" s="30" t="s">
        <v>448</v>
      </c>
      <c r="F84" s="30" t="s">
        <v>347</v>
      </c>
      <c r="G84" s="30" t="s">
        <v>45</v>
      </c>
      <c r="H84" s="30" t="s">
        <v>450</v>
      </c>
      <c r="I84" s="30" t="s">
        <v>57</v>
      </c>
      <c r="J84" s="33">
        <v>1034</v>
      </c>
      <c r="K84" s="33">
        <v>6809</v>
      </c>
      <c r="L84" s="33"/>
      <c r="M84" s="11">
        <f t="shared" si="2"/>
        <v>7843</v>
      </c>
      <c r="N84" s="30" t="s">
        <v>668</v>
      </c>
      <c r="O84" s="30" t="s">
        <v>66</v>
      </c>
      <c r="P84" s="30" t="s">
        <v>70</v>
      </c>
      <c r="Q84" s="30" t="s">
        <v>671</v>
      </c>
      <c r="R84" s="30" t="s">
        <v>671</v>
      </c>
    </row>
    <row r="85" spans="1:18" s="30" customFormat="1" x14ac:dyDescent="0.2">
      <c r="A85" s="7" t="s">
        <v>71</v>
      </c>
      <c r="B85" s="8" t="s">
        <v>74</v>
      </c>
      <c r="C85" s="31"/>
      <c r="D85" s="32" t="s">
        <v>159</v>
      </c>
      <c r="E85" s="30" t="s">
        <v>394</v>
      </c>
      <c r="F85" s="30" t="s">
        <v>44</v>
      </c>
      <c r="G85" s="30" t="s">
        <v>45</v>
      </c>
      <c r="H85" s="30" t="s">
        <v>396</v>
      </c>
      <c r="I85" s="30" t="s">
        <v>397</v>
      </c>
      <c r="J85" s="33">
        <v>162</v>
      </c>
      <c r="K85" s="33">
        <v>1112</v>
      </c>
      <c r="L85" s="33"/>
      <c r="M85" s="11">
        <f t="shared" si="2"/>
        <v>1274</v>
      </c>
      <c r="N85" s="30" t="s">
        <v>668</v>
      </c>
      <c r="O85" s="30" t="s">
        <v>66</v>
      </c>
      <c r="P85" s="30" t="s">
        <v>70</v>
      </c>
      <c r="Q85" s="30" t="s">
        <v>671</v>
      </c>
      <c r="R85" s="30" t="s">
        <v>671</v>
      </c>
    </row>
    <row r="86" spans="1:18" s="30" customFormat="1" x14ac:dyDescent="0.2">
      <c r="A86" s="7" t="s">
        <v>71</v>
      </c>
      <c r="B86" s="8" t="s">
        <v>74</v>
      </c>
      <c r="C86" s="31"/>
      <c r="D86" s="32" t="s">
        <v>160</v>
      </c>
      <c r="E86" s="30" t="s">
        <v>390</v>
      </c>
      <c r="F86" s="30" t="s">
        <v>505</v>
      </c>
      <c r="G86" s="30" t="s">
        <v>45</v>
      </c>
      <c r="H86" s="30" t="s">
        <v>392</v>
      </c>
      <c r="I86" s="30" t="s">
        <v>393</v>
      </c>
      <c r="J86" s="33">
        <v>360</v>
      </c>
      <c r="K86" s="33">
        <v>2565</v>
      </c>
      <c r="L86" s="33"/>
      <c r="M86" s="11">
        <f t="shared" si="2"/>
        <v>2925</v>
      </c>
      <c r="N86" s="30" t="s">
        <v>668</v>
      </c>
      <c r="O86" s="30" t="s">
        <v>66</v>
      </c>
      <c r="P86" s="30" t="s">
        <v>70</v>
      </c>
      <c r="Q86" s="30" t="s">
        <v>671</v>
      </c>
      <c r="R86" s="30" t="s">
        <v>671</v>
      </c>
    </row>
    <row r="87" spans="1:18" x14ac:dyDescent="0.2">
      <c r="A87" s="7" t="s">
        <v>71</v>
      </c>
      <c r="B87" s="8" t="s">
        <v>74</v>
      </c>
      <c r="D87" s="9" t="s">
        <v>161</v>
      </c>
      <c r="E87" s="7" t="s">
        <v>409</v>
      </c>
      <c r="F87" s="7" t="s">
        <v>506</v>
      </c>
      <c r="G87" s="7" t="s">
        <v>45</v>
      </c>
      <c r="H87" s="7" t="s">
        <v>507</v>
      </c>
      <c r="I87" s="7" t="s">
        <v>397</v>
      </c>
      <c r="J87" s="11">
        <v>342</v>
      </c>
      <c r="K87" s="11">
        <v>2186</v>
      </c>
      <c r="M87" s="11">
        <f t="shared" si="2"/>
        <v>2528</v>
      </c>
      <c r="N87" s="7" t="s">
        <v>668</v>
      </c>
      <c r="O87" s="7" t="s">
        <v>66</v>
      </c>
      <c r="P87" s="7" t="s">
        <v>70</v>
      </c>
      <c r="Q87" s="7" t="s">
        <v>671</v>
      </c>
      <c r="R87" s="7" t="s">
        <v>671</v>
      </c>
    </row>
    <row r="88" spans="1:18" x14ac:dyDescent="0.2">
      <c r="A88" s="7" t="s">
        <v>71</v>
      </c>
      <c r="B88" s="8" t="s">
        <v>74</v>
      </c>
      <c r="D88" s="9" t="s">
        <v>162</v>
      </c>
      <c r="E88" s="7" t="s">
        <v>424</v>
      </c>
      <c r="F88" s="7" t="s">
        <v>44</v>
      </c>
      <c r="G88" s="7" t="s">
        <v>45</v>
      </c>
      <c r="H88" s="7" t="s">
        <v>426</v>
      </c>
      <c r="I88" s="7" t="s">
        <v>338</v>
      </c>
      <c r="J88" s="11">
        <v>209</v>
      </c>
      <c r="K88" s="11">
        <v>1224</v>
      </c>
      <c r="M88" s="11">
        <f t="shared" si="2"/>
        <v>1433</v>
      </c>
      <c r="N88" s="7" t="s">
        <v>668</v>
      </c>
      <c r="O88" s="7" t="s">
        <v>66</v>
      </c>
      <c r="P88" s="7" t="s">
        <v>70</v>
      </c>
      <c r="Q88" s="7" t="s">
        <v>671</v>
      </c>
      <c r="R88" s="7" t="s">
        <v>671</v>
      </c>
    </row>
    <row r="89" spans="1:18" x14ac:dyDescent="0.2">
      <c r="A89" s="7" t="s">
        <v>71</v>
      </c>
      <c r="B89" s="8" t="s">
        <v>74</v>
      </c>
      <c r="D89" s="9" t="s">
        <v>163</v>
      </c>
      <c r="E89" s="7" t="s">
        <v>403</v>
      </c>
      <c r="F89" s="7" t="s">
        <v>44</v>
      </c>
      <c r="G89" s="7" t="s">
        <v>45</v>
      </c>
      <c r="H89" s="7" t="s">
        <v>404</v>
      </c>
      <c r="I89" s="7" t="s">
        <v>508</v>
      </c>
      <c r="J89" s="11">
        <v>450</v>
      </c>
      <c r="K89" s="11">
        <v>3400</v>
      </c>
      <c r="M89" s="11">
        <f t="shared" si="2"/>
        <v>3850</v>
      </c>
      <c r="N89" s="7" t="s">
        <v>668</v>
      </c>
      <c r="O89" s="7" t="s">
        <v>66</v>
      </c>
      <c r="P89" s="7" t="s">
        <v>70</v>
      </c>
      <c r="Q89" s="7" t="s">
        <v>671</v>
      </c>
      <c r="R89" s="7" t="s">
        <v>671</v>
      </c>
    </row>
    <row r="90" spans="1:18" x14ac:dyDescent="0.2">
      <c r="A90" s="7" t="s">
        <v>71</v>
      </c>
      <c r="B90" s="8" t="s">
        <v>74</v>
      </c>
      <c r="D90" s="9" t="s">
        <v>164</v>
      </c>
      <c r="E90" s="7" t="s">
        <v>509</v>
      </c>
      <c r="F90" s="7" t="s">
        <v>44</v>
      </c>
      <c r="G90" s="7" t="s">
        <v>45</v>
      </c>
      <c r="H90" s="7" t="s">
        <v>510</v>
      </c>
      <c r="I90" s="7" t="s">
        <v>511</v>
      </c>
      <c r="J90" s="11">
        <v>603</v>
      </c>
      <c r="K90" s="11">
        <v>4258</v>
      </c>
      <c r="M90" s="11">
        <f t="shared" si="2"/>
        <v>4861</v>
      </c>
      <c r="N90" s="7" t="s">
        <v>668</v>
      </c>
      <c r="O90" s="7" t="s">
        <v>66</v>
      </c>
      <c r="P90" s="7" t="s">
        <v>70</v>
      </c>
      <c r="Q90" s="7" t="s">
        <v>671</v>
      </c>
      <c r="R90" s="7" t="s">
        <v>671</v>
      </c>
    </row>
    <row r="91" spans="1:18" x14ac:dyDescent="0.2">
      <c r="A91" s="7" t="s">
        <v>71</v>
      </c>
      <c r="B91" s="8" t="s">
        <v>74</v>
      </c>
      <c r="D91" s="9" t="s">
        <v>165</v>
      </c>
      <c r="E91" s="7" t="s">
        <v>399</v>
      </c>
      <c r="F91" s="7" t="s">
        <v>59</v>
      </c>
      <c r="G91" s="7" t="s">
        <v>45</v>
      </c>
      <c r="H91" s="7" t="s">
        <v>400</v>
      </c>
      <c r="I91" s="7" t="s">
        <v>338</v>
      </c>
      <c r="J91" s="11">
        <v>167</v>
      </c>
      <c r="K91" s="11">
        <v>1239</v>
      </c>
      <c r="M91" s="11">
        <f t="shared" si="2"/>
        <v>1406</v>
      </c>
      <c r="N91" s="7" t="s">
        <v>668</v>
      </c>
      <c r="O91" s="7" t="s">
        <v>66</v>
      </c>
      <c r="P91" s="7" t="s">
        <v>70</v>
      </c>
      <c r="Q91" s="7" t="s">
        <v>671</v>
      </c>
      <c r="R91" s="7" t="s">
        <v>671</v>
      </c>
    </row>
    <row r="92" spans="1:18" x14ac:dyDescent="0.2">
      <c r="A92" s="7" t="s">
        <v>71</v>
      </c>
      <c r="B92" s="8" t="s">
        <v>74</v>
      </c>
      <c r="D92" s="9" t="s">
        <v>166</v>
      </c>
      <c r="E92" s="7" t="s">
        <v>399</v>
      </c>
      <c r="F92" s="7" t="s">
        <v>428</v>
      </c>
      <c r="G92" s="7" t="s">
        <v>45</v>
      </c>
      <c r="H92" s="7" t="s">
        <v>400</v>
      </c>
      <c r="I92" s="7" t="s">
        <v>338</v>
      </c>
      <c r="J92" s="11">
        <v>8</v>
      </c>
      <c r="K92" s="11">
        <v>477</v>
      </c>
      <c r="M92" s="11">
        <f t="shared" si="2"/>
        <v>485</v>
      </c>
      <c r="N92" s="7" t="s">
        <v>668</v>
      </c>
      <c r="O92" s="7" t="s">
        <v>66</v>
      </c>
      <c r="P92" s="7" t="s">
        <v>70</v>
      </c>
      <c r="Q92" s="7" t="s">
        <v>671</v>
      </c>
      <c r="R92" s="7" t="s">
        <v>671</v>
      </c>
    </row>
    <row r="93" spans="1:18" x14ac:dyDescent="0.2">
      <c r="A93" s="7" t="s">
        <v>71</v>
      </c>
      <c r="B93" s="8" t="s">
        <v>74</v>
      </c>
      <c r="D93" s="9" t="s">
        <v>167</v>
      </c>
      <c r="E93" s="7" t="s">
        <v>512</v>
      </c>
      <c r="F93" s="7" t="s">
        <v>44</v>
      </c>
      <c r="G93" s="7" t="s">
        <v>45</v>
      </c>
      <c r="H93" s="7" t="s">
        <v>513</v>
      </c>
      <c r="I93" s="7" t="s">
        <v>57</v>
      </c>
      <c r="J93" s="11">
        <v>450</v>
      </c>
      <c r="K93" s="11">
        <v>3400</v>
      </c>
      <c r="M93" s="11">
        <f t="shared" si="2"/>
        <v>3850</v>
      </c>
      <c r="N93" s="7" t="s">
        <v>668</v>
      </c>
      <c r="O93" s="7" t="s">
        <v>66</v>
      </c>
      <c r="P93" s="7" t="s">
        <v>70</v>
      </c>
      <c r="Q93" s="7" t="s">
        <v>671</v>
      </c>
      <c r="R93" s="7" t="s">
        <v>671</v>
      </c>
    </row>
    <row r="94" spans="1:18" x14ac:dyDescent="0.2">
      <c r="A94" s="7" t="s">
        <v>71</v>
      </c>
      <c r="B94" s="8" t="s">
        <v>74</v>
      </c>
      <c r="D94" s="9" t="s">
        <v>168</v>
      </c>
      <c r="E94" s="7" t="s">
        <v>514</v>
      </c>
      <c r="F94" s="7" t="s">
        <v>44</v>
      </c>
      <c r="G94" s="7" t="s">
        <v>45</v>
      </c>
      <c r="H94" s="7" t="s">
        <v>515</v>
      </c>
      <c r="I94" s="7" t="s">
        <v>57</v>
      </c>
      <c r="J94" s="11">
        <v>450</v>
      </c>
      <c r="K94" s="11">
        <v>3400</v>
      </c>
      <c r="M94" s="11">
        <f t="shared" si="2"/>
        <v>3850</v>
      </c>
      <c r="N94" s="7" t="s">
        <v>668</v>
      </c>
      <c r="O94" s="7" t="s">
        <v>66</v>
      </c>
      <c r="P94" s="7" t="s">
        <v>70</v>
      </c>
      <c r="Q94" s="7" t="s">
        <v>671</v>
      </c>
      <c r="R94" s="7" t="s">
        <v>671</v>
      </c>
    </row>
    <row r="95" spans="1:18" x14ac:dyDescent="0.2">
      <c r="A95" s="7" t="s">
        <v>71</v>
      </c>
      <c r="B95" s="8" t="s">
        <v>74</v>
      </c>
      <c r="D95" s="9" t="s">
        <v>169</v>
      </c>
      <c r="E95" s="7" t="s">
        <v>516</v>
      </c>
      <c r="F95" s="7" t="s">
        <v>44</v>
      </c>
      <c r="G95" s="7" t="s">
        <v>45</v>
      </c>
      <c r="H95" s="7" t="s">
        <v>517</v>
      </c>
      <c r="I95" s="7" t="s">
        <v>54</v>
      </c>
      <c r="J95" s="11">
        <v>450</v>
      </c>
      <c r="K95" s="11">
        <v>3400</v>
      </c>
      <c r="M95" s="11">
        <f t="shared" si="2"/>
        <v>3850</v>
      </c>
      <c r="N95" s="7" t="s">
        <v>668</v>
      </c>
      <c r="O95" s="7" t="s">
        <v>66</v>
      </c>
      <c r="P95" s="7" t="s">
        <v>70</v>
      </c>
      <c r="Q95" s="7" t="s">
        <v>671</v>
      </c>
      <c r="R95" s="7" t="s">
        <v>671</v>
      </c>
    </row>
    <row r="96" spans="1:18" x14ac:dyDescent="0.2">
      <c r="A96" s="7" t="s">
        <v>71</v>
      </c>
      <c r="B96" s="8" t="s">
        <v>74</v>
      </c>
      <c r="D96" s="9" t="s">
        <v>170</v>
      </c>
      <c r="E96" s="7" t="s">
        <v>518</v>
      </c>
      <c r="F96" s="7" t="s">
        <v>353</v>
      </c>
      <c r="G96" s="7" t="s">
        <v>45</v>
      </c>
      <c r="H96" s="7" t="s">
        <v>519</v>
      </c>
      <c r="I96" s="7" t="s">
        <v>57</v>
      </c>
      <c r="J96" s="11">
        <v>450</v>
      </c>
      <c r="K96" s="11">
        <v>3400</v>
      </c>
      <c r="M96" s="11">
        <f t="shared" si="2"/>
        <v>3850</v>
      </c>
      <c r="N96" s="7" t="s">
        <v>668</v>
      </c>
      <c r="O96" s="7" t="s">
        <v>66</v>
      </c>
      <c r="P96" s="7" t="s">
        <v>70</v>
      </c>
      <c r="Q96" s="7" t="s">
        <v>671</v>
      </c>
      <c r="R96" s="7" t="s">
        <v>671</v>
      </c>
    </row>
    <row r="97" spans="1:18" ht="10.5" x14ac:dyDescent="0.25">
      <c r="A97" s="7" t="s">
        <v>71</v>
      </c>
      <c r="B97" s="8" t="s">
        <v>74</v>
      </c>
      <c r="D97" s="7" t="s">
        <v>171</v>
      </c>
      <c r="E97" s="7" t="s">
        <v>520</v>
      </c>
      <c r="F97" s="8" t="s">
        <v>59</v>
      </c>
      <c r="G97" s="8" t="s">
        <v>45</v>
      </c>
      <c r="H97" s="8" t="s">
        <v>521</v>
      </c>
      <c r="I97" s="7" t="s">
        <v>57</v>
      </c>
      <c r="J97" s="13">
        <v>450</v>
      </c>
      <c r="K97" s="13">
        <v>3400</v>
      </c>
      <c r="L97" s="13"/>
      <c r="M97" s="11">
        <f t="shared" si="2"/>
        <v>3850</v>
      </c>
      <c r="N97" s="7" t="s">
        <v>668</v>
      </c>
      <c r="O97" s="8" t="s">
        <v>66</v>
      </c>
      <c r="P97" s="7" t="s">
        <v>70</v>
      </c>
      <c r="Q97" s="8" t="s">
        <v>671</v>
      </c>
      <c r="R97" s="8" t="s">
        <v>671</v>
      </c>
    </row>
    <row r="98" spans="1:18" x14ac:dyDescent="0.2">
      <c r="A98" s="7" t="s">
        <v>71</v>
      </c>
      <c r="B98" s="8" t="s">
        <v>74</v>
      </c>
      <c r="D98" s="7" t="s">
        <v>172</v>
      </c>
      <c r="E98" s="7" t="s">
        <v>55</v>
      </c>
      <c r="F98" s="8" t="s">
        <v>44</v>
      </c>
      <c r="G98" s="8" t="s">
        <v>45</v>
      </c>
      <c r="H98" s="8" t="s">
        <v>56</v>
      </c>
      <c r="I98" s="7" t="s">
        <v>57</v>
      </c>
      <c r="J98" s="11">
        <v>1</v>
      </c>
      <c r="K98" s="11">
        <v>1</v>
      </c>
      <c r="M98" s="11">
        <f t="shared" si="2"/>
        <v>2</v>
      </c>
      <c r="N98" s="7" t="s">
        <v>669</v>
      </c>
      <c r="O98" s="8" t="s">
        <v>66</v>
      </c>
      <c r="P98" s="7" t="s">
        <v>672</v>
      </c>
      <c r="Q98" s="8" t="s">
        <v>671</v>
      </c>
      <c r="R98" s="8" t="s">
        <v>671</v>
      </c>
    </row>
    <row r="99" spans="1:18" x14ac:dyDescent="0.2">
      <c r="A99" s="7" t="s">
        <v>71</v>
      </c>
      <c r="B99" s="8" t="s">
        <v>74</v>
      </c>
      <c r="D99" s="7" t="s">
        <v>173</v>
      </c>
      <c r="E99" s="7" t="s">
        <v>451</v>
      </c>
      <c r="F99" s="8" t="s">
        <v>44</v>
      </c>
      <c r="G99" s="8" t="s">
        <v>45</v>
      </c>
      <c r="H99" s="8" t="s">
        <v>452</v>
      </c>
      <c r="I99" s="7" t="s">
        <v>57</v>
      </c>
      <c r="J99" s="11">
        <v>254</v>
      </c>
      <c r="K99" s="11">
        <v>324</v>
      </c>
      <c r="M99" s="11">
        <f t="shared" si="2"/>
        <v>578</v>
      </c>
      <c r="N99" s="7" t="s">
        <v>666</v>
      </c>
      <c r="O99" s="8" t="s">
        <v>66</v>
      </c>
      <c r="P99" s="7" t="s">
        <v>69</v>
      </c>
      <c r="Q99" s="8" t="s">
        <v>671</v>
      </c>
      <c r="R99" s="8" t="s">
        <v>671</v>
      </c>
    </row>
    <row r="100" spans="1:18" x14ac:dyDescent="0.2">
      <c r="A100" s="7" t="s">
        <v>71</v>
      </c>
      <c r="B100" s="8" t="s">
        <v>74</v>
      </c>
      <c r="D100" s="7" t="s">
        <v>174</v>
      </c>
      <c r="E100" s="7" t="s">
        <v>346</v>
      </c>
      <c r="F100" s="8" t="s">
        <v>44</v>
      </c>
      <c r="G100" s="8" t="s">
        <v>45</v>
      </c>
      <c r="H100" s="8" t="s">
        <v>348</v>
      </c>
      <c r="I100" s="7" t="s">
        <v>57</v>
      </c>
      <c r="J100" s="11">
        <v>254</v>
      </c>
      <c r="K100" s="11">
        <v>324</v>
      </c>
      <c r="M100" s="11">
        <f t="shared" si="2"/>
        <v>578</v>
      </c>
      <c r="N100" s="7" t="s">
        <v>666</v>
      </c>
      <c r="O100" s="8" t="s">
        <v>66</v>
      </c>
      <c r="P100" s="7" t="s">
        <v>69</v>
      </c>
      <c r="Q100" s="8" t="s">
        <v>671</v>
      </c>
      <c r="R100" s="8" t="s">
        <v>671</v>
      </c>
    </row>
    <row r="101" spans="1:18" x14ac:dyDescent="0.2">
      <c r="A101" s="7" t="s">
        <v>71</v>
      </c>
      <c r="B101" s="8" t="s">
        <v>74</v>
      </c>
      <c r="D101" s="7" t="s">
        <v>175</v>
      </c>
      <c r="E101" s="7" t="s">
        <v>360</v>
      </c>
      <c r="F101" s="8" t="s">
        <v>522</v>
      </c>
      <c r="G101" s="8" t="s">
        <v>45</v>
      </c>
      <c r="H101" s="8" t="s">
        <v>523</v>
      </c>
      <c r="I101" s="7" t="s">
        <v>54</v>
      </c>
      <c r="J101" s="11">
        <v>163</v>
      </c>
      <c r="K101" s="11">
        <v>679</v>
      </c>
      <c r="M101" s="11">
        <f t="shared" si="2"/>
        <v>842</v>
      </c>
      <c r="N101" s="7" t="s">
        <v>666</v>
      </c>
      <c r="O101" s="8" t="s">
        <v>66</v>
      </c>
      <c r="P101" s="7" t="s">
        <v>70</v>
      </c>
      <c r="Q101" s="8" t="s">
        <v>45</v>
      </c>
      <c r="R101" s="8" t="s">
        <v>45</v>
      </c>
    </row>
    <row r="102" spans="1:18" x14ac:dyDescent="0.2">
      <c r="A102" s="7" t="s">
        <v>71</v>
      </c>
      <c r="B102" s="8" t="s">
        <v>74</v>
      </c>
      <c r="D102" s="7" t="s">
        <v>176</v>
      </c>
      <c r="E102" s="7" t="s">
        <v>409</v>
      </c>
      <c r="F102" s="8" t="s">
        <v>524</v>
      </c>
      <c r="G102" s="8" t="s">
        <v>45</v>
      </c>
      <c r="H102" s="8" t="s">
        <v>411</v>
      </c>
      <c r="I102" s="7" t="s">
        <v>397</v>
      </c>
      <c r="J102" s="11">
        <v>43</v>
      </c>
      <c r="K102" s="11">
        <v>33</v>
      </c>
      <c r="M102" s="11">
        <f t="shared" si="2"/>
        <v>76</v>
      </c>
      <c r="N102" s="7" t="s">
        <v>666</v>
      </c>
      <c r="O102" s="8" t="s">
        <v>66</v>
      </c>
      <c r="P102" s="7" t="s">
        <v>70</v>
      </c>
      <c r="Q102" s="8" t="s">
        <v>670</v>
      </c>
      <c r="R102" s="8" t="s">
        <v>670</v>
      </c>
    </row>
    <row r="103" spans="1:18" x14ac:dyDescent="0.2">
      <c r="A103" s="7" t="s">
        <v>71</v>
      </c>
      <c r="B103" s="8" t="s">
        <v>74</v>
      </c>
      <c r="D103" s="7" t="s">
        <v>177</v>
      </c>
      <c r="E103" s="7" t="s">
        <v>525</v>
      </c>
      <c r="F103" s="8" t="s">
        <v>44</v>
      </c>
      <c r="G103" s="8" t="s">
        <v>45</v>
      </c>
      <c r="H103" s="8" t="s">
        <v>526</v>
      </c>
      <c r="I103" s="7" t="s">
        <v>54</v>
      </c>
      <c r="J103" s="11">
        <v>419</v>
      </c>
      <c r="K103" s="11">
        <v>1095</v>
      </c>
      <c r="M103" s="11">
        <f t="shared" si="2"/>
        <v>1514</v>
      </c>
      <c r="N103" s="7" t="s">
        <v>666</v>
      </c>
      <c r="O103" s="8" t="s">
        <v>66</v>
      </c>
      <c r="P103" s="7" t="s">
        <v>70</v>
      </c>
      <c r="Q103" s="8" t="s">
        <v>670</v>
      </c>
      <c r="R103" s="8" t="s">
        <v>670</v>
      </c>
    </row>
    <row r="104" spans="1:18" x14ac:dyDescent="0.2">
      <c r="A104" s="7" t="s">
        <v>71</v>
      </c>
      <c r="B104" s="8" t="s">
        <v>75</v>
      </c>
      <c r="C104" s="8" t="s">
        <v>12084</v>
      </c>
      <c r="D104" s="7" t="s">
        <v>178</v>
      </c>
      <c r="E104" s="7" t="s">
        <v>367</v>
      </c>
      <c r="F104" s="8" t="s">
        <v>527</v>
      </c>
      <c r="G104" s="8" t="s">
        <v>45</v>
      </c>
      <c r="H104" s="8" t="s">
        <v>528</v>
      </c>
      <c r="I104" s="7" t="s">
        <v>393</v>
      </c>
      <c r="J104" s="11">
        <v>21</v>
      </c>
      <c r="K104" s="11">
        <v>26</v>
      </c>
      <c r="M104" s="11">
        <f t="shared" si="2"/>
        <v>47</v>
      </c>
      <c r="N104" s="7" t="s">
        <v>666</v>
      </c>
      <c r="O104" s="8" t="s">
        <v>66</v>
      </c>
      <c r="P104" s="7" t="s">
        <v>70</v>
      </c>
      <c r="Q104" s="8" t="s">
        <v>45</v>
      </c>
      <c r="R104" s="8" t="s">
        <v>45</v>
      </c>
    </row>
    <row r="105" spans="1:18" x14ac:dyDescent="0.2">
      <c r="A105" s="7" t="s">
        <v>71</v>
      </c>
      <c r="B105" s="8" t="s">
        <v>75</v>
      </c>
      <c r="C105" s="8" t="s">
        <v>12085</v>
      </c>
      <c r="D105" s="7" t="s">
        <v>179</v>
      </c>
      <c r="E105" s="7" t="s">
        <v>367</v>
      </c>
      <c r="F105" s="8" t="s">
        <v>437</v>
      </c>
      <c r="G105" s="8" t="s">
        <v>45</v>
      </c>
      <c r="H105" s="8" t="s">
        <v>528</v>
      </c>
      <c r="I105" s="7" t="s">
        <v>393</v>
      </c>
      <c r="J105" s="11">
        <v>208</v>
      </c>
      <c r="K105" s="11">
        <v>284</v>
      </c>
      <c r="M105" s="11">
        <f t="shared" si="2"/>
        <v>492</v>
      </c>
      <c r="N105" s="7" t="s">
        <v>666</v>
      </c>
      <c r="O105" s="8" t="s">
        <v>66</v>
      </c>
      <c r="P105" s="7" t="s">
        <v>70</v>
      </c>
      <c r="Q105" s="8" t="s">
        <v>45</v>
      </c>
      <c r="R105" s="8" t="s">
        <v>45</v>
      </c>
    </row>
    <row r="106" spans="1:18" x14ac:dyDescent="0.2">
      <c r="A106" s="7" t="s">
        <v>71</v>
      </c>
      <c r="B106" s="8" t="s">
        <v>75</v>
      </c>
      <c r="C106" s="8" t="s">
        <v>12086</v>
      </c>
      <c r="D106" s="7" t="s">
        <v>180</v>
      </c>
      <c r="E106" s="7" t="s">
        <v>529</v>
      </c>
      <c r="F106" s="8" t="s">
        <v>44</v>
      </c>
      <c r="G106" s="8" t="s">
        <v>530</v>
      </c>
      <c r="H106" s="8" t="s">
        <v>531</v>
      </c>
      <c r="I106" s="7" t="s">
        <v>338</v>
      </c>
      <c r="J106" s="11">
        <v>161</v>
      </c>
      <c r="K106" s="11">
        <v>192</v>
      </c>
      <c r="M106" s="11">
        <f t="shared" si="2"/>
        <v>353</v>
      </c>
      <c r="N106" s="7" t="s">
        <v>666</v>
      </c>
      <c r="O106" s="8" t="s">
        <v>66</v>
      </c>
      <c r="P106" s="7" t="s">
        <v>70</v>
      </c>
      <c r="Q106" s="8" t="s">
        <v>45</v>
      </c>
      <c r="R106" s="8" t="s">
        <v>45</v>
      </c>
    </row>
    <row r="107" spans="1:18" x14ac:dyDescent="0.2">
      <c r="A107" s="7" t="s">
        <v>71</v>
      </c>
      <c r="B107" s="8" t="s">
        <v>75</v>
      </c>
      <c r="C107" s="8" t="s">
        <v>12087</v>
      </c>
      <c r="D107" s="7" t="s">
        <v>181</v>
      </c>
      <c r="E107" s="7" t="s">
        <v>335</v>
      </c>
      <c r="F107" s="8" t="s">
        <v>532</v>
      </c>
      <c r="G107" s="8" t="s">
        <v>354</v>
      </c>
      <c r="H107" s="8" t="s">
        <v>337</v>
      </c>
      <c r="I107" s="7" t="s">
        <v>338</v>
      </c>
      <c r="J107" s="11">
        <v>270</v>
      </c>
      <c r="K107" s="11">
        <v>322</v>
      </c>
      <c r="M107" s="11">
        <f t="shared" si="2"/>
        <v>592</v>
      </c>
      <c r="N107" s="7" t="s">
        <v>666</v>
      </c>
      <c r="O107" s="8" t="s">
        <v>66</v>
      </c>
      <c r="P107" s="7" t="s">
        <v>70</v>
      </c>
      <c r="Q107" s="8" t="s">
        <v>45</v>
      </c>
      <c r="R107" s="8" t="s">
        <v>45</v>
      </c>
    </row>
    <row r="108" spans="1:18" x14ac:dyDescent="0.2">
      <c r="A108" s="7" t="s">
        <v>71</v>
      </c>
      <c r="B108" s="8" t="s">
        <v>75</v>
      </c>
      <c r="C108" s="8" t="s">
        <v>12088</v>
      </c>
      <c r="D108" s="7" t="s">
        <v>182</v>
      </c>
      <c r="E108" s="7" t="s">
        <v>509</v>
      </c>
      <c r="F108" s="8" t="s">
        <v>395</v>
      </c>
      <c r="G108" s="8" t="s">
        <v>45</v>
      </c>
      <c r="H108" s="8" t="s">
        <v>510</v>
      </c>
      <c r="I108" s="7" t="s">
        <v>511</v>
      </c>
      <c r="J108" s="11">
        <v>30</v>
      </c>
      <c r="K108" s="11">
        <v>42</v>
      </c>
      <c r="M108" s="11">
        <f t="shared" si="2"/>
        <v>72</v>
      </c>
      <c r="N108" s="7" t="s">
        <v>666</v>
      </c>
      <c r="O108" s="8" t="s">
        <v>66</v>
      </c>
      <c r="P108" s="7" t="s">
        <v>70</v>
      </c>
      <c r="Q108" s="8" t="s">
        <v>45</v>
      </c>
      <c r="R108" s="8" t="s">
        <v>45</v>
      </c>
    </row>
    <row r="109" spans="1:18" x14ac:dyDescent="0.2">
      <c r="A109" s="7" t="s">
        <v>71</v>
      </c>
      <c r="B109" s="8" t="s">
        <v>75</v>
      </c>
      <c r="C109" s="8" t="s">
        <v>12086</v>
      </c>
      <c r="D109" s="7" t="s">
        <v>183</v>
      </c>
      <c r="E109" s="7" t="s">
        <v>533</v>
      </c>
      <c r="F109" s="8" t="s">
        <v>44</v>
      </c>
      <c r="G109" s="8" t="s">
        <v>45</v>
      </c>
      <c r="H109" s="8" t="s">
        <v>534</v>
      </c>
      <c r="I109" s="7" t="s">
        <v>57</v>
      </c>
      <c r="J109" s="11">
        <v>100</v>
      </c>
      <c r="K109" s="11">
        <v>111</v>
      </c>
      <c r="M109" s="11">
        <f t="shared" si="2"/>
        <v>211</v>
      </c>
      <c r="N109" s="7" t="s">
        <v>666</v>
      </c>
      <c r="O109" s="8" t="s">
        <v>66</v>
      </c>
      <c r="P109" s="7" t="s">
        <v>70</v>
      </c>
      <c r="Q109" s="8" t="s">
        <v>45</v>
      </c>
      <c r="R109" s="8" t="s">
        <v>45</v>
      </c>
    </row>
    <row r="110" spans="1:18" x14ac:dyDescent="0.2">
      <c r="A110" s="7" t="s">
        <v>71</v>
      </c>
      <c r="B110" s="8" t="s">
        <v>75</v>
      </c>
      <c r="C110" s="8" t="s">
        <v>12089</v>
      </c>
      <c r="D110" s="7" t="s">
        <v>184</v>
      </c>
      <c r="E110" s="7" t="s">
        <v>525</v>
      </c>
      <c r="F110" s="8" t="s">
        <v>535</v>
      </c>
      <c r="G110" s="8" t="s">
        <v>45</v>
      </c>
      <c r="H110" s="8" t="s">
        <v>526</v>
      </c>
      <c r="I110" s="7" t="s">
        <v>54</v>
      </c>
      <c r="J110" s="11">
        <v>537</v>
      </c>
      <c r="K110" s="11">
        <v>758</v>
      </c>
      <c r="M110" s="11">
        <f t="shared" si="2"/>
        <v>1295</v>
      </c>
      <c r="N110" s="7" t="s">
        <v>666</v>
      </c>
      <c r="O110" s="8" t="s">
        <v>66</v>
      </c>
      <c r="P110" s="7" t="s">
        <v>70</v>
      </c>
      <c r="Q110" s="8" t="s">
        <v>45</v>
      </c>
      <c r="R110" s="8" t="s">
        <v>45</v>
      </c>
    </row>
    <row r="111" spans="1:18" x14ac:dyDescent="0.2">
      <c r="A111" s="7" t="s">
        <v>71</v>
      </c>
      <c r="B111" s="8" t="s">
        <v>75</v>
      </c>
      <c r="C111" s="8" t="s">
        <v>12084</v>
      </c>
      <c r="D111" s="7" t="s">
        <v>185</v>
      </c>
      <c r="E111" s="7" t="s">
        <v>536</v>
      </c>
      <c r="F111" s="8" t="s">
        <v>537</v>
      </c>
      <c r="G111" s="8" t="s">
        <v>45</v>
      </c>
      <c r="H111" s="8" t="s">
        <v>538</v>
      </c>
      <c r="I111" s="7" t="s">
        <v>393</v>
      </c>
      <c r="J111" s="11">
        <v>53</v>
      </c>
      <c r="K111" s="11">
        <v>68</v>
      </c>
      <c r="M111" s="11">
        <f t="shared" si="2"/>
        <v>121</v>
      </c>
      <c r="N111" s="7" t="s">
        <v>666</v>
      </c>
      <c r="O111" s="8" t="s">
        <v>66</v>
      </c>
      <c r="P111" s="7" t="s">
        <v>70</v>
      </c>
      <c r="Q111" s="8" t="s">
        <v>670</v>
      </c>
      <c r="R111" s="8" t="s">
        <v>670</v>
      </c>
    </row>
    <row r="112" spans="1:18" x14ac:dyDescent="0.2">
      <c r="A112" s="7" t="s">
        <v>71</v>
      </c>
      <c r="B112" s="8" t="s">
        <v>75</v>
      </c>
      <c r="C112" s="8" t="s">
        <v>12090</v>
      </c>
      <c r="D112" s="7" t="s">
        <v>186</v>
      </c>
      <c r="E112" s="7" t="s">
        <v>539</v>
      </c>
      <c r="F112" s="8" t="s">
        <v>395</v>
      </c>
      <c r="G112" s="8" t="s">
        <v>45</v>
      </c>
      <c r="H112" s="8" t="s">
        <v>540</v>
      </c>
      <c r="I112" s="7" t="s">
        <v>54</v>
      </c>
      <c r="J112" s="11">
        <v>1014</v>
      </c>
      <c r="K112" s="11">
        <v>971</v>
      </c>
      <c r="M112" s="11">
        <f t="shared" si="2"/>
        <v>1985</v>
      </c>
      <c r="N112" s="7" t="s">
        <v>64</v>
      </c>
      <c r="O112" s="8" t="s">
        <v>66</v>
      </c>
      <c r="P112" s="7" t="s">
        <v>70</v>
      </c>
      <c r="Q112" s="8" t="s">
        <v>670</v>
      </c>
      <c r="R112" s="8" t="s">
        <v>670</v>
      </c>
    </row>
    <row r="113" spans="1:18" x14ac:dyDescent="0.2">
      <c r="A113" s="7" t="s">
        <v>71</v>
      </c>
      <c r="B113" s="8" t="s">
        <v>75</v>
      </c>
      <c r="C113" s="8" t="s">
        <v>12090</v>
      </c>
      <c r="D113" s="7" t="s">
        <v>187</v>
      </c>
      <c r="E113" s="7" t="s">
        <v>541</v>
      </c>
      <c r="F113" s="8" t="s">
        <v>395</v>
      </c>
      <c r="G113" s="8" t="s">
        <v>45</v>
      </c>
      <c r="H113" s="8" t="s">
        <v>542</v>
      </c>
      <c r="I113" s="7" t="s">
        <v>54</v>
      </c>
      <c r="J113" s="11">
        <v>144</v>
      </c>
      <c r="K113" s="11">
        <v>165</v>
      </c>
      <c r="M113" s="11">
        <f t="shared" si="2"/>
        <v>309</v>
      </c>
      <c r="N113" s="7" t="s">
        <v>666</v>
      </c>
      <c r="O113" s="8" t="s">
        <v>66</v>
      </c>
      <c r="P113" s="7" t="s">
        <v>70</v>
      </c>
      <c r="Q113" s="8" t="s">
        <v>45</v>
      </c>
      <c r="R113" s="8" t="s">
        <v>45</v>
      </c>
    </row>
    <row r="114" spans="1:18" x14ac:dyDescent="0.2">
      <c r="A114" s="7" t="s">
        <v>71</v>
      </c>
      <c r="B114" s="8" t="s">
        <v>75</v>
      </c>
      <c r="C114" s="8" t="s">
        <v>12085</v>
      </c>
      <c r="D114" s="7" t="s">
        <v>188</v>
      </c>
      <c r="E114" s="7" t="s">
        <v>543</v>
      </c>
      <c r="F114" s="8" t="s">
        <v>44</v>
      </c>
      <c r="G114" s="8" t="s">
        <v>45</v>
      </c>
      <c r="H114" s="8" t="s">
        <v>544</v>
      </c>
      <c r="I114" s="7" t="s">
        <v>397</v>
      </c>
      <c r="K114" s="11">
        <v>0</v>
      </c>
      <c r="L114" s="11">
        <v>2</v>
      </c>
      <c r="M114" s="11">
        <f t="shared" si="2"/>
        <v>2</v>
      </c>
      <c r="N114" s="7" t="s">
        <v>667</v>
      </c>
      <c r="O114" s="8" t="s">
        <v>66</v>
      </c>
      <c r="P114" s="7" t="s">
        <v>69</v>
      </c>
      <c r="Q114" s="8" t="s">
        <v>45</v>
      </c>
      <c r="R114" s="8" t="s">
        <v>45</v>
      </c>
    </row>
    <row r="115" spans="1:18" x14ac:dyDescent="0.2">
      <c r="A115" s="7" t="s">
        <v>71</v>
      </c>
      <c r="B115" s="8" t="s">
        <v>75</v>
      </c>
      <c r="C115" s="8" t="s">
        <v>12085</v>
      </c>
      <c r="D115" s="7" t="s">
        <v>189</v>
      </c>
      <c r="E115" s="7" t="s">
        <v>545</v>
      </c>
      <c r="F115" s="8" t="s">
        <v>395</v>
      </c>
      <c r="G115" s="8" t="s">
        <v>45</v>
      </c>
      <c r="H115" s="8" t="s">
        <v>546</v>
      </c>
      <c r="I115" s="7" t="s">
        <v>547</v>
      </c>
      <c r="J115" s="11">
        <v>120</v>
      </c>
      <c r="K115" s="11">
        <v>153</v>
      </c>
      <c r="M115" s="11">
        <f t="shared" si="2"/>
        <v>273</v>
      </c>
      <c r="N115" s="7" t="s">
        <v>666</v>
      </c>
      <c r="O115" s="8" t="s">
        <v>66</v>
      </c>
      <c r="P115" s="7" t="s">
        <v>70</v>
      </c>
      <c r="Q115" s="8" t="s">
        <v>670</v>
      </c>
      <c r="R115" s="8" t="s">
        <v>670</v>
      </c>
    </row>
    <row r="116" spans="1:18" x14ac:dyDescent="0.2">
      <c r="A116" s="7" t="s">
        <v>71</v>
      </c>
      <c r="B116" s="8" t="s">
        <v>75</v>
      </c>
      <c r="C116" s="8" t="s">
        <v>12084</v>
      </c>
      <c r="D116" s="7" t="s">
        <v>190</v>
      </c>
      <c r="E116" s="7" t="s">
        <v>548</v>
      </c>
      <c r="F116" s="8" t="s">
        <v>375</v>
      </c>
      <c r="G116" s="8" t="s">
        <v>45</v>
      </c>
      <c r="H116" s="8" t="s">
        <v>549</v>
      </c>
      <c r="I116" s="7" t="s">
        <v>338</v>
      </c>
      <c r="J116" s="11">
        <v>1264</v>
      </c>
      <c r="K116" s="11">
        <v>1814</v>
      </c>
      <c r="M116" s="11">
        <f t="shared" si="2"/>
        <v>3078</v>
      </c>
      <c r="N116" s="7" t="s">
        <v>666</v>
      </c>
      <c r="O116" s="8" t="s">
        <v>66</v>
      </c>
      <c r="P116" s="7" t="s">
        <v>70</v>
      </c>
      <c r="Q116" s="8" t="s">
        <v>670</v>
      </c>
      <c r="R116" s="8" t="s">
        <v>670</v>
      </c>
    </row>
    <row r="117" spans="1:18" x14ac:dyDescent="0.2">
      <c r="A117" s="7" t="s">
        <v>71</v>
      </c>
      <c r="B117" s="8" t="s">
        <v>75</v>
      </c>
      <c r="C117" s="8" t="s">
        <v>12084</v>
      </c>
      <c r="D117" s="7" t="s">
        <v>191</v>
      </c>
      <c r="E117" s="7" t="s">
        <v>335</v>
      </c>
      <c r="F117" s="8" t="s">
        <v>44</v>
      </c>
      <c r="G117" s="8" t="s">
        <v>45</v>
      </c>
      <c r="H117" s="8" t="s">
        <v>398</v>
      </c>
      <c r="I117" s="7" t="s">
        <v>338</v>
      </c>
      <c r="J117" s="11">
        <v>127</v>
      </c>
      <c r="K117" s="11">
        <v>172</v>
      </c>
      <c r="M117" s="11">
        <f t="shared" si="2"/>
        <v>299</v>
      </c>
      <c r="N117" s="7" t="s">
        <v>666</v>
      </c>
      <c r="O117" s="8" t="s">
        <v>66</v>
      </c>
      <c r="P117" s="7" t="s">
        <v>70</v>
      </c>
      <c r="Q117" s="8" t="s">
        <v>670</v>
      </c>
      <c r="R117" s="8" t="s">
        <v>670</v>
      </c>
    </row>
    <row r="118" spans="1:18" x14ac:dyDescent="0.2">
      <c r="A118" s="7" t="s">
        <v>71</v>
      </c>
      <c r="B118" s="8" t="s">
        <v>75</v>
      </c>
      <c r="C118" s="8" t="s">
        <v>12085</v>
      </c>
      <c r="D118" s="7" t="s">
        <v>192</v>
      </c>
      <c r="E118" s="7" t="s">
        <v>335</v>
      </c>
      <c r="F118" s="8" t="s">
        <v>550</v>
      </c>
      <c r="G118" s="8" t="s">
        <v>45</v>
      </c>
      <c r="H118" s="8" t="s">
        <v>359</v>
      </c>
      <c r="I118" s="7" t="s">
        <v>338</v>
      </c>
      <c r="J118" s="11">
        <v>2390</v>
      </c>
      <c r="K118" s="11">
        <v>2709</v>
      </c>
      <c r="M118" s="11">
        <f t="shared" si="2"/>
        <v>5099</v>
      </c>
      <c r="N118" s="7" t="s">
        <v>666</v>
      </c>
      <c r="O118" s="8" t="s">
        <v>66</v>
      </c>
      <c r="P118" s="7" t="s">
        <v>70</v>
      </c>
      <c r="Q118" s="8" t="s">
        <v>670</v>
      </c>
      <c r="R118" s="8" t="s">
        <v>670</v>
      </c>
    </row>
    <row r="119" spans="1:18" x14ac:dyDescent="0.2">
      <c r="A119" s="7" t="s">
        <v>71</v>
      </c>
      <c r="B119" s="8" t="s">
        <v>75</v>
      </c>
      <c r="C119" s="8" t="s">
        <v>12085</v>
      </c>
      <c r="D119" s="7" t="s">
        <v>193</v>
      </c>
      <c r="E119" s="7" t="s">
        <v>335</v>
      </c>
      <c r="F119" s="8" t="s">
        <v>551</v>
      </c>
      <c r="G119" s="8" t="s">
        <v>45</v>
      </c>
      <c r="H119" s="8" t="s">
        <v>552</v>
      </c>
      <c r="I119" s="7" t="s">
        <v>338</v>
      </c>
      <c r="J119" s="11">
        <v>242</v>
      </c>
      <c r="K119" s="11">
        <v>336</v>
      </c>
      <c r="M119" s="11">
        <f t="shared" si="2"/>
        <v>578</v>
      </c>
      <c r="N119" s="7" t="s">
        <v>666</v>
      </c>
      <c r="O119" s="8" t="s">
        <v>66</v>
      </c>
      <c r="P119" s="7" t="s">
        <v>70</v>
      </c>
      <c r="Q119" s="8" t="s">
        <v>670</v>
      </c>
      <c r="R119" s="8" t="s">
        <v>670</v>
      </c>
    </row>
    <row r="120" spans="1:18" x14ac:dyDescent="0.2">
      <c r="A120" s="7" t="s">
        <v>71</v>
      </c>
      <c r="B120" s="8" t="s">
        <v>75</v>
      </c>
      <c r="C120" s="8" t="s">
        <v>12085</v>
      </c>
      <c r="D120" s="7" t="s">
        <v>194</v>
      </c>
      <c r="E120" s="7" t="s">
        <v>553</v>
      </c>
      <c r="F120" s="8" t="s">
        <v>44</v>
      </c>
      <c r="G120" s="8" t="s">
        <v>45</v>
      </c>
      <c r="H120" s="8" t="s">
        <v>554</v>
      </c>
      <c r="I120" s="7" t="s">
        <v>338</v>
      </c>
      <c r="J120" s="11">
        <v>27</v>
      </c>
      <c r="K120" s="11">
        <v>35</v>
      </c>
      <c r="M120" s="11">
        <f t="shared" si="2"/>
        <v>62</v>
      </c>
      <c r="N120" s="7" t="s">
        <v>666</v>
      </c>
      <c r="O120" s="8" t="s">
        <v>66</v>
      </c>
      <c r="P120" s="7" t="s">
        <v>70</v>
      </c>
      <c r="Q120" s="8" t="s">
        <v>670</v>
      </c>
      <c r="R120" s="8" t="s">
        <v>670</v>
      </c>
    </row>
    <row r="121" spans="1:18" x14ac:dyDescent="0.2">
      <c r="A121" s="7" t="s">
        <v>71</v>
      </c>
      <c r="B121" s="8" t="s">
        <v>75</v>
      </c>
      <c r="C121" s="8" t="s">
        <v>12085</v>
      </c>
      <c r="D121" s="7" t="s">
        <v>195</v>
      </c>
      <c r="E121" s="7" t="s">
        <v>335</v>
      </c>
      <c r="F121" s="8" t="s">
        <v>428</v>
      </c>
      <c r="G121" s="8" t="s">
        <v>45</v>
      </c>
      <c r="H121" s="8" t="s">
        <v>554</v>
      </c>
      <c r="I121" s="7" t="s">
        <v>338</v>
      </c>
      <c r="J121" s="11">
        <v>136</v>
      </c>
      <c r="K121" s="11">
        <v>165</v>
      </c>
      <c r="M121" s="11">
        <f t="shared" si="2"/>
        <v>301</v>
      </c>
      <c r="N121" s="7" t="s">
        <v>666</v>
      </c>
      <c r="O121" s="8" t="s">
        <v>66</v>
      </c>
      <c r="P121" s="7" t="s">
        <v>70</v>
      </c>
      <c r="Q121" s="8" t="s">
        <v>670</v>
      </c>
      <c r="R121" s="8" t="s">
        <v>670</v>
      </c>
    </row>
    <row r="122" spans="1:18" x14ac:dyDescent="0.2">
      <c r="A122" s="7" t="s">
        <v>71</v>
      </c>
      <c r="B122" s="8" t="s">
        <v>75</v>
      </c>
      <c r="C122" s="8" t="s">
        <v>12085</v>
      </c>
      <c r="D122" s="7" t="s">
        <v>196</v>
      </c>
      <c r="E122" s="7" t="s">
        <v>335</v>
      </c>
      <c r="F122" s="8" t="s">
        <v>353</v>
      </c>
      <c r="G122" s="8" t="s">
        <v>45</v>
      </c>
      <c r="H122" s="8" t="s">
        <v>554</v>
      </c>
      <c r="I122" s="7" t="s">
        <v>338</v>
      </c>
      <c r="J122" s="11">
        <v>419</v>
      </c>
      <c r="K122" s="11">
        <v>745</v>
      </c>
      <c r="M122" s="11">
        <f t="shared" si="2"/>
        <v>1164</v>
      </c>
      <c r="N122" s="7" t="s">
        <v>64</v>
      </c>
      <c r="O122" s="8" t="s">
        <v>66</v>
      </c>
      <c r="P122" s="7" t="s">
        <v>70</v>
      </c>
      <c r="Q122" s="8" t="s">
        <v>670</v>
      </c>
      <c r="R122" s="8" t="s">
        <v>670</v>
      </c>
    </row>
    <row r="123" spans="1:18" x14ac:dyDescent="0.2">
      <c r="A123" s="7" t="s">
        <v>71</v>
      </c>
      <c r="B123" s="8" t="s">
        <v>75</v>
      </c>
      <c r="C123" s="8" t="s">
        <v>12085</v>
      </c>
      <c r="D123" s="7" t="s">
        <v>197</v>
      </c>
      <c r="E123" s="7" t="s">
        <v>555</v>
      </c>
      <c r="F123" s="8" t="s">
        <v>353</v>
      </c>
      <c r="G123" s="8" t="s">
        <v>425</v>
      </c>
      <c r="H123" s="8" t="s">
        <v>556</v>
      </c>
      <c r="I123" s="7" t="s">
        <v>338</v>
      </c>
      <c r="J123" s="11">
        <v>1975</v>
      </c>
      <c r="K123" s="11">
        <v>2488</v>
      </c>
      <c r="M123" s="11">
        <f t="shared" si="2"/>
        <v>4463</v>
      </c>
      <c r="N123" s="7" t="s">
        <v>666</v>
      </c>
      <c r="O123" s="8" t="s">
        <v>66</v>
      </c>
      <c r="P123" s="7" t="s">
        <v>70</v>
      </c>
      <c r="Q123" s="8" t="s">
        <v>670</v>
      </c>
      <c r="R123" s="8" t="s">
        <v>670</v>
      </c>
    </row>
    <row r="124" spans="1:18" x14ac:dyDescent="0.2">
      <c r="A124" s="7" t="s">
        <v>71</v>
      </c>
      <c r="B124" s="8" t="s">
        <v>75</v>
      </c>
      <c r="C124" s="8" t="s">
        <v>12085</v>
      </c>
      <c r="D124" s="7" t="s">
        <v>198</v>
      </c>
      <c r="E124" s="7" t="s">
        <v>555</v>
      </c>
      <c r="F124" s="8" t="s">
        <v>353</v>
      </c>
      <c r="G124" s="8" t="s">
        <v>45</v>
      </c>
      <c r="H124" s="8" t="s">
        <v>556</v>
      </c>
      <c r="I124" s="7" t="s">
        <v>338</v>
      </c>
      <c r="J124" s="11">
        <v>31</v>
      </c>
      <c r="K124" s="11">
        <v>46</v>
      </c>
      <c r="M124" s="11">
        <f t="shared" si="2"/>
        <v>77</v>
      </c>
      <c r="N124" s="7" t="s">
        <v>666</v>
      </c>
      <c r="O124" s="8" t="s">
        <v>66</v>
      </c>
      <c r="P124" s="7" t="s">
        <v>70</v>
      </c>
      <c r="Q124" s="8" t="s">
        <v>670</v>
      </c>
      <c r="R124" s="8" t="s">
        <v>670</v>
      </c>
    </row>
    <row r="125" spans="1:18" x14ac:dyDescent="0.2">
      <c r="A125" s="7" t="s">
        <v>71</v>
      </c>
      <c r="B125" s="8" t="s">
        <v>75</v>
      </c>
      <c r="C125" s="8" t="s">
        <v>12085</v>
      </c>
      <c r="D125" s="7" t="s">
        <v>199</v>
      </c>
      <c r="E125" s="7" t="s">
        <v>555</v>
      </c>
      <c r="F125" s="8" t="s">
        <v>353</v>
      </c>
      <c r="G125" s="8" t="s">
        <v>45</v>
      </c>
      <c r="H125" s="8" t="s">
        <v>556</v>
      </c>
      <c r="I125" s="7" t="s">
        <v>338</v>
      </c>
      <c r="J125" s="11">
        <v>75</v>
      </c>
      <c r="K125" s="11">
        <v>71</v>
      </c>
      <c r="M125" s="11">
        <f t="shared" si="2"/>
        <v>146</v>
      </c>
      <c r="N125" s="7" t="s">
        <v>666</v>
      </c>
      <c r="O125" s="8" t="s">
        <v>66</v>
      </c>
      <c r="P125" s="7" t="s">
        <v>70</v>
      </c>
      <c r="Q125" s="8" t="s">
        <v>670</v>
      </c>
      <c r="R125" s="8" t="s">
        <v>670</v>
      </c>
    </row>
    <row r="126" spans="1:18" x14ac:dyDescent="0.2">
      <c r="A126" s="7" t="s">
        <v>71</v>
      </c>
      <c r="B126" s="8" t="s">
        <v>75</v>
      </c>
      <c r="C126" s="8" t="s">
        <v>12085</v>
      </c>
      <c r="D126" s="7" t="s">
        <v>200</v>
      </c>
      <c r="E126" s="7" t="s">
        <v>555</v>
      </c>
      <c r="F126" s="8" t="s">
        <v>413</v>
      </c>
      <c r="G126" s="8" t="s">
        <v>45</v>
      </c>
      <c r="H126" s="8" t="s">
        <v>556</v>
      </c>
      <c r="I126" s="7" t="s">
        <v>338</v>
      </c>
      <c r="J126" s="11">
        <v>246</v>
      </c>
      <c r="K126" s="11">
        <v>326</v>
      </c>
      <c r="M126" s="11">
        <f t="shared" si="2"/>
        <v>572</v>
      </c>
      <c r="N126" s="7" t="s">
        <v>666</v>
      </c>
      <c r="O126" s="8" t="s">
        <v>66</v>
      </c>
      <c r="P126" s="7" t="s">
        <v>70</v>
      </c>
      <c r="Q126" s="8" t="s">
        <v>670</v>
      </c>
      <c r="R126" s="8" t="s">
        <v>670</v>
      </c>
    </row>
    <row r="127" spans="1:18" x14ac:dyDescent="0.2">
      <c r="A127" s="7" t="s">
        <v>71</v>
      </c>
      <c r="B127" s="8" t="s">
        <v>75</v>
      </c>
      <c r="C127" s="8" t="s">
        <v>12085</v>
      </c>
      <c r="D127" s="7" t="s">
        <v>201</v>
      </c>
      <c r="E127" s="7" t="s">
        <v>555</v>
      </c>
      <c r="F127" s="8" t="s">
        <v>557</v>
      </c>
      <c r="G127" s="8" t="s">
        <v>45</v>
      </c>
      <c r="H127" s="8" t="s">
        <v>556</v>
      </c>
      <c r="I127" s="7" t="s">
        <v>338</v>
      </c>
      <c r="J127" s="11">
        <v>72</v>
      </c>
      <c r="K127" s="11">
        <v>101</v>
      </c>
      <c r="M127" s="11">
        <f t="shared" si="2"/>
        <v>173</v>
      </c>
      <c r="N127" s="7" t="s">
        <v>666</v>
      </c>
      <c r="O127" s="8" t="s">
        <v>66</v>
      </c>
      <c r="P127" s="7" t="s">
        <v>70</v>
      </c>
      <c r="Q127" s="8" t="s">
        <v>670</v>
      </c>
      <c r="R127" s="8" t="s">
        <v>670</v>
      </c>
    </row>
    <row r="128" spans="1:18" x14ac:dyDescent="0.2">
      <c r="A128" s="7" t="s">
        <v>71</v>
      </c>
      <c r="B128" s="8" t="s">
        <v>75</v>
      </c>
      <c r="C128" s="8" t="s">
        <v>12085</v>
      </c>
      <c r="D128" s="7" t="s">
        <v>202</v>
      </c>
      <c r="E128" s="7" t="s">
        <v>529</v>
      </c>
      <c r="F128" s="8" t="s">
        <v>395</v>
      </c>
      <c r="G128" s="8" t="s">
        <v>45</v>
      </c>
      <c r="H128" s="8" t="s">
        <v>531</v>
      </c>
      <c r="I128" s="7" t="s">
        <v>338</v>
      </c>
      <c r="J128" s="11">
        <v>36</v>
      </c>
      <c r="K128" s="11">
        <v>51</v>
      </c>
      <c r="M128" s="11">
        <f t="shared" si="2"/>
        <v>87</v>
      </c>
      <c r="N128" s="7" t="s">
        <v>666</v>
      </c>
      <c r="O128" s="8" t="s">
        <v>66</v>
      </c>
      <c r="P128" s="7" t="s">
        <v>70</v>
      </c>
      <c r="Q128" s="8" t="s">
        <v>670</v>
      </c>
      <c r="R128" s="8" t="s">
        <v>670</v>
      </c>
    </row>
    <row r="129" spans="1:18" x14ac:dyDescent="0.2">
      <c r="A129" s="7" t="s">
        <v>71</v>
      </c>
      <c r="B129" s="8" t="s">
        <v>75</v>
      </c>
      <c r="C129" s="8" t="s">
        <v>12085</v>
      </c>
      <c r="D129" s="7" t="s">
        <v>203</v>
      </c>
      <c r="E129" s="7" t="s">
        <v>529</v>
      </c>
      <c r="F129" s="8" t="s">
        <v>347</v>
      </c>
      <c r="G129" s="8" t="s">
        <v>45</v>
      </c>
      <c r="H129" s="8" t="s">
        <v>531</v>
      </c>
      <c r="I129" s="7" t="s">
        <v>338</v>
      </c>
      <c r="L129" s="11">
        <v>66</v>
      </c>
      <c r="M129" s="11">
        <f t="shared" si="2"/>
        <v>66</v>
      </c>
      <c r="N129" s="7" t="s">
        <v>667</v>
      </c>
      <c r="O129" s="8" t="s">
        <v>66</v>
      </c>
      <c r="P129" s="7" t="s">
        <v>69</v>
      </c>
      <c r="Q129" s="8" t="s">
        <v>670</v>
      </c>
      <c r="R129" s="8" t="s">
        <v>670</v>
      </c>
    </row>
    <row r="130" spans="1:18" x14ac:dyDescent="0.2">
      <c r="A130" s="7" t="s">
        <v>71</v>
      </c>
      <c r="B130" s="8" t="s">
        <v>75</v>
      </c>
      <c r="C130" s="8" t="s">
        <v>12085</v>
      </c>
      <c r="D130" s="7" t="s">
        <v>204</v>
      </c>
      <c r="E130" s="7" t="s">
        <v>529</v>
      </c>
      <c r="F130" s="8" t="s">
        <v>428</v>
      </c>
      <c r="G130" s="8" t="s">
        <v>45</v>
      </c>
      <c r="H130" s="8" t="s">
        <v>531</v>
      </c>
      <c r="I130" s="7" t="s">
        <v>338</v>
      </c>
      <c r="J130" s="11">
        <v>470</v>
      </c>
      <c r="K130" s="11">
        <v>549</v>
      </c>
      <c r="M130" s="11">
        <f t="shared" si="2"/>
        <v>1019</v>
      </c>
      <c r="N130" s="7" t="s">
        <v>666</v>
      </c>
      <c r="O130" s="8" t="s">
        <v>66</v>
      </c>
      <c r="P130" s="7" t="s">
        <v>70</v>
      </c>
      <c r="Q130" s="8" t="s">
        <v>670</v>
      </c>
      <c r="R130" s="8" t="s">
        <v>670</v>
      </c>
    </row>
    <row r="131" spans="1:18" x14ac:dyDescent="0.2">
      <c r="A131" s="7" t="s">
        <v>71</v>
      </c>
      <c r="B131" s="8" t="s">
        <v>75</v>
      </c>
      <c r="C131" s="8" t="s">
        <v>12085</v>
      </c>
      <c r="D131" s="7" t="s">
        <v>205</v>
      </c>
      <c r="E131" s="7" t="s">
        <v>372</v>
      </c>
      <c r="F131" s="8" t="s">
        <v>428</v>
      </c>
      <c r="G131" s="8" t="s">
        <v>45</v>
      </c>
      <c r="H131" s="8" t="s">
        <v>373</v>
      </c>
      <c r="I131" s="7" t="s">
        <v>338</v>
      </c>
      <c r="J131" s="11">
        <v>89</v>
      </c>
      <c r="K131" s="11">
        <v>122</v>
      </c>
      <c r="M131" s="11">
        <f t="shared" si="2"/>
        <v>211</v>
      </c>
      <c r="N131" s="7" t="s">
        <v>666</v>
      </c>
      <c r="O131" s="8" t="s">
        <v>66</v>
      </c>
      <c r="P131" s="7" t="s">
        <v>70</v>
      </c>
      <c r="Q131" s="8" t="s">
        <v>670</v>
      </c>
      <c r="R131" s="8" t="s">
        <v>670</v>
      </c>
    </row>
    <row r="132" spans="1:18" x14ac:dyDescent="0.2">
      <c r="A132" s="7" t="s">
        <v>71</v>
      </c>
      <c r="B132" s="8" t="s">
        <v>75</v>
      </c>
      <c r="C132" s="8" t="s">
        <v>12085</v>
      </c>
      <c r="D132" s="7" t="s">
        <v>206</v>
      </c>
      <c r="E132" s="7" t="s">
        <v>372</v>
      </c>
      <c r="F132" s="8" t="s">
        <v>368</v>
      </c>
      <c r="G132" s="8" t="s">
        <v>45</v>
      </c>
      <c r="H132" s="8" t="s">
        <v>373</v>
      </c>
      <c r="I132" s="7" t="s">
        <v>338</v>
      </c>
      <c r="J132" s="11">
        <v>473</v>
      </c>
      <c r="K132" s="11">
        <v>597</v>
      </c>
      <c r="M132" s="11">
        <f t="shared" si="2"/>
        <v>1070</v>
      </c>
      <c r="N132" s="7" t="s">
        <v>666</v>
      </c>
      <c r="O132" s="8" t="s">
        <v>66</v>
      </c>
      <c r="P132" s="7" t="s">
        <v>70</v>
      </c>
      <c r="Q132" s="8" t="s">
        <v>670</v>
      </c>
      <c r="R132" s="8" t="s">
        <v>670</v>
      </c>
    </row>
    <row r="133" spans="1:18" x14ac:dyDescent="0.2">
      <c r="A133" s="7" t="s">
        <v>71</v>
      </c>
      <c r="B133" s="8" t="s">
        <v>75</v>
      </c>
      <c r="C133" s="8" t="s">
        <v>12085</v>
      </c>
      <c r="D133" s="7" t="s">
        <v>207</v>
      </c>
      <c r="E133" s="7" t="s">
        <v>399</v>
      </c>
      <c r="F133" s="8" t="s">
        <v>368</v>
      </c>
      <c r="G133" s="8" t="s">
        <v>45</v>
      </c>
      <c r="H133" s="8" t="s">
        <v>400</v>
      </c>
      <c r="I133" s="7" t="s">
        <v>338</v>
      </c>
      <c r="J133" s="11">
        <v>215</v>
      </c>
      <c r="K133" s="11">
        <v>285</v>
      </c>
      <c r="M133" s="11">
        <f t="shared" si="2"/>
        <v>500</v>
      </c>
      <c r="N133" s="7" t="s">
        <v>666</v>
      </c>
      <c r="O133" s="8" t="s">
        <v>66</v>
      </c>
      <c r="P133" s="7" t="s">
        <v>70</v>
      </c>
      <c r="Q133" s="8" t="s">
        <v>670</v>
      </c>
      <c r="R133" s="8" t="s">
        <v>670</v>
      </c>
    </row>
    <row r="134" spans="1:18" x14ac:dyDescent="0.2">
      <c r="A134" s="7" t="s">
        <v>71</v>
      </c>
      <c r="B134" s="8" t="s">
        <v>75</v>
      </c>
      <c r="C134" s="8" t="s">
        <v>12085</v>
      </c>
      <c r="D134" s="7" t="s">
        <v>208</v>
      </c>
      <c r="E134" s="7" t="s">
        <v>399</v>
      </c>
      <c r="F134" s="8" t="s">
        <v>557</v>
      </c>
      <c r="G134" s="8" t="s">
        <v>45</v>
      </c>
      <c r="H134" s="8" t="s">
        <v>400</v>
      </c>
      <c r="I134" s="7" t="s">
        <v>338</v>
      </c>
      <c r="J134" s="11">
        <v>370</v>
      </c>
      <c r="K134" s="11">
        <v>551</v>
      </c>
      <c r="M134" s="11">
        <f t="shared" si="2"/>
        <v>921</v>
      </c>
      <c r="N134" s="7" t="s">
        <v>666</v>
      </c>
      <c r="O134" s="8" t="s">
        <v>66</v>
      </c>
      <c r="P134" s="7" t="s">
        <v>70</v>
      </c>
      <c r="Q134" s="8" t="s">
        <v>670</v>
      </c>
      <c r="R134" s="8" t="s">
        <v>670</v>
      </c>
    </row>
    <row r="135" spans="1:18" x14ac:dyDescent="0.2">
      <c r="A135" s="7" t="s">
        <v>71</v>
      </c>
      <c r="B135" s="8" t="s">
        <v>75</v>
      </c>
      <c r="C135" s="8" t="s">
        <v>12085</v>
      </c>
      <c r="D135" s="7" t="s">
        <v>209</v>
      </c>
      <c r="E135" s="7" t="s">
        <v>399</v>
      </c>
      <c r="F135" s="8" t="s">
        <v>440</v>
      </c>
      <c r="G135" s="8" t="s">
        <v>45</v>
      </c>
      <c r="H135" s="8" t="s">
        <v>400</v>
      </c>
      <c r="I135" s="7" t="s">
        <v>338</v>
      </c>
      <c r="J135" s="11">
        <v>55</v>
      </c>
      <c r="K135" s="11">
        <v>77</v>
      </c>
      <c r="M135" s="11">
        <f t="shared" si="2"/>
        <v>132</v>
      </c>
      <c r="N135" s="7" t="s">
        <v>666</v>
      </c>
      <c r="O135" s="8" t="s">
        <v>66</v>
      </c>
      <c r="P135" s="7" t="s">
        <v>70</v>
      </c>
      <c r="Q135" s="8" t="s">
        <v>670</v>
      </c>
      <c r="R135" s="8" t="s">
        <v>670</v>
      </c>
    </row>
    <row r="136" spans="1:18" x14ac:dyDescent="0.2">
      <c r="A136" s="7" t="s">
        <v>71</v>
      </c>
      <c r="B136" s="8" t="s">
        <v>75</v>
      </c>
      <c r="C136" s="8" t="s">
        <v>12084</v>
      </c>
      <c r="D136" s="7" t="s">
        <v>210</v>
      </c>
      <c r="E136" s="7" t="s">
        <v>409</v>
      </c>
      <c r="F136" s="8" t="s">
        <v>558</v>
      </c>
      <c r="G136" s="8" t="s">
        <v>45</v>
      </c>
      <c r="H136" s="8" t="s">
        <v>507</v>
      </c>
      <c r="I136" s="7" t="s">
        <v>397</v>
      </c>
      <c r="J136" s="11">
        <v>543</v>
      </c>
      <c r="K136" s="11">
        <v>723</v>
      </c>
      <c r="M136" s="11">
        <f t="shared" si="2"/>
        <v>1266</v>
      </c>
      <c r="N136" s="7" t="s">
        <v>666</v>
      </c>
      <c r="O136" s="8" t="s">
        <v>66</v>
      </c>
      <c r="P136" s="7" t="s">
        <v>70</v>
      </c>
      <c r="Q136" s="8" t="s">
        <v>670</v>
      </c>
      <c r="R136" s="8" t="s">
        <v>670</v>
      </c>
    </row>
    <row r="137" spans="1:18" x14ac:dyDescent="0.2">
      <c r="A137" s="7" t="s">
        <v>71</v>
      </c>
      <c r="B137" s="8" t="s">
        <v>75</v>
      </c>
      <c r="C137" s="8" t="s">
        <v>12084</v>
      </c>
      <c r="D137" s="7" t="s">
        <v>211</v>
      </c>
      <c r="E137" s="7" t="s">
        <v>409</v>
      </c>
      <c r="F137" s="8" t="s">
        <v>522</v>
      </c>
      <c r="G137" s="8" t="s">
        <v>45</v>
      </c>
      <c r="H137" s="8" t="s">
        <v>507</v>
      </c>
      <c r="I137" s="7" t="s">
        <v>397</v>
      </c>
      <c r="J137" s="11">
        <v>365</v>
      </c>
      <c r="K137" s="11">
        <v>455</v>
      </c>
      <c r="M137" s="11">
        <f t="shared" si="2"/>
        <v>820</v>
      </c>
      <c r="N137" s="7" t="s">
        <v>666</v>
      </c>
      <c r="O137" s="8" t="s">
        <v>66</v>
      </c>
      <c r="P137" s="7" t="s">
        <v>70</v>
      </c>
      <c r="Q137" s="8" t="s">
        <v>670</v>
      </c>
      <c r="R137" s="8" t="s">
        <v>670</v>
      </c>
    </row>
    <row r="138" spans="1:18" x14ac:dyDescent="0.2">
      <c r="A138" s="7" t="s">
        <v>71</v>
      </c>
      <c r="B138" s="8" t="s">
        <v>75</v>
      </c>
      <c r="C138" s="8" t="s">
        <v>12085</v>
      </c>
      <c r="D138" s="7" t="s">
        <v>212</v>
      </c>
      <c r="E138" s="7" t="s">
        <v>409</v>
      </c>
      <c r="F138" s="8" t="s">
        <v>358</v>
      </c>
      <c r="G138" s="8" t="s">
        <v>45</v>
      </c>
      <c r="H138" s="8" t="s">
        <v>507</v>
      </c>
      <c r="I138" s="7" t="s">
        <v>397</v>
      </c>
      <c r="J138" s="11">
        <v>470</v>
      </c>
      <c r="K138" s="11">
        <v>660</v>
      </c>
      <c r="M138" s="11">
        <f t="shared" ref="M138:M201" si="3">J138+K138+L138</f>
        <v>1130</v>
      </c>
      <c r="N138" s="7" t="s">
        <v>666</v>
      </c>
      <c r="O138" s="8" t="s">
        <v>66</v>
      </c>
      <c r="P138" s="7" t="s">
        <v>70</v>
      </c>
      <c r="Q138" s="8" t="s">
        <v>670</v>
      </c>
      <c r="R138" s="8" t="s">
        <v>670</v>
      </c>
    </row>
    <row r="139" spans="1:18" x14ac:dyDescent="0.2">
      <c r="A139" s="7" t="s">
        <v>71</v>
      </c>
      <c r="B139" s="8" t="s">
        <v>75</v>
      </c>
      <c r="C139" s="8" t="s">
        <v>12085</v>
      </c>
      <c r="D139" s="7" t="s">
        <v>213</v>
      </c>
      <c r="E139" s="7" t="s">
        <v>409</v>
      </c>
      <c r="F139" s="8" t="s">
        <v>559</v>
      </c>
      <c r="G139" s="8" t="s">
        <v>45</v>
      </c>
      <c r="H139" s="8" t="s">
        <v>411</v>
      </c>
      <c r="I139" s="7" t="s">
        <v>397</v>
      </c>
      <c r="J139" s="11">
        <v>102</v>
      </c>
      <c r="K139" s="11">
        <v>133</v>
      </c>
      <c r="M139" s="11">
        <f t="shared" si="3"/>
        <v>235</v>
      </c>
      <c r="N139" s="7" t="s">
        <v>666</v>
      </c>
      <c r="O139" s="8" t="s">
        <v>66</v>
      </c>
      <c r="P139" s="7" t="s">
        <v>70</v>
      </c>
      <c r="Q139" s="8" t="s">
        <v>670</v>
      </c>
      <c r="R139" s="8" t="s">
        <v>670</v>
      </c>
    </row>
    <row r="140" spans="1:18" x14ac:dyDescent="0.2">
      <c r="A140" s="7" t="s">
        <v>71</v>
      </c>
      <c r="B140" s="8" t="s">
        <v>75</v>
      </c>
      <c r="C140" s="8" t="s">
        <v>12085</v>
      </c>
      <c r="D140" s="7" t="s">
        <v>214</v>
      </c>
      <c r="E140" s="7" t="s">
        <v>409</v>
      </c>
      <c r="F140" s="8" t="s">
        <v>560</v>
      </c>
      <c r="G140" s="8" t="s">
        <v>45</v>
      </c>
      <c r="H140" s="8" t="s">
        <v>411</v>
      </c>
      <c r="I140" s="7" t="s">
        <v>397</v>
      </c>
      <c r="J140" s="11">
        <v>208</v>
      </c>
      <c r="K140" s="11">
        <v>273</v>
      </c>
      <c r="M140" s="11">
        <f t="shared" si="3"/>
        <v>481</v>
      </c>
      <c r="N140" s="7" t="s">
        <v>666</v>
      </c>
      <c r="O140" s="8" t="s">
        <v>66</v>
      </c>
      <c r="P140" s="7" t="s">
        <v>70</v>
      </c>
      <c r="Q140" s="8" t="s">
        <v>670</v>
      </c>
      <c r="R140" s="8" t="s">
        <v>670</v>
      </c>
    </row>
    <row r="141" spans="1:18" x14ac:dyDescent="0.2">
      <c r="A141" s="7" t="s">
        <v>71</v>
      </c>
      <c r="B141" s="8" t="s">
        <v>75</v>
      </c>
      <c r="C141" s="8" t="s">
        <v>12085</v>
      </c>
      <c r="D141" s="7" t="s">
        <v>215</v>
      </c>
      <c r="E141" s="7" t="s">
        <v>409</v>
      </c>
      <c r="F141" s="8" t="s">
        <v>561</v>
      </c>
      <c r="G141" s="8" t="s">
        <v>45</v>
      </c>
      <c r="H141" s="8" t="s">
        <v>411</v>
      </c>
      <c r="I141" s="7" t="s">
        <v>397</v>
      </c>
      <c r="J141" s="11">
        <v>656</v>
      </c>
      <c r="K141" s="11">
        <v>745</v>
      </c>
      <c r="M141" s="11">
        <f t="shared" si="3"/>
        <v>1401</v>
      </c>
      <c r="N141" s="7" t="s">
        <v>666</v>
      </c>
      <c r="O141" s="8" t="s">
        <v>66</v>
      </c>
      <c r="P141" s="7" t="s">
        <v>70</v>
      </c>
      <c r="Q141" s="8" t="s">
        <v>670</v>
      </c>
      <c r="R141" s="8" t="s">
        <v>670</v>
      </c>
    </row>
    <row r="142" spans="1:18" x14ac:dyDescent="0.2">
      <c r="A142" s="7" t="s">
        <v>71</v>
      </c>
      <c r="B142" s="8" t="s">
        <v>75</v>
      </c>
      <c r="C142" s="8" t="s">
        <v>12085</v>
      </c>
      <c r="D142" s="7" t="s">
        <v>216</v>
      </c>
      <c r="E142" s="7" t="s">
        <v>394</v>
      </c>
      <c r="F142" s="8" t="s">
        <v>44</v>
      </c>
      <c r="G142" s="8" t="s">
        <v>45</v>
      </c>
      <c r="H142" s="8" t="s">
        <v>396</v>
      </c>
      <c r="I142" s="7" t="s">
        <v>397</v>
      </c>
      <c r="J142" s="11">
        <v>577</v>
      </c>
      <c r="K142" s="11">
        <v>774</v>
      </c>
      <c r="M142" s="11">
        <f t="shared" si="3"/>
        <v>1351</v>
      </c>
      <c r="N142" s="7" t="s">
        <v>666</v>
      </c>
      <c r="O142" s="8" t="s">
        <v>66</v>
      </c>
      <c r="P142" s="7" t="s">
        <v>70</v>
      </c>
      <c r="Q142" s="8" t="s">
        <v>670</v>
      </c>
      <c r="R142" s="8" t="s">
        <v>670</v>
      </c>
    </row>
    <row r="143" spans="1:18" x14ac:dyDescent="0.2">
      <c r="A143" s="7" t="s">
        <v>71</v>
      </c>
      <c r="B143" s="8" t="s">
        <v>75</v>
      </c>
      <c r="C143" s="8" t="s">
        <v>12085</v>
      </c>
      <c r="D143" s="7" t="s">
        <v>217</v>
      </c>
      <c r="E143" s="7" t="s">
        <v>394</v>
      </c>
      <c r="F143" s="8" t="s">
        <v>347</v>
      </c>
      <c r="G143" s="8" t="s">
        <v>45</v>
      </c>
      <c r="H143" s="8" t="s">
        <v>396</v>
      </c>
      <c r="I143" s="7" t="s">
        <v>397</v>
      </c>
      <c r="J143" s="11">
        <v>0</v>
      </c>
      <c r="K143" s="11">
        <v>0</v>
      </c>
      <c r="M143" s="11">
        <f t="shared" si="3"/>
        <v>0</v>
      </c>
      <c r="N143" s="7" t="s">
        <v>666</v>
      </c>
      <c r="O143" s="8" t="s">
        <v>66</v>
      </c>
      <c r="P143" s="7" t="s">
        <v>70</v>
      </c>
      <c r="Q143" s="8" t="s">
        <v>670</v>
      </c>
      <c r="R143" s="8" t="s">
        <v>670</v>
      </c>
    </row>
    <row r="144" spans="1:18" x14ac:dyDescent="0.2">
      <c r="A144" s="7" t="s">
        <v>71</v>
      </c>
      <c r="B144" s="8" t="s">
        <v>75</v>
      </c>
      <c r="C144" s="8" t="s">
        <v>12085</v>
      </c>
      <c r="D144" s="7" t="s">
        <v>218</v>
      </c>
      <c r="E144" s="7" t="s">
        <v>394</v>
      </c>
      <c r="F144" s="8" t="s">
        <v>562</v>
      </c>
      <c r="G144" s="8" t="s">
        <v>45</v>
      </c>
      <c r="H144" s="8" t="s">
        <v>396</v>
      </c>
      <c r="I144" s="7" t="s">
        <v>397</v>
      </c>
      <c r="J144" s="11">
        <v>430</v>
      </c>
      <c r="K144" s="11">
        <v>523</v>
      </c>
      <c r="M144" s="11">
        <f t="shared" si="3"/>
        <v>953</v>
      </c>
      <c r="N144" s="7" t="s">
        <v>666</v>
      </c>
      <c r="O144" s="8" t="s">
        <v>66</v>
      </c>
      <c r="P144" s="7" t="s">
        <v>70</v>
      </c>
      <c r="Q144" s="8" t="s">
        <v>670</v>
      </c>
      <c r="R144" s="8" t="s">
        <v>670</v>
      </c>
    </row>
    <row r="145" spans="1:18" x14ac:dyDescent="0.2">
      <c r="A145" s="7" t="s">
        <v>71</v>
      </c>
      <c r="B145" s="8" t="s">
        <v>75</v>
      </c>
      <c r="C145" s="8" t="s">
        <v>12085</v>
      </c>
      <c r="D145" s="7" t="s">
        <v>219</v>
      </c>
      <c r="E145" s="7" t="s">
        <v>563</v>
      </c>
      <c r="F145" s="8" t="s">
        <v>395</v>
      </c>
      <c r="G145" s="8" t="s">
        <v>45</v>
      </c>
      <c r="H145" s="8" t="s">
        <v>564</v>
      </c>
      <c r="I145" s="7" t="s">
        <v>397</v>
      </c>
      <c r="J145" s="11">
        <v>1169</v>
      </c>
      <c r="K145" s="11">
        <v>1211</v>
      </c>
      <c r="M145" s="11">
        <f t="shared" si="3"/>
        <v>2380</v>
      </c>
      <c r="N145" s="7" t="s">
        <v>64</v>
      </c>
      <c r="O145" s="8" t="s">
        <v>66</v>
      </c>
      <c r="P145" s="7" t="s">
        <v>70</v>
      </c>
      <c r="Q145" s="8" t="s">
        <v>670</v>
      </c>
      <c r="R145" s="8" t="s">
        <v>670</v>
      </c>
    </row>
    <row r="146" spans="1:18" x14ac:dyDescent="0.2">
      <c r="A146" s="7" t="s">
        <v>71</v>
      </c>
      <c r="B146" s="8" t="s">
        <v>75</v>
      </c>
      <c r="C146" s="8" t="s">
        <v>12085</v>
      </c>
      <c r="D146" s="7" t="s">
        <v>220</v>
      </c>
      <c r="E146" s="7" t="s">
        <v>563</v>
      </c>
      <c r="F146" s="8" t="s">
        <v>565</v>
      </c>
      <c r="G146" s="8" t="s">
        <v>45</v>
      </c>
      <c r="H146" s="8" t="s">
        <v>564</v>
      </c>
      <c r="I146" s="7" t="s">
        <v>397</v>
      </c>
      <c r="J146" s="11">
        <v>128</v>
      </c>
      <c r="K146" s="11">
        <v>144</v>
      </c>
      <c r="M146" s="11">
        <f t="shared" si="3"/>
        <v>272</v>
      </c>
      <c r="N146" s="7" t="s">
        <v>666</v>
      </c>
      <c r="O146" s="8" t="s">
        <v>66</v>
      </c>
      <c r="P146" s="7" t="s">
        <v>70</v>
      </c>
      <c r="Q146" s="8" t="s">
        <v>670</v>
      </c>
      <c r="R146" s="8" t="s">
        <v>670</v>
      </c>
    </row>
    <row r="147" spans="1:18" x14ac:dyDescent="0.2">
      <c r="A147" s="7" t="s">
        <v>71</v>
      </c>
      <c r="B147" s="8" t="s">
        <v>75</v>
      </c>
      <c r="C147" s="8" t="s">
        <v>12085</v>
      </c>
      <c r="D147" s="7" t="s">
        <v>221</v>
      </c>
      <c r="E147" s="7" t="s">
        <v>566</v>
      </c>
      <c r="F147" s="8" t="s">
        <v>395</v>
      </c>
      <c r="G147" s="8" t="s">
        <v>45</v>
      </c>
      <c r="H147" s="8" t="s">
        <v>567</v>
      </c>
      <c r="I147" s="7" t="s">
        <v>397</v>
      </c>
      <c r="J147" s="11">
        <v>225</v>
      </c>
      <c r="K147" s="11">
        <v>279</v>
      </c>
      <c r="M147" s="11">
        <f t="shared" si="3"/>
        <v>504</v>
      </c>
      <c r="N147" s="7" t="s">
        <v>666</v>
      </c>
      <c r="O147" s="8" t="s">
        <v>66</v>
      </c>
      <c r="P147" s="7" t="s">
        <v>70</v>
      </c>
      <c r="Q147" s="8" t="s">
        <v>670</v>
      </c>
      <c r="R147" s="8" t="s">
        <v>670</v>
      </c>
    </row>
    <row r="148" spans="1:18" x14ac:dyDescent="0.2">
      <c r="A148" s="7" t="s">
        <v>71</v>
      </c>
      <c r="B148" s="8" t="s">
        <v>75</v>
      </c>
      <c r="C148" s="8" t="s">
        <v>12084</v>
      </c>
      <c r="D148" s="7" t="s">
        <v>222</v>
      </c>
      <c r="E148" s="7" t="s">
        <v>401</v>
      </c>
      <c r="F148" s="8" t="s">
        <v>395</v>
      </c>
      <c r="G148" s="8" t="s">
        <v>45</v>
      </c>
      <c r="H148" s="8" t="s">
        <v>402</v>
      </c>
      <c r="I148" s="7" t="s">
        <v>397</v>
      </c>
      <c r="J148" s="11">
        <v>154</v>
      </c>
      <c r="K148" s="11">
        <v>207</v>
      </c>
      <c r="M148" s="11">
        <f t="shared" si="3"/>
        <v>361</v>
      </c>
      <c r="N148" s="7" t="s">
        <v>666</v>
      </c>
      <c r="O148" s="8" t="s">
        <v>66</v>
      </c>
      <c r="P148" s="7" t="s">
        <v>70</v>
      </c>
      <c r="Q148" s="8" t="s">
        <v>670</v>
      </c>
      <c r="R148" s="8" t="s">
        <v>670</v>
      </c>
    </row>
    <row r="149" spans="1:18" x14ac:dyDescent="0.2">
      <c r="A149" s="7" t="s">
        <v>71</v>
      </c>
      <c r="B149" s="8" t="s">
        <v>75</v>
      </c>
      <c r="C149" s="8" t="s">
        <v>12085</v>
      </c>
      <c r="D149" s="7" t="s">
        <v>223</v>
      </c>
      <c r="E149" s="7" t="s">
        <v>543</v>
      </c>
      <c r="F149" s="8" t="s">
        <v>428</v>
      </c>
      <c r="G149" s="8" t="s">
        <v>45</v>
      </c>
      <c r="H149" s="8" t="s">
        <v>568</v>
      </c>
      <c r="I149" s="7" t="s">
        <v>397</v>
      </c>
      <c r="J149" s="11">
        <v>24</v>
      </c>
      <c r="K149" s="11">
        <v>33</v>
      </c>
      <c r="M149" s="11">
        <f t="shared" si="3"/>
        <v>57</v>
      </c>
      <c r="N149" s="7" t="s">
        <v>666</v>
      </c>
      <c r="O149" s="8" t="s">
        <v>66</v>
      </c>
      <c r="P149" s="7" t="s">
        <v>70</v>
      </c>
      <c r="Q149" s="8" t="s">
        <v>670</v>
      </c>
      <c r="R149" s="8" t="s">
        <v>670</v>
      </c>
    </row>
    <row r="150" spans="1:18" x14ac:dyDescent="0.2">
      <c r="A150" s="7" t="s">
        <v>71</v>
      </c>
      <c r="B150" s="8" t="s">
        <v>75</v>
      </c>
      <c r="C150" s="8" t="s">
        <v>12090</v>
      </c>
      <c r="D150" s="7" t="s">
        <v>224</v>
      </c>
      <c r="E150" s="7" t="s">
        <v>405</v>
      </c>
      <c r="F150" s="8" t="s">
        <v>395</v>
      </c>
      <c r="G150" s="8" t="s">
        <v>45</v>
      </c>
      <c r="H150" s="8" t="s">
        <v>406</v>
      </c>
      <c r="I150" s="7" t="s">
        <v>397</v>
      </c>
      <c r="J150" s="11">
        <v>423</v>
      </c>
      <c r="K150" s="11">
        <v>608</v>
      </c>
      <c r="M150" s="11">
        <f t="shared" si="3"/>
        <v>1031</v>
      </c>
      <c r="N150" s="7" t="s">
        <v>666</v>
      </c>
      <c r="O150" s="8" t="s">
        <v>66</v>
      </c>
      <c r="P150" s="7" t="s">
        <v>70</v>
      </c>
      <c r="Q150" s="8" t="s">
        <v>670</v>
      </c>
      <c r="R150" s="8" t="s">
        <v>670</v>
      </c>
    </row>
    <row r="151" spans="1:18" x14ac:dyDescent="0.2">
      <c r="A151" s="7" t="s">
        <v>71</v>
      </c>
      <c r="B151" s="8" t="s">
        <v>75</v>
      </c>
      <c r="C151" s="8" t="s">
        <v>12090</v>
      </c>
      <c r="D151" s="7" t="s">
        <v>225</v>
      </c>
      <c r="E151" s="7" t="s">
        <v>405</v>
      </c>
      <c r="F151" s="8" t="s">
        <v>428</v>
      </c>
      <c r="G151" s="8" t="s">
        <v>45</v>
      </c>
      <c r="H151" s="8" t="s">
        <v>406</v>
      </c>
      <c r="I151" s="7" t="s">
        <v>397</v>
      </c>
      <c r="J151" s="11">
        <v>51</v>
      </c>
      <c r="K151" s="11">
        <v>59</v>
      </c>
      <c r="M151" s="11">
        <f t="shared" si="3"/>
        <v>110</v>
      </c>
      <c r="N151" s="7" t="s">
        <v>666</v>
      </c>
      <c r="O151" s="8" t="s">
        <v>66</v>
      </c>
      <c r="P151" s="7" t="s">
        <v>70</v>
      </c>
      <c r="Q151" s="8" t="s">
        <v>670</v>
      </c>
      <c r="R151" s="8" t="s">
        <v>670</v>
      </c>
    </row>
    <row r="152" spans="1:18" x14ac:dyDescent="0.2">
      <c r="A152" s="7" t="s">
        <v>71</v>
      </c>
      <c r="B152" s="8" t="s">
        <v>75</v>
      </c>
      <c r="C152" s="8" t="s">
        <v>12090</v>
      </c>
      <c r="D152" s="7" t="s">
        <v>226</v>
      </c>
      <c r="E152" s="7" t="s">
        <v>405</v>
      </c>
      <c r="F152" s="8" t="s">
        <v>52</v>
      </c>
      <c r="G152" s="8" t="s">
        <v>45</v>
      </c>
      <c r="H152" s="8" t="s">
        <v>406</v>
      </c>
      <c r="I152" s="7" t="s">
        <v>397</v>
      </c>
      <c r="J152" s="11">
        <v>80</v>
      </c>
      <c r="K152" s="11">
        <v>109</v>
      </c>
      <c r="M152" s="11">
        <f t="shared" si="3"/>
        <v>189</v>
      </c>
      <c r="N152" s="7" t="s">
        <v>666</v>
      </c>
      <c r="O152" s="8" t="s">
        <v>66</v>
      </c>
      <c r="P152" s="7" t="s">
        <v>70</v>
      </c>
      <c r="Q152" s="8" t="s">
        <v>670</v>
      </c>
      <c r="R152" s="8" t="s">
        <v>670</v>
      </c>
    </row>
    <row r="153" spans="1:18" x14ac:dyDescent="0.2">
      <c r="A153" s="7" t="s">
        <v>71</v>
      </c>
      <c r="B153" s="8" t="s">
        <v>75</v>
      </c>
      <c r="C153" s="8" t="s">
        <v>12084</v>
      </c>
      <c r="D153" s="7" t="s">
        <v>227</v>
      </c>
      <c r="E153" s="7" t="s">
        <v>390</v>
      </c>
      <c r="F153" s="8" t="s">
        <v>569</v>
      </c>
      <c r="G153" s="8" t="s">
        <v>45</v>
      </c>
      <c r="H153" s="8" t="s">
        <v>570</v>
      </c>
      <c r="I153" s="7" t="s">
        <v>393</v>
      </c>
      <c r="J153" s="11">
        <v>175</v>
      </c>
      <c r="K153" s="11">
        <v>228</v>
      </c>
      <c r="M153" s="11">
        <f t="shared" si="3"/>
        <v>403</v>
      </c>
      <c r="N153" s="7" t="s">
        <v>666</v>
      </c>
      <c r="O153" s="8" t="s">
        <v>66</v>
      </c>
      <c r="P153" s="7" t="s">
        <v>70</v>
      </c>
      <c r="Q153" s="8" t="s">
        <v>670</v>
      </c>
      <c r="R153" s="8" t="s">
        <v>670</v>
      </c>
    </row>
    <row r="154" spans="1:18" x14ac:dyDescent="0.2">
      <c r="A154" s="7" t="s">
        <v>71</v>
      </c>
      <c r="B154" s="8" t="s">
        <v>75</v>
      </c>
      <c r="C154" s="8" t="s">
        <v>12084</v>
      </c>
      <c r="D154" s="7" t="s">
        <v>228</v>
      </c>
      <c r="E154" s="7" t="s">
        <v>390</v>
      </c>
      <c r="F154" s="8" t="s">
        <v>571</v>
      </c>
      <c r="G154" s="8" t="s">
        <v>45</v>
      </c>
      <c r="H154" s="8" t="s">
        <v>570</v>
      </c>
      <c r="I154" s="7" t="s">
        <v>393</v>
      </c>
      <c r="J154" s="11">
        <v>44</v>
      </c>
      <c r="K154" s="11">
        <v>60</v>
      </c>
      <c r="M154" s="11">
        <f t="shared" si="3"/>
        <v>104</v>
      </c>
      <c r="N154" s="7" t="s">
        <v>666</v>
      </c>
      <c r="O154" s="8" t="s">
        <v>66</v>
      </c>
      <c r="P154" s="7" t="s">
        <v>70</v>
      </c>
      <c r="Q154" s="8" t="s">
        <v>670</v>
      </c>
      <c r="R154" s="8" t="s">
        <v>670</v>
      </c>
    </row>
    <row r="155" spans="1:18" x14ac:dyDescent="0.2">
      <c r="A155" s="7" t="s">
        <v>71</v>
      </c>
      <c r="B155" s="8" t="s">
        <v>75</v>
      </c>
      <c r="C155" s="8" t="s">
        <v>12084</v>
      </c>
      <c r="D155" s="7" t="s">
        <v>229</v>
      </c>
      <c r="E155" s="7" t="s">
        <v>390</v>
      </c>
      <c r="F155" s="8" t="s">
        <v>342</v>
      </c>
      <c r="G155" s="8" t="s">
        <v>45</v>
      </c>
      <c r="H155" s="8" t="s">
        <v>392</v>
      </c>
      <c r="I155" s="7" t="s">
        <v>393</v>
      </c>
      <c r="J155" s="11">
        <v>502</v>
      </c>
      <c r="K155" s="11">
        <v>461</v>
      </c>
      <c r="M155" s="11">
        <f t="shared" si="3"/>
        <v>963</v>
      </c>
      <c r="N155" s="7" t="s">
        <v>666</v>
      </c>
      <c r="O155" s="8" t="s">
        <v>66</v>
      </c>
      <c r="P155" s="7" t="s">
        <v>70</v>
      </c>
      <c r="Q155" s="8" t="s">
        <v>670</v>
      </c>
      <c r="R155" s="8" t="s">
        <v>670</v>
      </c>
    </row>
    <row r="156" spans="1:18" x14ac:dyDescent="0.2">
      <c r="A156" s="7" t="s">
        <v>71</v>
      </c>
      <c r="B156" s="8" t="s">
        <v>75</v>
      </c>
      <c r="C156" s="8" t="s">
        <v>12084</v>
      </c>
      <c r="D156" s="7" t="s">
        <v>230</v>
      </c>
      <c r="E156" s="7" t="s">
        <v>390</v>
      </c>
      <c r="F156" s="8" t="s">
        <v>572</v>
      </c>
      <c r="G156" s="8" t="s">
        <v>45</v>
      </c>
      <c r="H156" s="8" t="s">
        <v>392</v>
      </c>
      <c r="I156" s="7" t="s">
        <v>393</v>
      </c>
      <c r="J156" s="11">
        <v>2032</v>
      </c>
      <c r="K156" s="11">
        <v>2610</v>
      </c>
      <c r="M156" s="11">
        <f t="shared" si="3"/>
        <v>4642</v>
      </c>
      <c r="N156" s="7" t="s">
        <v>666</v>
      </c>
      <c r="O156" s="8" t="s">
        <v>66</v>
      </c>
      <c r="P156" s="7" t="s">
        <v>70</v>
      </c>
      <c r="Q156" s="8" t="s">
        <v>670</v>
      </c>
      <c r="R156" s="8" t="s">
        <v>670</v>
      </c>
    </row>
    <row r="157" spans="1:18" x14ac:dyDescent="0.2">
      <c r="A157" s="7" t="s">
        <v>71</v>
      </c>
      <c r="B157" s="8" t="s">
        <v>75</v>
      </c>
      <c r="C157" s="8" t="s">
        <v>12084</v>
      </c>
      <c r="D157" s="7" t="s">
        <v>231</v>
      </c>
      <c r="E157" s="7" t="s">
        <v>573</v>
      </c>
      <c r="F157" s="8" t="s">
        <v>59</v>
      </c>
      <c r="G157" s="8" t="s">
        <v>45</v>
      </c>
      <c r="H157" s="8" t="s">
        <v>574</v>
      </c>
      <c r="I157" s="7" t="s">
        <v>393</v>
      </c>
      <c r="J157" s="11">
        <v>47</v>
      </c>
      <c r="K157" s="11">
        <v>63</v>
      </c>
      <c r="M157" s="11">
        <f t="shared" si="3"/>
        <v>110</v>
      </c>
      <c r="N157" s="7" t="s">
        <v>666</v>
      </c>
      <c r="O157" s="8" t="s">
        <v>66</v>
      </c>
      <c r="P157" s="7" t="s">
        <v>70</v>
      </c>
      <c r="Q157" s="8" t="s">
        <v>670</v>
      </c>
      <c r="R157" s="8" t="s">
        <v>670</v>
      </c>
    </row>
    <row r="158" spans="1:18" x14ac:dyDescent="0.2">
      <c r="A158" s="7" t="s">
        <v>71</v>
      </c>
      <c r="B158" s="8" t="s">
        <v>75</v>
      </c>
      <c r="C158" s="8" t="s">
        <v>12084</v>
      </c>
      <c r="D158" s="7" t="s">
        <v>232</v>
      </c>
      <c r="E158" s="7" t="s">
        <v>575</v>
      </c>
      <c r="F158" s="8" t="s">
        <v>428</v>
      </c>
      <c r="G158" s="8" t="s">
        <v>45</v>
      </c>
      <c r="H158" s="8" t="s">
        <v>576</v>
      </c>
      <c r="I158" s="7" t="s">
        <v>393</v>
      </c>
      <c r="J158" s="11">
        <v>154</v>
      </c>
      <c r="K158" s="11">
        <v>227</v>
      </c>
      <c r="M158" s="11">
        <f t="shared" si="3"/>
        <v>381</v>
      </c>
      <c r="N158" s="7" t="s">
        <v>666</v>
      </c>
      <c r="O158" s="8" t="s">
        <v>66</v>
      </c>
      <c r="P158" s="7" t="s">
        <v>70</v>
      </c>
      <c r="Q158" s="8" t="s">
        <v>670</v>
      </c>
      <c r="R158" s="8" t="s">
        <v>670</v>
      </c>
    </row>
    <row r="159" spans="1:18" x14ac:dyDescent="0.2">
      <c r="A159" s="7" t="s">
        <v>71</v>
      </c>
      <c r="B159" s="8" t="s">
        <v>75</v>
      </c>
      <c r="C159" s="8" t="s">
        <v>12084</v>
      </c>
      <c r="D159" s="7" t="s">
        <v>233</v>
      </c>
      <c r="E159" s="7" t="s">
        <v>536</v>
      </c>
      <c r="F159" s="8" t="s">
        <v>535</v>
      </c>
      <c r="G159" s="8" t="s">
        <v>45</v>
      </c>
      <c r="H159" s="8" t="s">
        <v>538</v>
      </c>
      <c r="I159" s="7" t="s">
        <v>393</v>
      </c>
      <c r="J159" s="11">
        <v>398</v>
      </c>
      <c r="K159" s="11">
        <v>554</v>
      </c>
      <c r="M159" s="11">
        <f t="shared" si="3"/>
        <v>952</v>
      </c>
      <c r="N159" s="7" t="s">
        <v>666</v>
      </c>
      <c r="O159" s="8" t="s">
        <v>66</v>
      </c>
      <c r="P159" s="7" t="s">
        <v>70</v>
      </c>
      <c r="Q159" s="8" t="s">
        <v>670</v>
      </c>
      <c r="R159" s="8" t="s">
        <v>670</v>
      </c>
    </row>
    <row r="160" spans="1:18" x14ac:dyDescent="0.2">
      <c r="A160" s="7" t="s">
        <v>71</v>
      </c>
      <c r="B160" s="8" t="s">
        <v>75</v>
      </c>
      <c r="C160" s="8" t="s">
        <v>12084</v>
      </c>
      <c r="D160" s="7" t="s">
        <v>234</v>
      </c>
      <c r="E160" s="7" t="s">
        <v>577</v>
      </c>
      <c r="F160" s="8" t="s">
        <v>44</v>
      </c>
      <c r="G160" s="8" t="s">
        <v>45</v>
      </c>
      <c r="H160" s="8" t="s">
        <v>578</v>
      </c>
      <c r="I160" s="7" t="s">
        <v>393</v>
      </c>
      <c r="J160" s="11">
        <v>395</v>
      </c>
      <c r="K160" s="11">
        <v>524</v>
      </c>
      <c r="M160" s="11">
        <f t="shared" si="3"/>
        <v>919</v>
      </c>
      <c r="N160" s="7" t="s">
        <v>666</v>
      </c>
      <c r="O160" s="8" t="s">
        <v>66</v>
      </c>
      <c r="P160" s="7" t="s">
        <v>70</v>
      </c>
      <c r="Q160" s="8" t="s">
        <v>670</v>
      </c>
      <c r="R160" s="8" t="s">
        <v>670</v>
      </c>
    </row>
    <row r="161" spans="1:18" x14ac:dyDescent="0.2">
      <c r="A161" s="7" t="s">
        <v>71</v>
      </c>
      <c r="B161" s="8" t="s">
        <v>75</v>
      </c>
      <c r="C161" s="8" t="s">
        <v>12084</v>
      </c>
      <c r="D161" s="7" t="s">
        <v>235</v>
      </c>
      <c r="E161" s="7" t="s">
        <v>577</v>
      </c>
      <c r="F161" s="8" t="s">
        <v>501</v>
      </c>
      <c r="G161" s="8" t="s">
        <v>45</v>
      </c>
      <c r="H161" s="8" t="s">
        <v>579</v>
      </c>
      <c r="I161" s="7" t="s">
        <v>393</v>
      </c>
      <c r="J161" s="11">
        <v>642</v>
      </c>
      <c r="K161" s="11">
        <v>656</v>
      </c>
      <c r="M161" s="11">
        <f t="shared" si="3"/>
        <v>1298</v>
      </c>
      <c r="N161" s="7" t="s">
        <v>666</v>
      </c>
      <c r="O161" s="8" t="s">
        <v>66</v>
      </c>
      <c r="P161" s="7" t="s">
        <v>70</v>
      </c>
      <c r="Q161" s="8" t="s">
        <v>670</v>
      </c>
      <c r="R161" s="8" t="s">
        <v>670</v>
      </c>
    </row>
    <row r="162" spans="1:18" x14ac:dyDescent="0.2">
      <c r="A162" s="7" t="s">
        <v>71</v>
      </c>
      <c r="B162" s="8" t="s">
        <v>75</v>
      </c>
      <c r="C162" s="8" t="s">
        <v>12084</v>
      </c>
      <c r="D162" s="7" t="s">
        <v>236</v>
      </c>
      <c r="E162" s="7" t="s">
        <v>580</v>
      </c>
      <c r="F162" s="8" t="s">
        <v>44</v>
      </c>
      <c r="G162" s="8" t="s">
        <v>45</v>
      </c>
      <c r="H162" s="8" t="s">
        <v>581</v>
      </c>
      <c r="I162" s="7" t="s">
        <v>393</v>
      </c>
      <c r="J162" s="11">
        <v>26</v>
      </c>
      <c r="K162" s="11">
        <v>37</v>
      </c>
      <c r="M162" s="11">
        <f t="shared" si="3"/>
        <v>63</v>
      </c>
      <c r="N162" s="7" t="s">
        <v>666</v>
      </c>
      <c r="O162" s="8" t="s">
        <v>66</v>
      </c>
      <c r="P162" s="7" t="s">
        <v>70</v>
      </c>
      <c r="Q162" s="8" t="s">
        <v>670</v>
      </c>
      <c r="R162" s="8" t="s">
        <v>670</v>
      </c>
    </row>
    <row r="163" spans="1:18" x14ac:dyDescent="0.2">
      <c r="A163" s="7" t="s">
        <v>71</v>
      </c>
      <c r="B163" s="8" t="s">
        <v>75</v>
      </c>
      <c r="C163" s="8" t="s">
        <v>12084</v>
      </c>
      <c r="D163" s="7" t="s">
        <v>237</v>
      </c>
      <c r="E163" s="7" t="s">
        <v>367</v>
      </c>
      <c r="F163" s="8" t="s">
        <v>410</v>
      </c>
      <c r="G163" s="8" t="s">
        <v>45</v>
      </c>
      <c r="H163" s="8" t="s">
        <v>528</v>
      </c>
      <c r="I163" s="7" t="s">
        <v>393</v>
      </c>
      <c r="J163" s="11">
        <v>408</v>
      </c>
      <c r="K163" s="11">
        <v>532</v>
      </c>
      <c r="M163" s="11">
        <f t="shared" si="3"/>
        <v>940</v>
      </c>
      <c r="N163" s="7" t="s">
        <v>666</v>
      </c>
      <c r="O163" s="8" t="s">
        <v>66</v>
      </c>
      <c r="P163" s="7" t="s">
        <v>70</v>
      </c>
      <c r="Q163" s="8" t="s">
        <v>670</v>
      </c>
      <c r="R163" s="8" t="s">
        <v>670</v>
      </c>
    </row>
    <row r="164" spans="1:18" x14ac:dyDescent="0.2">
      <c r="A164" s="7" t="s">
        <v>71</v>
      </c>
      <c r="B164" s="8" t="s">
        <v>75</v>
      </c>
      <c r="C164" s="8" t="s">
        <v>12084</v>
      </c>
      <c r="D164" s="7" t="s">
        <v>238</v>
      </c>
      <c r="E164" s="7" t="s">
        <v>367</v>
      </c>
      <c r="F164" s="8" t="s">
        <v>560</v>
      </c>
      <c r="G164" s="8" t="s">
        <v>45</v>
      </c>
      <c r="H164" s="8" t="s">
        <v>528</v>
      </c>
      <c r="I164" s="7" t="s">
        <v>393</v>
      </c>
      <c r="J164" s="11">
        <v>169</v>
      </c>
      <c r="K164" s="11">
        <v>191</v>
      </c>
      <c r="M164" s="11">
        <f t="shared" si="3"/>
        <v>360</v>
      </c>
      <c r="N164" s="7" t="s">
        <v>666</v>
      </c>
      <c r="O164" s="8" t="s">
        <v>66</v>
      </c>
      <c r="P164" s="7" t="s">
        <v>70</v>
      </c>
      <c r="Q164" s="8" t="s">
        <v>670</v>
      </c>
      <c r="R164" s="8" t="s">
        <v>670</v>
      </c>
    </row>
    <row r="165" spans="1:18" x14ac:dyDescent="0.2">
      <c r="A165" s="7" t="s">
        <v>71</v>
      </c>
      <c r="B165" s="8" t="s">
        <v>75</v>
      </c>
      <c r="C165" s="8" t="s">
        <v>12084</v>
      </c>
      <c r="D165" s="7" t="s">
        <v>239</v>
      </c>
      <c r="E165" s="7" t="s">
        <v>582</v>
      </c>
      <c r="F165" s="8" t="s">
        <v>440</v>
      </c>
      <c r="G165" s="8" t="s">
        <v>45</v>
      </c>
      <c r="H165" s="8" t="s">
        <v>583</v>
      </c>
      <c r="I165" s="7" t="s">
        <v>393</v>
      </c>
      <c r="J165" s="11">
        <v>1000</v>
      </c>
      <c r="K165" s="11">
        <v>1221</v>
      </c>
      <c r="M165" s="11">
        <f t="shared" si="3"/>
        <v>2221</v>
      </c>
      <c r="N165" s="7" t="s">
        <v>666</v>
      </c>
      <c r="O165" s="8" t="s">
        <v>66</v>
      </c>
      <c r="P165" s="7" t="s">
        <v>70</v>
      </c>
      <c r="Q165" s="8" t="s">
        <v>670</v>
      </c>
      <c r="R165" s="8" t="s">
        <v>670</v>
      </c>
    </row>
    <row r="166" spans="1:18" x14ac:dyDescent="0.2">
      <c r="A166" s="7" t="s">
        <v>71</v>
      </c>
      <c r="B166" s="8" t="s">
        <v>75</v>
      </c>
      <c r="C166" s="8" t="s">
        <v>12084</v>
      </c>
      <c r="D166" s="7" t="s">
        <v>240</v>
      </c>
      <c r="E166" s="7" t="s">
        <v>582</v>
      </c>
      <c r="F166" s="8" t="s">
        <v>527</v>
      </c>
      <c r="G166" s="8" t="s">
        <v>45</v>
      </c>
      <c r="H166" s="8" t="s">
        <v>583</v>
      </c>
      <c r="I166" s="7" t="s">
        <v>393</v>
      </c>
      <c r="J166" s="11">
        <v>65</v>
      </c>
      <c r="K166" s="11">
        <v>87</v>
      </c>
      <c r="M166" s="11">
        <f t="shared" si="3"/>
        <v>152</v>
      </c>
      <c r="N166" s="7" t="s">
        <v>666</v>
      </c>
      <c r="O166" s="8" t="s">
        <v>66</v>
      </c>
      <c r="P166" s="7" t="s">
        <v>70</v>
      </c>
      <c r="Q166" s="8" t="s">
        <v>670</v>
      </c>
      <c r="R166" s="8" t="s">
        <v>670</v>
      </c>
    </row>
    <row r="167" spans="1:18" x14ac:dyDescent="0.2">
      <c r="A167" s="7" t="s">
        <v>71</v>
      </c>
      <c r="B167" s="8" t="s">
        <v>75</v>
      </c>
      <c r="C167" s="8" t="s">
        <v>12084</v>
      </c>
      <c r="D167" s="7" t="s">
        <v>241</v>
      </c>
      <c r="E167" s="7" t="s">
        <v>407</v>
      </c>
      <c r="F167" s="8" t="s">
        <v>368</v>
      </c>
      <c r="G167" s="8" t="s">
        <v>45</v>
      </c>
      <c r="H167" s="8" t="s">
        <v>584</v>
      </c>
      <c r="I167" s="7" t="s">
        <v>393</v>
      </c>
      <c r="J167" s="11">
        <v>35</v>
      </c>
      <c r="K167" s="11">
        <v>47</v>
      </c>
      <c r="M167" s="11">
        <f t="shared" si="3"/>
        <v>82</v>
      </c>
      <c r="N167" s="7" t="s">
        <v>666</v>
      </c>
      <c r="O167" s="8" t="s">
        <v>66</v>
      </c>
      <c r="P167" s="7" t="s">
        <v>70</v>
      </c>
      <c r="Q167" s="8" t="s">
        <v>670</v>
      </c>
      <c r="R167" s="8" t="s">
        <v>670</v>
      </c>
    </row>
    <row r="168" spans="1:18" x14ac:dyDescent="0.2">
      <c r="A168" s="7" t="s">
        <v>71</v>
      </c>
      <c r="B168" s="8" t="s">
        <v>75</v>
      </c>
      <c r="C168" s="8" t="s">
        <v>12088</v>
      </c>
      <c r="D168" s="7" t="s">
        <v>242</v>
      </c>
      <c r="E168" s="7" t="s">
        <v>386</v>
      </c>
      <c r="F168" s="8" t="s">
        <v>490</v>
      </c>
      <c r="G168" s="8" t="s">
        <v>45</v>
      </c>
      <c r="H168" s="8" t="s">
        <v>585</v>
      </c>
      <c r="I168" s="7" t="s">
        <v>511</v>
      </c>
      <c r="J168" s="11">
        <v>222</v>
      </c>
      <c r="K168" s="11">
        <v>221</v>
      </c>
      <c r="M168" s="11">
        <f t="shared" si="3"/>
        <v>443</v>
      </c>
      <c r="N168" s="7" t="s">
        <v>666</v>
      </c>
      <c r="O168" s="8" t="s">
        <v>66</v>
      </c>
      <c r="P168" s="7" t="s">
        <v>70</v>
      </c>
      <c r="Q168" s="8" t="s">
        <v>670</v>
      </c>
      <c r="R168" s="8" t="s">
        <v>670</v>
      </c>
    </row>
    <row r="169" spans="1:18" x14ac:dyDescent="0.2">
      <c r="A169" s="7" t="s">
        <v>71</v>
      </c>
      <c r="B169" s="8" t="s">
        <v>75</v>
      </c>
      <c r="C169" s="8" t="s">
        <v>12088</v>
      </c>
      <c r="D169" s="7" t="s">
        <v>243</v>
      </c>
      <c r="E169" s="7" t="s">
        <v>509</v>
      </c>
      <c r="F169" s="8" t="s">
        <v>59</v>
      </c>
      <c r="G169" s="8" t="s">
        <v>45</v>
      </c>
      <c r="H169" s="8" t="s">
        <v>510</v>
      </c>
      <c r="I169" s="7" t="s">
        <v>511</v>
      </c>
      <c r="J169" s="11">
        <v>32</v>
      </c>
      <c r="K169" s="11">
        <v>51</v>
      </c>
      <c r="M169" s="11">
        <f t="shared" si="3"/>
        <v>83</v>
      </c>
      <c r="N169" s="7" t="s">
        <v>666</v>
      </c>
      <c r="O169" s="8" t="s">
        <v>66</v>
      </c>
      <c r="P169" s="7" t="s">
        <v>70</v>
      </c>
      <c r="Q169" s="8" t="s">
        <v>670</v>
      </c>
      <c r="R169" s="8" t="s">
        <v>670</v>
      </c>
    </row>
    <row r="170" spans="1:18" x14ac:dyDescent="0.2">
      <c r="A170" s="7" t="s">
        <v>71</v>
      </c>
      <c r="B170" s="8" t="s">
        <v>75</v>
      </c>
      <c r="C170" s="8" t="s">
        <v>12088</v>
      </c>
      <c r="D170" s="7" t="s">
        <v>244</v>
      </c>
      <c r="E170" s="7" t="s">
        <v>509</v>
      </c>
      <c r="F170" s="8" t="s">
        <v>52</v>
      </c>
      <c r="G170" s="8" t="s">
        <v>45</v>
      </c>
      <c r="H170" s="8" t="s">
        <v>510</v>
      </c>
      <c r="I170" s="7" t="s">
        <v>511</v>
      </c>
      <c r="J170" s="11">
        <v>58</v>
      </c>
      <c r="K170" s="11">
        <v>60</v>
      </c>
      <c r="M170" s="11">
        <f t="shared" si="3"/>
        <v>118</v>
      </c>
      <c r="N170" s="7" t="s">
        <v>666</v>
      </c>
      <c r="O170" s="8" t="s">
        <v>66</v>
      </c>
      <c r="P170" s="7" t="s">
        <v>70</v>
      </c>
      <c r="Q170" s="8" t="s">
        <v>670</v>
      </c>
      <c r="R170" s="8" t="s">
        <v>670</v>
      </c>
    </row>
    <row r="171" spans="1:18" x14ac:dyDescent="0.2">
      <c r="A171" s="7" t="s">
        <v>71</v>
      </c>
      <c r="B171" s="8" t="s">
        <v>75</v>
      </c>
      <c r="C171" s="8" t="s">
        <v>12088</v>
      </c>
      <c r="D171" s="7" t="s">
        <v>245</v>
      </c>
      <c r="E171" s="7" t="s">
        <v>509</v>
      </c>
      <c r="F171" s="8" t="s">
        <v>464</v>
      </c>
      <c r="G171" s="8" t="s">
        <v>45</v>
      </c>
      <c r="H171" s="8" t="s">
        <v>510</v>
      </c>
      <c r="I171" s="7" t="s">
        <v>511</v>
      </c>
      <c r="J171" s="11">
        <v>15</v>
      </c>
      <c r="K171" s="11">
        <v>21</v>
      </c>
      <c r="M171" s="11">
        <f t="shared" si="3"/>
        <v>36</v>
      </c>
      <c r="N171" s="7" t="s">
        <v>666</v>
      </c>
      <c r="O171" s="8" t="s">
        <v>66</v>
      </c>
      <c r="P171" s="7" t="s">
        <v>70</v>
      </c>
      <c r="Q171" s="8" t="s">
        <v>670</v>
      </c>
      <c r="R171" s="8" t="s">
        <v>670</v>
      </c>
    </row>
    <row r="172" spans="1:18" x14ac:dyDescent="0.2">
      <c r="A172" s="7" t="s">
        <v>71</v>
      </c>
      <c r="B172" s="8" t="s">
        <v>75</v>
      </c>
      <c r="C172" s="8" t="s">
        <v>12088</v>
      </c>
      <c r="D172" s="7" t="s">
        <v>246</v>
      </c>
      <c r="E172" s="7" t="s">
        <v>509</v>
      </c>
      <c r="F172" s="8" t="s">
        <v>413</v>
      </c>
      <c r="G172" s="8" t="s">
        <v>45</v>
      </c>
      <c r="H172" s="8" t="s">
        <v>510</v>
      </c>
      <c r="I172" s="7" t="s">
        <v>511</v>
      </c>
      <c r="J172" s="11">
        <v>125</v>
      </c>
      <c r="K172" s="11">
        <v>161</v>
      </c>
      <c r="M172" s="11">
        <f t="shared" si="3"/>
        <v>286</v>
      </c>
      <c r="N172" s="7" t="s">
        <v>666</v>
      </c>
      <c r="O172" s="8" t="s">
        <v>66</v>
      </c>
      <c r="P172" s="7" t="s">
        <v>70</v>
      </c>
      <c r="Q172" s="8" t="s">
        <v>670</v>
      </c>
      <c r="R172" s="8" t="s">
        <v>670</v>
      </c>
    </row>
    <row r="173" spans="1:18" x14ac:dyDescent="0.2">
      <c r="A173" s="7" t="s">
        <v>71</v>
      </c>
      <c r="B173" s="8" t="s">
        <v>75</v>
      </c>
      <c r="C173" s="8" t="s">
        <v>12090</v>
      </c>
      <c r="D173" s="7" t="s">
        <v>247</v>
      </c>
      <c r="E173" s="7" t="s">
        <v>586</v>
      </c>
      <c r="F173" s="8" t="s">
        <v>428</v>
      </c>
      <c r="G173" s="8" t="s">
        <v>45</v>
      </c>
      <c r="H173" s="8" t="s">
        <v>587</v>
      </c>
      <c r="I173" s="7" t="s">
        <v>54</v>
      </c>
      <c r="J173" s="11">
        <v>98</v>
      </c>
      <c r="K173" s="11">
        <v>108</v>
      </c>
      <c r="M173" s="11">
        <f t="shared" si="3"/>
        <v>206</v>
      </c>
      <c r="N173" s="7" t="s">
        <v>666</v>
      </c>
      <c r="O173" s="8" t="s">
        <v>66</v>
      </c>
      <c r="P173" s="7" t="s">
        <v>70</v>
      </c>
      <c r="Q173" s="8" t="s">
        <v>670</v>
      </c>
      <c r="R173" s="8" t="s">
        <v>670</v>
      </c>
    </row>
    <row r="174" spans="1:18" x14ac:dyDescent="0.2">
      <c r="A174" s="7" t="s">
        <v>71</v>
      </c>
      <c r="B174" s="8" t="s">
        <v>75</v>
      </c>
      <c r="C174" s="8" t="s">
        <v>12090</v>
      </c>
      <c r="D174" s="7" t="s">
        <v>248</v>
      </c>
      <c r="E174" s="7" t="s">
        <v>365</v>
      </c>
      <c r="F174" s="8" t="s">
        <v>588</v>
      </c>
      <c r="G174" s="8" t="s">
        <v>45</v>
      </c>
      <c r="H174" s="8" t="s">
        <v>589</v>
      </c>
      <c r="I174" s="7" t="s">
        <v>54</v>
      </c>
      <c r="J174" s="11">
        <v>977</v>
      </c>
      <c r="K174" s="11">
        <v>742</v>
      </c>
      <c r="M174" s="11">
        <f t="shared" si="3"/>
        <v>1719</v>
      </c>
      <c r="N174" s="7" t="s">
        <v>666</v>
      </c>
      <c r="O174" s="8" t="s">
        <v>66</v>
      </c>
      <c r="P174" s="7" t="s">
        <v>70</v>
      </c>
      <c r="Q174" s="8" t="s">
        <v>670</v>
      </c>
      <c r="R174" s="8" t="s">
        <v>670</v>
      </c>
    </row>
    <row r="175" spans="1:18" x14ac:dyDescent="0.2">
      <c r="A175" s="7" t="s">
        <v>71</v>
      </c>
      <c r="B175" s="8" t="s">
        <v>75</v>
      </c>
      <c r="C175" s="8" t="s">
        <v>12090</v>
      </c>
      <c r="D175" s="7" t="s">
        <v>249</v>
      </c>
      <c r="E175" s="7" t="s">
        <v>365</v>
      </c>
      <c r="F175" s="8" t="s">
        <v>590</v>
      </c>
      <c r="G175" s="8" t="s">
        <v>45</v>
      </c>
      <c r="H175" s="8" t="s">
        <v>589</v>
      </c>
      <c r="I175" s="7" t="s">
        <v>54</v>
      </c>
      <c r="J175" s="11">
        <v>486</v>
      </c>
      <c r="K175" s="11">
        <v>442</v>
      </c>
      <c r="M175" s="11">
        <f t="shared" si="3"/>
        <v>928</v>
      </c>
      <c r="N175" s="7" t="s">
        <v>666</v>
      </c>
      <c r="O175" s="8" t="s">
        <v>66</v>
      </c>
      <c r="P175" s="7" t="s">
        <v>70</v>
      </c>
      <c r="Q175" s="8" t="s">
        <v>670</v>
      </c>
      <c r="R175" s="8" t="s">
        <v>670</v>
      </c>
    </row>
    <row r="176" spans="1:18" x14ac:dyDescent="0.2">
      <c r="A176" s="7" t="s">
        <v>71</v>
      </c>
      <c r="B176" s="8" t="s">
        <v>75</v>
      </c>
      <c r="C176" s="8" t="s">
        <v>12090</v>
      </c>
      <c r="D176" s="7" t="s">
        <v>250</v>
      </c>
      <c r="E176" s="7" t="s">
        <v>471</v>
      </c>
      <c r="F176" s="8" t="s">
        <v>59</v>
      </c>
      <c r="G176" s="8" t="s">
        <v>45</v>
      </c>
      <c r="H176" s="8" t="s">
        <v>472</v>
      </c>
      <c r="I176" s="7" t="s">
        <v>54</v>
      </c>
      <c r="J176" s="11">
        <v>374</v>
      </c>
      <c r="K176" s="11">
        <v>394</v>
      </c>
      <c r="M176" s="11">
        <f t="shared" si="3"/>
        <v>768</v>
      </c>
      <c r="N176" s="7" t="s">
        <v>666</v>
      </c>
      <c r="O176" s="8" t="s">
        <v>66</v>
      </c>
      <c r="P176" s="7" t="s">
        <v>70</v>
      </c>
      <c r="Q176" s="8" t="s">
        <v>670</v>
      </c>
      <c r="R176" s="8" t="s">
        <v>670</v>
      </c>
    </row>
    <row r="177" spans="1:18" x14ac:dyDescent="0.2">
      <c r="A177" s="7" t="s">
        <v>71</v>
      </c>
      <c r="B177" s="8" t="s">
        <v>75</v>
      </c>
      <c r="C177" s="8" t="s">
        <v>12090</v>
      </c>
      <c r="D177" s="7" t="s">
        <v>251</v>
      </c>
      <c r="E177" s="7" t="s">
        <v>591</v>
      </c>
      <c r="F177" s="8" t="s">
        <v>428</v>
      </c>
      <c r="G177" s="8" t="s">
        <v>45</v>
      </c>
      <c r="H177" s="8" t="s">
        <v>592</v>
      </c>
      <c r="I177" s="7" t="s">
        <v>54</v>
      </c>
      <c r="J177" s="11">
        <v>126</v>
      </c>
      <c r="K177" s="11">
        <v>167</v>
      </c>
      <c r="M177" s="11">
        <f t="shared" si="3"/>
        <v>293</v>
      </c>
      <c r="N177" s="7" t="s">
        <v>666</v>
      </c>
      <c r="O177" s="8" t="s">
        <v>66</v>
      </c>
      <c r="P177" s="7" t="s">
        <v>70</v>
      </c>
      <c r="Q177" s="8" t="s">
        <v>670</v>
      </c>
      <c r="R177" s="8" t="s">
        <v>670</v>
      </c>
    </row>
    <row r="178" spans="1:18" x14ac:dyDescent="0.2">
      <c r="A178" s="7" t="s">
        <v>71</v>
      </c>
      <c r="B178" s="8" t="s">
        <v>75</v>
      </c>
      <c r="C178" s="8" t="s">
        <v>12090</v>
      </c>
      <c r="D178" s="7" t="s">
        <v>252</v>
      </c>
      <c r="E178" s="7" t="s">
        <v>593</v>
      </c>
      <c r="F178" s="8" t="s">
        <v>44</v>
      </c>
      <c r="G178" s="8" t="s">
        <v>45</v>
      </c>
      <c r="H178" s="8" t="s">
        <v>594</v>
      </c>
      <c r="I178" s="7" t="s">
        <v>54</v>
      </c>
      <c r="J178" s="11">
        <v>61</v>
      </c>
      <c r="K178" s="11">
        <v>81</v>
      </c>
      <c r="M178" s="11">
        <f t="shared" si="3"/>
        <v>142</v>
      </c>
      <c r="N178" s="7" t="s">
        <v>666</v>
      </c>
      <c r="O178" s="8" t="s">
        <v>66</v>
      </c>
      <c r="P178" s="7" t="s">
        <v>70</v>
      </c>
      <c r="Q178" s="8" t="s">
        <v>670</v>
      </c>
      <c r="R178" s="8" t="s">
        <v>670</v>
      </c>
    </row>
    <row r="179" spans="1:18" x14ac:dyDescent="0.2">
      <c r="A179" s="7" t="s">
        <v>71</v>
      </c>
      <c r="B179" s="8" t="s">
        <v>75</v>
      </c>
      <c r="C179" s="8" t="s">
        <v>12090</v>
      </c>
      <c r="D179" s="7" t="s">
        <v>253</v>
      </c>
      <c r="E179" s="7" t="s">
        <v>595</v>
      </c>
      <c r="F179" s="8" t="s">
        <v>464</v>
      </c>
      <c r="G179" s="8" t="s">
        <v>45</v>
      </c>
      <c r="H179" s="8" t="s">
        <v>596</v>
      </c>
      <c r="I179" s="7" t="s">
        <v>54</v>
      </c>
      <c r="J179" s="11">
        <v>256</v>
      </c>
      <c r="K179" s="11">
        <v>331</v>
      </c>
      <c r="M179" s="11">
        <f t="shared" si="3"/>
        <v>587</v>
      </c>
      <c r="N179" s="7" t="s">
        <v>666</v>
      </c>
      <c r="O179" s="8" t="s">
        <v>66</v>
      </c>
      <c r="P179" s="7" t="s">
        <v>70</v>
      </c>
      <c r="Q179" s="8" t="s">
        <v>670</v>
      </c>
      <c r="R179" s="8" t="s">
        <v>670</v>
      </c>
    </row>
    <row r="180" spans="1:18" x14ac:dyDescent="0.2">
      <c r="A180" s="7" t="s">
        <v>71</v>
      </c>
      <c r="B180" s="8" t="s">
        <v>75</v>
      </c>
      <c r="C180" s="8" t="s">
        <v>12090</v>
      </c>
      <c r="D180" s="7" t="s">
        <v>254</v>
      </c>
      <c r="E180" s="7" t="s">
        <v>595</v>
      </c>
      <c r="F180" s="8" t="s">
        <v>457</v>
      </c>
      <c r="G180" s="8" t="s">
        <v>45</v>
      </c>
      <c r="H180" s="8" t="s">
        <v>596</v>
      </c>
      <c r="I180" s="7" t="s">
        <v>54</v>
      </c>
      <c r="J180" s="11">
        <v>957</v>
      </c>
      <c r="K180" s="11">
        <v>1178</v>
      </c>
      <c r="M180" s="11">
        <f t="shared" si="3"/>
        <v>2135</v>
      </c>
      <c r="N180" s="7" t="s">
        <v>666</v>
      </c>
      <c r="O180" s="8" t="s">
        <v>66</v>
      </c>
      <c r="P180" s="7" t="s">
        <v>70</v>
      </c>
      <c r="Q180" s="8" t="s">
        <v>670</v>
      </c>
      <c r="R180" s="8" t="s">
        <v>670</v>
      </c>
    </row>
    <row r="181" spans="1:18" x14ac:dyDescent="0.2">
      <c r="A181" s="7" t="s">
        <v>71</v>
      </c>
      <c r="B181" s="8" t="s">
        <v>75</v>
      </c>
      <c r="C181" s="8" t="s">
        <v>12090</v>
      </c>
      <c r="D181" s="7" t="s">
        <v>255</v>
      </c>
      <c r="E181" s="7" t="s">
        <v>595</v>
      </c>
      <c r="F181" s="8" t="s">
        <v>440</v>
      </c>
      <c r="G181" s="8" t="s">
        <v>45</v>
      </c>
      <c r="H181" s="8" t="s">
        <v>597</v>
      </c>
      <c r="I181" s="7" t="s">
        <v>54</v>
      </c>
      <c r="J181" s="11">
        <v>701</v>
      </c>
      <c r="K181" s="11">
        <v>812</v>
      </c>
      <c r="M181" s="11">
        <f t="shared" si="3"/>
        <v>1513</v>
      </c>
      <c r="N181" s="7" t="s">
        <v>666</v>
      </c>
      <c r="O181" s="8" t="s">
        <v>66</v>
      </c>
      <c r="P181" s="7" t="s">
        <v>70</v>
      </c>
      <c r="Q181" s="8" t="s">
        <v>670</v>
      </c>
      <c r="R181" s="8" t="s">
        <v>670</v>
      </c>
    </row>
    <row r="182" spans="1:18" x14ac:dyDescent="0.2">
      <c r="A182" s="7" t="s">
        <v>71</v>
      </c>
      <c r="B182" s="8" t="s">
        <v>75</v>
      </c>
      <c r="C182" s="8" t="s">
        <v>12090</v>
      </c>
      <c r="D182" s="7" t="s">
        <v>256</v>
      </c>
      <c r="E182" s="7" t="s">
        <v>492</v>
      </c>
      <c r="F182" s="8" t="s">
        <v>501</v>
      </c>
      <c r="G182" s="8" t="s">
        <v>45</v>
      </c>
      <c r="H182" s="8" t="s">
        <v>493</v>
      </c>
      <c r="I182" s="7" t="s">
        <v>54</v>
      </c>
      <c r="J182" s="11">
        <v>311</v>
      </c>
      <c r="K182" s="11">
        <v>410</v>
      </c>
      <c r="M182" s="11">
        <f t="shared" si="3"/>
        <v>721</v>
      </c>
      <c r="N182" s="7" t="s">
        <v>666</v>
      </c>
      <c r="O182" s="8" t="s">
        <v>66</v>
      </c>
      <c r="P182" s="7" t="s">
        <v>70</v>
      </c>
      <c r="Q182" s="8" t="s">
        <v>670</v>
      </c>
      <c r="R182" s="8" t="s">
        <v>670</v>
      </c>
    </row>
    <row r="183" spans="1:18" x14ac:dyDescent="0.2">
      <c r="A183" s="7" t="s">
        <v>71</v>
      </c>
      <c r="B183" s="8" t="s">
        <v>75</v>
      </c>
      <c r="C183" s="8" t="s">
        <v>12090</v>
      </c>
      <c r="D183" s="7" t="s">
        <v>257</v>
      </c>
      <c r="E183" s="7" t="s">
        <v>492</v>
      </c>
      <c r="F183" s="8" t="s">
        <v>483</v>
      </c>
      <c r="G183" s="8" t="s">
        <v>45</v>
      </c>
      <c r="H183" s="8" t="s">
        <v>493</v>
      </c>
      <c r="I183" s="7" t="s">
        <v>54</v>
      </c>
      <c r="J183" s="11">
        <v>162</v>
      </c>
      <c r="K183" s="11">
        <v>218</v>
      </c>
      <c r="M183" s="11">
        <f t="shared" si="3"/>
        <v>380</v>
      </c>
      <c r="N183" s="7" t="s">
        <v>666</v>
      </c>
      <c r="O183" s="8" t="s">
        <v>66</v>
      </c>
      <c r="P183" s="7" t="s">
        <v>70</v>
      </c>
      <c r="Q183" s="8" t="s">
        <v>670</v>
      </c>
      <c r="R183" s="8" t="s">
        <v>670</v>
      </c>
    </row>
    <row r="184" spans="1:18" x14ac:dyDescent="0.2">
      <c r="A184" s="7" t="s">
        <v>71</v>
      </c>
      <c r="B184" s="8" t="s">
        <v>75</v>
      </c>
      <c r="C184" s="8" t="s">
        <v>12090</v>
      </c>
      <c r="D184" s="7" t="s">
        <v>258</v>
      </c>
      <c r="E184" s="7" t="s">
        <v>469</v>
      </c>
      <c r="F184" s="8" t="s">
        <v>347</v>
      </c>
      <c r="G184" s="8" t="s">
        <v>45</v>
      </c>
      <c r="H184" s="8" t="s">
        <v>598</v>
      </c>
      <c r="I184" s="7" t="s">
        <v>54</v>
      </c>
      <c r="J184" s="11">
        <v>264</v>
      </c>
      <c r="K184" s="11">
        <v>363</v>
      </c>
      <c r="M184" s="11">
        <f t="shared" si="3"/>
        <v>627</v>
      </c>
      <c r="N184" s="7" t="s">
        <v>666</v>
      </c>
      <c r="O184" s="8" t="s">
        <v>66</v>
      </c>
      <c r="P184" s="7" t="s">
        <v>70</v>
      </c>
      <c r="Q184" s="8" t="s">
        <v>670</v>
      </c>
      <c r="R184" s="8" t="s">
        <v>670</v>
      </c>
    </row>
    <row r="185" spans="1:18" x14ac:dyDescent="0.2">
      <c r="A185" s="7" t="s">
        <v>71</v>
      </c>
      <c r="B185" s="8" t="s">
        <v>75</v>
      </c>
      <c r="C185" s="8" t="s">
        <v>12090</v>
      </c>
      <c r="D185" s="7" t="s">
        <v>259</v>
      </c>
      <c r="E185" s="7" t="s">
        <v>469</v>
      </c>
      <c r="F185" s="8" t="s">
        <v>457</v>
      </c>
      <c r="G185" s="8" t="s">
        <v>45</v>
      </c>
      <c r="H185" s="8" t="s">
        <v>598</v>
      </c>
      <c r="I185" s="7" t="s">
        <v>54</v>
      </c>
      <c r="J185" s="11">
        <v>194</v>
      </c>
      <c r="K185" s="11">
        <v>254</v>
      </c>
      <c r="M185" s="11">
        <f t="shared" si="3"/>
        <v>448</v>
      </c>
      <c r="N185" s="7" t="s">
        <v>666</v>
      </c>
      <c r="O185" s="8" t="s">
        <v>66</v>
      </c>
      <c r="P185" s="7" t="s">
        <v>70</v>
      </c>
      <c r="Q185" s="8" t="s">
        <v>670</v>
      </c>
      <c r="R185" s="8" t="s">
        <v>670</v>
      </c>
    </row>
    <row r="186" spans="1:18" x14ac:dyDescent="0.2">
      <c r="A186" s="7" t="s">
        <v>71</v>
      </c>
      <c r="B186" s="8" t="s">
        <v>75</v>
      </c>
      <c r="C186" s="8" t="s">
        <v>12090</v>
      </c>
      <c r="D186" s="7" t="s">
        <v>260</v>
      </c>
      <c r="E186" s="7" t="s">
        <v>469</v>
      </c>
      <c r="F186" s="8" t="s">
        <v>557</v>
      </c>
      <c r="G186" s="8" t="s">
        <v>45</v>
      </c>
      <c r="H186" s="8" t="s">
        <v>470</v>
      </c>
      <c r="I186" s="7" t="s">
        <v>54</v>
      </c>
      <c r="J186" s="11">
        <v>509</v>
      </c>
      <c r="K186" s="11">
        <v>694</v>
      </c>
      <c r="M186" s="11">
        <f t="shared" si="3"/>
        <v>1203</v>
      </c>
      <c r="N186" s="7" t="s">
        <v>666</v>
      </c>
      <c r="O186" s="8" t="s">
        <v>66</v>
      </c>
      <c r="P186" s="7" t="s">
        <v>70</v>
      </c>
      <c r="Q186" s="8" t="s">
        <v>670</v>
      </c>
      <c r="R186" s="8" t="s">
        <v>670</v>
      </c>
    </row>
    <row r="187" spans="1:18" x14ac:dyDescent="0.2">
      <c r="A187" s="7" t="s">
        <v>71</v>
      </c>
      <c r="B187" s="8" t="s">
        <v>75</v>
      </c>
      <c r="C187" s="8" t="s">
        <v>12090</v>
      </c>
      <c r="D187" s="7" t="s">
        <v>261</v>
      </c>
      <c r="E187" s="7" t="s">
        <v>453</v>
      </c>
      <c r="F187" s="8" t="s">
        <v>347</v>
      </c>
      <c r="G187" s="8" t="s">
        <v>45</v>
      </c>
      <c r="H187" s="8" t="s">
        <v>599</v>
      </c>
      <c r="I187" s="7" t="s">
        <v>54</v>
      </c>
      <c r="J187" s="11">
        <v>547</v>
      </c>
      <c r="K187" s="11">
        <v>729</v>
      </c>
      <c r="M187" s="11">
        <f t="shared" si="3"/>
        <v>1276</v>
      </c>
      <c r="N187" s="7" t="s">
        <v>666</v>
      </c>
      <c r="O187" s="8" t="s">
        <v>66</v>
      </c>
      <c r="P187" s="7" t="s">
        <v>70</v>
      </c>
      <c r="Q187" s="8" t="s">
        <v>670</v>
      </c>
      <c r="R187" s="8" t="s">
        <v>670</v>
      </c>
    </row>
    <row r="188" spans="1:18" x14ac:dyDescent="0.2">
      <c r="A188" s="7" t="s">
        <v>71</v>
      </c>
      <c r="B188" s="8" t="s">
        <v>75</v>
      </c>
      <c r="C188" s="8" t="s">
        <v>12090</v>
      </c>
      <c r="D188" s="7" t="s">
        <v>262</v>
      </c>
      <c r="E188" s="7" t="s">
        <v>473</v>
      </c>
      <c r="F188" s="8" t="s">
        <v>501</v>
      </c>
      <c r="G188" s="8" t="s">
        <v>45</v>
      </c>
      <c r="H188" s="8" t="s">
        <v>474</v>
      </c>
      <c r="I188" s="7" t="s">
        <v>54</v>
      </c>
      <c r="J188" s="11">
        <v>274</v>
      </c>
      <c r="K188" s="11">
        <v>317</v>
      </c>
      <c r="M188" s="11">
        <f t="shared" si="3"/>
        <v>591</v>
      </c>
      <c r="N188" s="7" t="s">
        <v>666</v>
      </c>
      <c r="O188" s="8" t="s">
        <v>66</v>
      </c>
      <c r="P188" s="7" t="s">
        <v>70</v>
      </c>
      <c r="Q188" s="8" t="s">
        <v>670</v>
      </c>
      <c r="R188" s="8" t="s">
        <v>670</v>
      </c>
    </row>
    <row r="189" spans="1:18" x14ac:dyDescent="0.2">
      <c r="A189" s="7" t="s">
        <v>71</v>
      </c>
      <c r="B189" s="8" t="s">
        <v>75</v>
      </c>
      <c r="C189" s="8" t="s">
        <v>12090</v>
      </c>
      <c r="D189" s="7" t="s">
        <v>263</v>
      </c>
      <c r="E189" s="7" t="s">
        <v>386</v>
      </c>
      <c r="F189" s="8" t="s">
        <v>561</v>
      </c>
      <c r="G189" s="8" t="s">
        <v>45</v>
      </c>
      <c r="H189" s="8" t="s">
        <v>600</v>
      </c>
      <c r="I189" s="7" t="s">
        <v>54</v>
      </c>
      <c r="J189" s="11">
        <v>439</v>
      </c>
      <c r="K189" s="11">
        <v>533</v>
      </c>
      <c r="M189" s="11">
        <f t="shared" si="3"/>
        <v>972</v>
      </c>
      <c r="N189" s="7" t="s">
        <v>666</v>
      </c>
      <c r="O189" s="8" t="s">
        <v>66</v>
      </c>
      <c r="P189" s="7" t="s">
        <v>70</v>
      </c>
      <c r="Q189" s="8" t="s">
        <v>670</v>
      </c>
      <c r="R189" s="8" t="s">
        <v>670</v>
      </c>
    </row>
    <row r="190" spans="1:18" x14ac:dyDescent="0.2">
      <c r="A190" s="7" t="s">
        <v>71</v>
      </c>
      <c r="B190" s="8" t="s">
        <v>75</v>
      </c>
      <c r="C190" s="8" t="s">
        <v>12090</v>
      </c>
      <c r="D190" s="7" t="s">
        <v>264</v>
      </c>
      <c r="E190" s="7" t="s">
        <v>386</v>
      </c>
      <c r="F190" s="8" t="s">
        <v>333</v>
      </c>
      <c r="G190" s="8" t="s">
        <v>45</v>
      </c>
      <c r="H190" s="8" t="s">
        <v>600</v>
      </c>
      <c r="I190" s="7" t="s">
        <v>54</v>
      </c>
      <c r="J190" s="11">
        <v>1395</v>
      </c>
      <c r="K190" s="11">
        <v>1732</v>
      </c>
      <c r="M190" s="11">
        <f t="shared" si="3"/>
        <v>3127</v>
      </c>
      <c r="N190" s="7" t="s">
        <v>666</v>
      </c>
      <c r="O190" s="8" t="s">
        <v>66</v>
      </c>
      <c r="P190" s="7" t="s">
        <v>70</v>
      </c>
      <c r="Q190" s="8" t="s">
        <v>670</v>
      </c>
      <c r="R190" s="8" t="s">
        <v>670</v>
      </c>
    </row>
    <row r="191" spans="1:18" x14ac:dyDescent="0.2">
      <c r="A191" s="7" t="s">
        <v>71</v>
      </c>
      <c r="B191" s="8" t="s">
        <v>75</v>
      </c>
      <c r="C191" s="8" t="s">
        <v>12090</v>
      </c>
      <c r="D191" s="7" t="s">
        <v>265</v>
      </c>
      <c r="E191" s="7" t="s">
        <v>489</v>
      </c>
      <c r="F191" s="8" t="s">
        <v>44</v>
      </c>
      <c r="G191" s="8" t="s">
        <v>45</v>
      </c>
      <c r="H191" s="8" t="s">
        <v>491</v>
      </c>
      <c r="I191" s="7" t="s">
        <v>54</v>
      </c>
      <c r="J191" s="11">
        <v>195</v>
      </c>
      <c r="K191" s="11">
        <v>257</v>
      </c>
      <c r="M191" s="11">
        <f t="shared" si="3"/>
        <v>452</v>
      </c>
      <c r="N191" s="7" t="s">
        <v>666</v>
      </c>
      <c r="O191" s="8" t="s">
        <v>66</v>
      </c>
      <c r="P191" s="7" t="s">
        <v>70</v>
      </c>
      <c r="Q191" s="8" t="s">
        <v>670</v>
      </c>
      <c r="R191" s="8" t="s">
        <v>670</v>
      </c>
    </row>
    <row r="192" spans="1:18" x14ac:dyDescent="0.2">
      <c r="A192" s="7" t="s">
        <v>71</v>
      </c>
      <c r="B192" s="8" t="s">
        <v>75</v>
      </c>
      <c r="C192" s="8" t="s">
        <v>12090</v>
      </c>
      <c r="D192" s="7" t="s">
        <v>266</v>
      </c>
      <c r="E192" s="7" t="s">
        <v>489</v>
      </c>
      <c r="F192" s="8" t="s">
        <v>52</v>
      </c>
      <c r="G192" s="8" t="s">
        <v>45</v>
      </c>
      <c r="H192" s="8" t="s">
        <v>491</v>
      </c>
      <c r="I192" s="7" t="s">
        <v>54</v>
      </c>
      <c r="J192" s="11">
        <v>300</v>
      </c>
      <c r="K192" s="11">
        <v>403</v>
      </c>
      <c r="M192" s="11">
        <f t="shared" si="3"/>
        <v>703</v>
      </c>
      <c r="N192" s="7" t="s">
        <v>666</v>
      </c>
      <c r="O192" s="8" t="s">
        <v>66</v>
      </c>
      <c r="P192" s="7" t="s">
        <v>70</v>
      </c>
      <c r="Q192" s="8" t="s">
        <v>670</v>
      </c>
      <c r="R192" s="8" t="s">
        <v>670</v>
      </c>
    </row>
    <row r="193" spans="1:18" x14ac:dyDescent="0.2">
      <c r="A193" s="7" t="s">
        <v>71</v>
      </c>
      <c r="B193" s="8" t="s">
        <v>75</v>
      </c>
      <c r="C193" s="8" t="s">
        <v>12090</v>
      </c>
      <c r="D193" s="7" t="s">
        <v>267</v>
      </c>
      <c r="E193" s="7" t="s">
        <v>601</v>
      </c>
      <c r="F193" s="8" t="s">
        <v>368</v>
      </c>
      <c r="G193" s="8" t="s">
        <v>45</v>
      </c>
      <c r="H193" s="8" t="s">
        <v>602</v>
      </c>
      <c r="I193" s="7" t="s">
        <v>54</v>
      </c>
      <c r="J193" s="11">
        <v>1223</v>
      </c>
      <c r="K193" s="11">
        <v>1608</v>
      </c>
      <c r="M193" s="11">
        <f t="shared" si="3"/>
        <v>2831</v>
      </c>
      <c r="N193" s="7" t="s">
        <v>666</v>
      </c>
      <c r="O193" s="8" t="s">
        <v>66</v>
      </c>
      <c r="P193" s="7" t="s">
        <v>70</v>
      </c>
      <c r="Q193" s="8" t="s">
        <v>670</v>
      </c>
      <c r="R193" s="8" t="s">
        <v>670</v>
      </c>
    </row>
    <row r="194" spans="1:18" x14ac:dyDescent="0.2">
      <c r="A194" s="7" t="s">
        <v>71</v>
      </c>
      <c r="B194" s="8" t="s">
        <v>75</v>
      </c>
      <c r="C194" s="8" t="s">
        <v>12090</v>
      </c>
      <c r="D194" s="7" t="s">
        <v>268</v>
      </c>
      <c r="E194" s="7" t="s">
        <v>603</v>
      </c>
      <c r="F194" s="8" t="s">
        <v>428</v>
      </c>
      <c r="G194" s="8" t="s">
        <v>45</v>
      </c>
      <c r="H194" s="8" t="s">
        <v>604</v>
      </c>
      <c r="I194" s="7" t="s">
        <v>54</v>
      </c>
      <c r="J194" s="11">
        <v>664</v>
      </c>
      <c r="K194" s="11">
        <v>701</v>
      </c>
      <c r="M194" s="11">
        <f t="shared" si="3"/>
        <v>1365</v>
      </c>
      <c r="N194" s="7" t="s">
        <v>666</v>
      </c>
      <c r="O194" s="8" t="s">
        <v>66</v>
      </c>
      <c r="P194" s="7" t="s">
        <v>70</v>
      </c>
      <c r="Q194" s="8" t="s">
        <v>670</v>
      </c>
      <c r="R194" s="8" t="s">
        <v>670</v>
      </c>
    </row>
    <row r="195" spans="1:18" x14ac:dyDescent="0.2">
      <c r="A195" s="7" t="s">
        <v>71</v>
      </c>
      <c r="B195" s="8" t="s">
        <v>75</v>
      </c>
      <c r="C195" s="8" t="s">
        <v>12090</v>
      </c>
      <c r="D195" s="7" t="s">
        <v>269</v>
      </c>
      <c r="E195" s="7" t="s">
        <v>605</v>
      </c>
      <c r="F195" s="8" t="s">
        <v>59</v>
      </c>
      <c r="G195" s="8" t="s">
        <v>45</v>
      </c>
      <c r="H195" s="8" t="s">
        <v>606</v>
      </c>
      <c r="I195" s="7" t="s">
        <v>54</v>
      </c>
      <c r="J195" s="11">
        <v>661</v>
      </c>
      <c r="K195" s="11">
        <v>770</v>
      </c>
      <c r="M195" s="11">
        <f t="shared" si="3"/>
        <v>1431</v>
      </c>
      <c r="N195" s="7" t="s">
        <v>666</v>
      </c>
      <c r="O195" s="8" t="s">
        <v>66</v>
      </c>
      <c r="P195" s="7" t="s">
        <v>70</v>
      </c>
      <c r="Q195" s="8" t="s">
        <v>670</v>
      </c>
      <c r="R195" s="8" t="s">
        <v>670</v>
      </c>
    </row>
    <row r="196" spans="1:18" x14ac:dyDescent="0.2">
      <c r="A196" s="7" t="s">
        <v>71</v>
      </c>
      <c r="B196" s="8" t="s">
        <v>75</v>
      </c>
      <c r="C196" s="8" t="s">
        <v>12090</v>
      </c>
      <c r="D196" s="7" t="s">
        <v>270</v>
      </c>
      <c r="E196" s="7" t="s">
        <v>607</v>
      </c>
      <c r="F196" s="8" t="s">
        <v>608</v>
      </c>
      <c r="G196" s="8" t="s">
        <v>45</v>
      </c>
      <c r="H196" s="8" t="s">
        <v>609</v>
      </c>
      <c r="I196" s="7" t="s">
        <v>54</v>
      </c>
      <c r="J196" s="11">
        <v>458</v>
      </c>
      <c r="K196" s="11">
        <v>552</v>
      </c>
      <c r="M196" s="11">
        <f t="shared" si="3"/>
        <v>1010</v>
      </c>
      <c r="N196" s="7" t="s">
        <v>666</v>
      </c>
      <c r="O196" s="8" t="s">
        <v>66</v>
      </c>
      <c r="P196" s="7" t="s">
        <v>70</v>
      </c>
      <c r="Q196" s="8" t="s">
        <v>670</v>
      </c>
      <c r="R196" s="8" t="s">
        <v>670</v>
      </c>
    </row>
    <row r="197" spans="1:18" x14ac:dyDescent="0.2">
      <c r="A197" s="7" t="s">
        <v>71</v>
      </c>
      <c r="B197" s="8" t="s">
        <v>75</v>
      </c>
      <c r="C197" s="8" t="s">
        <v>12090</v>
      </c>
      <c r="D197" s="7" t="s">
        <v>271</v>
      </c>
      <c r="E197" s="7" t="s">
        <v>610</v>
      </c>
      <c r="F197" s="8" t="s">
        <v>395</v>
      </c>
      <c r="G197" s="8" t="s">
        <v>45</v>
      </c>
      <c r="H197" s="8" t="s">
        <v>611</v>
      </c>
      <c r="I197" s="7" t="s">
        <v>54</v>
      </c>
      <c r="J197" s="11">
        <v>347</v>
      </c>
      <c r="K197" s="11">
        <v>464</v>
      </c>
      <c r="M197" s="11">
        <f t="shared" si="3"/>
        <v>811</v>
      </c>
      <c r="N197" s="7" t="s">
        <v>666</v>
      </c>
      <c r="O197" s="8" t="s">
        <v>66</v>
      </c>
      <c r="P197" s="7" t="s">
        <v>70</v>
      </c>
      <c r="Q197" s="8" t="s">
        <v>670</v>
      </c>
      <c r="R197" s="8" t="s">
        <v>670</v>
      </c>
    </row>
    <row r="198" spans="1:18" x14ac:dyDescent="0.2">
      <c r="A198" s="7" t="s">
        <v>71</v>
      </c>
      <c r="B198" s="8" t="s">
        <v>75</v>
      </c>
      <c r="C198" s="8" t="s">
        <v>12090</v>
      </c>
      <c r="D198" s="7" t="s">
        <v>272</v>
      </c>
      <c r="E198" s="7" t="s">
        <v>365</v>
      </c>
      <c r="F198" s="8" t="s">
        <v>612</v>
      </c>
      <c r="G198" s="8" t="s">
        <v>45</v>
      </c>
      <c r="H198" s="8" t="s">
        <v>613</v>
      </c>
      <c r="I198" s="7" t="s">
        <v>54</v>
      </c>
      <c r="J198" s="11">
        <v>307</v>
      </c>
      <c r="K198" s="11">
        <v>413</v>
      </c>
      <c r="M198" s="11">
        <f t="shared" si="3"/>
        <v>720</v>
      </c>
      <c r="N198" s="7" t="s">
        <v>666</v>
      </c>
      <c r="O198" s="8" t="s">
        <v>66</v>
      </c>
      <c r="P198" s="7" t="s">
        <v>70</v>
      </c>
      <c r="Q198" s="8" t="s">
        <v>670</v>
      </c>
      <c r="R198" s="8" t="s">
        <v>670</v>
      </c>
    </row>
    <row r="199" spans="1:18" x14ac:dyDescent="0.2">
      <c r="A199" s="7" t="s">
        <v>71</v>
      </c>
      <c r="B199" s="8" t="s">
        <v>75</v>
      </c>
      <c r="C199" s="8" t="s">
        <v>12090</v>
      </c>
      <c r="D199" s="7" t="s">
        <v>273</v>
      </c>
      <c r="E199" s="7" t="s">
        <v>365</v>
      </c>
      <c r="F199" s="8" t="s">
        <v>532</v>
      </c>
      <c r="G199" s="8" t="s">
        <v>45</v>
      </c>
      <c r="H199" s="8" t="s">
        <v>613</v>
      </c>
      <c r="I199" s="7" t="s">
        <v>54</v>
      </c>
      <c r="J199" s="11">
        <v>223</v>
      </c>
      <c r="K199" s="11">
        <v>307</v>
      </c>
      <c r="M199" s="11">
        <f t="shared" si="3"/>
        <v>530</v>
      </c>
      <c r="N199" s="7" t="s">
        <v>666</v>
      </c>
      <c r="O199" s="8" t="s">
        <v>66</v>
      </c>
      <c r="P199" s="7" t="s">
        <v>70</v>
      </c>
      <c r="Q199" s="8" t="s">
        <v>670</v>
      </c>
      <c r="R199" s="8" t="s">
        <v>670</v>
      </c>
    </row>
    <row r="200" spans="1:18" x14ac:dyDescent="0.2">
      <c r="A200" s="7" t="s">
        <v>71</v>
      </c>
      <c r="B200" s="8" t="s">
        <v>75</v>
      </c>
      <c r="C200" s="8" t="s">
        <v>12090</v>
      </c>
      <c r="D200" s="7" t="s">
        <v>274</v>
      </c>
      <c r="E200" s="7" t="s">
        <v>475</v>
      </c>
      <c r="F200" s="8" t="s">
        <v>52</v>
      </c>
      <c r="G200" s="8" t="s">
        <v>45</v>
      </c>
      <c r="H200" s="8" t="s">
        <v>476</v>
      </c>
      <c r="I200" s="7" t="s">
        <v>54</v>
      </c>
      <c r="J200" s="11">
        <v>333</v>
      </c>
      <c r="K200" s="11">
        <v>357</v>
      </c>
      <c r="M200" s="11">
        <f t="shared" si="3"/>
        <v>690</v>
      </c>
      <c r="N200" s="7" t="s">
        <v>666</v>
      </c>
      <c r="O200" s="8" t="s">
        <v>66</v>
      </c>
      <c r="P200" s="7" t="s">
        <v>70</v>
      </c>
      <c r="Q200" s="8" t="s">
        <v>670</v>
      </c>
      <c r="R200" s="8" t="s">
        <v>670</v>
      </c>
    </row>
    <row r="201" spans="1:18" x14ac:dyDescent="0.2">
      <c r="A201" s="7" t="s">
        <v>71</v>
      </c>
      <c r="B201" s="8" t="s">
        <v>75</v>
      </c>
      <c r="C201" s="8" t="s">
        <v>12090</v>
      </c>
      <c r="D201" s="7" t="s">
        <v>275</v>
      </c>
      <c r="E201" s="7" t="s">
        <v>516</v>
      </c>
      <c r="F201" s="8" t="s">
        <v>347</v>
      </c>
      <c r="G201" s="8" t="s">
        <v>45</v>
      </c>
      <c r="H201" s="8" t="s">
        <v>517</v>
      </c>
      <c r="I201" s="7" t="s">
        <v>54</v>
      </c>
      <c r="J201" s="11">
        <v>246</v>
      </c>
      <c r="K201" s="11">
        <v>291</v>
      </c>
      <c r="M201" s="11">
        <f t="shared" si="3"/>
        <v>537</v>
      </c>
      <c r="N201" s="7" t="s">
        <v>666</v>
      </c>
      <c r="O201" s="8" t="s">
        <v>66</v>
      </c>
      <c r="P201" s="7" t="s">
        <v>70</v>
      </c>
      <c r="Q201" s="8" t="s">
        <v>670</v>
      </c>
      <c r="R201" s="8" t="s">
        <v>670</v>
      </c>
    </row>
    <row r="202" spans="1:18" x14ac:dyDescent="0.2">
      <c r="A202" s="7" t="s">
        <v>71</v>
      </c>
      <c r="B202" s="8" t="s">
        <v>75</v>
      </c>
      <c r="C202" s="8" t="s">
        <v>12090</v>
      </c>
      <c r="D202" s="7" t="s">
        <v>276</v>
      </c>
      <c r="E202" s="7" t="s">
        <v>516</v>
      </c>
      <c r="F202" s="8" t="s">
        <v>59</v>
      </c>
      <c r="G202" s="8" t="s">
        <v>45</v>
      </c>
      <c r="H202" s="8" t="s">
        <v>517</v>
      </c>
      <c r="I202" s="7" t="s">
        <v>54</v>
      </c>
      <c r="J202" s="11">
        <v>432</v>
      </c>
      <c r="K202" s="11">
        <v>555</v>
      </c>
      <c r="M202" s="11">
        <f t="shared" ref="M202:M257" si="4">J202+K202+L202</f>
        <v>987</v>
      </c>
      <c r="N202" s="7" t="s">
        <v>666</v>
      </c>
      <c r="O202" s="8" t="s">
        <v>66</v>
      </c>
      <c r="P202" s="7" t="s">
        <v>70</v>
      </c>
      <c r="Q202" s="8" t="s">
        <v>670</v>
      </c>
      <c r="R202" s="8" t="s">
        <v>670</v>
      </c>
    </row>
    <row r="203" spans="1:18" x14ac:dyDescent="0.2">
      <c r="A203" s="7" t="s">
        <v>71</v>
      </c>
      <c r="B203" s="8" t="s">
        <v>75</v>
      </c>
      <c r="C203" s="8" t="s">
        <v>12090</v>
      </c>
      <c r="D203" s="7" t="s">
        <v>277</v>
      </c>
      <c r="E203" s="7" t="s">
        <v>525</v>
      </c>
      <c r="F203" s="8" t="s">
        <v>614</v>
      </c>
      <c r="G203" s="8" t="s">
        <v>45</v>
      </c>
      <c r="H203" s="8" t="s">
        <v>615</v>
      </c>
      <c r="I203" s="7" t="s">
        <v>54</v>
      </c>
      <c r="J203" s="11">
        <v>433</v>
      </c>
      <c r="K203" s="11">
        <v>572</v>
      </c>
      <c r="M203" s="11">
        <f t="shared" si="4"/>
        <v>1005</v>
      </c>
      <c r="N203" s="7" t="s">
        <v>666</v>
      </c>
      <c r="O203" s="8" t="s">
        <v>66</v>
      </c>
      <c r="P203" s="7" t="s">
        <v>70</v>
      </c>
      <c r="Q203" s="8" t="s">
        <v>670</v>
      </c>
      <c r="R203" s="8" t="s">
        <v>670</v>
      </c>
    </row>
    <row r="204" spans="1:18" x14ac:dyDescent="0.2">
      <c r="A204" s="7" t="s">
        <v>71</v>
      </c>
      <c r="B204" s="8" t="s">
        <v>75</v>
      </c>
      <c r="C204" s="8" t="s">
        <v>12090</v>
      </c>
      <c r="D204" s="7" t="s">
        <v>278</v>
      </c>
      <c r="E204" s="7" t="s">
        <v>525</v>
      </c>
      <c r="F204" s="8" t="s">
        <v>616</v>
      </c>
      <c r="G204" s="8" t="s">
        <v>45</v>
      </c>
      <c r="H204" s="8" t="s">
        <v>617</v>
      </c>
      <c r="I204" s="7" t="s">
        <v>54</v>
      </c>
      <c r="J204" s="11">
        <v>268</v>
      </c>
      <c r="K204" s="11">
        <v>330</v>
      </c>
      <c r="M204" s="11">
        <f t="shared" si="4"/>
        <v>598</v>
      </c>
      <c r="N204" s="7" t="s">
        <v>666</v>
      </c>
      <c r="O204" s="8" t="s">
        <v>66</v>
      </c>
      <c r="P204" s="7" t="s">
        <v>70</v>
      </c>
      <c r="Q204" s="8" t="s">
        <v>670</v>
      </c>
      <c r="R204" s="8" t="s">
        <v>670</v>
      </c>
    </row>
    <row r="205" spans="1:18" x14ac:dyDescent="0.2">
      <c r="A205" s="7" t="s">
        <v>71</v>
      </c>
      <c r="B205" s="8" t="s">
        <v>75</v>
      </c>
      <c r="C205" s="8" t="s">
        <v>12090</v>
      </c>
      <c r="D205" s="7" t="s">
        <v>279</v>
      </c>
      <c r="E205" s="7" t="s">
        <v>481</v>
      </c>
      <c r="F205" s="8" t="s">
        <v>527</v>
      </c>
      <c r="G205" s="8" t="s">
        <v>45</v>
      </c>
      <c r="H205" s="8" t="s">
        <v>482</v>
      </c>
      <c r="I205" s="7" t="s">
        <v>54</v>
      </c>
      <c r="J205" s="11">
        <v>118</v>
      </c>
      <c r="K205" s="11">
        <v>154</v>
      </c>
      <c r="M205" s="11">
        <f t="shared" si="4"/>
        <v>272</v>
      </c>
      <c r="N205" s="7" t="s">
        <v>666</v>
      </c>
      <c r="O205" s="8" t="s">
        <v>66</v>
      </c>
      <c r="P205" s="7" t="s">
        <v>70</v>
      </c>
      <c r="Q205" s="8" t="s">
        <v>670</v>
      </c>
      <c r="R205" s="8" t="s">
        <v>670</v>
      </c>
    </row>
    <row r="206" spans="1:18" x14ac:dyDescent="0.2">
      <c r="A206" s="7" t="s">
        <v>71</v>
      </c>
      <c r="B206" s="8" t="s">
        <v>75</v>
      </c>
      <c r="C206" s="8" t="s">
        <v>12090</v>
      </c>
      <c r="D206" s="7" t="s">
        <v>280</v>
      </c>
      <c r="E206" s="7" t="s">
        <v>481</v>
      </c>
      <c r="F206" s="8" t="s">
        <v>608</v>
      </c>
      <c r="G206" s="8" t="s">
        <v>45</v>
      </c>
      <c r="H206" s="8" t="s">
        <v>482</v>
      </c>
      <c r="I206" s="7" t="s">
        <v>54</v>
      </c>
      <c r="J206" s="11">
        <v>3411</v>
      </c>
      <c r="K206" s="11">
        <v>2883</v>
      </c>
      <c r="M206" s="11">
        <f t="shared" si="4"/>
        <v>6294</v>
      </c>
      <c r="N206" s="7" t="s">
        <v>64</v>
      </c>
      <c r="O206" s="8" t="s">
        <v>66</v>
      </c>
      <c r="P206" s="7" t="s">
        <v>70</v>
      </c>
      <c r="Q206" s="8" t="s">
        <v>670</v>
      </c>
      <c r="R206" s="8" t="s">
        <v>670</v>
      </c>
    </row>
    <row r="207" spans="1:18" x14ac:dyDescent="0.2">
      <c r="A207" s="7" t="s">
        <v>71</v>
      </c>
      <c r="B207" s="8" t="s">
        <v>75</v>
      </c>
      <c r="C207" s="8" t="s">
        <v>12090</v>
      </c>
      <c r="D207" s="7" t="s">
        <v>281</v>
      </c>
      <c r="E207" s="7" t="s">
        <v>486</v>
      </c>
      <c r="F207" s="8" t="s">
        <v>618</v>
      </c>
      <c r="G207" s="8" t="s">
        <v>45</v>
      </c>
      <c r="H207" s="8" t="s">
        <v>488</v>
      </c>
      <c r="I207" s="7" t="s">
        <v>54</v>
      </c>
      <c r="J207" s="11">
        <v>645</v>
      </c>
      <c r="K207" s="11">
        <v>782</v>
      </c>
      <c r="M207" s="11">
        <f t="shared" si="4"/>
        <v>1427</v>
      </c>
      <c r="N207" s="7" t="s">
        <v>666</v>
      </c>
      <c r="O207" s="8" t="s">
        <v>66</v>
      </c>
      <c r="P207" s="7" t="s">
        <v>70</v>
      </c>
      <c r="Q207" s="8" t="s">
        <v>670</v>
      </c>
      <c r="R207" s="8" t="s">
        <v>670</v>
      </c>
    </row>
    <row r="208" spans="1:18" x14ac:dyDescent="0.2">
      <c r="A208" s="7" t="s">
        <v>71</v>
      </c>
      <c r="B208" s="8" t="s">
        <v>75</v>
      </c>
      <c r="C208" s="8" t="s">
        <v>12090</v>
      </c>
      <c r="D208" s="7" t="s">
        <v>282</v>
      </c>
      <c r="E208" s="7" t="s">
        <v>486</v>
      </c>
      <c r="F208" s="8" t="s">
        <v>619</v>
      </c>
      <c r="G208" s="8" t="s">
        <v>45</v>
      </c>
      <c r="H208" s="8" t="s">
        <v>488</v>
      </c>
      <c r="I208" s="7" t="s">
        <v>54</v>
      </c>
      <c r="J208" s="11">
        <v>152</v>
      </c>
      <c r="K208" s="11">
        <v>176</v>
      </c>
      <c r="M208" s="11">
        <f t="shared" si="4"/>
        <v>328</v>
      </c>
      <c r="N208" s="7" t="s">
        <v>666</v>
      </c>
      <c r="O208" s="8" t="s">
        <v>66</v>
      </c>
      <c r="P208" s="7" t="s">
        <v>70</v>
      </c>
      <c r="Q208" s="8" t="s">
        <v>670</v>
      </c>
      <c r="R208" s="8" t="s">
        <v>670</v>
      </c>
    </row>
    <row r="209" spans="1:18" x14ac:dyDescent="0.2">
      <c r="A209" s="7" t="s">
        <v>71</v>
      </c>
      <c r="B209" s="8" t="s">
        <v>75</v>
      </c>
      <c r="C209" s="8" t="s">
        <v>12090</v>
      </c>
      <c r="D209" s="7" t="s">
        <v>283</v>
      </c>
      <c r="E209" s="7" t="s">
        <v>486</v>
      </c>
      <c r="F209" s="8" t="s">
        <v>494</v>
      </c>
      <c r="G209" s="8" t="s">
        <v>45</v>
      </c>
      <c r="H209" s="8" t="s">
        <v>495</v>
      </c>
      <c r="I209" s="7" t="s">
        <v>54</v>
      </c>
      <c r="J209" s="11">
        <v>573</v>
      </c>
      <c r="K209" s="11">
        <v>770</v>
      </c>
      <c r="M209" s="11">
        <f t="shared" si="4"/>
        <v>1343</v>
      </c>
      <c r="N209" s="7" t="s">
        <v>666</v>
      </c>
      <c r="O209" s="8" t="s">
        <v>66</v>
      </c>
      <c r="P209" s="7" t="s">
        <v>70</v>
      </c>
      <c r="Q209" s="8" t="s">
        <v>670</v>
      </c>
      <c r="R209" s="8" t="s">
        <v>670</v>
      </c>
    </row>
    <row r="210" spans="1:18" x14ac:dyDescent="0.2">
      <c r="A210" s="7" t="s">
        <v>71</v>
      </c>
      <c r="B210" s="8" t="s">
        <v>75</v>
      </c>
      <c r="C210" s="8" t="s">
        <v>12090</v>
      </c>
      <c r="D210" s="7" t="s">
        <v>284</v>
      </c>
      <c r="E210" s="7" t="s">
        <v>620</v>
      </c>
      <c r="F210" s="8" t="s">
        <v>59</v>
      </c>
      <c r="G210" s="8" t="s">
        <v>45</v>
      </c>
      <c r="H210" s="8" t="s">
        <v>621</v>
      </c>
      <c r="I210" s="7" t="s">
        <v>54</v>
      </c>
      <c r="J210" s="11">
        <v>413</v>
      </c>
      <c r="K210" s="11">
        <v>541</v>
      </c>
      <c r="M210" s="11">
        <f t="shared" si="4"/>
        <v>954</v>
      </c>
      <c r="N210" s="7" t="s">
        <v>666</v>
      </c>
      <c r="O210" s="8" t="s">
        <v>66</v>
      </c>
      <c r="P210" s="7" t="s">
        <v>70</v>
      </c>
      <c r="Q210" s="8" t="s">
        <v>670</v>
      </c>
      <c r="R210" s="8" t="s">
        <v>670</v>
      </c>
    </row>
    <row r="211" spans="1:18" x14ac:dyDescent="0.2">
      <c r="A211" s="7" t="s">
        <v>71</v>
      </c>
      <c r="B211" s="8" t="s">
        <v>75</v>
      </c>
      <c r="C211" s="8" t="s">
        <v>12090</v>
      </c>
      <c r="D211" s="7" t="s">
        <v>285</v>
      </c>
      <c r="E211" s="7" t="s">
        <v>622</v>
      </c>
      <c r="F211" s="8" t="s">
        <v>44</v>
      </c>
      <c r="G211" s="8" t="s">
        <v>45</v>
      </c>
      <c r="H211" s="8" t="s">
        <v>623</v>
      </c>
      <c r="I211" s="7" t="s">
        <v>54</v>
      </c>
      <c r="J211" s="11">
        <v>305</v>
      </c>
      <c r="K211" s="11">
        <v>408</v>
      </c>
      <c r="M211" s="11">
        <f t="shared" si="4"/>
        <v>713</v>
      </c>
      <c r="N211" s="7" t="s">
        <v>666</v>
      </c>
      <c r="O211" s="8" t="s">
        <v>66</v>
      </c>
      <c r="P211" s="7" t="s">
        <v>70</v>
      </c>
      <c r="Q211" s="8" t="s">
        <v>670</v>
      </c>
      <c r="R211" s="8" t="s">
        <v>670</v>
      </c>
    </row>
    <row r="212" spans="1:18" x14ac:dyDescent="0.2">
      <c r="A212" s="7" t="s">
        <v>71</v>
      </c>
      <c r="B212" s="8" t="s">
        <v>75</v>
      </c>
      <c r="C212" s="8" t="s">
        <v>12090</v>
      </c>
      <c r="D212" s="7" t="s">
        <v>286</v>
      </c>
      <c r="E212" s="7" t="s">
        <v>624</v>
      </c>
      <c r="F212" s="8" t="s">
        <v>353</v>
      </c>
      <c r="G212" s="8" t="s">
        <v>45</v>
      </c>
      <c r="H212" s="8" t="s">
        <v>625</v>
      </c>
      <c r="I212" s="7" t="s">
        <v>54</v>
      </c>
      <c r="J212" s="11">
        <v>651</v>
      </c>
      <c r="K212" s="11">
        <v>902</v>
      </c>
      <c r="M212" s="11">
        <f t="shared" si="4"/>
        <v>1553</v>
      </c>
      <c r="N212" s="7" t="s">
        <v>666</v>
      </c>
      <c r="O212" s="8" t="s">
        <v>66</v>
      </c>
      <c r="P212" s="7" t="s">
        <v>70</v>
      </c>
      <c r="Q212" s="8" t="s">
        <v>670</v>
      </c>
      <c r="R212" s="8" t="s">
        <v>670</v>
      </c>
    </row>
    <row r="213" spans="1:18" x14ac:dyDescent="0.2">
      <c r="A213" s="7" t="s">
        <v>71</v>
      </c>
      <c r="B213" s="8" t="s">
        <v>75</v>
      </c>
      <c r="C213" s="8" t="s">
        <v>12086</v>
      </c>
      <c r="D213" s="7" t="s">
        <v>287</v>
      </c>
      <c r="E213" s="7" t="s">
        <v>626</v>
      </c>
      <c r="F213" s="8" t="s">
        <v>627</v>
      </c>
      <c r="G213" s="8" t="s">
        <v>45</v>
      </c>
      <c r="H213" s="8" t="s">
        <v>628</v>
      </c>
      <c r="I213" s="7" t="s">
        <v>57</v>
      </c>
      <c r="J213" s="11">
        <v>348</v>
      </c>
      <c r="K213" s="11">
        <v>1248</v>
      </c>
      <c r="M213" s="11">
        <f t="shared" si="4"/>
        <v>1596</v>
      </c>
      <c r="N213" s="7" t="s">
        <v>666</v>
      </c>
      <c r="O213" s="8" t="s">
        <v>66</v>
      </c>
      <c r="P213" s="7" t="s">
        <v>69</v>
      </c>
      <c r="Q213" s="8" t="s">
        <v>670</v>
      </c>
      <c r="R213" s="8" t="s">
        <v>670</v>
      </c>
    </row>
    <row r="214" spans="1:18" x14ac:dyDescent="0.2">
      <c r="A214" s="7" t="s">
        <v>71</v>
      </c>
      <c r="B214" s="8" t="s">
        <v>75</v>
      </c>
      <c r="C214" s="8" t="s">
        <v>12086</v>
      </c>
      <c r="D214" s="7" t="s">
        <v>288</v>
      </c>
      <c r="E214" s="7" t="s">
        <v>422</v>
      </c>
      <c r="F214" s="8" t="s">
        <v>614</v>
      </c>
      <c r="G214" s="8" t="s">
        <v>45</v>
      </c>
      <c r="H214" s="8" t="s">
        <v>423</v>
      </c>
      <c r="I214" s="7" t="s">
        <v>57</v>
      </c>
      <c r="J214" s="11">
        <v>291</v>
      </c>
      <c r="K214" s="11">
        <v>333</v>
      </c>
      <c r="M214" s="11">
        <f t="shared" si="4"/>
        <v>624</v>
      </c>
      <c r="N214" s="7" t="s">
        <v>666</v>
      </c>
      <c r="O214" s="8" t="s">
        <v>66</v>
      </c>
      <c r="P214" s="7" t="s">
        <v>70</v>
      </c>
      <c r="Q214" s="8" t="s">
        <v>670</v>
      </c>
      <c r="R214" s="8" t="s">
        <v>670</v>
      </c>
    </row>
    <row r="215" spans="1:18" x14ac:dyDescent="0.2">
      <c r="A215" s="7" t="s">
        <v>71</v>
      </c>
      <c r="B215" s="8" t="s">
        <v>75</v>
      </c>
      <c r="C215" s="8" t="s">
        <v>12086</v>
      </c>
      <c r="D215" s="7" t="s">
        <v>289</v>
      </c>
      <c r="E215" s="7" t="s">
        <v>629</v>
      </c>
      <c r="F215" s="8" t="s">
        <v>630</v>
      </c>
      <c r="G215" s="8" t="s">
        <v>45</v>
      </c>
      <c r="H215" s="8" t="s">
        <v>631</v>
      </c>
      <c r="I215" s="7" t="s">
        <v>57</v>
      </c>
      <c r="J215" s="11">
        <v>1966</v>
      </c>
      <c r="K215" s="11">
        <v>2593</v>
      </c>
      <c r="M215" s="11">
        <f t="shared" si="4"/>
        <v>4559</v>
      </c>
      <c r="N215" s="7" t="s">
        <v>666</v>
      </c>
      <c r="O215" s="8" t="s">
        <v>66</v>
      </c>
      <c r="P215" s="7" t="s">
        <v>70</v>
      </c>
      <c r="Q215" s="8" t="s">
        <v>670</v>
      </c>
      <c r="R215" s="8" t="s">
        <v>670</v>
      </c>
    </row>
    <row r="216" spans="1:18" x14ac:dyDescent="0.2">
      <c r="A216" s="7" t="s">
        <v>71</v>
      </c>
      <c r="B216" s="8" t="s">
        <v>75</v>
      </c>
      <c r="C216" s="8" t="s">
        <v>12086</v>
      </c>
      <c r="D216" s="7" t="s">
        <v>290</v>
      </c>
      <c r="E216" s="7" t="s">
        <v>430</v>
      </c>
      <c r="F216" s="8" t="s">
        <v>627</v>
      </c>
      <c r="G216" s="8" t="s">
        <v>45</v>
      </c>
      <c r="H216" s="8" t="s">
        <v>431</v>
      </c>
      <c r="I216" s="7" t="s">
        <v>57</v>
      </c>
      <c r="J216" s="11">
        <v>197</v>
      </c>
      <c r="K216" s="11">
        <v>270</v>
      </c>
      <c r="M216" s="11">
        <f t="shared" si="4"/>
        <v>467</v>
      </c>
      <c r="N216" s="7" t="s">
        <v>666</v>
      </c>
      <c r="O216" s="8" t="s">
        <v>66</v>
      </c>
      <c r="P216" s="7" t="s">
        <v>70</v>
      </c>
      <c r="Q216" s="8" t="s">
        <v>670</v>
      </c>
      <c r="R216" s="8" t="s">
        <v>670</v>
      </c>
    </row>
    <row r="217" spans="1:18" x14ac:dyDescent="0.2">
      <c r="A217" s="7" t="s">
        <v>71</v>
      </c>
      <c r="B217" s="8" t="s">
        <v>75</v>
      </c>
      <c r="C217" s="8" t="s">
        <v>12086</v>
      </c>
      <c r="D217" s="7" t="s">
        <v>291</v>
      </c>
      <c r="E217" s="7" t="s">
        <v>412</v>
      </c>
      <c r="F217" s="8" t="s">
        <v>52</v>
      </c>
      <c r="G217" s="8" t="s">
        <v>45</v>
      </c>
      <c r="H217" s="8" t="s">
        <v>414</v>
      </c>
      <c r="I217" s="7" t="s">
        <v>57</v>
      </c>
      <c r="J217" s="11">
        <v>113</v>
      </c>
      <c r="K217" s="11">
        <v>154</v>
      </c>
      <c r="M217" s="11">
        <f t="shared" si="4"/>
        <v>267</v>
      </c>
      <c r="N217" s="7" t="s">
        <v>666</v>
      </c>
      <c r="O217" s="8" t="s">
        <v>66</v>
      </c>
      <c r="P217" s="7" t="s">
        <v>70</v>
      </c>
      <c r="Q217" s="8" t="s">
        <v>670</v>
      </c>
      <c r="R217" s="8" t="s">
        <v>670</v>
      </c>
    </row>
    <row r="218" spans="1:18" x14ac:dyDescent="0.2">
      <c r="A218" s="7" t="s">
        <v>71</v>
      </c>
      <c r="B218" s="8" t="s">
        <v>75</v>
      </c>
      <c r="C218" s="8" t="s">
        <v>12086</v>
      </c>
      <c r="D218" s="7" t="s">
        <v>292</v>
      </c>
      <c r="E218" s="7" t="s">
        <v>412</v>
      </c>
      <c r="F218" s="8" t="s">
        <v>440</v>
      </c>
      <c r="G218" s="8" t="s">
        <v>45</v>
      </c>
      <c r="H218" s="8" t="s">
        <v>632</v>
      </c>
      <c r="I218" s="7" t="s">
        <v>57</v>
      </c>
      <c r="J218" s="11">
        <v>852</v>
      </c>
      <c r="K218" s="11">
        <v>854</v>
      </c>
      <c r="M218" s="11">
        <f t="shared" si="4"/>
        <v>1706</v>
      </c>
      <c r="N218" s="7" t="s">
        <v>64</v>
      </c>
      <c r="O218" s="8" t="s">
        <v>66</v>
      </c>
      <c r="P218" s="7" t="s">
        <v>70</v>
      </c>
      <c r="Q218" s="8" t="s">
        <v>670</v>
      </c>
      <c r="R218" s="8" t="s">
        <v>670</v>
      </c>
    </row>
    <row r="219" spans="1:18" x14ac:dyDescent="0.2">
      <c r="A219" s="7" t="s">
        <v>71</v>
      </c>
      <c r="B219" s="8" t="s">
        <v>75</v>
      </c>
      <c r="C219" s="8" t="s">
        <v>12086</v>
      </c>
      <c r="D219" s="7" t="s">
        <v>293</v>
      </c>
      <c r="E219" s="7" t="s">
        <v>633</v>
      </c>
      <c r="F219" s="8" t="s">
        <v>44</v>
      </c>
      <c r="G219" s="8" t="s">
        <v>45</v>
      </c>
      <c r="H219" s="8" t="s">
        <v>634</v>
      </c>
      <c r="I219" s="7" t="s">
        <v>57</v>
      </c>
      <c r="J219" s="11">
        <v>210</v>
      </c>
      <c r="K219" s="11">
        <v>280</v>
      </c>
      <c r="M219" s="11">
        <f t="shared" si="4"/>
        <v>490</v>
      </c>
      <c r="N219" s="7" t="s">
        <v>666</v>
      </c>
      <c r="O219" s="8" t="s">
        <v>66</v>
      </c>
      <c r="P219" s="7" t="s">
        <v>70</v>
      </c>
      <c r="Q219" s="8" t="s">
        <v>670</v>
      </c>
      <c r="R219" s="8" t="s">
        <v>670</v>
      </c>
    </row>
    <row r="220" spans="1:18" x14ac:dyDescent="0.2">
      <c r="A220" s="7" t="s">
        <v>71</v>
      </c>
      <c r="B220" s="8" t="s">
        <v>75</v>
      </c>
      <c r="C220" s="8" t="s">
        <v>12086</v>
      </c>
      <c r="D220" s="7" t="s">
        <v>294</v>
      </c>
      <c r="E220" s="7" t="s">
        <v>439</v>
      </c>
      <c r="F220" s="8" t="s">
        <v>635</v>
      </c>
      <c r="G220" s="8" t="s">
        <v>45</v>
      </c>
      <c r="H220" s="8" t="s">
        <v>441</v>
      </c>
      <c r="I220" s="7" t="s">
        <v>57</v>
      </c>
      <c r="J220" s="11">
        <v>1040</v>
      </c>
      <c r="K220" s="11">
        <v>1387</v>
      </c>
      <c r="M220" s="11">
        <f t="shared" si="4"/>
        <v>2427</v>
      </c>
      <c r="N220" s="7" t="s">
        <v>666</v>
      </c>
      <c r="O220" s="8" t="s">
        <v>66</v>
      </c>
      <c r="P220" s="7" t="s">
        <v>70</v>
      </c>
      <c r="Q220" s="8" t="s">
        <v>670</v>
      </c>
      <c r="R220" s="8" t="s">
        <v>670</v>
      </c>
    </row>
    <row r="221" spans="1:18" x14ac:dyDescent="0.2">
      <c r="A221" s="7" t="s">
        <v>71</v>
      </c>
      <c r="B221" s="8" t="s">
        <v>75</v>
      </c>
      <c r="C221" s="8" t="s">
        <v>12086</v>
      </c>
      <c r="D221" s="7" t="s">
        <v>295</v>
      </c>
      <c r="E221" s="7" t="s">
        <v>451</v>
      </c>
      <c r="F221" s="8" t="s">
        <v>636</v>
      </c>
      <c r="G221" s="8" t="s">
        <v>45</v>
      </c>
      <c r="H221" s="8" t="s">
        <v>452</v>
      </c>
      <c r="I221" s="7" t="s">
        <v>57</v>
      </c>
      <c r="J221" s="11">
        <v>354</v>
      </c>
      <c r="K221" s="11">
        <v>423</v>
      </c>
      <c r="M221" s="11">
        <f t="shared" si="4"/>
        <v>777</v>
      </c>
      <c r="N221" s="7" t="s">
        <v>666</v>
      </c>
      <c r="O221" s="8" t="s">
        <v>66</v>
      </c>
      <c r="P221" s="7" t="s">
        <v>70</v>
      </c>
      <c r="Q221" s="8" t="s">
        <v>670</v>
      </c>
      <c r="R221" s="8" t="s">
        <v>670</v>
      </c>
    </row>
    <row r="222" spans="1:18" x14ac:dyDescent="0.2">
      <c r="A222" s="7" t="s">
        <v>71</v>
      </c>
      <c r="B222" s="8" t="s">
        <v>75</v>
      </c>
      <c r="C222" s="8" t="s">
        <v>12086</v>
      </c>
      <c r="D222" s="7" t="s">
        <v>296</v>
      </c>
      <c r="E222" s="7" t="s">
        <v>451</v>
      </c>
      <c r="F222" s="8" t="s">
        <v>44</v>
      </c>
      <c r="G222" s="8" t="s">
        <v>45</v>
      </c>
      <c r="H222" s="8" t="s">
        <v>452</v>
      </c>
      <c r="I222" s="7" t="s">
        <v>57</v>
      </c>
      <c r="J222" s="11">
        <v>366</v>
      </c>
      <c r="K222" s="11">
        <v>408</v>
      </c>
      <c r="M222" s="11">
        <f t="shared" si="4"/>
        <v>774</v>
      </c>
      <c r="N222" s="7" t="s">
        <v>666</v>
      </c>
      <c r="O222" s="8" t="s">
        <v>66</v>
      </c>
      <c r="P222" s="7" t="s">
        <v>70</v>
      </c>
      <c r="Q222" s="8" t="s">
        <v>670</v>
      </c>
      <c r="R222" s="8" t="s">
        <v>670</v>
      </c>
    </row>
    <row r="223" spans="1:18" x14ac:dyDescent="0.2">
      <c r="A223" s="7" t="s">
        <v>71</v>
      </c>
      <c r="B223" s="8" t="s">
        <v>75</v>
      </c>
      <c r="C223" s="8" t="s">
        <v>12086</v>
      </c>
      <c r="D223" s="7" t="s">
        <v>297</v>
      </c>
      <c r="E223" s="7" t="s">
        <v>415</v>
      </c>
      <c r="F223" s="8" t="s">
        <v>44</v>
      </c>
      <c r="G223" s="8" t="s">
        <v>45</v>
      </c>
      <c r="H223" s="8" t="s">
        <v>416</v>
      </c>
      <c r="I223" s="7" t="s">
        <v>57</v>
      </c>
      <c r="J223" s="11">
        <v>194</v>
      </c>
      <c r="K223" s="11">
        <v>270</v>
      </c>
      <c r="M223" s="11">
        <f t="shared" si="4"/>
        <v>464</v>
      </c>
      <c r="N223" s="7" t="s">
        <v>666</v>
      </c>
      <c r="O223" s="8" t="s">
        <v>66</v>
      </c>
      <c r="P223" s="7" t="s">
        <v>70</v>
      </c>
      <c r="Q223" s="8" t="s">
        <v>670</v>
      </c>
      <c r="R223" s="8" t="s">
        <v>670</v>
      </c>
    </row>
    <row r="224" spans="1:18" x14ac:dyDescent="0.2">
      <c r="A224" s="7" t="s">
        <v>71</v>
      </c>
      <c r="B224" s="8" t="s">
        <v>75</v>
      </c>
      <c r="C224" s="8" t="s">
        <v>12086</v>
      </c>
      <c r="D224" s="7" t="s">
        <v>298</v>
      </c>
      <c r="E224" s="7" t="s">
        <v>367</v>
      </c>
      <c r="F224" s="8" t="s">
        <v>368</v>
      </c>
      <c r="G224" s="8" t="s">
        <v>45</v>
      </c>
      <c r="H224" s="8" t="s">
        <v>369</v>
      </c>
      <c r="I224" s="7" t="s">
        <v>57</v>
      </c>
      <c r="J224" s="11">
        <v>1049</v>
      </c>
      <c r="K224" s="11">
        <v>1204</v>
      </c>
      <c r="M224" s="11">
        <f t="shared" si="4"/>
        <v>2253</v>
      </c>
      <c r="N224" s="7" t="s">
        <v>666</v>
      </c>
      <c r="O224" s="8" t="s">
        <v>66</v>
      </c>
      <c r="P224" s="7" t="s">
        <v>70</v>
      </c>
      <c r="Q224" s="8" t="s">
        <v>670</v>
      </c>
      <c r="R224" s="8" t="s">
        <v>670</v>
      </c>
    </row>
    <row r="225" spans="1:18" x14ac:dyDescent="0.2">
      <c r="A225" s="7" t="s">
        <v>71</v>
      </c>
      <c r="B225" s="8" t="s">
        <v>75</v>
      </c>
      <c r="C225" s="8" t="s">
        <v>12090</v>
      </c>
      <c r="D225" s="7" t="s">
        <v>299</v>
      </c>
      <c r="E225" s="7" t="s">
        <v>367</v>
      </c>
      <c r="F225" s="8" t="s">
        <v>637</v>
      </c>
      <c r="G225" s="8" t="s">
        <v>45</v>
      </c>
      <c r="H225" s="8" t="s">
        <v>369</v>
      </c>
      <c r="I225" s="7" t="s">
        <v>57</v>
      </c>
      <c r="J225" s="11">
        <v>161</v>
      </c>
      <c r="K225" s="11">
        <v>196</v>
      </c>
      <c r="M225" s="11">
        <f t="shared" si="4"/>
        <v>357</v>
      </c>
      <c r="N225" s="7" t="s">
        <v>666</v>
      </c>
      <c r="O225" s="8" t="s">
        <v>66</v>
      </c>
      <c r="P225" s="7" t="s">
        <v>70</v>
      </c>
      <c r="Q225" s="8" t="s">
        <v>670</v>
      </c>
      <c r="R225" s="8" t="s">
        <v>670</v>
      </c>
    </row>
    <row r="226" spans="1:18" x14ac:dyDescent="0.2">
      <c r="A226" s="7" t="s">
        <v>71</v>
      </c>
      <c r="B226" s="8" t="s">
        <v>75</v>
      </c>
      <c r="C226" s="8" t="s">
        <v>12086</v>
      </c>
      <c r="D226" s="7" t="s">
        <v>300</v>
      </c>
      <c r="E226" s="7" t="s">
        <v>434</v>
      </c>
      <c r="F226" s="8" t="s">
        <v>59</v>
      </c>
      <c r="G226" s="8" t="s">
        <v>45</v>
      </c>
      <c r="H226" s="8" t="s">
        <v>638</v>
      </c>
      <c r="I226" s="7" t="s">
        <v>57</v>
      </c>
      <c r="J226" s="11">
        <v>567</v>
      </c>
      <c r="K226" s="11">
        <v>754</v>
      </c>
      <c r="M226" s="11">
        <f t="shared" si="4"/>
        <v>1321</v>
      </c>
      <c r="N226" s="7" t="s">
        <v>666</v>
      </c>
      <c r="O226" s="8" t="s">
        <v>66</v>
      </c>
      <c r="P226" s="7" t="s">
        <v>70</v>
      </c>
      <c r="Q226" s="8" t="s">
        <v>670</v>
      </c>
      <c r="R226" s="8" t="s">
        <v>670</v>
      </c>
    </row>
    <row r="227" spans="1:18" x14ac:dyDescent="0.2">
      <c r="A227" s="7" t="s">
        <v>71</v>
      </c>
      <c r="B227" s="8" t="s">
        <v>75</v>
      </c>
      <c r="C227" s="8" t="s">
        <v>12086</v>
      </c>
      <c r="D227" s="7" t="s">
        <v>301</v>
      </c>
      <c r="E227" s="7" t="s">
        <v>434</v>
      </c>
      <c r="F227" s="8" t="s">
        <v>501</v>
      </c>
      <c r="G227" s="8" t="s">
        <v>45</v>
      </c>
      <c r="H227" s="8" t="s">
        <v>638</v>
      </c>
      <c r="I227" s="7" t="s">
        <v>57</v>
      </c>
      <c r="J227" s="11">
        <v>299</v>
      </c>
      <c r="K227" s="11">
        <v>416</v>
      </c>
      <c r="M227" s="11">
        <f t="shared" si="4"/>
        <v>715</v>
      </c>
      <c r="N227" s="7" t="s">
        <v>666</v>
      </c>
      <c r="O227" s="8" t="s">
        <v>66</v>
      </c>
      <c r="P227" s="7" t="s">
        <v>70</v>
      </c>
      <c r="Q227" s="8" t="s">
        <v>670</v>
      </c>
      <c r="R227" s="8" t="s">
        <v>670</v>
      </c>
    </row>
    <row r="228" spans="1:18" x14ac:dyDescent="0.2">
      <c r="A228" s="7" t="s">
        <v>71</v>
      </c>
      <c r="B228" s="8" t="s">
        <v>75</v>
      </c>
      <c r="C228" s="8" t="s">
        <v>12091</v>
      </c>
      <c r="D228" s="7" t="s">
        <v>302</v>
      </c>
      <c r="E228" s="7" t="s">
        <v>427</v>
      </c>
      <c r="F228" s="8" t="s">
        <v>395</v>
      </c>
      <c r="G228" s="8" t="s">
        <v>45</v>
      </c>
      <c r="H228" s="8" t="s">
        <v>429</v>
      </c>
      <c r="I228" s="7" t="s">
        <v>57</v>
      </c>
      <c r="J228" s="11">
        <v>377</v>
      </c>
      <c r="K228" s="11">
        <v>497</v>
      </c>
      <c r="M228" s="11">
        <f t="shared" si="4"/>
        <v>874</v>
      </c>
      <c r="N228" s="7" t="s">
        <v>666</v>
      </c>
      <c r="O228" s="8" t="s">
        <v>66</v>
      </c>
      <c r="P228" s="7" t="s">
        <v>70</v>
      </c>
      <c r="Q228" s="8" t="s">
        <v>670</v>
      </c>
      <c r="R228" s="8" t="s">
        <v>670</v>
      </c>
    </row>
    <row r="229" spans="1:18" x14ac:dyDescent="0.2">
      <c r="A229" s="7" t="s">
        <v>71</v>
      </c>
      <c r="B229" s="8" t="s">
        <v>75</v>
      </c>
      <c r="C229" s="8" t="s">
        <v>12091</v>
      </c>
      <c r="D229" s="7" t="s">
        <v>303</v>
      </c>
      <c r="E229" s="7" t="s">
        <v>639</v>
      </c>
      <c r="F229" s="8" t="s">
        <v>428</v>
      </c>
      <c r="G229" s="8" t="s">
        <v>45</v>
      </c>
      <c r="H229" s="8" t="s">
        <v>640</v>
      </c>
      <c r="I229" s="7" t="s">
        <v>57</v>
      </c>
      <c r="J229" s="11">
        <v>281</v>
      </c>
      <c r="K229" s="11">
        <v>372</v>
      </c>
      <c r="M229" s="11">
        <f t="shared" si="4"/>
        <v>653</v>
      </c>
      <c r="N229" s="7" t="s">
        <v>666</v>
      </c>
      <c r="O229" s="8" t="s">
        <v>66</v>
      </c>
      <c r="P229" s="7" t="s">
        <v>70</v>
      </c>
      <c r="Q229" s="8" t="s">
        <v>670</v>
      </c>
      <c r="R229" s="8" t="s">
        <v>670</v>
      </c>
    </row>
    <row r="230" spans="1:18" x14ac:dyDescent="0.2">
      <c r="A230" s="7" t="s">
        <v>71</v>
      </c>
      <c r="B230" s="8" t="s">
        <v>75</v>
      </c>
      <c r="C230" s="8" t="s">
        <v>12086</v>
      </c>
      <c r="D230" s="7" t="s">
        <v>304</v>
      </c>
      <c r="E230" s="7" t="s">
        <v>419</v>
      </c>
      <c r="F230" s="8" t="s">
        <v>527</v>
      </c>
      <c r="G230" s="8" t="s">
        <v>45</v>
      </c>
      <c r="H230" s="8" t="s">
        <v>421</v>
      </c>
      <c r="I230" s="7" t="s">
        <v>57</v>
      </c>
      <c r="J230" s="11">
        <v>243</v>
      </c>
      <c r="K230" s="11">
        <v>365</v>
      </c>
      <c r="M230" s="11">
        <f t="shared" si="4"/>
        <v>608</v>
      </c>
      <c r="N230" s="7" t="s">
        <v>666</v>
      </c>
      <c r="O230" s="8" t="s">
        <v>66</v>
      </c>
      <c r="P230" s="7" t="s">
        <v>70</v>
      </c>
      <c r="Q230" s="8" t="s">
        <v>670</v>
      </c>
      <c r="R230" s="8" t="s">
        <v>670</v>
      </c>
    </row>
    <row r="231" spans="1:18" x14ac:dyDescent="0.2">
      <c r="A231" s="7" t="s">
        <v>71</v>
      </c>
      <c r="B231" s="8" t="s">
        <v>75</v>
      </c>
      <c r="C231" s="8" t="s">
        <v>12086</v>
      </c>
      <c r="D231" s="7" t="s">
        <v>305</v>
      </c>
      <c r="E231" s="7" t="s">
        <v>419</v>
      </c>
      <c r="F231" s="8" t="s">
        <v>499</v>
      </c>
      <c r="G231" s="8" t="s">
        <v>45</v>
      </c>
      <c r="H231" s="8" t="s">
        <v>421</v>
      </c>
      <c r="I231" s="7" t="s">
        <v>57</v>
      </c>
      <c r="J231" s="11">
        <v>424</v>
      </c>
      <c r="K231" s="11">
        <v>522</v>
      </c>
      <c r="M231" s="11">
        <f t="shared" si="4"/>
        <v>946</v>
      </c>
      <c r="N231" s="7" t="s">
        <v>666</v>
      </c>
      <c r="O231" s="8" t="s">
        <v>66</v>
      </c>
      <c r="P231" s="7" t="s">
        <v>70</v>
      </c>
      <c r="Q231" s="8" t="s">
        <v>670</v>
      </c>
      <c r="R231" s="8" t="s">
        <v>670</v>
      </c>
    </row>
    <row r="232" spans="1:18" x14ac:dyDescent="0.2">
      <c r="A232" s="7" t="s">
        <v>71</v>
      </c>
      <c r="B232" s="8" t="s">
        <v>75</v>
      </c>
      <c r="C232" s="8" t="s">
        <v>12086</v>
      </c>
      <c r="D232" s="7" t="s">
        <v>306</v>
      </c>
      <c r="E232" s="7" t="s">
        <v>641</v>
      </c>
      <c r="F232" s="8" t="s">
        <v>353</v>
      </c>
      <c r="G232" s="8" t="s">
        <v>45</v>
      </c>
      <c r="H232" s="8" t="s">
        <v>642</v>
      </c>
      <c r="I232" s="7" t="s">
        <v>57</v>
      </c>
      <c r="J232" s="11">
        <v>4069</v>
      </c>
      <c r="K232" s="11">
        <v>1857</v>
      </c>
      <c r="M232" s="11">
        <f t="shared" si="4"/>
        <v>5926</v>
      </c>
      <c r="N232" s="7" t="s">
        <v>666</v>
      </c>
      <c r="O232" s="8" t="s">
        <v>66</v>
      </c>
      <c r="P232" s="7" t="s">
        <v>70</v>
      </c>
      <c r="Q232" s="8" t="s">
        <v>670</v>
      </c>
      <c r="R232" s="8" t="s">
        <v>670</v>
      </c>
    </row>
    <row r="233" spans="1:18" x14ac:dyDescent="0.2">
      <c r="A233" s="7" t="s">
        <v>71</v>
      </c>
      <c r="B233" s="8" t="s">
        <v>75</v>
      </c>
      <c r="C233" s="8" t="s">
        <v>12086</v>
      </c>
      <c r="D233" s="7" t="s">
        <v>307</v>
      </c>
      <c r="E233" s="7" t="s">
        <v>643</v>
      </c>
      <c r="F233" s="8" t="s">
        <v>52</v>
      </c>
      <c r="G233" s="8" t="s">
        <v>45</v>
      </c>
      <c r="H233" s="8" t="s">
        <v>644</v>
      </c>
      <c r="I233" s="7" t="s">
        <v>57</v>
      </c>
      <c r="J233" s="11">
        <v>259</v>
      </c>
      <c r="K233" s="11">
        <v>303</v>
      </c>
      <c r="M233" s="11">
        <f t="shared" si="4"/>
        <v>562</v>
      </c>
      <c r="N233" s="7" t="s">
        <v>666</v>
      </c>
      <c r="O233" s="8" t="s">
        <v>66</v>
      </c>
      <c r="P233" s="7" t="s">
        <v>70</v>
      </c>
      <c r="Q233" s="8" t="s">
        <v>670</v>
      </c>
      <c r="R233" s="8" t="s">
        <v>670</v>
      </c>
    </row>
    <row r="234" spans="1:18" x14ac:dyDescent="0.2">
      <c r="A234" s="7" t="s">
        <v>71</v>
      </c>
      <c r="B234" s="8" t="s">
        <v>75</v>
      </c>
      <c r="C234" s="8" t="s">
        <v>12086</v>
      </c>
      <c r="D234" s="7" t="s">
        <v>308</v>
      </c>
      <c r="E234" s="7" t="s">
        <v>645</v>
      </c>
      <c r="F234" s="8" t="s">
        <v>375</v>
      </c>
      <c r="G234" s="8" t="s">
        <v>45</v>
      </c>
      <c r="H234" s="8" t="s">
        <v>646</v>
      </c>
      <c r="I234" s="7" t="s">
        <v>57</v>
      </c>
      <c r="L234" s="11">
        <v>1088</v>
      </c>
      <c r="M234" s="11">
        <f t="shared" si="4"/>
        <v>1088</v>
      </c>
      <c r="N234" s="7" t="s">
        <v>667</v>
      </c>
      <c r="O234" s="8" t="s">
        <v>66</v>
      </c>
      <c r="P234" s="7" t="s">
        <v>69</v>
      </c>
      <c r="Q234" s="8" t="s">
        <v>670</v>
      </c>
      <c r="R234" s="8" t="s">
        <v>670</v>
      </c>
    </row>
    <row r="235" spans="1:18" x14ac:dyDescent="0.2">
      <c r="A235" s="7" t="s">
        <v>71</v>
      </c>
      <c r="B235" s="8" t="s">
        <v>75</v>
      </c>
      <c r="C235" s="8" t="s">
        <v>12086</v>
      </c>
      <c r="D235" s="7" t="s">
        <v>309</v>
      </c>
      <c r="E235" s="7" t="s">
        <v>432</v>
      </c>
      <c r="F235" s="8" t="s">
        <v>535</v>
      </c>
      <c r="G235" s="8" t="s">
        <v>45</v>
      </c>
      <c r="H235" s="8" t="s">
        <v>433</v>
      </c>
      <c r="I235" s="7" t="s">
        <v>57</v>
      </c>
      <c r="J235" s="11">
        <v>685</v>
      </c>
      <c r="K235" s="11">
        <v>962</v>
      </c>
      <c r="M235" s="11">
        <f t="shared" si="4"/>
        <v>1647</v>
      </c>
      <c r="N235" s="7" t="s">
        <v>666</v>
      </c>
      <c r="O235" s="8" t="s">
        <v>66</v>
      </c>
      <c r="P235" s="7" t="s">
        <v>70</v>
      </c>
      <c r="Q235" s="8" t="s">
        <v>670</v>
      </c>
      <c r="R235" s="8" t="s">
        <v>670</v>
      </c>
    </row>
    <row r="236" spans="1:18" x14ac:dyDescent="0.2">
      <c r="A236" s="7" t="s">
        <v>71</v>
      </c>
      <c r="B236" s="8" t="s">
        <v>75</v>
      </c>
      <c r="C236" s="8" t="s">
        <v>12086</v>
      </c>
      <c r="D236" s="7" t="s">
        <v>310</v>
      </c>
      <c r="E236" s="7" t="s">
        <v>432</v>
      </c>
      <c r="F236" s="8" t="s">
        <v>527</v>
      </c>
      <c r="G236" s="8" t="s">
        <v>45</v>
      </c>
      <c r="H236" s="8" t="s">
        <v>647</v>
      </c>
      <c r="I236" s="7" t="s">
        <v>57</v>
      </c>
      <c r="J236" s="11">
        <v>612</v>
      </c>
      <c r="K236" s="11">
        <v>831</v>
      </c>
      <c r="M236" s="11">
        <f t="shared" si="4"/>
        <v>1443</v>
      </c>
      <c r="N236" s="7" t="s">
        <v>666</v>
      </c>
      <c r="O236" s="8" t="s">
        <v>66</v>
      </c>
      <c r="P236" s="7" t="s">
        <v>70</v>
      </c>
      <c r="Q236" s="8" t="s">
        <v>670</v>
      </c>
      <c r="R236" s="8" t="s">
        <v>670</v>
      </c>
    </row>
    <row r="237" spans="1:18" x14ac:dyDescent="0.2">
      <c r="A237" s="7" t="s">
        <v>71</v>
      </c>
      <c r="B237" s="8" t="s">
        <v>75</v>
      </c>
      <c r="C237" s="8" t="s">
        <v>12086</v>
      </c>
      <c r="D237" s="7" t="s">
        <v>311</v>
      </c>
      <c r="E237" s="7" t="s">
        <v>648</v>
      </c>
      <c r="F237" s="8" t="s">
        <v>395</v>
      </c>
      <c r="G237" s="8" t="s">
        <v>45</v>
      </c>
      <c r="H237" s="8" t="s">
        <v>649</v>
      </c>
      <c r="I237" s="7" t="s">
        <v>57</v>
      </c>
      <c r="J237" s="11">
        <v>5038</v>
      </c>
      <c r="K237" s="11">
        <v>6868</v>
      </c>
      <c r="M237" s="11">
        <f t="shared" si="4"/>
        <v>11906</v>
      </c>
      <c r="N237" s="7" t="s">
        <v>666</v>
      </c>
      <c r="O237" s="8" t="s">
        <v>66</v>
      </c>
      <c r="P237" s="7" t="s">
        <v>70</v>
      </c>
      <c r="Q237" s="8" t="s">
        <v>670</v>
      </c>
      <c r="R237" s="8" t="s">
        <v>670</v>
      </c>
    </row>
    <row r="238" spans="1:18" x14ac:dyDescent="0.2">
      <c r="A238" s="7" t="s">
        <v>71</v>
      </c>
      <c r="B238" s="8" t="s">
        <v>75</v>
      </c>
      <c r="C238" s="8" t="s">
        <v>12086</v>
      </c>
      <c r="D238" s="7" t="s">
        <v>312</v>
      </c>
      <c r="E238" s="7" t="s">
        <v>444</v>
      </c>
      <c r="F238" s="8" t="s">
        <v>395</v>
      </c>
      <c r="G238" s="8" t="s">
        <v>45</v>
      </c>
      <c r="H238" s="8" t="s">
        <v>650</v>
      </c>
      <c r="I238" s="7" t="s">
        <v>57</v>
      </c>
      <c r="J238" s="11">
        <v>42</v>
      </c>
      <c r="K238" s="11">
        <v>57</v>
      </c>
      <c r="M238" s="11">
        <f t="shared" si="4"/>
        <v>99</v>
      </c>
      <c r="N238" s="7" t="s">
        <v>666</v>
      </c>
      <c r="O238" s="8" t="s">
        <v>66</v>
      </c>
      <c r="P238" s="7" t="s">
        <v>70</v>
      </c>
      <c r="Q238" s="8" t="s">
        <v>670</v>
      </c>
      <c r="R238" s="8" t="s">
        <v>670</v>
      </c>
    </row>
    <row r="239" spans="1:18" x14ac:dyDescent="0.2">
      <c r="A239" s="7" t="s">
        <v>71</v>
      </c>
      <c r="B239" s="8" t="s">
        <v>75</v>
      </c>
      <c r="C239" s="8" t="s">
        <v>12085</v>
      </c>
      <c r="D239" s="7" t="s">
        <v>313</v>
      </c>
      <c r="E239" s="7" t="s">
        <v>409</v>
      </c>
      <c r="F239" s="8" t="s">
        <v>651</v>
      </c>
      <c r="G239" s="8" t="s">
        <v>45</v>
      </c>
      <c r="H239" s="8" t="s">
        <v>411</v>
      </c>
      <c r="I239" s="7" t="s">
        <v>397</v>
      </c>
      <c r="J239" s="11">
        <v>0</v>
      </c>
      <c r="K239" s="11">
        <v>0</v>
      </c>
      <c r="M239" s="11">
        <f t="shared" si="4"/>
        <v>0</v>
      </c>
      <c r="N239" s="7" t="s">
        <v>667</v>
      </c>
      <c r="O239" s="8" t="s">
        <v>66</v>
      </c>
      <c r="P239" s="7" t="s">
        <v>69</v>
      </c>
      <c r="Q239" s="8" t="s">
        <v>670</v>
      </c>
      <c r="R239" s="8" t="s">
        <v>670</v>
      </c>
    </row>
    <row r="240" spans="1:18" x14ac:dyDescent="0.2">
      <c r="A240" s="7" t="s">
        <v>71</v>
      </c>
      <c r="B240" s="8" t="s">
        <v>75</v>
      </c>
      <c r="C240" s="8" t="s">
        <v>12090</v>
      </c>
      <c r="D240" s="7" t="s">
        <v>314</v>
      </c>
      <c r="E240" s="7" t="s">
        <v>486</v>
      </c>
      <c r="F240" s="8" t="s">
        <v>652</v>
      </c>
      <c r="G240" s="8" t="s">
        <v>45</v>
      </c>
      <c r="H240" s="8" t="s">
        <v>495</v>
      </c>
      <c r="I240" s="7" t="s">
        <v>54</v>
      </c>
      <c r="J240" s="11">
        <v>35</v>
      </c>
      <c r="K240" s="11">
        <v>46</v>
      </c>
      <c r="M240" s="11">
        <f t="shared" si="4"/>
        <v>81</v>
      </c>
      <c r="N240" s="7" t="s">
        <v>666</v>
      </c>
      <c r="O240" s="8" t="s">
        <v>66</v>
      </c>
      <c r="P240" s="7" t="s">
        <v>70</v>
      </c>
      <c r="Q240" s="8" t="s">
        <v>670</v>
      </c>
      <c r="R240" s="8" t="s">
        <v>670</v>
      </c>
    </row>
    <row r="241" spans="1:18" x14ac:dyDescent="0.2">
      <c r="A241" s="7" t="s">
        <v>71</v>
      </c>
      <c r="B241" s="8" t="s">
        <v>75</v>
      </c>
      <c r="C241" s="8" t="s">
        <v>12090</v>
      </c>
      <c r="D241" s="7" t="s">
        <v>315</v>
      </c>
      <c r="E241" s="7" t="s">
        <v>653</v>
      </c>
      <c r="F241" s="8" t="s">
        <v>395</v>
      </c>
      <c r="G241" s="8" t="s">
        <v>45</v>
      </c>
      <c r="H241" s="8" t="s">
        <v>654</v>
      </c>
      <c r="I241" s="7" t="s">
        <v>57</v>
      </c>
      <c r="J241" s="11">
        <v>396</v>
      </c>
      <c r="K241" s="11">
        <v>540</v>
      </c>
      <c r="M241" s="11">
        <f t="shared" si="4"/>
        <v>936</v>
      </c>
      <c r="N241" s="7" t="s">
        <v>666</v>
      </c>
      <c r="O241" s="8" t="s">
        <v>66</v>
      </c>
      <c r="P241" s="7" t="s">
        <v>70</v>
      </c>
      <c r="Q241" s="8" t="s">
        <v>670</v>
      </c>
      <c r="R241" s="8" t="s">
        <v>670</v>
      </c>
    </row>
    <row r="242" spans="1:18" x14ac:dyDescent="0.2">
      <c r="A242" s="7" t="s">
        <v>71</v>
      </c>
      <c r="B242" s="8" t="s">
        <v>75</v>
      </c>
      <c r="C242" s="8" t="s">
        <v>12086</v>
      </c>
      <c r="D242" s="7" t="s">
        <v>316</v>
      </c>
      <c r="E242" s="7" t="s">
        <v>518</v>
      </c>
      <c r="F242" s="8" t="s">
        <v>353</v>
      </c>
      <c r="G242" s="8" t="s">
        <v>45</v>
      </c>
      <c r="H242" s="8" t="s">
        <v>519</v>
      </c>
      <c r="I242" s="7" t="s">
        <v>57</v>
      </c>
      <c r="J242" s="11">
        <v>915</v>
      </c>
      <c r="K242" s="11">
        <v>1271</v>
      </c>
      <c r="M242" s="11">
        <f t="shared" si="4"/>
        <v>2186</v>
      </c>
      <c r="N242" s="7" t="s">
        <v>666</v>
      </c>
      <c r="O242" s="8" t="s">
        <v>66</v>
      </c>
      <c r="P242" s="7" t="s">
        <v>70</v>
      </c>
      <c r="Q242" s="8" t="s">
        <v>670</v>
      </c>
      <c r="R242" s="8" t="s">
        <v>670</v>
      </c>
    </row>
    <row r="243" spans="1:18" x14ac:dyDescent="0.2">
      <c r="A243" s="7" t="s">
        <v>71</v>
      </c>
      <c r="B243" s="8" t="s">
        <v>75</v>
      </c>
      <c r="C243" s="8" t="s">
        <v>12090</v>
      </c>
      <c r="D243" s="7" t="s">
        <v>317</v>
      </c>
      <c r="E243" s="7" t="s">
        <v>520</v>
      </c>
      <c r="F243" s="8" t="s">
        <v>347</v>
      </c>
      <c r="G243" s="8" t="s">
        <v>45</v>
      </c>
      <c r="H243" s="8" t="s">
        <v>521</v>
      </c>
      <c r="I243" s="7" t="s">
        <v>57</v>
      </c>
      <c r="J243" s="11">
        <v>295</v>
      </c>
      <c r="K243" s="11">
        <v>401</v>
      </c>
      <c r="M243" s="11">
        <f t="shared" si="4"/>
        <v>696</v>
      </c>
      <c r="N243" s="7" t="s">
        <v>666</v>
      </c>
      <c r="O243" s="8" t="s">
        <v>66</v>
      </c>
      <c r="P243" s="7" t="s">
        <v>70</v>
      </c>
      <c r="Q243" s="8" t="s">
        <v>670</v>
      </c>
      <c r="R243" s="8" t="s">
        <v>670</v>
      </c>
    </row>
    <row r="244" spans="1:18" x14ac:dyDescent="0.2">
      <c r="A244" s="7" t="s">
        <v>71</v>
      </c>
      <c r="B244" s="8" t="s">
        <v>75</v>
      </c>
      <c r="C244" s="8" t="s">
        <v>12090</v>
      </c>
      <c r="D244" s="7" t="s">
        <v>318</v>
      </c>
      <c r="E244" s="7" t="s">
        <v>514</v>
      </c>
      <c r="F244" s="8" t="s">
        <v>655</v>
      </c>
      <c r="G244" s="8" t="s">
        <v>45</v>
      </c>
      <c r="H244" s="8" t="s">
        <v>515</v>
      </c>
      <c r="I244" s="7" t="s">
        <v>57</v>
      </c>
      <c r="L244" s="11">
        <v>650</v>
      </c>
      <c r="M244" s="11">
        <f t="shared" si="4"/>
        <v>650</v>
      </c>
      <c r="N244" s="7" t="s">
        <v>667</v>
      </c>
      <c r="O244" s="8" t="s">
        <v>66</v>
      </c>
      <c r="P244" s="7" t="s">
        <v>69</v>
      </c>
      <c r="Q244" s="8" t="s">
        <v>670</v>
      </c>
      <c r="R244" s="8" t="s">
        <v>670</v>
      </c>
    </row>
    <row r="245" spans="1:18" x14ac:dyDescent="0.2">
      <c r="A245" s="7" t="s">
        <v>71</v>
      </c>
      <c r="B245" s="8" t="s">
        <v>75</v>
      </c>
      <c r="C245" s="8" t="s">
        <v>12086</v>
      </c>
      <c r="D245" s="7" t="s">
        <v>319</v>
      </c>
      <c r="E245" s="7" t="s">
        <v>643</v>
      </c>
      <c r="F245" s="8" t="s">
        <v>558</v>
      </c>
      <c r="G245" s="8" t="s">
        <v>45</v>
      </c>
      <c r="H245" s="8" t="s">
        <v>644</v>
      </c>
      <c r="I245" s="7" t="s">
        <v>57</v>
      </c>
      <c r="J245" s="11">
        <v>1221</v>
      </c>
      <c r="K245" s="11">
        <v>1532</v>
      </c>
      <c r="M245" s="11">
        <f t="shared" si="4"/>
        <v>2753</v>
      </c>
      <c r="N245" s="7" t="s">
        <v>666</v>
      </c>
      <c r="O245" s="8" t="s">
        <v>66</v>
      </c>
      <c r="P245" s="7" t="s">
        <v>70</v>
      </c>
      <c r="Q245" s="8" t="s">
        <v>670</v>
      </c>
      <c r="R245" s="8" t="s">
        <v>670</v>
      </c>
    </row>
    <row r="246" spans="1:18" x14ac:dyDescent="0.2">
      <c r="A246" s="7" t="s">
        <v>71</v>
      </c>
      <c r="B246" s="8" t="s">
        <v>75</v>
      </c>
      <c r="C246" s="8" t="s">
        <v>12086</v>
      </c>
      <c r="D246" s="7" t="s">
        <v>320</v>
      </c>
      <c r="E246" s="7" t="s">
        <v>643</v>
      </c>
      <c r="F246" s="8" t="s">
        <v>537</v>
      </c>
      <c r="G246" s="8" t="s">
        <v>45</v>
      </c>
      <c r="H246" s="8" t="s">
        <v>644</v>
      </c>
      <c r="I246" s="7" t="s">
        <v>57</v>
      </c>
      <c r="J246" s="11">
        <v>41</v>
      </c>
      <c r="K246" s="11">
        <v>39</v>
      </c>
      <c r="M246" s="11">
        <f t="shared" si="4"/>
        <v>80</v>
      </c>
      <c r="N246" s="7" t="s">
        <v>666</v>
      </c>
      <c r="O246" s="8" t="s">
        <v>66</v>
      </c>
      <c r="P246" s="7" t="s">
        <v>70</v>
      </c>
      <c r="Q246" s="8" t="s">
        <v>670</v>
      </c>
      <c r="R246" s="8" t="s">
        <v>670</v>
      </c>
    </row>
    <row r="247" spans="1:18" x14ac:dyDescent="0.2">
      <c r="A247" s="7" t="s">
        <v>71</v>
      </c>
      <c r="B247" s="8" t="s">
        <v>75</v>
      </c>
      <c r="C247" s="8" t="s">
        <v>12086</v>
      </c>
      <c r="D247" s="7" t="s">
        <v>321</v>
      </c>
      <c r="E247" s="7" t="s">
        <v>656</v>
      </c>
      <c r="F247" s="8" t="s">
        <v>557</v>
      </c>
      <c r="G247" s="8" t="s">
        <v>45</v>
      </c>
      <c r="H247" s="8" t="s">
        <v>657</v>
      </c>
      <c r="I247" s="7" t="s">
        <v>57</v>
      </c>
      <c r="J247" s="11">
        <v>6</v>
      </c>
      <c r="K247" s="11">
        <v>9</v>
      </c>
      <c r="M247" s="11">
        <f t="shared" si="4"/>
        <v>15</v>
      </c>
      <c r="N247" s="7" t="s">
        <v>666</v>
      </c>
      <c r="O247" s="8" t="s">
        <v>66</v>
      </c>
      <c r="P247" s="7" t="s">
        <v>70</v>
      </c>
      <c r="Q247" s="8" t="s">
        <v>670</v>
      </c>
      <c r="R247" s="8" t="s">
        <v>670</v>
      </c>
    </row>
    <row r="248" spans="1:18" x14ac:dyDescent="0.2">
      <c r="A248" s="7" t="s">
        <v>71</v>
      </c>
      <c r="B248" s="8" t="s">
        <v>75</v>
      </c>
      <c r="C248" s="8" t="s">
        <v>12090</v>
      </c>
      <c r="D248" s="7" t="s">
        <v>322</v>
      </c>
      <c r="E248" s="7" t="s">
        <v>386</v>
      </c>
      <c r="F248" s="8" t="s">
        <v>506</v>
      </c>
      <c r="G248" s="8" t="s">
        <v>45</v>
      </c>
      <c r="H248" s="8" t="s">
        <v>658</v>
      </c>
      <c r="I248" s="7" t="s">
        <v>54</v>
      </c>
      <c r="J248" s="11">
        <v>4</v>
      </c>
      <c r="K248" s="11">
        <v>6</v>
      </c>
      <c r="M248" s="11">
        <f t="shared" si="4"/>
        <v>10</v>
      </c>
      <c r="N248" s="7" t="s">
        <v>666</v>
      </c>
      <c r="O248" s="8" t="s">
        <v>66</v>
      </c>
      <c r="P248" s="7" t="s">
        <v>70</v>
      </c>
      <c r="Q248" s="8" t="s">
        <v>670</v>
      </c>
      <c r="R248" s="8" t="s">
        <v>670</v>
      </c>
    </row>
    <row r="249" spans="1:18" x14ac:dyDescent="0.2">
      <c r="A249" s="7" t="s">
        <v>71</v>
      </c>
      <c r="B249" s="8" t="s">
        <v>75</v>
      </c>
      <c r="C249" s="8" t="s">
        <v>12090</v>
      </c>
      <c r="D249" s="7" t="s">
        <v>323</v>
      </c>
      <c r="E249" s="7" t="s">
        <v>659</v>
      </c>
      <c r="F249" s="8" t="s">
        <v>44</v>
      </c>
      <c r="G249" s="8" t="s">
        <v>45</v>
      </c>
      <c r="H249" s="8" t="s">
        <v>660</v>
      </c>
      <c r="I249" s="7" t="s">
        <v>54</v>
      </c>
      <c r="J249" s="11">
        <v>59</v>
      </c>
      <c r="K249" s="11">
        <v>80</v>
      </c>
      <c r="M249" s="11">
        <f t="shared" si="4"/>
        <v>139</v>
      </c>
      <c r="N249" s="7" t="s">
        <v>666</v>
      </c>
      <c r="O249" s="8" t="s">
        <v>66</v>
      </c>
      <c r="P249" s="7" t="s">
        <v>70</v>
      </c>
      <c r="Q249" s="8" t="s">
        <v>670</v>
      </c>
      <c r="R249" s="8" t="s">
        <v>670</v>
      </c>
    </row>
    <row r="250" spans="1:18" x14ac:dyDescent="0.2">
      <c r="A250" s="7" t="s">
        <v>71</v>
      </c>
      <c r="B250" s="8" t="s">
        <v>75</v>
      </c>
      <c r="C250" s="8" t="s">
        <v>12086</v>
      </c>
      <c r="D250" s="7" t="s">
        <v>324</v>
      </c>
      <c r="E250" s="7" t="s">
        <v>661</v>
      </c>
      <c r="F250" s="8" t="s">
        <v>395</v>
      </c>
      <c r="G250" s="8" t="s">
        <v>45</v>
      </c>
      <c r="H250" s="8" t="s">
        <v>662</v>
      </c>
      <c r="I250" s="7" t="s">
        <v>57</v>
      </c>
      <c r="J250" s="11">
        <v>43</v>
      </c>
      <c r="K250" s="11">
        <v>60</v>
      </c>
      <c r="M250" s="11">
        <f t="shared" si="4"/>
        <v>103</v>
      </c>
      <c r="N250" s="7" t="s">
        <v>666</v>
      </c>
      <c r="O250" s="8" t="s">
        <v>66</v>
      </c>
      <c r="P250" s="7" t="s">
        <v>70</v>
      </c>
      <c r="Q250" s="8" t="s">
        <v>670</v>
      </c>
      <c r="R250" s="8" t="s">
        <v>670</v>
      </c>
    </row>
    <row r="251" spans="1:18" x14ac:dyDescent="0.2">
      <c r="A251" s="7" t="s">
        <v>71</v>
      </c>
      <c r="B251" s="8" t="s">
        <v>75</v>
      </c>
      <c r="C251" s="8" t="s">
        <v>12090</v>
      </c>
      <c r="D251" s="7" t="s">
        <v>325</v>
      </c>
      <c r="E251" s="7" t="s">
        <v>365</v>
      </c>
      <c r="F251" s="8" t="s">
        <v>501</v>
      </c>
      <c r="G251" s="8" t="s">
        <v>45</v>
      </c>
      <c r="H251" s="8" t="s">
        <v>502</v>
      </c>
      <c r="I251" s="7" t="s">
        <v>54</v>
      </c>
      <c r="J251" s="11">
        <v>207</v>
      </c>
      <c r="K251" s="11">
        <v>271</v>
      </c>
      <c r="M251" s="11">
        <f t="shared" si="4"/>
        <v>478</v>
      </c>
      <c r="N251" s="7" t="s">
        <v>666</v>
      </c>
      <c r="O251" s="8" t="s">
        <v>66</v>
      </c>
      <c r="P251" s="7" t="s">
        <v>70</v>
      </c>
      <c r="Q251" s="8" t="s">
        <v>670</v>
      </c>
      <c r="R251" s="8" t="s">
        <v>670</v>
      </c>
    </row>
    <row r="252" spans="1:18" x14ac:dyDescent="0.2">
      <c r="A252" s="7" t="s">
        <v>71</v>
      </c>
      <c r="B252" s="8" t="s">
        <v>75</v>
      </c>
      <c r="C252" s="8" t="s">
        <v>12086</v>
      </c>
      <c r="D252" s="7" t="s">
        <v>326</v>
      </c>
      <c r="E252" s="7" t="s">
        <v>365</v>
      </c>
      <c r="F252" s="8" t="s">
        <v>663</v>
      </c>
      <c r="G252" s="8" t="s">
        <v>664</v>
      </c>
      <c r="H252" s="8" t="s">
        <v>665</v>
      </c>
      <c r="I252" s="7" t="s">
        <v>57</v>
      </c>
      <c r="L252" s="11">
        <v>352</v>
      </c>
      <c r="M252" s="11">
        <f t="shared" si="4"/>
        <v>352</v>
      </c>
      <c r="N252" s="7" t="s">
        <v>667</v>
      </c>
      <c r="O252" s="8" t="s">
        <v>66</v>
      </c>
      <c r="P252" s="7" t="s">
        <v>69</v>
      </c>
      <c r="Q252" s="8" t="s">
        <v>670</v>
      </c>
      <c r="R252" s="8" t="s">
        <v>670</v>
      </c>
    </row>
    <row r="253" spans="1:18" x14ac:dyDescent="0.2">
      <c r="A253" s="7" t="s">
        <v>71</v>
      </c>
      <c r="B253" s="8" t="s">
        <v>75</v>
      </c>
      <c r="C253" s="8" t="s">
        <v>12084</v>
      </c>
      <c r="D253" s="7" t="s">
        <v>327</v>
      </c>
      <c r="E253" s="7" t="s">
        <v>536</v>
      </c>
      <c r="F253" s="8" t="s">
        <v>558</v>
      </c>
      <c r="G253" s="8" t="s">
        <v>45</v>
      </c>
      <c r="H253" s="8" t="s">
        <v>538</v>
      </c>
      <c r="I253" s="7" t="s">
        <v>393</v>
      </c>
      <c r="J253" s="11">
        <v>31</v>
      </c>
      <c r="K253" s="11">
        <v>53</v>
      </c>
      <c r="M253" s="11">
        <f t="shared" si="4"/>
        <v>84</v>
      </c>
      <c r="N253" s="7" t="s">
        <v>666</v>
      </c>
      <c r="O253" s="8" t="s">
        <v>66</v>
      </c>
      <c r="P253" s="7" t="s">
        <v>70</v>
      </c>
      <c r="Q253" s="8" t="s">
        <v>670</v>
      </c>
      <c r="R253" s="8" t="s">
        <v>670</v>
      </c>
    </row>
    <row r="254" spans="1:18" x14ac:dyDescent="0.2">
      <c r="A254" s="7" t="s">
        <v>71</v>
      </c>
      <c r="B254" s="8" t="s">
        <v>75</v>
      </c>
      <c r="C254" s="8" t="s">
        <v>12086</v>
      </c>
      <c r="D254" s="7" t="s">
        <v>328</v>
      </c>
      <c r="E254" s="7" t="s">
        <v>461</v>
      </c>
      <c r="F254" s="8" t="s">
        <v>522</v>
      </c>
      <c r="G254" s="8" t="s">
        <v>45</v>
      </c>
      <c r="H254" s="8" t="s">
        <v>462</v>
      </c>
      <c r="I254" s="7" t="s">
        <v>57</v>
      </c>
      <c r="J254" s="11">
        <v>218</v>
      </c>
      <c r="K254" s="11">
        <v>184</v>
      </c>
      <c r="M254" s="11">
        <f t="shared" si="4"/>
        <v>402</v>
      </c>
      <c r="N254" s="7" t="s">
        <v>64</v>
      </c>
      <c r="O254" s="8" t="s">
        <v>66</v>
      </c>
      <c r="P254" s="7" t="s">
        <v>70</v>
      </c>
      <c r="Q254" s="8" t="s">
        <v>670</v>
      </c>
      <c r="R254" s="8" t="s">
        <v>670</v>
      </c>
    </row>
    <row r="255" spans="1:18" x14ac:dyDescent="0.2">
      <c r="A255" s="7" t="s">
        <v>71</v>
      </c>
      <c r="B255" s="8" t="s">
        <v>75</v>
      </c>
      <c r="C255" s="8" t="s">
        <v>12087</v>
      </c>
      <c r="D255" s="7" t="s">
        <v>329</v>
      </c>
      <c r="E255" s="7" t="s">
        <v>394</v>
      </c>
      <c r="F255" s="8" t="s">
        <v>627</v>
      </c>
      <c r="G255" s="8" t="s">
        <v>45</v>
      </c>
      <c r="H255" s="8" t="s">
        <v>396</v>
      </c>
      <c r="I255" s="7" t="s">
        <v>397</v>
      </c>
      <c r="J255" s="11">
        <v>206</v>
      </c>
      <c r="K255" s="11">
        <v>284</v>
      </c>
      <c r="M255" s="11">
        <f t="shared" si="4"/>
        <v>490</v>
      </c>
      <c r="N255" s="7" t="s">
        <v>666</v>
      </c>
      <c r="O255" s="8" t="s">
        <v>66</v>
      </c>
      <c r="P255" s="7" t="s">
        <v>70</v>
      </c>
      <c r="Q255" s="8" t="s">
        <v>670</v>
      </c>
      <c r="R255" s="8" t="s">
        <v>670</v>
      </c>
    </row>
    <row r="256" spans="1:18" x14ac:dyDescent="0.2">
      <c r="A256" s="7" t="s">
        <v>71</v>
      </c>
      <c r="B256" s="8" t="s">
        <v>75</v>
      </c>
      <c r="C256" s="8" t="s">
        <v>12084</v>
      </c>
      <c r="D256" s="7" t="s">
        <v>330</v>
      </c>
      <c r="E256" s="7" t="s">
        <v>577</v>
      </c>
      <c r="F256" s="8" t="s">
        <v>557</v>
      </c>
      <c r="G256" s="8" t="s">
        <v>45</v>
      </c>
      <c r="H256" s="8" t="s">
        <v>579</v>
      </c>
      <c r="I256" s="7" t="s">
        <v>393</v>
      </c>
      <c r="J256" s="11">
        <v>51</v>
      </c>
      <c r="K256" s="11">
        <v>76</v>
      </c>
      <c r="M256" s="11">
        <f t="shared" si="4"/>
        <v>127</v>
      </c>
      <c r="N256" s="7" t="s">
        <v>666</v>
      </c>
      <c r="O256" s="8" t="s">
        <v>66</v>
      </c>
      <c r="P256" s="7" t="s">
        <v>70</v>
      </c>
      <c r="Q256" s="8" t="s">
        <v>670</v>
      </c>
      <c r="R256" s="8" t="s">
        <v>670</v>
      </c>
    </row>
    <row r="257" spans="1:18" x14ac:dyDescent="0.2">
      <c r="A257" s="7" t="s">
        <v>71</v>
      </c>
      <c r="B257" s="8" t="s">
        <v>75</v>
      </c>
      <c r="C257" s="8" t="s">
        <v>12090</v>
      </c>
      <c r="D257" s="7" t="s">
        <v>331</v>
      </c>
      <c r="E257" s="7" t="s">
        <v>603</v>
      </c>
      <c r="F257" s="8" t="s">
        <v>44</v>
      </c>
      <c r="G257" s="8" t="s">
        <v>45</v>
      </c>
      <c r="H257" s="8" t="s">
        <v>604</v>
      </c>
      <c r="I257" s="7" t="s">
        <v>54</v>
      </c>
      <c r="L257" s="11">
        <v>172</v>
      </c>
      <c r="M257" s="11">
        <f t="shared" si="4"/>
        <v>172</v>
      </c>
      <c r="N257" s="7" t="s">
        <v>63</v>
      </c>
      <c r="O257" s="8" t="s">
        <v>66</v>
      </c>
      <c r="P257" s="7" t="s">
        <v>69</v>
      </c>
      <c r="Q257" s="8" t="s">
        <v>670</v>
      </c>
      <c r="R257" s="8" t="s">
        <v>670</v>
      </c>
    </row>
    <row r="258" spans="1:18" ht="10.5" x14ac:dyDescent="0.25">
      <c r="J258" s="13">
        <f>SUM(J2:J257)</f>
        <v>142584</v>
      </c>
      <c r="K258" s="13">
        <f>SUM(K2:K257)</f>
        <v>477752</v>
      </c>
      <c r="L258" s="13">
        <f>SUM(L2:L257)</f>
        <v>5714</v>
      </c>
      <c r="M258" s="13">
        <f>SUM(M2:M257)</f>
        <v>626050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0FD3F-A8BF-45BF-93A2-A10F5F69624D}">
  <dimension ref="A1:Y708"/>
  <sheetViews>
    <sheetView topLeftCell="G682" workbookViewId="0">
      <selection activeCell="G705" sqref="A705:XFD705"/>
    </sheetView>
  </sheetViews>
  <sheetFormatPr defaultColWidth="12.26953125" defaultRowHeight="11.5" x14ac:dyDescent="0.25"/>
  <cols>
    <col min="1" max="1" width="13.81640625" style="50" bestFit="1" customWidth="1"/>
    <col min="2" max="2" width="18.81640625" style="51" bestFit="1" customWidth="1"/>
    <col min="3" max="3" width="19.453125" style="51" bestFit="1" customWidth="1"/>
    <col min="4" max="4" width="17.453125" style="50" bestFit="1" customWidth="1"/>
    <col min="5" max="5" width="20.453125" style="50" bestFit="1" customWidth="1"/>
    <col min="6" max="6" width="11.54296875" style="51" bestFit="1" customWidth="1"/>
    <col min="7" max="7" width="11.1796875" style="51" bestFit="1" customWidth="1"/>
    <col min="8" max="8" width="8.26953125" style="51" bestFit="1" customWidth="1"/>
    <col min="9" max="9" width="17" style="50" bestFit="1" customWidth="1"/>
    <col min="10" max="13" width="11.26953125" style="53" bestFit="1" customWidth="1"/>
    <col min="14" max="14" width="12" style="50" bestFit="1" customWidth="1"/>
    <col min="15" max="15" width="6.54296875" style="51" bestFit="1" customWidth="1"/>
    <col min="16" max="16" width="24.453125" style="50" bestFit="1" customWidth="1"/>
    <col min="17" max="18" width="26.81640625" style="51" bestFit="1" customWidth="1"/>
    <col min="19" max="19" width="11.54296875" style="50" bestFit="1" customWidth="1"/>
    <col min="20" max="20" width="11.81640625" style="50" bestFit="1" customWidth="1"/>
    <col min="21" max="21" width="11.26953125" style="50" bestFit="1" customWidth="1"/>
    <col min="22" max="22" width="11.1796875" style="50" bestFit="1" customWidth="1"/>
    <col min="23" max="23" width="8.26953125" style="50" bestFit="1" customWidth="1"/>
    <col min="24" max="24" width="10.1796875" style="50" bestFit="1" customWidth="1"/>
    <col min="25" max="25" width="5.1796875" style="50" bestFit="1" customWidth="1"/>
    <col min="26" max="16384" width="12.26953125" style="50"/>
  </cols>
  <sheetData>
    <row r="1" spans="1:25" s="45" customFormat="1" ht="33" customHeight="1" x14ac:dyDescent="0.25">
      <c r="A1" s="45" t="s">
        <v>0</v>
      </c>
      <c r="B1" s="45" t="s">
        <v>19</v>
      </c>
      <c r="C1" s="46" t="s">
        <v>16</v>
      </c>
      <c r="D1" s="47" t="s">
        <v>1</v>
      </c>
      <c r="E1" s="45" t="s">
        <v>2</v>
      </c>
      <c r="F1" s="48" t="s">
        <v>20</v>
      </c>
      <c r="G1" s="48" t="s">
        <v>4</v>
      </c>
      <c r="H1" s="48" t="s">
        <v>5</v>
      </c>
      <c r="I1" s="48" t="s">
        <v>6</v>
      </c>
      <c r="J1" s="49" t="s">
        <v>12</v>
      </c>
      <c r="K1" s="49" t="s">
        <v>13</v>
      </c>
      <c r="L1" s="49" t="s">
        <v>14</v>
      </c>
      <c r="M1" s="49" t="s">
        <v>15</v>
      </c>
      <c r="N1" s="45" t="s">
        <v>7</v>
      </c>
      <c r="O1" s="45" t="s">
        <v>8</v>
      </c>
      <c r="P1" s="45" t="s">
        <v>2333</v>
      </c>
      <c r="Q1" s="45" t="s">
        <v>23</v>
      </c>
      <c r="R1" s="45" t="s">
        <v>21</v>
      </c>
      <c r="S1" s="45" t="s">
        <v>17</v>
      </c>
      <c r="T1" s="45" t="s">
        <v>22</v>
      </c>
      <c r="U1" s="45" t="s">
        <v>9</v>
      </c>
      <c r="V1" s="45" t="s">
        <v>3</v>
      </c>
      <c r="W1" s="45" t="s">
        <v>5</v>
      </c>
      <c r="X1" s="45" t="s">
        <v>10</v>
      </c>
      <c r="Y1" s="45" t="s">
        <v>11</v>
      </c>
    </row>
    <row r="2" spans="1:25" x14ac:dyDescent="0.25">
      <c r="A2" s="50" t="s">
        <v>675</v>
      </c>
      <c r="B2" s="51" t="s">
        <v>676</v>
      </c>
      <c r="D2" s="52" t="s">
        <v>683</v>
      </c>
      <c r="E2" s="50" t="s">
        <v>1386</v>
      </c>
      <c r="F2" s="50" t="s">
        <v>608</v>
      </c>
      <c r="G2" s="50" t="s">
        <v>45</v>
      </c>
      <c r="H2" s="50" t="s">
        <v>1387</v>
      </c>
      <c r="I2" s="50" t="s">
        <v>1388</v>
      </c>
      <c r="J2" s="53">
        <v>175</v>
      </c>
      <c r="K2" s="53">
        <v>8793</v>
      </c>
      <c r="M2" s="53">
        <f t="shared" ref="M2:M65" si="0">J2+K2+L2</f>
        <v>8968</v>
      </c>
      <c r="N2" s="50" t="s">
        <v>64</v>
      </c>
      <c r="O2" s="50" t="s">
        <v>66</v>
      </c>
      <c r="P2" s="50" t="s">
        <v>70</v>
      </c>
      <c r="Q2" s="54" t="s">
        <v>671</v>
      </c>
      <c r="R2" s="50" t="s">
        <v>671</v>
      </c>
    </row>
    <row r="3" spans="1:25" x14ac:dyDescent="0.25">
      <c r="A3" s="50" t="s">
        <v>675</v>
      </c>
      <c r="B3" s="51" t="s">
        <v>676</v>
      </c>
      <c r="D3" s="52" t="s">
        <v>684</v>
      </c>
      <c r="E3" s="50" t="s">
        <v>1389</v>
      </c>
      <c r="F3" s="50" t="s">
        <v>608</v>
      </c>
      <c r="G3" s="50" t="s">
        <v>45</v>
      </c>
      <c r="H3" s="50" t="s">
        <v>1390</v>
      </c>
      <c r="I3" s="50" t="s">
        <v>1388</v>
      </c>
      <c r="L3" s="53">
        <v>932</v>
      </c>
      <c r="M3" s="53">
        <f t="shared" si="0"/>
        <v>932</v>
      </c>
      <c r="N3" s="50" t="s">
        <v>63</v>
      </c>
      <c r="O3" s="50" t="s">
        <v>66</v>
      </c>
      <c r="P3" s="50" t="s">
        <v>69</v>
      </c>
      <c r="Q3" s="50" t="s">
        <v>671</v>
      </c>
      <c r="R3" s="50" t="s">
        <v>671</v>
      </c>
    </row>
    <row r="4" spans="1:25" x14ac:dyDescent="0.25">
      <c r="A4" s="50" t="s">
        <v>675</v>
      </c>
      <c r="B4" s="51" t="s">
        <v>676</v>
      </c>
      <c r="D4" s="52" t="s">
        <v>685</v>
      </c>
      <c r="E4" s="50" t="s">
        <v>1391</v>
      </c>
      <c r="F4" s="50" t="s">
        <v>501</v>
      </c>
      <c r="G4" s="50" t="s">
        <v>45</v>
      </c>
      <c r="H4" s="50" t="s">
        <v>1392</v>
      </c>
      <c r="I4" s="50" t="s">
        <v>1393</v>
      </c>
      <c r="J4" s="53">
        <v>1028</v>
      </c>
      <c r="K4" s="53">
        <v>1392</v>
      </c>
      <c r="M4" s="53">
        <f t="shared" si="0"/>
        <v>2420</v>
      </c>
      <c r="N4" s="50" t="s">
        <v>64</v>
      </c>
      <c r="O4" s="50" t="s">
        <v>66</v>
      </c>
      <c r="P4" s="50" t="s">
        <v>70</v>
      </c>
      <c r="Q4" s="50" t="s">
        <v>671</v>
      </c>
      <c r="R4" s="50" t="s">
        <v>671</v>
      </c>
    </row>
    <row r="5" spans="1:25" x14ac:dyDescent="0.25">
      <c r="A5" s="50" t="s">
        <v>675</v>
      </c>
      <c r="B5" s="51" t="s">
        <v>676</v>
      </c>
      <c r="D5" s="52" t="s">
        <v>686</v>
      </c>
      <c r="E5" s="50" t="s">
        <v>1394</v>
      </c>
      <c r="F5" s="50" t="s">
        <v>44</v>
      </c>
      <c r="G5" s="50" t="s">
        <v>1395</v>
      </c>
      <c r="H5" s="50" t="s">
        <v>1396</v>
      </c>
      <c r="I5" s="50" t="s">
        <v>1397</v>
      </c>
      <c r="L5" s="53">
        <v>6651</v>
      </c>
      <c r="M5" s="53">
        <f t="shared" si="0"/>
        <v>6651</v>
      </c>
      <c r="N5" s="50" t="s">
        <v>63</v>
      </c>
      <c r="O5" s="50" t="s">
        <v>66</v>
      </c>
      <c r="P5" s="50" t="s">
        <v>69</v>
      </c>
      <c r="Q5" s="50" t="s">
        <v>671</v>
      </c>
      <c r="R5" s="50" t="s">
        <v>671</v>
      </c>
    </row>
    <row r="6" spans="1:25" x14ac:dyDescent="0.25">
      <c r="A6" s="50" t="s">
        <v>675</v>
      </c>
      <c r="B6" s="51" t="s">
        <v>676</v>
      </c>
      <c r="D6" s="52" t="s">
        <v>687</v>
      </c>
      <c r="E6" s="50" t="s">
        <v>1391</v>
      </c>
      <c r="F6" s="50" t="s">
        <v>44</v>
      </c>
      <c r="G6" s="50" t="s">
        <v>354</v>
      </c>
      <c r="H6" s="50" t="s">
        <v>1398</v>
      </c>
      <c r="I6" s="50" t="s">
        <v>1399</v>
      </c>
      <c r="L6" s="56">
        <v>12102</v>
      </c>
      <c r="M6" s="53">
        <f t="shared" si="0"/>
        <v>12102</v>
      </c>
      <c r="N6" s="50" t="s">
        <v>667</v>
      </c>
      <c r="O6" s="50" t="s">
        <v>66</v>
      </c>
      <c r="P6" s="50" t="s">
        <v>69</v>
      </c>
      <c r="Q6" s="50" t="s">
        <v>671</v>
      </c>
      <c r="R6" s="50" t="s">
        <v>671</v>
      </c>
    </row>
    <row r="7" spans="1:25" x14ac:dyDescent="0.25">
      <c r="A7" s="50" t="s">
        <v>675</v>
      </c>
      <c r="B7" s="51" t="s">
        <v>676</v>
      </c>
      <c r="D7" s="52" t="s">
        <v>688</v>
      </c>
      <c r="E7" s="50" t="s">
        <v>1400</v>
      </c>
      <c r="F7" s="50" t="s">
        <v>52</v>
      </c>
      <c r="G7" s="50" t="s">
        <v>45</v>
      </c>
      <c r="H7" s="50" t="s">
        <v>1401</v>
      </c>
      <c r="I7" s="50" t="s">
        <v>1399</v>
      </c>
      <c r="J7" s="53">
        <v>5520</v>
      </c>
      <c r="K7" s="53">
        <v>7969</v>
      </c>
      <c r="M7" s="53">
        <f t="shared" si="0"/>
        <v>13489</v>
      </c>
      <c r="N7" s="50" t="s">
        <v>666</v>
      </c>
      <c r="O7" s="50" t="s">
        <v>66</v>
      </c>
      <c r="P7" s="50" t="s">
        <v>70</v>
      </c>
      <c r="Q7" s="50" t="s">
        <v>671</v>
      </c>
      <c r="R7" s="50" t="s">
        <v>671</v>
      </c>
    </row>
    <row r="8" spans="1:25" x14ac:dyDescent="0.25">
      <c r="A8" s="50" t="s">
        <v>675</v>
      </c>
      <c r="B8" s="51" t="s">
        <v>676</v>
      </c>
      <c r="D8" s="52" t="s">
        <v>689</v>
      </c>
      <c r="E8" s="50" t="s">
        <v>1402</v>
      </c>
      <c r="F8" s="50" t="s">
        <v>44</v>
      </c>
      <c r="G8" s="50" t="s">
        <v>45</v>
      </c>
      <c r="H8" s="50" t="s">
        <v>1403</v>
      </c>
      <c r="I8" s="50" t="s">
        <v>1399</v>
      </c>
      <c r="J8" s="53">
        <v>1871</v>
      </c>
      <c r="K8" s="53">
        <v>1730</v>
      </c>
      <c r="M8" s="53">
        <f t="shared" si="0"/>
        <v>3601</v>
      </c>
      <c r="N8" s="50" t="s">
        <v>64</v>
      </c>
      <c r="O8" s="50" t="s">
        <v>66</v>
      </c>
      <c r="P8" s="50" t="s">
        <v>70</v>
      </c>
      <c r="Q8" s="50" t="s">
        <v>671</v>
      </c>
      <c r="R8" s="50" t="s">
        <v>671</v>
      </c>
    </row>
    <row r="9" spans="1:25" x14ac:dyDescent="0.25">
      <c r="A9" s="50" t="s">
        <v>675</v>
      </c>
      <c r="B9" s="51" t="s">
        <v>676</v>
      </c>
      <c r="D9" s="52" t="s">
        <v>690</v>
      </c>
      <c r="E9" s="50" t="s">
        <v>1404</v>
      </c>
      <c r="F9" s="50" t="s">
        <v>608</v>
      </c>
      <c r="G9" s="50" t="s">
        <v>45</v>
      </c>
      <c r="H9" s="50" t="s">
        <v>1405</v>
      </c>
      <c r="I9" s="50" t="s">
        <v>1406</v>
      </c>
      <c r="J9" s="53">
        <v>1063</v>
      </c>
      <c r="K9" s="53">
        <v>1024</v>
      </c>
      <c r="L9" s="56"/>
      <c r="M9" s="53">
        <f t="shared" si="0"/>
        <v>2087</v>
      </c>
      <c r="N9" s="50" t="s">
        <v>64</v>
      </c>
      <c r="O9" s="50" t="s">
        <v>66</v>
      </c>
      <c r="P9" s="50" t="s">
        <v>70</v>
      </c>
      <c r="Q9" s="50" t="s">
        <v>671</v>
      </c>
      <c r="R9" s="50" t="s">
        <v>671</v>
      </c>
    </row>
    <row r="10" spans="1:25" x14ac:dyDescent="0.25">
      <c r="A10" s="50" t="s">
        <v>675</v>
      </c>
      <c r="B10" s="51" t="s">
        <v>676</v>
      </c>
      <c r="D10" s="52" t="s">
        <v>691</v>
      </c>
      <c r="E10" s="50" t="s">
        <v>360</v>
      </c>
      <c r="F10" s="50" t="s">
        <v>655</v>
      </c>
      <c r="G10" s="50" t="s">
        <v>45</v>
      </c>
      <c r="H10" s="50" t="s">
        <v>1407</v>
      </c>
      <c r="I10" s="50" t="s">
        <v>1408</v>
      </c>
      <c r="J10" s="53">
        <v>267</v>
      </c>
      <c r="K10" s="53">
        <v>271</v>
      </c>
      <c r="L10" s="56"/>
      <c r="M10" s="53">
        <f t="shared" si="0"/>
        <v>538</v>
      </c>
      <c r="N10" s="50" t="s">
        <v>666</v>
      </c>
      <c r="O10" s="50" t="s">
        <v>66</v>
      </c>
      <c r="P10" s="50" t="s">
        <v>70</v>
      </c>
      <c r="Q10" s="50" t="s">
        <v>671</v>
      </c>
      <c r="R10" s="50" t="s">
        <v>671</v>
      </c>
    </row>
    <row r="11" spans="1:25" x14ac:dyDescent="0.25">
      <c r="A11" s="50" t="s">
        <v>675</v>
      </c>
      <c r="B11" s="51" t="s">
        <v>676</v>
      </c>
      <c r="D11" s="52" t="s">
        <v>692</v>
      </c>
      <c r="E11" s="50" t="s">
        <v>1409</v>
      </c>
      <c r="F11" s="50" t="s">
        <v>627</v>
      </c>
      <c r="G11" s="50" t="s">
        <v>45</v>
      </c>
      <c r="H11" s="50" t="s">
        <v>1410</v>
      </c>
      <c r="I11" s="50" t="s">
        <v>1411</v>
      </c>
      <c r="J11" s="53">
        <v>3333</v>
      </c>
      <c r="K11" s="53">
        <v>1495</v>
      </c>
      <c r="M11" s="53">
        <f t="shared" si="0"/>
        <v>4828</v>
      </c>
      <c r="N11" s="50" t="s">
        <v>64</v>
      </c>
      <c r="O11" s="50" t="s">
        <v>66</v>
      </c>
      <c r="P11" s="50" t="s">
        <v>70</v>
      </c>
      <c r="Q11" s="50" t="s">
        <v>671</v>
      </c>
      <c r="R11" s="50" t="s">
        <v>671</v>
      </c>
    </row>
    <row r="12" spans="1:25" x14ac:dyDescent="0.25">
      <c r="A12" s="50" t="s">
        <v>675</v>
      </c>
      <c r="B12" s="51" t="s">
        <v>676</v>
      </c>
      <c r="D12" s="52" t="s">
        <v>693</v>
      </c>
      <c r="E12" s="50" t="s">
        <v>1412</v>
      </c>
      <c r="F12" s="50" t="s">
        <v>440</v>
      </c>
      <c r="G12" s="50" t="s">
        <v>45</v>
      </c>
      <c r="H12" s="50" t="s">
        <v>1413</v>
      </c>
      <c r="I12" s="50" t="s">
        <v>1414</v>
      </c>
      <c r="J12" s="53">
        <v>0</v>
      </c>
      <c r="K12" s="53">
        <v>0</v>
      </c>
      <c r="M12" s="53">
        <f t="shared" si="0"/>
        <v>0</v>
      </c>
      <c r="N12" s="50" t="s">
        <v>64</v>
      </c>
      <c r="O12" s="50" t="s">
        <v>66</v>
      </c>
      <c r="P12" s="50" t="s">
        <v>70</v>
      </c>
      <c r="Q12" s="50" t="s">
        <v>671</v>
      </c>
      <c r="R12" s="50" t="s">
        <v>671</v>
      </c>
    </row>
    <row r="13" spans="1:25" x14ac:dyDescent="0.25">
      <c r="A13" s="50" t="s">
        <v>675</v>
      </c>
      <c r="B13" s="51" t="s">
        <v>676</v>
      </c>
      <c r="D13" s="52" t="s">
        <v>694</v>
      </c>
      <c r="E13" s="50" t="s">
        <v>1415</v>
      </c>
      <c r="F13" s="50" t="s">
        <v>1416</v>
      </c>
      <c r="G13" s="50" t="s">
        <v>530</v>
      </c>
      <c r="H13" s="50" t="s">
        <v>1417</v>
      </c>
      <c r="I13" s="50" t="s">
        <v>1411</v>
      </c>
      <c r="J13" s="53">
        <v>1634</v>
      </c>
      <c r="K13" s="53">
        <v>25</v>
      </c>
      <c r="M13" s="53">
        <f t="shared" si="0"/>
        <v>1659</v>
      </c>
      <c r="N13" s="50" t="s">
        <v>64</v>
      </c>
      <c r="O13" s="50" t="s">
        <v>66</v>
      </c>
      <c r="P13" s="50" t="s">
        <v>70</v>
      </c>
      <c r="Q13" s="50" t="s">
        <v>671</v>
      </c>
      <c r="R13" s="50" t="s">
        <v>671</v>
      </c>
    </row>
    <row r="14" spans="1:25" x14ac:dyDescent="0.25">
      <c r="A14" s="50" t="s">
        <v>675</v>
      </c>
      <c r="B14" s="51" t="s">
        <v>676</v>
      </c>
      <c r="D14" s="52" t="s">
        <v>695</v>
      </c>
      <c r="E14" s="50" t="s">
        <v>1418</v>
      </c>
      <c r="F14" s="50" t="s">
        <v>558</v>
      </c>
      <c r="G14" s="50" t="s">
        <v>45</v>
      </c>
      <c r="H14" s="50" t="s">
        <v>1419</v>
      </c>
      <c r="I14" s="50" t="s">
        <v>1420</v>
      </c>
      <c r="J14" s="53">
        <v>1461</v>
      </c>
      <c r="K14" s="53">
        <v>600</v>
      </c>
      <c r="M14" s="53">
        <f t="shared" si="0"/>
        <v>2061</v>
      </c>
      <c r="N14" s="50" t="s">
        <v>64</v>
      </c>
      <c r="O14" s="50" t="s">
        <v>66</v>
      </c>
      <c r="P14" s="50" t="s">
        <v>69</v>
      </c>
      <c r="Q14" s="50" t="s">
        <v>671</v>
      </c>
      <c r="R14" s="50" t="s">
        <v>671</v>
      </c>
    </row>
    <row r="15" spans="1:25" x14ac:dyDescent="0.25">
      <c r="A15" s="50" t="s">
        <v>675</v>
      </c>
      <c r="B15" s="51" t="s">
        <v>676</v>
      </c>
      <c r="D15" s="52" t="s">
        <v>696</v>
      </c>
      <c r="E15" s="50" t="s">
        <v>1421</v>
      </c>
      <c r="F15" s="50" t="s">
        <v>395</v>
      </c>
      <c r="G15" s="50" t="s">
        <v>45</v>
      </c>
      <c r="H15" s="50" t="s">
        <v>1422</v>
      </c>
      <c r="I15" s="50" t="s">
        <v>1414</v>
      </c>
      <c r="L15" s="53">
        <v>3396</v>
      </c>
      <c r="M15" s="53">
        <f t="shared" si="0"/>
        <v>3396</v>
      </c>
      <c r="N15" s="50" t="s">
        <v>63</v>
      </c>
      <c r="O15" s="50" t="s">
        <v>66</v>
      </c>
      <c r="P15" s="50" t="s">
        <v>69</v>
      </c>
      <c r="Q15" s="50" t="s">
        <v>671</v>
      </c>
      <c r="R15" s="50" t="s">
        <v>671</v>
      </c>
    </row>
    <row r="16" spans="1:25" x14ac:dyDescent="0.25">
      <c r="A16" s="50" t="s">
        <v>675</v>
      </c>
      <c r="B16" s="51" t="s">
        <v>676</v>
      </c>
      <c r="D16" s="52" t="s">
        <v>697</v>
      </c>
      <c r="E16" s="50" t="s">
        <v>1421</v>
      </c>
      <c r="F16" s="50" t="s">
        <v>395</v>
      </c>
      <c r="G16" s="50" t="s">
        <v>45</v>
      </c>
      <c r="H16" s="50" t="s">
        <v>1422</v>
      </c>
      <c r="I16" s="50" t="s">
        <v>1414</v>
      </c>
      <c r="L16" s="53">
        <v>2562</v>
      </c>
      <c r="M16" s="53">
        <f t="shared" si="0"/>
        <v>2562</v>
      </c>
      <c r="N16" s="50" t="s">
        <v>63</v>
      </c>
      <c r="O16" s="50" t="s">
        <v>66</v>
      </c>
      <c r="P16" s="50" t="s">
        <v>69</v>
      </c>
      <c r="Q16" s="50" t="s">
        <v>671</v>
      </c>
      <c r="R16" s="50" t="s">
        <v>671</v>
      </c>
    </row>
    <row r="17" spans="1:18" x14ac:dyDescent="0.25">
      <c r="A17" s="50" t="s">
        <v>675</v>
      </c>
      <c r="B17" s="51" t="s">
        <v>676</v>
      </c>
      <c r="D17" s="52" t="s">
        <v>698</v>
      </c>
      <c r="E17" s="50" t="s">
        <v>1421</v>
      </c>
      <c r="F17" s="50" t="s">
        <v>395</v>
      </c>
      <c r="G17" s="50" t="s">
        <v>45</v>
      </c>
      <c r="H17" s="50" t="s">
        <v>1422</v>
      </c>
      <c r="I17" s="50" t="s">
        <v>1414</v>
      </c>
      <c r="L17" s="53">
        <v>7378</v>
      </c>
      <c r="M17" s="53">
        <f t="shared" si="0"/>
        <v>7378</v>
      </c>
      <c r="N17" s="50" t="s">
        <v>63</v>
      </c>
      <c r="O17" s="50" t="s">
        <v>66</v>
      </c>
      <c r="P17" s="50" t="s">
        <v>69</v>
      </c>
      <c r="Q17" s="50" t="s">
        <v>671</v>
      </c>
      <c r="R17" s="50" t="s">
        <v>671</v>
      </c>
    </row>
    <row r="18" spans="1:18" x14ac:dyDescent="0.25">
      <c r="A18" s="50" t="s">
        <v>675</v>
      </c>
      <c r="B18" s="51" t="s">
        <v>676</v>
      </c>
      <c r="D18" s="52" t="s">
        <v>699</v>
      </c>
      <c r="E18" s="50" t="s">
        <v>1423</v>
      </c>
      <c r="F18" s="50" t="s">
        <v>440</v>
      </c>
      <c r="G18" s="50" t="s">
        <v>45</v>
      </c>
      <c r="H18" s="50" t="s">
        <v>1424</v>
      </c>
      <c r="I18" s="50" t="s">
        <v>1425</v>
      </c>
      <c r="L18" s="53">
        <v>164</v>
      </c>
      <c r="M18" s="53">
        <f t="shared" si="0"/>
        <v>164</v>
      </c>
      <c r="N18" s="50" t="s">
        <v>63</v>
      </c>
      <c r="O18" s="50" t="s">
        <v>66</v>
      </c>
      <c r="P18" s="50" t="s">
        <v>69</v>
      </c>
      <c r="Q18" s="50" t="s">
        <v>671</v>
      </c>
      <c r="R18" s="50" t="s">
        <v>671</v>
      </c>
    </row>
    <row r="19" spans="1:18" x14ac:dyDescent="0.25">
      <c r="A19" s="50" t="s">
        <v>675</v>
      </c>
      <c r="B19" s="51" t="s">
        <v>676</v>
      </c>
      <c r="D19" s="52" t="s">
        <v>700</v>
      </c>
      <c r="E19" s="50" t="s">
        <v>1391</v>
      </c>
      <c r="F19" s="50" t="s">
        <v>590</v>
      </c>
      <c r="G19" s="50" t="s">
        <v>45</v>
      </c>
      <c r="H19" s="50" t="s">
        <v>1426</v>
      </c>
      <c r="I19" s="50" t="s">
        <v>1393</v>
      </c>
      <c r="J19" s="53">
        <v>1819</v>
      </c>
      <c r="K19" s="53">
        <v>367</v>
      </c>
      <c r="M19" s="53">
        <f t="shared" si="0"/>
        <v>2186</v>
      </c>
      <c r="N19" s="50" t="s">
        <v>666</v>
      </c>
      <c r="O19" s="50" t="s">
        <v>66</v>
      </c>
      <c r="P19" s="50" t="s">
        <v>70</v>
      </c>
      <c r="Q19" s="50" t="s">
        <v>671</v>
      </c>
      <c r="R19" s="50" t="s">
        <v>671</v>
      </c>
    </row>
    <row r="20" spans="1:18" x14ac:dyDescent="0.25">
      <c r="A20" s="50" t="s">
        <v>675</v>
      </c>
      <c r="B20" s="51" t="s">
        <v>676</v>
      </c>
      <c r="D20" s="52" t="s">
        <v>701</v>
      </c>
      <c r="E20" s="50" t="s">
        <v>1427</v>
      </c>
      <c r="F20" s="50" t="s">
        <v>636</v>
      </c>
      <c r="G20" s="50" t="s">
        <v>45</v>
      </c>
      <c r="H20" s="50" t="s">
        <v>1428</v>
      </c>
      <c r="I20" s="50" t="s">
        <v>1429</v>
      </c>
      <c r="J20" s="53">
        <v>156</v>
      </c>
      <c r="K20" s="53">
        <v>2</v>
      </c>
      <c r="L20" s="56"/>
      <c r="M20" s="53">
        <f t="shared" si="0"/>
        <v>158</v>
      </c>
      <c r="N20" s="50" t="s">
        <v>666</v>
      </c>
      <c r="O20" s="50" t="s">
        <v>66</v>
      </c>
      <c r="P20" s="50" t="s">
        <v>70</v>
      </c>
      <c r="Q20" s="50" t="s">
        <v>671</v>
      </c>
      <c r="R20" s="50" t="s">
        <v>671</v>
      </c>
    </row>
    <row r="21" spans="1:18" x14ac:dyDescent="0.25">
      <c r="A21" s="50" t="s">
        <v>675</v>
      </c>
      <c r="B21" s="51" t="s">
        <v>676</v>
      </c>
      <c r="D21" s="52" t="s">
        <v>702</v>
      </c>
      <c r="E21" s="50" t="s">
        <v>1430</v>
      </c>
      <c r="F21" s="50" t="s">
        <v>1431</v>
      </c>
      <c r="G21" s="50" t="s">
        <v>45</v>
      </c>
      <c r="H21" s="50" t="s">
        <v>1432</v>
      </c>
      <c r="I21" s="50" t="s">
        <v>1433</v>
      </c>
      <c r="J21" s="53">
        <v>0</v>
      </c>
      <c r="K21" s="53">
        <v>0</v>
      </c>
      <c r="M21" s="53">
        <f t="shared" si="0"/>
        <v>0</v>
      </c>
      <c r="N21" s="50" t="s">
        <v>64</v>
      </c>
      <c r="O21" s="50" t="s">
        <v>66</v>
      </c>
      <c r="P21" s="50" t="s">
        <v>70</v>
      </c>
      <c r="Q21" s="50" t="s">
        <v>671</v>
      </c>
      <c r="R21" s="50" t="s">
        <v>671</v>
      </c>
    </row>
    <row r="22" spans="1:18" x14ac:dyDescent="0.25">
      <c r="A22" s="50" t="s">
        <v>675</v>
      </c>
      <c r="B22" s="51" t="s">
        <v>676</v>
      </c>
      <c r="D22" s="52" t="s">
        <v>703</v>
      </c>
      <c r="E22" s="50" t="s">
        <v>1434</v>
      </c>
      <c r="F22" s="50" t="s">
        <v>44</v>
      </c>
      <c r="G22" s="50" t="s">
        <v>45</v>
      </c>
      <c r="H22" s="50" t="s">
        <v>1435</v>
      </c>
      <c r="I22" s="50" t="s">
        <v>1433</v>
      </c>
      <c r="J22" s="53">
        <v>3220</v>
      </c>
      <c r="K22" s="53">
        <v>257</v>
      </c>
      <c r="M22" s="53">
        <f t="shared" si="0"/>
        <v>3477</v>
      </c>
      <c r="N22" s="50" t="s">
        <v>64</v>
      </c>
      <c r="O22" s="50" t="s">
        <v>66</v>
      </c>
      <c r="P22" s="50" t="s">
        <v>70</v>
      </c>
      <c r="Q22" s="50" t="s">
        <v>671</v>
      </c>
      <c r="R22" s="50" t="s">
        <v>671</v>
      </c>
    </row>
    <row r="23" spans="1:18" x14ac:dyDescent="0.25">
      <c r="A23" s="50" t="s">
        <v>675</v>
      </c>
      <c r="B23" s="51" t="s">
        <v>676</v>
      </c>
      <c r="D23" s="52" t="s">
        <v>704</v>
      </c>
      <c r="E23" s="50" t="s">
        <v>1436</v>
      </c>
      <c r="F23" s="50" t="s">
        <v>44</v>
      </c>
      <c r="G23" s="50" t="s">
        <v>45</v>
      </c>
      <c r="H23" s="50" t="s">
        <v>1437</v>
      </c>
      <c r="I23" s="50" t="s">
        <v>1438</v>
      </c>
      <c r="J23" s="53">
        <v>952</v>
      </c>
      <c r="K23" s="53">
        <v>0</v>
      </c>
      <c r="M23" s="53">
        <f t="shared" si="0"/>
        <v>952</v>
      </c>
      <c r="N23" s="50" t="s">
        <v>64</v>
      </c>
      <c r="O23" s="50" t="s">
        <v>66</v>
      </c>
      <c r="P23" s="50" t="s">
        <v>70</v>
      </c>
      <c r="Q23" s="50" t="s">
        <v>671</v>
      </c>
      <c r="R23" s="50" t="s">
        <v>671</v>
      </c>
    </row>
    <row r="24" spans="1:18" x14ac:dyDescent="0.25">
      <c r="A24" s="50" t="s">
        <v>675</v>
      </c>
      <c r="B24" s="51" t="s">
        <v>676</v>
      </c>
      <c r="D24" s="52" t="s">
        <v>705</v>
      </c>
      <c r="E24" s="50" t="s">
        <v>1439</v>
      </c>
      <c r="F24" s="50" t="s">
        <v>608</v>
      </c>
      <c r="G24" s="50" t="s">
        <v>45</v>
      </c>
      <c r="H24" s="50" t="s">
        <v>1440</v>
      </c>
      <c r="I24" s="50" t="s">
        <v>1406</v>
      </c>
      <c r="J24" s="53">
        <v>3493</v>
      </c>
      <c r="K24" s="53">
        <v>618</v>
      </c>
      <c r="M24" s="53">
        <f t="shared" si="0"/>
        <v>4111</v>
      </c>
      <c r="N24" s="50" t="s">
        <v>64</v>
      </c>
      <c r="O24" s="50" t="s">
        <v>66</v>
      </c>
      <c r="P24" s="50" t="s">
        <v>70</v>
      </c>
      <c r="Q24" s="50" t="s">
        <v>671</v>
      </c>
      <c r="R24" s="50" t="s">
        <v>671</v>
      </c>
    </row>
    <row r="25" spans="1:18" x14ac:dyDescent="0.25">
      <c r="A25" s="50" t="s">
        <v>675</v>
      </c>
      <c r="B25" s="51" t="s">
        <v>677</v>
      </c>
      <c r="D25" s="52" t="s">
        <v>706</v>
      </c>
      <c r="E25" s="50" t="s">
        <v>1441</v>
      </c>
      <c r="F25" s="50" t="s">
        <v>350</v>
      </c>
      <c r="G25" s="50" t="s">
        <v>45</v>
      </c>
      <c r="H25" s="50" t="s">
        <v>1442</v>
      </c>
      <c r="I25" s="50" t="s">
        <v>1399</v>
      </c>
      <c r="J25" s="53">
        <v>1800</v>
      </c>
      <c r="K25" s="53">
        <v>2236</v>
      </c>
      <c r="M25" s="53">
        <f t="shared" si="0"/>
        <v>4036</v>
      </c>
      <c r="N25" s="50" t="s">
        <v>666</v>
      </c>
      <c r="O25" s="50" t="s">
        <v>66</v>
      </c>
      <c r="P25" s="50" t="s">
        <v>70</v>
      </c>
      <c r="Q25" s="50" t="s">
        <v>670</v>
      </c>
      <c r="R25" s="50" t="s">
        <v>670</v>
      </c>
    </row>
    <row r="26" spans="1:18" x14ac:dyDescent="0.25">
      <c r="A26" s="50" t="s">
        <v>675</v>
      </c>
      <c r="B26" s="51" t="s">
        <v>677</v>
      </c>
      <c r="D26" s="52" t="s">
        <v>707</v>
      </c>
      <c r="E26" s="50" t="s">
        <v>1443</v>
      </c>
      <c r="F26" s="50" t="s">
        <v>350</v>
      </c>
      <c r="G26" s="50" t="s">
        <v>45</v>
      </c>
      <c r="H26" s="50" t="s">
        <v>1444</v>
      </c>
      <c r="I26" s="50" t="s">
        <v>1397</v>
      </c>
      <c r="J26" s="53">
        <v>1800</v>
      </c>
      <c r="K26" s="53">
        <v>2236</v>
      </c>
      <c r="M26" s="53">
        <f t="shared" si="0"/>
        <v>4036</v>
      </c>
      <c r="N26" s="50" t="s">
        <v>666</v>
      </c>
      <c r="O26" s="50" t="s">
        <v>66</v>
      </c>
      <c r="P26" s="50" t="s">
        <v>70</v>
      </c>
      <c r="Q26" s="50" t="s">
        <v>671</v>
      </c>
      <c r="R26" s="50" t="s">
        <v>671</v>
      </c>
    </row>
    <row r="27" spans="1:18" x14ac:dyDescent="0.25">
      <c r="A27" s="50" t="s">
        <v>675</v>
      </c>
      <c r="B27" s="51" t="s">
        <v>677</v>
      </c>
      <c r="D27" s="52" t="s">
        <v>708</v>
      </c>
      <c r="E27" s="50" t="s">
        <v>1445</v>
      </c>
      <c r="F27" s="50" t="s">
        <v>350</v>
      </c>
      <c r="G27" s="50" t="s">
        <v>45</v>
      </c>
      <c r="H27" s="50" t="s">
        <v>1446</v>
      </c>
      <c r="I27" s="50" t="s">
        <v>1388</v>
      </c>
      <c r="J27" s="53">
        <v>1200</v>
      </c>
      <c r="K27" s="53">
        <v>1800</v>
      </c>
      <c r="M27" s="53">
        <f t="shared" si="0"/>
        <v>3000</v>
      </c>
      <c r="N27" s="50" t="s">
        <v>666</v>
      </c>
      <c r="O27" s="50" t="s">
        <v>66</v>
      </c>
      <c r="P27" s="50" t="s">
        <v>70</v>
      </c>
      <c r="Q27" s="50" t="s">
        <v>671</v>
      </c>
      <c r="R27" s="50" t="s">
        <v>671</v>
      </c>
    </row>
    <row r="28" spans="1:18" x14ac:dyDescent="0.25">
      <c r="A28" s="50" t="s">
        <v>675</v>
      </c>
      <c r="B28" s="51" t="s">
        <v>677</v>
      </c>
      <c r="D28" s="52" t="s">
        <v>709</v>
      </c>
      <c r="E28" s="50" t="s">
        <v>1447</v>
      </c>
      <c r="F28" s="50" t="s">
        <v>347</v>
      </c>
      <c r="G28" s="50" t="s">
        <v>45</v>
      </c>
      <c r="H28" s="50" t="s">
        <v>1448</v>
      </c>
      <c r="I28" s="50" t="s">
        <v>1388</v>
      </c>
      <c r="J28" s="53">
        <v>2308</v>
      </c>
      <c r="K28" s="53">
        <v>1502</v>
      </c>
      <c r="M28" s="53">
        <f t="shared" si="0"/>
        <v>3810</v>
      </c>
      <c r="N28" s="50" t="s">
        <v>64</v>
      </c>
      <c r="O28" s="50" t="s">
        <v>66</v>
      </c>
      <c r="P28" s="50" t="s">
        <v>70</v>
      </c>
      <c r="Q28" s="50" t="s">
        <v>671</v>
      </c>
      <c r="R28" s="50" t="s">
        <v>671</v>
      </c>
    </row>
    <row r="29" spans="1:18" x14ac:dyDescent="0.25">
      <c r="A29" s="50" t="s">
        <v>675</v>
      </c>
      <c r="B29" s="51" t="s">
        <v>677</v>
      </c>
      <c r="D29" s="52" t="s">
        <v>710</v>
      </c>
      <c r="E29" s="50" t="s">
        <v>1449</v>
      </c>
      <c r="F29" s="50" t="s">
        <v>663</v>
      </c>
      <c r="G29" s="50" t="s">
        <v>45</v>
      </c>
      <c r="H29" s="50" t="s">
        <v>1450</v>
      </c>
      <c r="I29" s="50" t="s">
        <v>1388</v>
      </c>
      <c r="J29" s="53">
        <v>191</v>
      </c>
      <c r="K29" s="53">
        <v>93</v>
      </c>
      <c r="M29" s="53">
        <f t="shared" si="0"/>
        <v>284</v>
      </c>
      <c r="N29" s="50" t="s">
        <v>666</v>
      </c>
      <c r="O29" s="50" t="s">
        <v>66</v>
      </c>
      <c r="P29" s="50" t="s">
        <v>70</v>
      </c>
      <c r="Q29" s="50" t="s">
        <v>671</v>
      </c>
      <c r="R29" s="50" t="s">
        <v>671</v>
      </c>
    </row>
    <row r="30" spans="1:18" x14ac:dyDescent="0.25">
      <c r="A30" s="50" t="s">
        <v>675</v>
      </c>
      <c r="B30" s="51" t="s">
        <v>677</v>
      </c>
      <c r="D30" s="52" t="s">
        <v>711</v>
      </c>
      <c r="E30" s="50" t="s">
        <v>1451</v>
      </c>
      <c r="F30" s="50" t="s">
        <v>619</v>
      </c>
      <c r="G30" s="50" t="s">
        <v>1452</v>
      </c>
      <c r="H30" s="50" t="s">
        <v>1453</v>
      </c>
      <c r="I30" s="50" t="s">
        <v>1414</v>
      </c>
      <c r="J30" s="53">
        <v>357</v>
      </c>
      <c r="K30" s="53">
        <v>145</v>
      </c>
      <c r="M30" s="53">
        <f t="shared" si="0"/>
        <v>502</v>
      </c>
      <c r="N30" s="50" t="s">
        <v>666</v>
      </c>
      <c r="O30" s="50" t="s">
        <v>66</v>
      </c>
      <c r="P30" s="50" t="s">
        <v>70</v>
      </c>
      <c r="Q30" s="50" t="s">
        <v>671</v>
      </c>
      <c r="R30" s="50" t="s">
        <v>671</v>
      </c>
    </row>
    <row r="31" spans="1:18" x14ac:dyDescent="0.25">
      <c r="A31" s="50" t="s">
        <v>675</v>
      </c>
      <c r="B31" s="51" t="s">
        <v>677</v>
      </c>
      <c r="D31" s="52" t="s">
        <v>712</v>
      </c>
      <c r="E31" s="50" t="s">
        <v>1454</v>
      </c>
      <c r="F31" s="50" t="s">
        <v>562</v>
      </c>
      <c r="G31" s="50" t="s">
        <v>45</v>
      </c>
      <c r="H31" s="50" t="s">
        <v>1455</v>
      </c>
      <c r="I31" s="50" t="s">
        <v>1393</v>
      </c>
      <c r="J31" s="53">
        <v>21</v>
      </c>
      <c r="K31" s="53">
        <v>31</v>
      </c>
      <c r="M31" s="53">
        <f t="shared" si="0"/>
        <v>52</v>
      </c>
      <c r="N31" s="50" t="s">
        <v>666</v>
      </c>
      <c r="O31" s="50" t="s">
        <v>66</v>
      </c>
      <c r="P31" s="50" t="s">
        <v>70</v>
      </c>
      <c r="Q31" s="50" t="s">
        <v>671</v>
      </c>
      <c r="R31" s="50" t="s">
        <v>671</v>
      </c>
    </row>
    <row r="32" spans="1:18" x14ac:dyDescent="0.25">
      <c r="A32" s="50" t="s">
        <v>675</v>
      </c>
      <c r="B32" s="51" t="s">
        <v>677</v>
      </c>
      <c r="D32" s="52" t="s">
        <v>713</v>
      </c>
      <c r="E32" s="50" t="s">
        <v>1456</v>
      </c>
      <c r="F32" s="50" t="s">
        <v>608</v>
      </c>
      <c r="G32" s="50" t="s">
        <v>45</v>
      </c>
      <c r="H32" s="50" t="s">
        <v>1457</v>
      </c>
      <c r="I32" s="50" t="s">
        <v>1393</v>
      </c>
      <c r="J32" s="53">
        <v>71</v>
      </c>
      <c r="K32" s="53">
        <v>109</v>
      </c>
      <c r="M32" s="53">
        <f t="shared" si="0"/>
        <v>180</v>
      </c>
      <c r="N32" s="50" t="s">
        <v>666</v>
      </c>
      <c r="O32" s="50" t="s">
        <v>66</v>
      </c>
      <c r="P32" s="50" t="s">
        <v>70</v>
      </c>
      <c r="Q32" s="50" t="s">
        <v>671</v>
      </c>
      <c r="R32" s="50" t="s">
        <v>671</v>
      </c>
    </row>
    <row r="33" spans="1:18" x14ac:dyDescent="0.25">
      <c r="A33" s="50" t="s">
        <v>675</v>
      </c>
      <c r="B33" s="51" t="s">
        <v>677</v>
      </c>
      <c r="D33" s="52" t="s">
        <v>714</v>
      </c>
      <c r="E33" s="50" t="s">
        <v>1458</v>
      </c>
      <c r="F33" s="50" t="s">
        <v>636</v>
      </c>
      <c r="G33" s="50" t="s">
        <v>1459</v>
      </c>
      <c r="H33" s="50" t="s">
        <v>1460</v>
      </c>
      <c r="I33" s="50" t="s">
        <v>1393</v>
      </c>
      <c r="J33" s="53">
        <v>1936</v>
      </c>
      <c r="K33" s="53">
        <v>379</v>
      </c>
      <c r="M33" s="53">
        <f t="shared" si="0"/>
        <v>2315</v>
      </c>
      <c r="N33" s="50" t="s">
        <v>666</v>
      </c>
      <c r="O33" s="50" t="s">
        <v>66</v>
      </c>
      <c r="P33" s="50" t="s">
        <v>70</v>
      </c>
      <c r="Q33" s="50" t="s">
        <v>671</v>
      </c>
      <c r="R33" s="50" t="s">
        <v>671</v>
      </c>
    </row>
    <row r="34" spans="1:18" x14ac:dyDescent="0.25">
      <c r="A34" s="50" t="s">
        <v>675</v>
      </c>
      <c r="B34" s="51" t="s">
        <v>677</v>
      </c>
      <c r="D34" s="52" t="s">
        <v>715</v>
      </c>
      <c r="E34" s="50" t="s">
        <v>586</v>
      </c>
      <c r="F34" s="50" t="s">
        <v>616</v>
      </c>
      <c r="G34" s="50" t="s">
        <v>45</v>
      </c>
      <c r="H34" s="50" t="s">
        <v>1461</v>
      </c>
      <c r="I34" s="50" t="s">
        <v>1414</v>
      </c>
      <c r="J34" s="53">
        <v>15667</v>
      </c>
      <c r="K34" s="53">
        <v>5860</v>
      </c>
      <c r="M34" s="53">
        <f t="shared" si="0"/>
        <v>21527</v>
      </c>
      <c r="N34" s="50" t="s">
        <v>64</v>
      </c>
      <c r="O34" s="50" t="s">
        <v>66</v>
      </c>
      <c r="P34" s="50" t="s">
        <v>69</v>
      </c>
      <c r="Q34" s="50" t="s">
        <v>671</v>
      </c>
      <c r="R34" s="50" t="s">
        <v>671</v>
      </c>
    </row>
    <row r="35" spans="1:18" x14ac:dyDescent="0.25">
      <c r="A35" s="50" t="s">
        <v>675</v>
      </c>
      <c r="B35" s="51" t="s">
        <v>677</v>
      </c>
      <c r="D35" s="52" t="s">
        <v>716</v>
      </c>
      <c r="E35" s="50" t="s">
        <v>1462</v>
      </c>
      <c r="F35" s="50" t="s">
        <v>1463</v>
      </c>
      <c r="G35" s="50" t="s">
        <v>45</v>
      </c>
      <c r="H35" s="50" t="s">
        <v>1464</v>
      </c>
      <c r="I35" s="50" t="s">
        <v>1420</v>
      </c>
      <c r="L35" s="53">
        <v>8515</v>
      </c>
      <c r="M35" s="53">
        <f t="shared" si="0"/>
        <v>8515</v>
      </c>
      <c r="N35" s="50" t="s">
        <v>63</v>
      </c>
      <c r="O35" s="50" t="s">
        <v>66</v>
      </c>
      <c r="P35" s="50" t="s">
        <v>69</v>
      </c>
      <c r="Q35" s="50" t="s">
        <v>671</v>
      </c>
      <c r="R35" s="50" t="s">
        <v>671</v>
      </c>
    </row>
    <row r="36" spans="1:18" x14ac:dyDescent="0.25">
      <c r="A36" s="50" t="s">
        <v>675</v>
      </c>
      <c r="B36" s="51" t="s">
        <v>678</v>
      </c>
      <c r="D36" s="52" t="s">
        <v>717</v>
      </c>
      <c r="E36" s="50" t="s">
        <v>1412</v>
      </c>
      <c r="F36" s="50" t="s">
        <v>440</v>
      </c>
      <c r="G36" s="50" t="s">
        <v>1465</v>
      </c>
      <c r="H36" s="50" t="s">
        <v>1413</v>
      </c>
      <c r="I36" s="50" t="s">
        <v>1414</v>
      </c>
      <c r="J36" s="53">
        <v>15615</v>
      </c>
      <c r="K36" s="53">
        <v>5298</v>
      </c>
      <c r="M36" s="53">
        <f t="shared" si="0"/>
        <v>20913</v>
      </c>
      <c r="N36" s="50" t="s">
        <v>61</v>
      </c>
      <c r="O36" s="50" t="s">
        <v>65</v>
      </c>
      <c r="P36" s="50" t="s">
        <v>2332</v>
      </c>
      <c r="Q36" s="50" t="s">
        <v>67</v>
      </c>
      <c r="R36" s="50" t="s">
        <v>67</v>
      </c>
    </row>
    <row r="37" spans="1:18" x14ac:dyDescent="0.25">
      <c r="A37" s="50" t="s">
        <v>675</v>
      </c>
      <c r="B37" s="51" t="s">
        <v>678</v>
      </c>
      <c r="D37" s="52" t="s">
        <v>718</v>
      </c>
      <c r="E37" s="50" t="s">
        <v>1466</v>
      </c>
      <c r="F37" s="50" t="s">
        <v>350</v>
      </c>
      <c r="G37" s="50" t="s">
        <v>45</v>
      </c>
      <c r="H37" s="50" t="s">
        <v>1467</v>
      </c>
      <c r="I37" s="50" t="s">
        <v>1420</v>
      </c>
      <c r="J37" s="53">
        <v>1144</v>
      </c>
      <c r="K37" s="53">
        <v>1421</v>
      </c>
      <c r="M37" s="53">
        <f t="shared" si="0"/>
        <v>2565</v>
      </c>
      <c r="N37" s="50" t="s">
        <v>666</v>
      </c>
      <c r="O37" s="50" t="s">
        <v>66</v>
      </c>
      <c r="P37" s="50" t="s">
        <v>70</v>
      </c>
      <c r="Q37" s="50" t="s">
        <v>670</v>
      </c>
      <c r="R37" s="50" t="s">
        <v>670</v>
      </c>
    </row>
    <row r="38" spans="1:18" x14ac:dyDescent="0.25">
      <c r="A38" s="50" t="s">
        <v>675</v>
      </c>
      <c r="B38" s="51" t="s">
        <v>678</v>
      </c>
      <c r="D38" s="52" t="s">
        <v>719</v>
      </c>
      <c r="E38" s="50" t="s">
        <v>1468</v>
      </c>
      <c r="F38" s="50" t="s">
        <v>499</v>
      </c>
      <c r="G38" s="50" t="s">
        <v>45</v>
      </c>
      <c r="H38" s="50" t="s">
        <v>1469</v>
      </c>
      <c r="I38" s="50" t="s">
        <v>1414</v>
      </c>
      <c r="J38" s="53">
        <v>71999</v>
      </c>
      <c r="K38" s="53">
        <v>37615</v>
      </c>
      <c r="M38" s="53">
        <f t="shared" si="0"/>
        <v>109614</v>
      </c>
      <c r="N38" s="50" t="s">
        <v>2331</v>
      </c>
      <c r="O38" s="50" t="s">
        <v>65</v>
      </c>
      <c r="P38" s="50" t="s">
        <v>68</v>
      </c>
      <c r="Q38" s="50" t="s">
        <v>67</v>
      </c>
      <c r="R38" s="50" t="s">
        <v>67</v>
      </c>
    </row>
    <row r="39" spans="1:18" s="70" customFormat="1" x14ac:dyDescent="0.25">
      <c r="A39" s="70" t="s">
        <v>675</v>
      </c>
      <c r="B39" s="71" t="s">
        <v>678</v>
      </c>
      <c r="C39" s="71"/>
      <c r="D39" s="72" t="s">
        <v>720</v>
      </c>
      <c r="E39" s="70" t="s">
        <v>48</v>
      </c>
      <c r="F39" s="70" t="s">
        <v>44</v>
      </c>
      <c r="G39" s="70" t="s">
        <v>45</v>
      </c>
      <c r="H39" s="70" t="s">
        <v>1470</v>
      </c>
      <c r="I39" s="70" t="s">
        <v>1399</v>
      </c>
      <c r="J39" s="73">
        <v>53000</v>
      </c>
      <c r="K39" s="73">
        <v>42044</v>
      </c>
      <c r="L39" s="73"/>
      <c r="M39" s="73">
        <f t="shared" si="0"/>
        <v>95044</v>
      </c>
      <c r="N39" s="70" t="s">
        <v>2331</v>
      </c>
      <c r="O39" s="70" t="s">
        <v>65</v>
      </c>
      <c r="P39" s="70" t="s">
        <v>68</v>
      </c>
      <c r="Q39" s="70" t="s">
        <v>67</v>
      </c>
      <c r="R39" s="70" t="s">
        <v>67</v>
      </c>
    </row>
    <row r="40" spans="1:18" x14ac:dyDescent="0.25">
      <c r="A40" s="50" t="s">
        <v>675</v>
      </c>
      <c r="B40" s="51" t="s">
        <v>678</v>
      </c>
      <c r="D40" s="52" t="s">
        <v>721</v>
      </c>
      <c r="E40" s="50" t="s">
        <v>1471</v>
      </c>
      <c r="F40" s="50" t="s">
        <v>627</v>
      </c>
      <c r="G40" s="50" t="s">
        <v>45</v>
      </c>
      <c r="H40" s="50" t="s">
        <v>1472</v>
      </c>
      <c r="I40" s="50" t="s">
        <v>1388</v>
      </c>
      <c r="J40" s="53">
        <v>53696</v>
      </c>
      <c r="K40" s="53">
        <v>25362</v>
      </c>
      <c r="M40" s="53">
        <f t="shared" si="0"/>
        <v>79058</v>
      </c>
      <c r="N40" s="50" t="s">
        <v>2331</v>
      </c>
      <c r="O40" s="50" t="s">
        <v>65</v>
      </c>
      <c r="P40" s="50" t="s">
        <v>2332</v>
      </c>
      <c r="Q40" s="50" t="s">
        <v>67</v>
      </c>
      <c r="R40" s="50" t="s">
        <v>67</v>
      </c>
    </row>
    <row r="41" spans="1:18" s="70" customFormat="1" x14ac:dyDescent="0.25">
      <c r="A41" s="70" t="s">
        <v>675</v>
      </c>
      <c r="B41" s="71" t="s">
        <v>678</v>
      </c>
      <c r="C41" s="71"/>
      <c r="D41" s="72" t="s">
        <v>722</v>
      </c>
      <c r="E41" s="70" t="s">
        <v>1473</v>
      </c>
      <c r="F41" s="70" t="s">
        <v>440</v>
      </c>
      <c r="G41" s="70" t="s">
        <v>45</v>
      </c>
      <c r="H41" s="70" t="s">
        <v>1474</v>
      </c>
      <c r="I41" s="70" t="s">
        <v>1388</v>
      </c>
      <c r="J41" s="73">
        <v>21121</v>
      </c>
      <c r="K41" s="73">
        <v>15502</v>
      </c>
      <c r="L41" s="73"/>
      <c r="M41" s="73">
        <f t="shared" si="0"/>
        <v>36623</v>
      </c>
      <c r="N41" s="70" t="s">
        <v>61</v>
      </c>
      <c r="O41" s="70" t="s">
        <v>65</v>
      </c>
      <c r="P41" s="70" t="s">
        <v>68</v>
      </c>
      <c r="Q41" s="70" t="s">
        <v>67</v>
      </c>
      <c r="R41" s="70" t="s">
        <v>67</v>
      </c>
    </row>
    <row r="42" spans="1:18" s="70" customFormat="1" x14ac:dyDescent="0.25">
      <c r="A42" s="70" t="s">
        <v>675</v>
      </c>
      <c r="B42" s="71" t="s">
        <v>678</v>
      </c>
      <c r="C42" s="71"/>
      <c r="D42" s="72" t="s">
        <v>723</v>
      </c>
      <c r="E42" s="70" t="s">
        <v>1475</v>
      </c>
      <c r="F42" s="70" t="s">
        <v>1476</v>
      </c>
      <c r="G42" s="70" t="s">
        <v>45</v>
      </c>
      <c r="H42" s="70" t="s">
        <v>1477</v>
      </c>
      <c r="I42" s="70" t="s">
        <v>1438</v>
      </c>
      <c r="J42" s="73">
        <v>187655</v>
      </c>
      <c r="K42" s="73">
        <v>91162</v>
      </c>
      <c r="L42" s="73"/>
      <c r="M42" s="73">
        <f t="shared" si="0"/>
        <v>278817</v>
      </c>
      <c r="N42" s="70" t="s">
        <v>61</v>
      </c>
      <c r="O42" s="70" t="s">
        <v>65</v>
      </c>
      <c r="P42" s="70" t="s">
        <v>68</v>
      </c>
      <c r="Q42" s="70" t="s">
        <v>67</v>
      </c>
      <c r="R42" s="70" t="s">
        <v>67</v>
      </c>
    </row>
    <row r="43" spans="1:18" s="70" customFormat="1" x14ac:dyDescent="0.25">
      <c r="A43" s="70" t="s">
        <v>675</v>
      </c>
      <c r="B43" s="71" t="s">
        <v>678</v>
      </c>
      <c r="C43" s="71"/>
      <c r="D43" s="72" t="s">
        <v>724</v>
      </c>
      <c r="E43" s="70" t="s">
        <v>1478</v>
      </c>
      <c r="F43" s="70" t="s">
        <v>59</v>
      </c>
      <c r="G43" s="70" t="s">
        <v>45</v>
      </c>
      <c r="H43" s="70" t="s">
        <v>1479</v>
      </c>
      <c r="I43" s="70" t="s">
        <v>1433</v>
      </c>
      <c r="J43" s="73">
        <v>29546</v>
      </c>
      <c r="K43" s="73">
        <v>10811</v>
      </c>
      <c r="L43" s="73"/>
      <c r="M43" s="73">
        <f t="shared" si="0"/>
        <v>40357</v>
      </c>
      <c r="N43" s="70" t="s">
        <v>61</v>
      </c>
      <c r="O43" s="70" t="s">
        <v>65</v>
      </c>
      <c r="P43" s="70" t="s">
        <v>2332</v>
      </c>
      <c r="Q43" s="70" t="s">
        <v>67</v>
      </c>
      <c r="R43" s="70" t="s">
        <v>67</v>
      </c>
    </row>
    <row r="44" spans="1:18" s="70" customFormat="1" x14ac:dyDescent="0.25">
      <c r="A44" s="70" t="s">
        <v>675</v>
      </c>
      <c r="B44" s="71" t="s">
        <v>678</v>
      </c>
      <c r="C44" s="71"/>
      <c r="D44" s="72" t="s">
        <v>725</v>
      </c>
      <c r="E44" s="70" t="s">
        <v>1478</v>
      </c>
      <c r="F44" s="70" t="s">
        <v>428</v>
      </c>
      <c r="G44" s="70" t="s">
        <v>45</v>
      </c>
      <c r="H44" s="70" t="s">
        <v>1479</v>
      </c>
      <c r="I44" s="70" t="s">
        <v>1433</v>
      </c>
      <c r="J44" s="73">
        <v>41456</v>
      </c>
      <c r="K44" s="73">
        <v>24712</v>
      </c>
      <c r="L44" s="73"/>
      <c r="M44" s="73">
        <f t="shared" si="0"/>
        <v>66168</v>
      </c>
      <c r="N44" s="70" t="s">
        <v>61</v>
      </c>
      <c r="O44" s="70" t="s">
        <v>65</v>
      </c>
      <c r="P44" s="70" t="s">
        <v>68</v>
      </c>
      <c r="Q44" s="70" t="s">
        <v>67</v>
      </c>
      <c r="R44" s="70" t="s">
        <v>67</v>
      </c>
    </row>
    <row r="45" spans="1:18" s="70" customFormat="1" x14ac:dyDescent="0.25">
      <c r="A45" s="70" t="s">
        <v>675</v>
      </c>
      <c r="B45" s="71" t="s">
        <v>678</v>
      </c>
      <c r="C45" s="71"/>
      <c r="D45" s="72" t="s">
        <v>726</v>
      </c>
      <c r="E45" s="70" t="s">
        <v>1480</v>
      </c>
      <c r="F45" s="70" t="s">
        <v>347</v>
      </c>
      <c r="G45" s="70" t="s">
        <v>354</v>
      </c>
      <c r="H45" s="70" t="s">
        <v>1481</v>
      </c>
      <c r="I45" s="70" t="s">
        <v>1388</v>
      </c>
      <c r="J45" s="73">
        <v>38823</v>
      </c>
      <c r="K45" s="73">
        <v>28655</v>
      </c>
      <c r="L45" s="73"/>
      <c r="M45" s="73">
        <f t="shared" si="0"/>
        <v>67478</v>
      </c>
      <c r="N45" s="70" t="s">
        <v>61</v>
      </c>
      <c r="O45" s="70" t="s">
        <v>65</v>
      </c>
      <c r="P45" s="70" t="s">
        <v>68</v>
      </c>
      <c r="Q45" s="70" t="s">
        <v>67</v>
      </c>
      <c r="R45" s="70" t="s">
        <v>67</v>
      </c>
    </row>
    <row r="46" spans="1:18" x14ac:dyDescent="0.25">
      <c r="A46" s="50" t="s">
        <v>675</v>
      </c>
      <c r="B46" s="51" t="s">
        <v>678</v>
      </c>
      <c r="D46" s="52" t="s">
        <v>727</v>
      </c>
      <c r="E46" s="50" t="s">
        <v>1386</v>
      </c>
      <c r="F46" s="50" t="s">
        <v>537</v>
      </c>
      <c r="G46" s="50" t="s">
        <v>45</v>
      </c>
      <c r="H46" s="50" t="s">
        <v>1387</v>
      </c>
      <c r="I46" s="50" t="s">
        <v>1388</v>
      </c>
      <c r="J46" s="53">
        <v>5019</v>
      </c>
      <c r="K46" s="53">
        <v>4004</v>
      </c>
      <c r="M46" s="53">
        <f t="shared" si="0"/>
        <v>9023</v>
      </c>
      <c r="N46" s="50" t="s">
        <v>64</v>
      </c>
      <c r="O46" s="50" t="s">
        <v>66</v>
      </c>
      <c r="P46" s="50" t="s">
        <v>69</v>
      </c>
      <c r="Q46" s="50" t="s">
        <v>67</v>
      </c>
      <c r="R46" s="50" t="s">
        <v>67</v>
      </c>
    </row>
    <row r="47" spans="1:18" x14ac:dyDescent="0.25">
      <c r="A47" s="50" t="s">
        <v>675</v>
      </c>
      <c r="B47" s="51" t="s">
        <v>678</v>
      </c>
      <c r="D47" s="52" t="s">
        <v>728</v>
      </c>
      <c r="E47" s="50" t="s">
        <v>1391</v>
      </c>
      <c r="F47" s="50" t="s">
        <v>375</v>
      </c>
      <c r="G47" s="50" t="s">
        <v>45</v>
      </c>
      <c r="H47" s="50" t="s">
        <v>1482</v>
      </c>
      <c r="I47" s="50" t="s">
        <v>1388</v>
      </c>
      <c r="J47" s="53">
        <v>1754</v>
      </c>
      <c r="K47" s="53">
        <v>2562</v>
      </c>
      <c r="M47" s="53">
        <f t="shared" si="0"/>
        <v>4316</v>
      </c>
      <c r="N47" s="50" t="s">
        <v>666</v>
      </c>
      <c r="O47" s="50" t="s">
        <v>66</v>
      </c>
      <c r="P47" s="50" t="s">
        <v>70</v>
      </c>
      <c r="Q47" s="50" t="s">
        <v>67</v>
      </c>
      <c r="R47" s="50" t="s">
        <v>67</v>
      </c>
    </row>
    <row r="48" spans="1:18" x14ac:dyDescent="0.25">
      <c r="A48" s="50" t="s">
        <v>675</v>
      </c>
      <c r="B48" s="51" t="s">
        <v>678</v>
      </c>
      <c r="D48" s="52" t="s">
        <v>729</v>
      </c>
      <c r="E48" s="50" t="s">
        <v>1483</v>
      </c>
      <c r="F48" s="50" t="s">
        <v>557</v>
      </c>
      <c r="G48" s="50" t="s">
        <v>45</v>
      </c>
      <c r="H48" s="50" t="s">
        <v>1484</v>
      </c>
      <c r="I48" s="50" t="s">
        <v>1388</v>
      </c>
      <c r="J48" s="53">
        <v>17616</v>
      </c>
      <c r="K48" s="53">
        <v>0</v>
      </c>
      <c r="M48" s="53">
        <f t="shared" si="0"/>
        <v>17616</v>
      </c>
      <c r="N48" s="50" t="s">
        <v>63</v>
      </c>
      <c r="O48" s="50" t="s">
        <v>66</v>
      </c>
      <c r="P48" s="50" t="s">
        <v>69</v>
      </c>
      <c r="Q48" s="50" t="s">
        <v>67</v>
      </c>
      <c r="R48" s="50" t="s">
        <v>67</v>
      </c>
    </row>
    <row r="49" spans="1:18" x14ac:dyDescent="0.25">
      <c r="A49" s="50" t="s">
        <v>675</v>
      </c>
      <c r="B49" s="51" t="s">
        <v>678</v>
      </c>
      <c r="D49" s="52" t="s">
        <v>730</v>
      </c>
      <c r="E49" s="50" t="s">
        <v>1485</v>
      </c>
      <c r="F49" s="50" t="s">
        <v>44</v>
      </c>
      <c r="G49" s="50" t="s">
        <v>45</v>
      </c>
      <c r="H49" s="50" t="s">
        <v>1486</v>
      </c>
      <c r="I49" s="50" t="s">
        <v>1388</v>
      </c>
      <c r="J49" s="53">
        <v>10505</v>
      </c>
      <c r="K49" s="53">
        <v>15494</v>
      </c>
      <c r="M49" s="53">
        <f t="shared" si="0"/>
        <v>25999</v>
      </c>
      <c r="N49" s="50" t="s">
        <v>64</v>
      </c>
      <c r="O49" s="50" t="s">
        <v>66</v>
      </c>
      <c r="P49" s="50" t="s">
        <v>70</v>
      </c>
      <c r="Q49" s="50" t="s">
        <v>67</v>
      </c>
      <c r="R49" s="50" t="s">
        <v>67</v>
      </c>
    </row>
    <row r="50" spans="1:18" x14ac:dyDescent="0.25">
      <c r="A50" s="50" t="s">
        <v>675</v>
      </c>
      <c r="B50" s="51" t="s">
        <v>678</v>
      </c>
      <c r="D50" s="52" t="s">
        <v>731</v>
      </c>
      <c r="E50" s="50" t="s">
        <v>1487</v>
      </c>
      <c r="F50" s="50" t="s">
        <v>535</v>
      </c>
      <c r="G50" s="50" t="s">
        <v>45</v>
      </c>
      <c r="H50" s="50" t="s">
        <v>1488</v>
      </c>
      <c r="I50" s="50" t="s">
        <v>1433</v>
      </c>
      <c r="J50" s="53">
        <v>8672</v>
      </c>
      <c r="K50" s="53">
        <v>10002</v>
      </c>
      <c r="M50" s="53">
        <f t="shared" si="0"/>
        <v>18674</v>
      </c>
      <c r="N50" s="50" t="s">
        <v>666</v>
      </c>
      <c r="O50" s="50" t="s">
        <v>66</v>
      </c>
      <c r="P50" s="50" t="s">
        <v>70</v>
      </c>
      <c r="Q50" s="50" t="s">
        <v>67</v>
      </c>
      <c r="R50" s="50" t="s">
        <v>67</v>
      </c>
    </row>
    <row r="51" spans="1:18" x14ac:dyDescent="0.25">
      <c r="A51" s="50" t="s">
        <v>675</v>
      </c>
      <c r="B51" s="51" t="s">
        <v>678</v>
      </c>
      <c r="D51" s="52" t="s">
        <v>732</v>
      </c>
      <c r="E51" s="50" t="s">
        <v>1489</v>
      </c>
      <c r="F51" s="50" t="s">
        <v>449</v>
      </c>
      <c r="G51" s="50" t="s">
        <v>45</v>
      </c>
      <c r="H51" s="50" t="s">
        <v>1490</v>
      </c>
      <c r="I51" s="50" t="s">
        <v>1414</v>
      </c>
      <c r="L51" s="53">
        <v>480</v>
      </c>
      <c r="M51" s="53">
        <f t="shared" si="0"/>
        <v>480</v>
      </c>
      <c r="N51" s="50" t="s">
        <v>667</v>
      </c>
      <c r="O51" s="50" t="s">
        <v>66</v>
      </c>
      <c r="P51" s="50" t="s">
        <v>69</v>
      </c>
      <c r="Q51" s="50" t="s">
        <v>67</v>
      </c>
      <c r="R51" s="50" t="s">
        <v>67</v>
      </c>
    </row>
    <row r="52" spans="1:18" x14ac:dyDescent="0.25">
      <c r="A52" s="50" t="s">
        <v>675</v>
      </c>
      <c r="B52" s="51" t="s">
        <v>678</v>
      </c>
      <c r="D52" s="52" t="s">
        <v>733</v>
      </c>
      <c r="E52" s="50" t="s">
        <v>1491</v>
      </c>
      <c r="F52" s="50" t="s">
        <v>483</v>
      </c>
      <c r="G52" s="50" t="s">
        <v>45</v>
      </c>
      <c r="H52" s="50" t="s">
        <v>1492</v>
      </c>
      <c r="I52" s="50" t="s">
        <v>1414</v>
      </c>
      <c r="J52" s="53">
        <v>3105</v>
      </c>
      <c r="K52" s="53">
        <v>3863</v>
      </c>
      <c r="M52" s="53">
        <f t="shared" si="0"/>
        <v>6968</v>
      </c>
      <c r="N52" s="50" t="s">
        <v>666</v>
      </c>
      <c r="O52" s="50" t="s">
        <v>66</v>
      </c>
      <c r="P52" s="50" t="s">
        <v>70</v>
      </c>
      <c r="Q52" s="50" t="s">
        <v>67</v>
      </c>
      <c r="R52" s="50" t="s">
        <v>67</v>
      </c>
    </row>
    <row r="53" spans="1:18" x14ac:dyDescent="0.25">
      <c r="A53" s="50" t="s">
        <v>675</v>
      </c>
      <c r="B53" s="51" t="s">
        <v>678</v>
      </c>
      <c r="D53" s="52" t="s">
        <v>734</v>
      </c>
      <c r="E53" s="50" t="s">
        <v>1418</v>
      </c>
      <c r="F53" s="50" t="s">
        <v>1493</v>
      </c>
      <c r="G53" s="50" t="s">
        <v>45</v>
      </c>
      <c r="H53" s="50" t="s">
        <v>1419</v>
      </c>
      <c r="I53" s="50" t="s">
        <v>1420</v>
      </c>
      <c r="J53" s="53">
        <v>8805</v>
      </c>
      <c r="K53" s="53">
        <v>15630</v>
      </c>
      <c r="M53" s="53">
        <f t="shared" si="0"/>
        <v>24435</v>
      </c>
      <c r="N53" s="50" t="s">
        <v>64</v>
      </c>
      <c r="O53" s="50" t="s">
        <v>66</v>
      </c>
      <c r="P53" s="50" t="s">
        <v>70</v>
      </c>
      <c r="Q53" s="50" t="s">
        <v>67</v>
      </c>
      <c r="R53" s="50" t="s">
        <v>67</v>
      </c>
    </row>
    <row r="54" spans="1:18" x14ac:dyDescent="0.25">
      <c r="A54" s="50" t="s">
        <v>675</v>
      </c>
      <c r="B54" s="51" t="s">
        <v>678</v>
      </c>
      <c r="D54" s="52" t="s">
        <v>735</v>
      </c>
      <c r="E54" s="50" t="s">
        <v>1494</v>
      </c>
      <c r="F54" s="50" t="s">
        <v>535</v>
      </c>
      <c r="G54" s="50" t="s">
        <v>1495</v>
      </c>
      <c r="H54" s="50" t="s">
        <v>1496</v>
      </c>
      <c r="I54" s="50" t="s">
        <v>1420</v>
      </c>
      <c r="J54" s="53">
        <v>591</v>
      </c>
      <c r="K54" s="53">
        <v>2043</v>
      </c>
      <c r="M54" s="53">
        <f t="shared" si="0"/>
        <v>2634</v>
      </c>
      <c r="N54" s="50" t="s">
        <v>666</v>
      </c>
      <c r="O54" s="50" t="s">
        <v>66</v>
      </c>
      <c r="P54" s="50" t="s">
        <v>70</v>
      </c>
      <c r="Q54" s="50" t="s">
        <v>670</v>
      </c>
      <c r="R54" s="50" t="s">
        <v>670</v>
      </c>
    </row>
    <row r="55" spans="1:18" x14ac:dyDescent="0.25">
      <c r="A55" s="50" t="s">
        <v>675</v>
      </c>
      <c r="B55" s="51" t="s">
        <v>678</v>
      </c>
      <c r="D55" s="52" t="s">
        <v>736</v>
      </c>
      <c r="E55" s="50" t="s">
        <v>1391</v>
      </c>
      <c r="F55" s="50" t="s">
        <v>437</v>
      </c>
      <c r="G55" s="50" t="s">
        <v>1495</v>
      </c>
      <c r="H55" s="50" t="s">
        <v>1497</v>
      </c>
      <c r="I55" s="50" t="s">
        <v>1429</v>
      </c>
      <c r="L55" s="53">
        <v>2967</v>
      </c>
      <c r="M55" s="53">
        <f t="shared" si="0"/>
        <v>2967</v>
      </c>
      <c r="N55" s="50" t="s">
        <v>667</v>
      </c>
      <c r="O55" s="50" t="s">
        <v>66</v>
      </c>
      <c r="P55" s="50" t="s">
        <v>69</v>
      </c>
      <c r="Q55" s="50" t="s">
        <v>670</v>
      </c>
      <c r="R55" s="50" t="s">
        <v>670</v>
      </c>
    </row>
    <row r="56" spans="1:18" x14ac:dyDescent="0.25">
      <c r="A56" s="50" t="s">
        <v>675</v>
      </c>
      <c r="B56" s="51" t="s">
        <v>678</v>
      </c>
      <c r="D56" s="52" t="s">
        <v>737</v>
      </c>
      <c r="E56" s="50" t="s">
        <v>1498</v>
      </c>
      <c r="F56" s="50" t="s">
        <v>375</v>
      </c>
      <c r="G56" s="50" t="s">
        <v>1495</v>
      </c>
      <c r="H56" s="50" t="s">
        <v>1499</v>
      </c>
      <c r="I56" s="50" t="s">
        <v>1500</v>
      </c>
      <c r="L56" s="53">
        <v>1923</v>
      </c>
      <c r="M56" s="53">
        <f t="shared" si="0"/>
        <v>1923</v>
      </c>
      <c r="N56" s="50" t="s">
        <v>667</v>
      </c>
      <c r="O56" s="50" t="s">
        <v>66</v>
      </c>
      <c r="P56" s="50" t="s">
        <v>69</v>
      </c>
      <c r="Q56" s="50" t="s">
        <v>670</v>
      </c>
      <c r="R56" s="50" t="s">
        <v>670</v>
      </c>
    </row>
    <row r="57" spans="1:18" x14ac:dyDescent="0.25">
      <c r="A57" s="50" t="s">
        <v>675</v>
      </c>
      <c r="B57" s="51" t="s">
        <v>678</v>
      </c>
      <c r="D57" s="52" t="s">
        <v>738</v>
      </c>
      <c r="E57" s="50" t="s">
        <v>1501</v>
      </c>
      <c r="F57" s="50" t="s">
        <v>395</v>
      </c>
      <c r="G57" s="50" t="s">
        <v>1495</v>
      </c>
      <c r="H57" s="50" t="s">
        <v>1502</v>
      </c>
      <c r="I57" s="50" t="s">
        <v>1503</v>
      </c>
      <c r="L57" s="53">
        <v>1060</v>
      </c>
      <c r="M57" s="53">
        <f t="shared" si="0"/>
        <v>1060</v>
      </c>
      <c r="N57" s="50" t="s">
        <v>667</v>
      </c>
      <c r="O57" s="50" t="s">
        <v>66</v>
      </c>
      <c r="P57" s="50" t="s">
        <v>69</v>
      </c>
      <c r="Q57" s="50" t="s">
        <v>670</v>
      </c>
      <c r="R57" s="50" t="s">
        <v>670</v>
      </c>
    </row>
    <row r="58" spans="1:18" x14ac:dyDescent="0.25">
      <c r="A58" s="50" t="s">
        <v>675</v>
      </c>
      <c r="B58" s="51" t="s">
        <v>678</v>
      </c>
      <c r="D58" s="52" t="s">
        <v>739</v>
      </c>
      <c r="E58" s="50" t="s">
        <v>1504</v>
      </c>
      <c r="F58" s="50" t="s">
        <v>561</v>
      </c>
      <c r="G58" s="50" t="s">
        <v>45</v>
      </c>
      <c r="H58" s="50" t="s">
        <v>1505</v>
      </c>
      <c r="I58" s="50" t="s">
        <v>1406</v>
      </c>
      <c r="J58" s="53">
        <v>3338</v>
      </c>
      <c r="K58" s="53">
        <v>4797</v>
      </c>
      <c r="M58" s="53">
        <f t="shared" si="0"/>
        <v>8135</v>
      </c>
      <c r="N58" s="50" t="s">
        <v>666</v>
      </c>
      <c r="O58" s="50" t="s">
        <v>66</v>
      </c>
      <c r="P58" s="50" t="s">
        <v>70</v>
      </c>
      <c r="Q58" s="50" t="s">
        <v>67</v>
      </c>
      <c r="R58" s="50" t="s">
        <v>67</v>
      </c>
    </row>
    <row r="59" spans="1:18" x14ac:dyDescent="0.25">
      <c r="A59" s="50" t="s">
        <v>675</v>
      </c>
      <c r="B59" s="51" t="s">
        <v>678</v>
      </c>
      <c r="D59" s="52" t="s">
        <v>740</v>
      </c>
      <c r="E59" s="50" t="s">
        <v>1506</v>
      </c>
      <c r="F59" s="50" t="s">
        <v>557</v>
      </c>
      <c r="G59" s="50" t="s">
        <v>45</v>
      </c>
      <c r="H59" s="50" t="s">
        <v>1507</v>
      </c>
      <c r="I59" s="50" t="s">
        <v>1393</v>
      </c>
      <c r="J59" s="53">
        <v>3461</v>
      </c>
      <c r="K59" s="53">
        <v>5062</v>
      </c>
      <c r="M59" s="53">
        <f t="shared" si="0"/>
        <v>8523</v>
      </c>
      <c r="N59" s="50" t="s">
        <v>666</v>
      </c>
      <c r="O59" s="50" t="s">
        <v>66</v>
      </c>
      <c r="P59" s="50" t="s">
        <v>70</v>
      </c>
      <c r="Q59" s="50" t="s">
        <v>67</v>
      </c>
      <c r="R59" s="50" t="s">
        <v>67</v>
      </c>
    </row>
    <row r="60" spans="1:18" x14ac:dyDescent="0.25">
      <c r="A60" s="50" t="s">
        <v>675</v>
      </c>
      <c r="B60" s="51" t="s">
        <v>678</v>
      </c>
      <c r="D60" s="52" t="s">
        <v>741</v>
      </c>
      <c r="E60" s="50" t="s">
        <v>1508</v>
      </c>
      <c r="F60" s="50" t="s">
        <v>428</v>
      </c>
      <c r="G60" s="50" t="s">
        <v>45</v>
      </c>
      <c r="H60" s="50" t="s">
        <v>1509</v>
      </c>
      <c r="I60" s="50" t="s">
        <v>1397</v>
      </c>
      <c r="J60" s="53">
        <v>1</v>
      </c>
      <c r="K60" s="53">
        <v>2</v>
      </c>
      <c r="M60" s="53">
        <f t="shared" si="0"/>
        <v>3</v>
      </c>
      <c r="N60" s="50" t="s">
        <v>666</v>
      </c>
      <c r="O60" s="50" t="s">
        <v>66</v>
      </c>
      <c r="P60" s="50" t="s">
        <v>70</v>
      </c>
      <c r="Q60" s="50" t="s">
        <v>67</v>
      </c>
      <c r="R60" s="50" t="s">
        <v>67</v>
      </c>
    </row>
    <row r="61" spans="1:18" x14ac:dyDescent="0.25">
      <c r="A61" s="50" t="s">
        <v>675</v>
      </c>
      <c r="B61" s="51" t="s">
        <v>678</v>
      </c>
      <c r="D61" s="52" t="s">
        <v>742</v>
      </c>
      <c r="E61" s="50" t="s">
        <v>1510</v>
      </c>
      <c r="F61" s="50" t="s">
        <v>608</v>
      </c>
      <c r="G61" s="50" t="s">
        <v>45</v>
      </c>
      <c r="H61" s="50" t="s">
        <v>1511</v>
      </c>
      <c r="I61" s="50" t="s">
        <v>1512</v>
      </c>
      <c r="J61" s="53">
        <v>27314</v>
      </c>
      <c r="K61" s="53">
        <v>12825</v>
      </c>
      <c r="M61" s="53">
        <f t="shared" si="0"/>
        <v>40139</v>
      </c>
      <c r="N61" s="50" t="s">
        <v>64</v>
      </c>
      <c r="O61" s="50" t="s">
        <v>66</v>
      </c>
      <c r="P61" s="50" t="s">
        <v>69</v>
      </c>
      <c r="Q61" s="50" t="s">
        <v>67</v>
      </c>
      <c r="R61" s="50" t="s">
        <v>67</v>
      </c>
    </row>
    <row r="62" spans="1:18" x14ac:dyDescent="0.25">
      <c r="A62" s="50" t="s">
        <v>675</v>
      </c>
      <c r="B62" s="51" t="s">
        <v>678</v>
      </c>
      <c r="D62" s="52" t="s">
        <v>743</v>
      </c>
      <c r="E62" s="50" t="s">
        <v>1513</v>
      </c>
      <c r="F62" s="50" t="s">
        <v>52</v>
      </c>
      <c r="G62" s="50" t="s">
        <v>45</v>
      </c>
      <c r="H62" s="50" t="s">
        <v>1514</v>
      </c>
      <c r="I62" s="50" t="s">
        <v>1512</v>
      </c>
      <c r="J62" s="53">
        <v>14826</v>
      </c>
      <c r="K62" s="53">
        <v>14011</v>
      </c>
      <c r="L62" s="56"/>
      <c r="M62" s="53">
        <f t="shared" si="0"/>
        <v>28837</v>
      </c>
      <c r="N62" s="50" t="s">
        <v>64</v>
      </c>
      <c r="O62" s="50" t="s">
        <v>66</v>
      </c>
      <c r="P62" s="50" t="s">
        <v>70</v>
      </c>
      <c r="Q62" s="50" t="s">
        <v>67</v>
      </c>
      <c r="R62" s="50" t="s">
        <v>67</v>
      </c>
    </row>
    <row r="63" spans="1:18" x14ac:dyDescent="0.25">
      <c r="A63" s="50" t="s">
        <v>675</v>
      </c>
      <c r="B63" s="51" t="s">
        <v>678</v>
      </c>
      <c r="D63" s="52" t="s">
        <v>744</v>
      </c>
      <c r="E63" s="50" t="s">
        <v>1515</v>
      </c>
      <c r="F63" s="50" t="s">
        <v>44</v>
      </c>
      <c r="G63" s="50" t="s">
        <v>45</v>
      </c>
      <c r="H63" s="50" t="s">
        <v>1516</v>
      </c>
      <c r="I63" s="50" t="s">
        <v>1512</v>
      </c>
      <c r="L63" s="53">
        <v>9925</v>
      </c>
      <c r="M63" s="53">
        <f t="shared" si="0"/>
        <v>9925</v>
      </c>
      <c r="N63" s="50" t="s">
        <v>667</v>
      </c>
      <c r="O63" s="50" t="s">
        <v>66</v>
      </c>
      <c r="P63" s="50" t="s">
        <v>69</v>
      </c>
      <c r="Q63" s="50" t="s">
        <v>67</v>
      </c>
      <c r="R63" s="50" t="s">
        <v>67</v>
      </c>
    </row>
    <row r="64" spans="1:18" x14ac:dyDescent="0.25">
      <c r="A64" s="50" t="s">
        <v>675</v>
      </c>
      <c r="B64" s="51" t="s">
        <v>678</v>
      </c>
      <c r="D64" s="52" t="s">
        <v>745</v>
      </c>
      <c r="E64" s="50" t="s">
        <v>1517</v>
      </c>
      <c r="F64" s="50" t="s">
        <v>375</v>
      </c>
      <c r="G64" s="50" t="s">
        <v>45</v>
      </c>
      <c r="H64" s="50" t="s">
        <v>1518</v>
      </c>
      <c r="I64" s="50" t="s">
        <v>1512</v>
      </c>
      <c r="J64" s="53">
        <v>9022</v>
      </c>
      <c r="K64" s="53">
        <v>7492</v>
      </c>
      <c r="M64" s="53">
        <f t="shared" si="0"/>
        <v>16514</v>
      </c>
      <c r="N64" s="50" t="s">
        <v>666</v>
      </c>
      <c r="O64" s="50" t="s">
        <v>66</v>
      </c>
      <c r="P64" s="50" t="s">
        <v>69</v>
      </c>
      <c r="Q64" s="50" t="s">
        <v>67</v>
      </c>
      <c r="R64" s="50" t="s">
        <v>67</v>
      </c>
    </row>
    <row r="65" spans="1:18" x14ac:dyDescent="0.25">
      <c r="A65" s="50" t="s">
        <v>675</v>
      </c>
      <c r="B65" s="51" t="s">
        <v>678</v>
      </c>
      <c r="D65" s="52" t="s">
        <v>746</v>
      </c>
      <c r="E65" s="50" t="s">
        <v>1513</v>
      </c>
      <c r="F65" s="50" t="s">
        <v>59</v>
      </c>
      <c r="G65" s="50" t="s">
        <v>45</v>
      </c>
      <c r="H65" s="50" t="s">
        <v>1514</v>
      </c>
      <c r="I65" s="50" t="s">
        <v>1512</v>
      </c>
      <c r="J65" s="53">
        <v>11923</v>
      </c>
      <c r="K65" s="53">
        <v>8055</v>
      </c>
      <c r="M65" s="53">
        <f t="shared" si="0"/>
        <v>19978</v>
      </c>
      <c r="N65" s="50" t="s">
        <v>64</v>
      </c>
      <c r="O65" s="50" t="s">
        <v>66</v>
      </c>
      <c r="P65" s="50" t="s">
        <v>70</v>
      </c>
      <c r="Q65" s="50" t="s">
        <v>67</v>
      </c>
      <c r="R65" s="50" t="s">
        <v>67</v>
      </c>
    </row>
    <row r="66" spans="1:18" x14ac:dyDescent="0.25">
      <c r="A66" s="50" t="s">
        <v>675</v>
      </c>
      <c r="B66" s="51" t="s">
        <v>678</v>
      </c>
      <c r="D66" s="52" t="s">
        <v>747</v>
      </c>
      <c r="E66" s="50" t="s">
        <v>1391</v>
      </c>
      <c r="F66" s="50" t="s">
        <v>347</v>
      </c>
      <c r="G66" s="50" t="s">
        <v>45</v>
      </c>
      <c r="H66" s="50" t="s">
        <v>1398</v>
      </c>
      <c r="I66" s="50" t="s">
        <v>1399</v>
      </c>
      <c r="J66" s="53">
        <v>3290</v>
      </c>
      <c r="K66" s="53">
        <v>3624</v>
      </c>
      <c r="M66" s="53">
        <f t="shared" ref="M66:M129" si="1">J66+K66+L66</f>
        <v>6914</v>
      </c>
      <c r="N66" s="50" t="s">
        <v>666</v>
      </c>
      <c r="O66" s="50" t="s">
        <v>66</v>
      </c>
      <c r="P66" s="50" t="s">
        <v>69</v>
      </c>
      <c r="Q66" s="50" t="s">
        <v>67</v>
      </c>
      <c r="R66" s="50" t="s">
        <v>67</v>
      </c>
    </row>
    <row r="67" spans="1:18" x14ac:dyDescent="0.25">
      <c r="A67" s="50" t="s">
        <v>675</v>
      </c>
      <c r="B67" s="51" t="s">
        <v>678</v>
      </c>
      <c r="D67" s="52" t="s">
        <v>748</v>
      </c>
      <c r="E67" s="50" t="s">
        <v>1391</v>
      </c>
      <c r="F67" s="50" t="s">
        <v>1463</v>
      </c>
      <c r="G67" s="50" t="s">
        <v>45</v>
      </c>
      <c r="H67" s="50" t="s">
        <v>1398</v>
      </c>
      <c r="I67" s="50" t="s">
        <v>1399</v>
      </c>
      <c r="L67" s="53">
        <v>8852</v>
      </c>
      <c r="M67" s="53">
        <f t="shared" si="1"/>
        <v>8852</v>
      </c>
      <c r="N67" s="50" t="s">
        <v>667</v>
      </c>
      <c r="O67" s="50" t="s">
        <v>66</v>
      </c>
      <c r="P67" s="50" t="s">
        <v>69</v>
      </c>
      <c r="Q67" s="50" t="s">
        <v>67</v>
      </c>
      <c r="R67" s="50" t="s">
        <v>67</v>
      </c>
    </row>
    <row r="68" spans="1:18" x14ac:dyDescent="0.25">
      <c r="A68" s="50" t="s">
        <v>675</v>
      </c>
      <c r="B68" s="51" t="s">
        <v>678</v>
      </c>
      <c r="D68" s="52" t="s">
        <v>749</v>
      </c>
      <c r="E68" s="50" t="s">
        <v>1391</v>
      </c>
      <c r="F68" s="50" t="s">
        <v>353</v>
      </c>
      <c r="G68" s="50" t="s">
        <v>45</v>
      </c>
      <c r="H68" s="50" t="s">
        <v>1519</v>
      </c>
      <c r="I68" s="50" t="s">
        <v>1399</v>
      </c>
      <c r="J68" s="53">
        <v>17857</v>
      </c>
      <c r="K68" s="53">
        <v>16811</v>
      </c>
      <c r="M68" s="53">
        <f t="shared" si="1"/>
        <v>34668</v>
      </c>
      <c r="N68" s="50" t="s">
        <v>64</v>
      </c>
      <c r="O68" s="50" t="s">
        <v>66</v>
      </c>
      <c r="P68" s="50" t="s">
        <v>69</v>
      </c>
      <c r="Q68" s="50" t="s">
        <v>67</v>
      </c>
      <c r="R68" s="50" t="s">
        <v>67</v>
      </c>
    </row>
    <row r="69" spans="1:18" x14ac:dyDescent="0.25">
      <c r="A69" s="50" t="s">
        <v>675</v>
      </c>
      <c r="B69" s="51" t="s">
        <v>678</v>
      </c>
      <c r="D69" s="52" t="s">
        <v>750</v>
      </c>
      <c r="E69" s="50" t="s">
        <v>1520</v>
      </c>
      <c r="F69" s="50" t="s">
        <v>561</v>
      </c>
      <c r="G69" s="50" t="s">
        <v>45</v>
      </c>
      <c r="H69" s="50" t="s">
        <v>1521</v>
      </c>
      <c r="I69" s="50" t="s">
        <v>1438</v>
      </c>
      <c r="L69" s="53">
        <v>9069</v>
      </c>
      <c r="M69" s="53">
        <f t="shared" si="1"/>
        <v>9069</v>
      </c>
      <c r="N69" s="50" t="s">
        <v>667</v>
      </c>
      <c r="O69" s="50" t="s">
        <v>66</v>
      </c>
      <c r="P69" s="50" t="s">
        <v>69</v>
      </c>
      <c r="Q69" s="50" t="s">
        <v>67</v>
      </c>
      <c r="R69" s="50" t="s">
        <v>67</v>
      </c>
    </row>
    <row r="70" spans="1:18" x14ac:dyDescent="0.25">
      <c r="A70" s="50" t="s">
        <v>675</v>
      </c>
      <c r="B70" s="51" t="s">
        <v>678</v>
      </c>
      <c r="D70" s="52" t="s">
        <v>751</v>
      </c>
      <c r="E70" s="50" t="s">
        <v>1473</v>
      </c>
      <c r="F70" s="50" t="s">
        <v>557</v>
      </c>
      <c r="G70" s="50" t="s">
        <v>45</v>
      </c>
      <c r="H70" s="50" t="s">
        <v>1474</v>
      </c>
      <c r="I70" s="50" t="s">
        <v>1388</v>
      </c>
      <c r="J70" s="53">
        <v>5876</v>
      </c>
      <c r="K70" s="53">
        <v>8965</v>
      </c>
      <c r="M70" s="53">
        <f t="shared" si="1"/>
        <v>14841</v>
      </c>
      <c r="N70" s="50" t="s">
        <v>64</v>
      </c>
      <c r="O70" s="50" t="s">
        <v>66</v>
      </c>
      <c r="P70" s="50" t="s">
        <v>70</v>
      </c>
      <c r="Q70" s="50" t="s">
        <v>67</v>
      </c>
      <c r="R70" s="50" t="s">
        <v>67</v>
      </c>
    </row>
    <row r="71" spans="1:18" x14ac:dyDescent="0.25">
      <c r="A71" s="50" t="s">
        <v>675</v>
      </c>
      <c r="B71" s="51" t="s">
        <v>678</v>
      </c>
      <c r="D71" s="52" t="s">
        <v>752</v>
      </c>
      <c r="E71" s="50" t="s">
        <v>1522</v>
      </c>
      <c r="F71" s="50" t="s">
        <v>1523</v>
      </c>
      <c r="G71" s="50" t="s">
        <v>45</v>
      </c>
      <c r="H71" s="50" t="s">
        <v>1524</v>
      </c>
      <c r="I71" s="50" t="s">
        <v>1399</v>
      </c>
      <c r="J71" s="53">
        <v>106</v>
      </c>
      <c r="K71" s="53">
        <v>151</v>
      </c>
      <c r="M71" s="53">
        <f t="shared" si="1"/>
        <v>257</v>
      </c>
      <c r="N71" s="50" t="s">
        <v>666</v>
      </c>
      <c r="O71" s="50" t="s">
        <v>66</v>
      </c>
      <c r="P71" s="50" t="s">
        <v>70</v>
      </c>
      <c r="Q71" s="50" t="s">
        <v>67</v>
      </c>
      <c r="R71" s="50" t="s">
        <v>67</v>
      </c>
    </row>
    <row r="72" spans="1:18" x14ac:dyDescent="0.25">
      <c r="A72" s="50" t="s">
        <v>675</v>
      </c>
      <c r="B72" s="51" t="s">
        <v>678</v>
      </c>
      <c r="D72" s="52" t="s">
        <v>753</v>
      </c>
      <c r="E72" s="50" t="s">
        <v>1525</v>
      </c>
      <c r="F72" s="50" t="s">
        <v>59</v>
      </c>
      <c r="G72" s="50" t="s">
        <v>45</v>
      </c>
      <c r="H72" s="50" t="s">
        <v>1526</v>
      </c>
      <c r="I72" s="50" t="s">
        <v>1393</v>
      </c>
      <c r="J72" s="53">
        <v>3999</v>
      </c>
      <c r="K72" s="53">
        <v>2119</v>
      </c>
      <c r="M72" s="53">
        <f t="shared" si="1"/>
        <v>6118</v>
      </c>
      <c r="N72" s="50" t="s">
        <v>666</v>
      </c>
      <c r="O72" s="50" t="s">
        <v>66</v>
      </c>
      <c r="P72" s="50" t="s">
        <v>70</v>
      </c>
      <c r="Q72" s="50" t="s">
        <v>67</v>
      </c>
      <c r="R72" s="50" t="s">
        <v>67</v>
      </c>
    </row>
    <row r="73" spans="1:18" x14ac:dyDescent="0.25">
      <c r="A73" s="50" t="s">
        <v>675</v>
      </c>
      <c r="B73" s="51" t="s">
        <v>678</v>
      </c>
      <c r="D73" s="52" t="s">
        <v>754</v>
      </c>
      <c r="E73" s="50" t="s">
        <v>1525</v>
      </c>
      <c r="F73" s="50" t="s">
        <v>353</v>
      </c>
      <c r="G73" s="50" t="s">
        <v>45</v>
      </c>
      <c r="H73" s="50" t="s">
        <v>1526</v>
      </c>
      <c r="I73" s="50" t="s">
        <v>1393</v>
      </c>
      <c r="J73" s="53">
        <v>6987</v>
      </c>
      <c r="K73" s="53">
        <v>4571</v>
      </c>
      <c r="L73" s="56"/>
      <c r="M73" s="53">
        <f t="shared" si="1"/>
        <v>11558</v>
      </c>
      <c r="N73" s="50" t="s">
        <v>64</v>
      </c>
      <c r="O73" s="50" t="s">
        <v>66</v>
      </c>
      <c r="P73" s="50" t="s">
        <v>70</v>
      </c>
      <c r="Q73" s="50" t="s">
        <v>67</v>
      </c>
      <c r="R73" s="50" t="s">
        <v>67</v>
      </c>
    </row>
    <row r="74" spans="1:18" x14ac:dyDescent="0.25">
      <c r="A74" s="50" t="s">
        <v>675</v>
      </c>
      <c r="B74" s="51" t="s">
        <v>678</v>
      </c>
      <c r="D74" s="52" t="s">
        <v>755</v>
      </c>
      <c r="E74" s="50" t="s">
        <v>1468</v>
      </c>
      <c r="F74" s="50" t="s">
        <v>449</v>
      </c>
      <c r="G74" s="50" t="s">
        <v>1495</v>
      </c>
      <c r="H74" s="50" t="s">
        <v>1469</v>
      </c>
      <c r="I74" s="50" t="s">
        <v>1414</v>
      </c>
      <c r="L74" s="53">
        <v>7119</v>
      </c>
      <c r="M74" s="53">
        <f t="shared" si="1"/>
        <v>7119</v>
      </c>
      <c r="N74" s="50" t="s">
        <v>667</v>
      </c>
      <c r="O74" s="50" t="s">
        <v>66</v>
      </c>
      <c r="P74" s="50" t="s">
        <v>69</v>
      </c>
      <c r="Q74" s="50" t="s">
        <v>670</v>
      </c>
      <c r="R74" s="50" t="s">
        <v>670</v>
      </c>
    </row>
    <row r="75" spans="1:18" x14ac:dyDescent="0.25">
      <c r="A75" s="50" t="s">
        <v>675</v>
      </c>
      <c r="B75" s="51" t="s">
        <v>678</v>
      </c>
      <c r="D75" s="52" t="s">
        <v>756</v>
      </c>
      <c r="E75" s="50" t="s">
        <v>1527</v>
      </c>
      <c r="F75" s="50" t="s">
        <v>44</v>
      </c>
      <c r="G75" s="50" t="s">
        <v>45</v>
      </c>
      <c r="H75" s="50" t="s">
        <v>1528</v>
      </c>
      <c r="I75" s="50" t="s">
        <v>1438</v>
      </c>
      <c r="J75" s="53">
        <v>1408</v>
      </c>
      <c r="K75" s="53">
        <v>1917</v>
      </c>
      <c r="M75" s="53">
        <f t="shared" si="1"/>
        <v>3325</v>
      </c>
      <c r="N75" s="50" t="s">
        <v>666</v>
      </c>
      <c r="O75" s="50" t="s">
        <v>66</v>
      </c>
      <c r="P75" s="50" t="s">
        <v>70</v>
      </c>
      <c r="Q75" s="50" t="s">
        <v>670</v>
      </c>
      <c r="R75" s="50" t="s">
        <v>670</v>
      </c>
    </row>
    <row r="76" spans="1:18" x14ac:dyDescent="0.25">
      <c r="A76" s="50" t="s">
        <v>675</v>
      </c>
      <c r="B76" s="51" t="s">
        <v>678</v>
      </c>
      <c r="D76" s="52" t="s">
        <v>757</v>
      </c>
      <c r="E76" s="50" t="s">
        <v>1529</v>
      </c>
      <c r="F76" s="50" t="s">
        <v>44</v>
      </c>
      <c r="G76" s="50" t="s">
        <v>1530</v>
      </c>
      <c r="H76" s="50" t="s">
        <v>1531</v>
      </c>
      <c r="I76" s="50" t="s">
        <v>1399</v>
      </c>
      <c r="J76" s="53">
        <v>1168</v>
      </c>
      <c r="K76" s="53">
        <v>1574</v>
      </c>
      <c r="M76" s="53">
        <f t="shared" si="1"/>
        <v>2742</v>
      </c>
      <c r="N76" s="50" t="s">
        <v>666</v>
      </c>
      <c r="O76" s="50" t="s">
        <v>66</v>
      </c>
      <c r="P76" s="50" t="s">
        <v>70</v>
      </c>
      <c r="Q76" s="50" t="s">
        <v>67</v>
      </c>
      <c r="R76" s="50" t="s">
        <v>67</v>
      </c>
    </row>
    <row r="77" spans="1:18" s="70" customFormat="1" x14ac:dyDescent="0.25">
      <c r="A77" s="70" t="s">
        <v>675</v>
      </c>
      <c r="B77" s="71" t="s">
        <v>678</v>
      </c>
      <c r="C77" s="71"/>
      <c r="D77" s="72" t="s">
        <v>758</v>
      </c>
      <c r="E77" s="70" t="s">
        <v>1478</v>
      </c>
      <c r="F77" s="70" t="s">
        <v>395</v>
      </c>
      <c r="G77" s="70" t="s">
        <v>354</v>
      </c>
      <c r="H77" s="70" t="s">
        <v>1479</v>
      </c>
      <c r="I77" s="70" t="s">
        <v>1433</v>
      </c>
      <c r="J77" s="73">
        <v>7486</v>
      </c>
      <c r="K77" s="73">
        <v>2945</v>
      </c>
      <c r="L77" s="73"/>
      <c r="M77" s="73">
        <f t="shared" si="1"/>
        <v>10431</v>
      </c>
      <c r="N77" s="70" t="s">
        <v>64</v>
      </c>
      <c r="O77" s="70" t="s">
        <v>66</v>
      </c>
      <c r="P77" s="70" t="s">
        <v>70</v>
      </c>
      <c r="Q77" s="70" t="s">
        <v>67</v>
      </c>
      <c r="R77" s="70" t="s">
        <v>67</v>
      </c>
    </row>
    <row r="78" spans="1:18" s="70" customFormat="1" x14ac:dyDescent="0.25">
      <c r="A78" s="70" t="s">
        <v>675</v>
      </c>
      <c r="B78" s="71" t="s">
        <v>678</v>
      </c>
      <c r="C78" s="71"/>
      <c r="D78" s="72" t="s">
        <v>759</v>
      </c>
      <c r="E78" s="70" t="s">
        <v>1478</v>
      </c>
      <c r="F78" s="70" t="s">
        <v>395</v>
      </c>
      <c r="G78" s="70" t="s">
        <v>45</v>
      </c>
      <c r="H78" s="70" t="s">
        <v>1479</v>
      </c>
      <c r="I78" s="70" t="s">
        <v>1433</v>
      </c>
      <c r="J78" s="73">
        <v>4486</v>
      </c>
      <c r="K78" s="73">
        <v>1901</v>
      </c>
      <c r="L78" s="73"/>
      <c r="M78" s="73">
        <f t="shared" si="1"/>
        <v>6387</v>
      </c>
      <c r="N78" s="70" t="s">
        <v>64</v>
      </c>
      <c r="O78" s="70" t="s">
        <v>66</v>
      </c>
      <c r="P78" s="70" t="s">
        <v>70</v>
      </c>
      <c r="Q78" s="70" t="s">
        <v>67</v>
      </c>
      <c r="R78" s="70" t="s">
        <v>67</v>
      </c>
    </row>
    <row r="79" spans="1:18" s="70" customFormat="1" x14ac:dyDescent="0.25">
      <c r="A79" s="70" t="s">
        <v>675</v>
      </c>
      <c r="B79" s="71" t="s">
        <v>678</v>
      </c>
      <c r="C79" s="71"/>
      <c r="D79" s="72" t="s">
        <v>760</v>
      </c>
      <c r="E79" s="70" t="s">
        <v>1478</v>
      </c>
      <c r="F79" s="70" t="s">
        <v>59</v>
      </c>
      <c r="G79" s="70" t="s">
        <v>354</v>
      </c>
      <c r="H79" s="70" t="s">
        <v>1479</v>
      </c>
      <c r="I79" s="70" t="s">
        <v>1433</v>
      </c>
      <c r="J79" s="73">
        <v>4808</v>
      </c>
      <c r="K79" s="73">
        <v>825</v>
      </c>
      <c r="L79" s="73"/>
      <c r="M79" s="73">
        <f t="shared" si="1"/>
        <v>5633</v>
      </c>
      <c r="N79" s="70" t="s">
        <v>64</v>
      </c>
      <c r="O79" s="70" t="s">
        <v>66</v>
      </c>
      <c r="P79" s="70" t="s">
        <v>70</v>
      </c>
      <c r="Q79" s="70" t="s">
        <v>67</v>
      </c>
      <c r="R79" s="70" t="s">
        <v>67</v>
      </c>
    </row>
    <row r="80" spans="1:18" s="70" customFormat="1" x14ac:dyDescent="0.25">
      <c r="A80" s="70" t="s">
        <v>675</v>
      </c>
      <c r="B80" s="71" t="s">
        <v>678</v>
      </c>
      <c r="C80" s="71"/>
      <c r="D80" s="72" t="s">
        <v>761</v>
      </c>
      <c r="E80" s="70" t="s">
        <v>1480</v>
      </c>
      <c r="F80" s="70" t="s">
        <v>44</v>
      </c>
      <c r="G80" s="70" t="s">
        <v>45</v>
      </c>
      <c r="H80" s="70" t="s">
        <v>1481</v>
      </c>
      <c r="I80" s="70" t="s">
        <v>1388</v>
      </c>
      <c r="J80" s="73">
        <v>7206</v>
      </c>
      <c r="K80" s="73">
        <v>2449</v>
      </c>
      <c r="L80" s="73"/>
      <c r="M80" s="73">
        <f t="shared" si="1"/>
        <v>9655</v>
      </c>
      <c r="N80" s="70" t="s">
        <v>64</v>
      </c>
      <c r="O80" s="70" t="s">
        <v>66</v>
      </c>
      <c r="P80" s="70" t="s">
        <v>70</v>
      </c>
      <c r="Q80" s="70" t="s">
        <v>67</v>
      </c>
      <c r="R80" s="70" t="s">
        <v>67</v>
      </c>
    </row>
    <row r="81" spans="1:18" s="70" customFormat="1" x14ac:dyDescent="0.25">
      <c r="A81" s="70" t="s">
        <v>675</v>
      </c>
      <c r="B81" s="71" t="s">
        <v>678</v>
      </c>
      <c r="C81" s="71"/>
      <c r="D81" s="72" t="s">
        <v>762</v>
      </c>
      <c r="E81" s="70" t="s">
        <v>1480</v>
      </c>
      <c r="F81" s="70" t="s">
        <v>347</v>
      </c>
      <c r="G81" s="70" t="s">
        <v>45</v>
      </c>
      <c r="H81" s="70" t="s">
        <v>1481</v>
      </c>
      <c r="I81" s="70" t="s">
        <v>1388</v>
      </c>
      <c r="J81" s="73">
        <v>11398</v>
      </c>
      <c r="K81" s="73">
        <v>5957</v>
      </c>
      <c r="L81" s="73"/>
      <c r="M81" s="73">
        <f t="shared" si="1"/>
        <v>17355</v>
      </c>
      <c r="N81" s="70" t="s">
        <v>64</v>
      </c>
      <c r="O81" s="70" t="s">
        <v>66</v>
      </c>
      <c r="P81" s="70" t="s">
        <v>70</v>
      </c>
      <c r="Q81" s="70" t="s">
        <v>67</v>
      </c>
      <c r="R81" s="70" t="s">
        <v>67</v>
      </c>
    </row>
    <row r="82" spans="1:18" s="70" customFormat="1" x14ac:dyDescent="0.25">
      <c r="A82" s="70" t="s">
        <v>675</v>
      </c>
      <c r="B82" s="71" t="s">
        <v>678</v>
      </c>
      <c r="C82" s="71"/>
      <c r="D82" s="72" t="s">
        <v>763</v>
      </c>
      <c r="E82" s="70" t="s">
        <v>1480</v>
      </c>
      <c r="F82" s="70" t="s">
        <v>375</v>
      </c>
      <c r="G82" s="70" t="s">
        <v>45</v>
      </c>
      <c r="H82" s="70" t="s">
        <v>1481</v>
      </c>
      <c r="I82" s="70" t="s">
        <v>1388</v>
      </c>
      <c r="J82" s="73">
        <v>12021</v>
      </c>
      <c r="K82" s="73">
        <v>5358</v>
      </c>
      <c r="L82" s="73"/>
      <c r="M82" s="73">
        <f t="shared" si="1"/>
        <v>17379</v>
      </c>
      <c r="N82" s="70" t="s">
        <v>64</v>
      </c>
      <c r="O82" s="70" t="s">
        <v>66</v>
      </c>
      <c r="P82" s="70" t="s">
        <v>70</v>
      </c>
      <c r="Q82" s="70" t="s">
        <v>67</v>
      </c>
      <c r="R82" s="70" t="s">
        <v>67</v>
      </c>
    </row>
    <row r="83" spans="1:18" s="70" customFormat="1" x14ac:dyDescent="0.25">
      <c r="A83" s="70" t="s">
        <v>675</v>
      </c>
      <c r="B83" s="71" t="s">
        <v>678</v>
      </c>
      <c r="C83" s="71"/>
      <c r="D83" s="72" t="s">
        <v>764</v>
      </c>
      <c r="E83" s="70" t="s">
        <v>1532</v>
      </c>
      <c r="F83" s="70" t="s">
        <v>1533</v>
      </c>
      <c r="G83" s="70" t="s">
        <v>45</v>
      </c>
      <c r="H83" s="70" t="s">
        <v>1534</v>
      </c>
      <c r="I83" s="70" t="s">
        <v>1388</v>
      </c>
      <c r="J83" s="73">
        <v>9771</v>
      </c>
      <c r="K83" s="73">
        <v>3659</v>
      </c>
      <c r="L83" s="73"/>
      <c r="M83" s="73">
        <f t="shared" si="1"/>
        <v>13430</v>
      </c>
      <c r="N83" s="70" t="s">
        <v>64</v>
      </c>
      <c r="O83" s="70" t="s">
        <v>66</v>
      </c>
      <c r="P83" s="70" t="s">
        <v>70</v>
      </c>
      <c r="Q83" s="70" t="s">
        <v>67</v>
      </c>
      <c r="R83" s="70" t="s">
        <v>67</v>
      </c>
    </row>
    <row r="84" spans="1:18" s="70" customFormat="1" x14ac:dyDescent="0.25">
      <c r="A84" s="70" t="s">
        <v>675</v>
      </c>
      <c r="B84" s="71" t="s">
        <v>678</v>
      </c>
      <c r="C84" s="71"/>
      <c r="D84" s="72" t="s">
        <v>765</v>
      </c>
      <c r="E84" s="70" t="s">
        <v>1535</v>
      </c>
      <c r="F84" s="70" t="s">
        <v>44</v>
      </c>
      <c r="G84" s="70" t="s">
        <v>45</v>
      </c>
      <c r="H84" s="70" t="s">
        <v>1536</v>
      </c>
      <c r="I84" s="70" t="s">
        <v>1388</v>
      </c>
      <c r="J84" s="73">
        <v>16947</v>
      </c>
      <c r="K84" s="73">
        <v>6758</v>
      </c>
      <c r="L84" s="73"/>
      <c r="M84" s="73">
        <f t="shared" si="1"/>
        <v>23705</v>
      </c>
      <c r="N84" s="70" t="s">
        <v>64</v>
      </c>
      <c r="O84" s="70" t="s">
        <v>66</v>
      </c>
      <c r="P84" s="70" t="s">
        <v>70</v>
      </c>
      <c r="Q84" s="70" t="s">
        <v>670</v>
      </c>
      <c r="R84" s="70" t="s">
        <v>670</v>
      </c>
    </row>
    <row r="85" spans="1:18" s="59" customFormat="1" x14ac:dyDescent="0.25">
      <c r="A85" s="50" t="s">
        <v>675</v>
      </c>
      <c r="B85" s="51" t="s">
        <v>678</v>
      </c>
      <c r="C85" s="57"/>
      <c r="D85" s="58" t="s">
        <v>766</v>
      </c>
      <c r="E85" s="59" t="s">
        <v>1537</v>
      </c>
      <c r="F85" s="59" t="s">
        <v>1538</v>
      </c>
      <c r="G85" s="59" t="s">
        <v>45</v>
      </c>
      <c r="H85" s="59" t="s">
        <v>1539</v>
      </c>
      <c r="I85" s="59" t="s">
        <v>1408</v>
      </c>
      <c r="J85" s="60">
        <v>408</v>
      </c>
      <c r="K85" s="60">
        <v>534</v>
      </c>
      <c r="L85" s="60"/>
      <c r="M85" s="53">
        <f t="shared" si="1"/>
        <v>942</v>
      </c>
      <c r="N85" s="59" t="s">
        <v>64</v>
      </c>
      <c r="O85" s="59" t="s">
        <v>66</v>
      </c>
      <c r="P85" s="59" t="s">
        <v>70</v>
      </c>
      <c r="Q85" s="59" t="s">
        <v>670</v>
      </c>
      <c r="R85" s="59" t="s">
        <v>670</v>
      </c>
    </row>
    <row r="86" spans="1:18" s="59" customFormat="1" x14ac:dyDescent="0.25">
      <c r="A86" s="50" t="s">
        <v>675</v>
      </c>
      <c r="B86" s="51" t="s">
        <v>678</v>
      </c>
      <c r="C86" s="57"/>
      <c r="D86" s="58" t="s">
        <v>767</v>
      </c>
      <c r="E86" s="59" t="s">
        <v>1508</v>
      </c>
      <c r="F86" s="59" t="s">
        <v>428</v>
      </c>
      <c r="G86" s="59" t="s">
        <v>45</v>
      </c>
      <c r="H86" s="59" t="s">
        <v>1509</v>
      </c>
      <c r="I86" s="59" t="s">
        <v>1397</v>
      </c>
      <c r="J86" s="60">
        <v>3547</v>
      </c>
      <c r="K86" s="60">
        <v>3491</v>
      </c>
      <c r="L86" s="60"/>
      <c r="M86" s="53">
        <f t="shared" si="1"/>
        <v>7038</v>
      </c>
      <c r="N86" s="59" t="s">
        <v>666</v>
      </c>
      <c r="O86" s="59" t="s">
        <v>66</v>
      </c>
      <c r="P86" s="59" t="s">
        <v>70</v>
      </c>
      <c r="Q86" s="59" t="s">
        <v>670</v>
      </c>
      <c r="R86" s="59" t="s">
        <v>670</v>
      </c>
    </row>
    <row r="87" spans="1:18" s="59" customFormat="1" x14ac:dyDescent="0.25">
      <c r="A87" s="50" t="s">
        <v>675</v>
      </c>
      <c r="B87" s="51" t="s">
        <v>678</v>
      </c>
      <c r="C87" s="57"/>
      <c r="D87" s="58" t="s">
        <v>768</v>
      </c>
      <c r="E87" s="59" t="s">
        <v>1540</v>
      </c>
      <c r="F87" s="59" t="s">
        <v>636</v>
      </c>
      <c r="G87" s="59" t="s">
        <v>1465</v>
      </c>
      <c r="H87" s="59" t="s">
        <v>1541</v>
      </c>
      <c r="I87" s="59" t="s">
        <v>1433</v>
      </c>
      <c r="J87" s="60">
        <v>6000</v>
      </c>
      <c r="K87" s="60">
        <v>9000</v>
      </c>
      <c r="L87" s="60"/>
      <c r="M87" s="53">
        <f t="shared" si="1"/>
        <v>15000</v>
      </c>
      <c r="N87" s="59" t="s">
        <v>64</v>
      </c>
      <c r="O87" s="59" t="s">
        <v>66</v>
      </c>
      <c r="P87" s="59" t="s">
        <v>70</v>
      </c>
      <c r="Q87" s="59" t="s">
        <v>67</v>
      </c>
      <c r="R87" s="59" t="s">
        <v>67</v>
      </c>
    </row>
    <row r="88" spans="1:18" x14ac:dyDescent="0.25">
      <c r="A88" s="50" t="s">
        <v>675</v>
      </c>
      <c r="B88" s="51" t="s">
        <v>679</v>
      </c>
      <c r="D88" s="52" t="s">
        <v>769</v>
      </c>
      <c r="E88" s="50" t="s">
        <v>1542</v>
      </c>
      <c r="F88" s="50" t="s">
        <v>368</v>
      </c>
      <c r="G88" s="50" t="s">
        <v>45</v>
      </c>
      <c r="H88" s="50" t="s">
        <v>1543</v>
      </c>
      <c r="I88" s="50" t="s">
        <v>1388</v>
      </c>
      <c r="J88" s="53">
        <v>1037</v>
      </c>
      <c r="K88" s="53">
        <v>1496</v>
      </c>
      <c r="M88" s="53">
        <f t="shared" si="1"/>
        <v>2533</v>
      </c>
      <c r="N88" s="50" t="s">
        <v>666</v>
      </c>
      <c r="O88" s="50" t="s">
        <v>66</v>
      </c>
      <c r="P88" s="50" t="s">
        <v>70</v>
      </c>
      <c r="Q88" s="50" t="s">
        <v>670</v>
      </c>
      <c r="R88" s="50" t="s">
        <v>670</v>
      </c>
    </row>
    <row r="89" spans="1:18" x14ac:dyDescent="0.25">
      <c r="A89" s="50" t="s">
        <v>675</v>
      </c>
      <c r="B89" s="51" t="s">
        <v>679</v>
      </c>
      <c r="D89" s="52" t="s">
        <v>770</v>
      </c>
      <c r="E89" s="50" t="s">
        <v>1542</v>
      </c>
      <c r="F89" s="50" t="s">
        <v>353</v>
      </c>
      <c r="G89" s="50" t="s">
        <v>45</v>
      </c>
      <c r="H89" s="50" t="s">
        <v>1543</v>
      </c>
      <c r="I89" s="50" t="s">
        <v>1388</v>
      </c>
      <c r="J89" s="53">
        <v>66</v>
      </c>
      <c r="K89" s="53">
        <v>98</v>
      </c>
      <c r="M89" s="53">
        <f t="shared" si="1"/>
        <v>164</v>
      </c>
      <c r="N89" s="50" t="s">
        <v>666</v>
      </c>
      <c r="O89" s="50" t="s">
        <v>66</v>
      </c>
      <c r="P89" s="50" t="s">
        <v>70</v>
      </c>
      <c r="Q89" s="50" t="s">
        <v>67</v>
      </c>
      <c r="R89" s="50" t="s">
        <v>67</v>
      </c>
    </row>
    <row r="90" spans="1:18" x14ac:dyDescent="0.25">
      <c r="A90" s="50" t="s">
        <v>675</v>
      </c>
      <c r="B90" s="51" t="s">
        <v>679</v>
      </c>
      <c r="D90" s="52" t="s">
        <v>771</v>
      </c>
      <c r="E90" s="50" t="s">
        <v>1544</v>
      </c>
      <c r="F90" s="50" t="s">
        <v>449</v>
      </c>
      <c r="G90" s="50" t="s">
        <v>45</v>
      </c>
      <c r="H90" s="50" t="s">
        <v>1545</v>
      </c>
      <c r="I90" s="50" t="s">
        <v>1399</v>
      </c>
      <c r="L90" s="53">
        <v>390</v>
      </c>
      <c r="M90" s="53">
        <f t="shared" si="1"/>
        <v>390</v>
      </c>
      <c r="N90" s="50" t="s">
        <v>667</v>
      </c>
      <c r="O90" s="50" t="s">
        <v>66</v>
      </c>
      <c r="P90" s="50" t="s">
        <v>69</v>
      </c>
      <c r="Q90" s="50" t="s">
        <v>671</v>
      </c>
      <c r="R90" s="50" t="s">
        <v>671</v>
      </c>
    </row>
    <row r="91" spans="1:18" x14ac:dyDescent="0.25">
      <c r="A91" s="50" t="s">
        <v>675</v>
      </c>
      <c r="B91" s="51" t="s">
        <v>679</v>
      </c>
      <c r="D91" s="52" t="s">
        <v>772</v>
      </c>
      <c r="E91" s="50" t="s">
        <v>1542</v>
      </c>
      <c r="F91" s="50" t="s">
        <v>557</v>
      </c>
      <c r="G91" s="50" t="s">
        <v>45</v>
      </c>
      <c r="H91" s="50" t="s">
        <v>1543</v>
      </c>
      <c r="I91" s="50" t="s">
        <v>1388</v>
      </c>
      <c r="J91" s="53">
        <v>7461</v>
      </c>
      <c r="K91" s="53">
        <v>9113</v>
      </c>
      <c r="M91" s="53">
        <f t="shared" si="1"/>
        <v>16574</v>
      </c>
      <c r="N91" s="50" t="s">
        <v>64</v>
      </c>
      <c r="O91" s="50" t="s">
        <v>66</v>
      </c>
      <c r="P91" s="50" t="s">
        <v>70</v>
      </c>
      <c r="Q91" s="50" t="s">
        <v>67</v>
      </c>
      <c r="R91" s="50" t="s">
        <v>67</v>
      </c>
    </row>
    <row r="92" spans="1:18" x14ac:dyDescent="0.25">
      <c r="A92" s="50" t="s">
        <v>675</v>
      </c>
      <c r="B92" s="51" t="s">
        <v>679</v>
      </c>
      <c r="D92" s="52" t="s">
        <v>773</v>
      </c>
      <c r="E92" s="50" t="s">
        <v>1542</v>
      </c>
      <c r="F92" s="50" t="s">
        <v>527</v>
      </c>
      <c r="G92" s="50" t="s">
        <v>45</v>
      </c>
      <c r="H92" s="50" t="s">
        <v>1546</v>
      </c>
      <c r="I92" s="50" t="s">
        <v>1388</v>
      </c>
      <c r="J92" s="53">
        <v>4440</v>
      </c>
      <c r="K92" s="53">
        <v>6691</v>
      </c>
      <c r="M92" s="53">
        <f t="shared" si="1"/>
        <v>11131</v>
      </c>
      <c r="N92" s="50" t="s">
        <v>64</v>
      </c>
      <c r="O92" s="50" t="s">
        <v>66</v>
      </c>
      <c r="P92" s="50" t="s">
        <v>70</v>
      </c>
      <c r="Q92" s="50" t="s">
        <v>67</v>
      </c>
      <c r="R92" s="50" t="s">
        <v>67</v>
      </c>
    </row>
    <row r="93" spans="1:18" x14ac:dyDescent="0.25">
      <c r="A93" s="50" t="s">
        <v>675</v>
      </c>
      <c r="B93" s="51" t="s">
        <v>679</v>
      </c>
      <c r="D93" s="52" t="s">
        <v>774</v>
      </c>
      <c r="E93" s="50" t="s">
        <v>1542</v>
      </c>
      <c r="F93" s="50" t="s">
        <v>410</v>
      </c>
      <c r="G93" s="50" t="s">
        <v>45</v>
      </c>
      <c r="H93" s="50" t="s">
        <v>1546</v>
      </c>
      <c r="I93" s="50" t="s">
        <v>1388</v>
      </c>
      <c r="J93" s="53">
        <v>3506</v>
      </c>
      <c r="K93" s="53">
        <v>4044</v>
      </c>
      <c r="M93" s="53">
        <f t="shared" si="1"/>
        <v>7550</v>
      </c>
      <c r="N93" s="50" t="s">
        <v>64</v>
      </c>
      <c r="O93" s="50" t="s">
        <v>66</v>
      </c>
      <c r="P93" s="50" t="s">
        <v>70</v>
      </c>
      <c r="Q93" s="50" t="s">
        <v>67</v>
      </c>
      <c r="R93" s="50" t="s">
        <v>67</v>
      </c>
    </row>
    <row r="94" spans="1:18" x14ac:dyDescent="0.25">
      <c r="A94" s="50" t="s">
        <v>675</v>
      </c>
      <c r="B94" s="51" t="s">
        <v>679</v>
      </c>
      <c r="D94" s="52" t="s">
        <v>775</v>
      </c>
      <c r="E94" s="50" t="s">
        <v>1483</v>
      </c>
      <c r="F94" s="50" t="s">
        <v>637</v>
      </c>
      <c r="G94" s="50" t="s">
        <v>45</v>
      </c>
      <c r="H94" s="50" t="s">
        <v>1484</v>
      </c>
      <c r="I94" s="50" t="s">
        <v>1388</v>
      </c>
      <c r="J94" s="53">
        <v>1271</v>
      </c>
      <c r="K94" s="53">
        <v>1338</v>
      </c>
      <c r="M94" s="53">
        <f t="shared" si="1"/>
        <v>2609</v>
      </c>
      <c r="N94" s="50" t="s">
        <v>666</v>
      </c>
      <c r="O94" s="50" t="s">
        <v>66</v>
      </c>
      <c r="P94" s="50" t="s">
        <v>70</v>
      </c>
      <c r="Q94" s="50" t="s">
        <v>671</v>
      </c>
      <c r="R94" s="50" t="s">
        <v>671</v>
      </c>
    </row>
    <row r="95" spans="1:18" x14ac:dyDescent="0.25">
      <c r="A95" s="50" t="s">
        <v>675</v>
      </c>
      <c r="B95" s="51" t="s">
        <v>679</v>
      </c>
      <c r="D95" s="52" t="s">
        <v>776</v>
      </c>
      <c r="E95" s="50" t="s">
        <v>1547</v>
      </c>
      <c r="F95" s="50" t="s">
        <v>395</v>
      </c>
      <c r="G95" s="50" t="s">
        <v>45</v>
      </c>
      <c r="H95" s="50" t="s">
        <v>1548</v>
      </c>
      <c r="I95" s="50" t="s">
        <v>1388</v>
      </c>
      <c r="J95" s="53">
        <v>1440</v>
      </c>
      <c r="K95" s="53">
        <v>1902</v>
      </c>
      <c r="M95" s="53">
        <f t="shared" si="1"/>
        <v>3342</v>
      </c>
      <c r="N95" s="50" t="s">
        <v>64</v>
      </c>
      <c r="O95" s="50" t="s">
        <v>66</v>
      </c>
      <c r="P95" s="50" t="s">
        <v>70</v>
      </c>
      <c r="Q95" s="50" t="s">
        <v>670</v>
      </c>
      <c r="R95" s="50" t="s">
        <v>670</v>
      </c>
    </row>
    <row r="96" spans="1:18" x14ac:dyDescent="0.25">
      <c r="A96" s="50" t="s">
        <v>675</v>
      </c>
      <c r="B96" s="51" t="s">
        <v>74</v>
      </c>
      <c r="D96" s="52" t="s">
        <v>777</v>
      </c>
      <c r="E96" s="50" t="s">
        <v>1394</v>
      </c>
      <c r="F96" s="50" t="s">
        <v>608</v>
      </c>
      <c r="G96" s="50" t="s">
        <v>45</v>
      </c>
      <c r="H96" s="50" t="s">
        <v>1396</v>
      </c>
      <c r="I96" s="50" t="s">
        <v>1397</v>
      </c>
      <c r="L96" s="53">
        <v>3699</v>
      </c>
      <c r="M96" s="53">
        <f t="shared" si="1"/>
        <v>3699</v>
      </c>
      <c r="N96" s="50" t="s">
        <v>667</v>
      </c>
      <c r="O96" s="50" t="s">
        <v>66</v>
      </c>
      <c r="P96" s="50" t="s">
        <v>69</v>
      </c>
      <c r="Q96" s="50" t="s">
        <v>671</v>
      </c>
      <c r="R96" s="50" t="s">
        <v>671</v>
      </c>
    </row>
    <row r="97" spans="1:18" x14ac:dyDescent="0.25">
      <c r="A97" s="50" t="s">
        <v>675</v>
      </c>
      <c r="B97" s="51" t="s">
        <v>74</v>
      </c>
      <c r="D97" s="52" t="s">
        <v>778</v>
      </c>
      <c r="E97" s="50" t="s">
        <v>1549</v>
      </c>
      <c r="F97" s="50" t="s">
        <v>59</v>
      </c>
      <c r="G97" s="50" t="s">
        <v>45</v>
      </c>
      <c r="H97" s="50" t="s">
        <v>1550</v>
      </c>
      <c r="I97" s="50" t="s">
        <v>1388</v>
      </c>
      <c r="J97" s="53">
        <v>4108</v>
      </c>
      <c r="K97" s="53">
        <v>4829</v>
      </c>
      <c r="M97" s="53">
        <f t="shared" si="1"/>
        <v>8937</v>
      </c>
      <c r="N97" s="50" t="s">
        <v>666</v>
      </c>
      <c r="O97" s="50" t="s">
        <v>66</v>
      </c>
      <c r="P97" s="50" t="s">
        <v>70</v>
      </c>
      <c r="Q97" s="50" t="s">
        <v>671</v>
      </c>
      <c r="R97" s="50" t="s">
        <v>671</v>
      </c>
    </row>
    <row r="98" spans="1:18" x14ac:dyDescent="0.25">
      <c r="A98" s="50" t="s">
        <v>675</v>
      </c>
      <c r="B98" s="51" t="s">
        <v>74</v>
      </c>
      <c r="D98" s="50" t="s">
        <v>779</v>
      </c>
      <c r="E98" s="50" t="s">
        <v>1456</v>
      </c>
      <c r="F98" s="51" t="s">
        <v>1551</v>
      </c>
      <c r="G98" s="51" t="s">
        <v>1552</v>
      </c>
      <c r="H98" s="51" t="s">
        <v>1553</v>
      </c>
      <c r="I98" s="50" t="s">
        <v>1393</v>
      </c>
      <c r="J98" s="53">
        <v>329</v>
      </c>
      <c r="K98" s="53">
        <v>861</v>
      </c>
      <c r="L98" s="61"/>
      <c r="M98" s="53">
        <f t="shared" si="1"/>
        <v>1190</v>
      </c>
      <c r="N98" s="50" t="s">
        <v>666</v>
      </c>
      <c r="O98" s="51" t="s">
        <v>66</v>
      </c>
      <c r="P98" s="50" t="s">
        <v>70</v>
      </c>
      <c r="Q98" s="51" t="s">
        <v>671</v>
      </c>
      <c r="R98" s="51" t="s">
        <v>671</v>
      </c>
    </row>
    <row r="99" spans="1:18" x14ac:dyDescent="0.25">
      <c r="A99" s="50" t="s">
        <v>675</v>
      </c>
      <c r="B99" s="51" t="s">
        <v>74</v>
      </c>
      <c r="D99" s="50" t="s">
        <v>780</v>
      </c>
      <c r="E99" s="50" t="s">
        <v>1456</v>
      </c>
      <c r="F99" s="51" t="s">
        <v>1551</v>
      </c>
      <c r="G99" s="51" t="s">
        <v>45</v>
      </c>
      <c r="H99" s="51" t="s">
        <v>1553</v>
      </c>
      <c r="I99" s="50" t="s">
        <v>1393</v>
      </c>
      <c r="J99" s="53">
        <v>218</v>
      </c>
      <c r="K99" s="53">
        <v>268</v>
      </c>
      <c r="M99" s="53">
        <f t="shared" si="1"/>
        <v>486</v>
      </c>
      <c r="N99" s="50" t="s">
        <v>666</v>
      </c>
      <c r="O99" s="51" t="s">
        <v>66</v>
      </c>
      <c r="P99" s="50" t="s">
        <v>70</v>
      </c>
      <c r="Q99" s="51" t="s">
        <v>671</v>
      </c>
      <c r="R99" s="51" t="s">
        <v>671</v>
      </c>
    </row>
    <row r="100" spans="1:18" x14ac:dyDescent="0.25">
      <c r="A100" s="50" t="s">
        <v>675</v>
      </c>
      <c r="B100" s="51" t="s">
        <v>74</v>
      </c>
      <c r="D100" s="50" t="s">
        <v>781</v>
      </c>
      <c r="E100" s="50" t="s">
        <v>1549</v>
      </c>
      <c r="F100" s="51" t="s">
        <v>557</v>
      </c>
      <c r="G100" s="51" t="s">
        <v>1552</v>
      </c>
      <c r="H100" s="51" t="s">
        <v>1550</v>
      </c>
      <c r="I100" s="50" t="s">
        <v>1388</v>
      </c>
      <c r="J100" s="53">
        <v>540</v>
      </c>
      <c r="K100" s="53">
        <v>675</v>
      </c>
      <c r="M100" s="53">
        <f t="shared" si="1"/>
        <v>1215</v>
      </c>
      <c r="N100" s="50" t="s">
        <v>666</v>
      </c>
      <c r="O100" s="51" t="s">
        <v>66</v>
      </c>
      <c r="P100" s="50" t="s">
        <v>70</v>
      </c>
      <c r="Q100" s="51" t="s">
        <v>671</v>
      </c>
      <c r="R100" s="51" t="s">
        <v>671</v>
      </c>
    </row>
    <row r="101" spans="1:18" x14ac:dyDescent="0.25">
      <c r="A101" s="50" t="s">
        <v>675</v>
      </c>
      <c r="B101" s="51" t="s">
        <v>74</v>
      </c>
      <c r="D101" s="50" t="s">
        <v>782</v>
      </c>
      <c r="E101" s="50" t="s">
        <v>1554</v>
      </c>
      <c r="F101" s="51" t="s">
        <v>395</v>
      </c>
      <c r="G101" s="51" t="s">
        <v>45</v>
      </c>
      <c r="H101" s="51" t="s">
        <v>1555</v>
      </c>
      <c r="I101" s="50" t="s">
        <v>1411</v>
      </c>
      <c r="J101" s="53">
        <v>378</v>
      </c>
      <c r="K101" s="53">
        <v>1923</v>
      </c>
      <c r="M101" s="53">
        <f t="shared" si="1"/>
        <v>2301</v>
      </c>
      <c r="N101" s="50" t="s">
        <v>666</v>
      </c>
      <c r="O101" s="51" t="s">
        <v>66</v>
      </c>
      <c r="P101" s="50" t="s">
        <v>70</v>
      </c>
      <c r="Q101" s="51" t="s">
        <v>671</v>
      </c>
      <c r="R101" s="51" t="s">
        <v>671</v>
      </c>
    </row>
    <row r="102" spans="1:18" x14ac:dyDescent="0.25">
      <c r="A102" s="50" t="s">
        <v>675</v>
      </c>
      <c r="B102" s="51" t="s">
        <v>74</v>
      </c>
      <c r="D102" s="50" t="s">
        <v>783</v>
      </c>
      <c r="E102" s="50" t="s">
        <v>1556</v>
      </c>
      <c r="F102" s="51" t="s">
        <v>44</v>
      </c>
      <c r="G102" s="51" t="s">
        <v>45</v>
      </c>
      <c r="H102" s="51" t="s">
        <v>1557</v>
      </c>
      <c r="I102" s="50" t="s">
        <v>1414</v>
      </c>
      <c r="J102" s="53">
        <v>172</v>
      </c>
      <c r="K102" s="53">
        <v>176</v>
      </c>
      <c r="M102" s="53">
        <f t="shared" si="1"/>
        <v>348</v>
      </c>
      <c r="N102" s="50" t="s">
        <v>666</v>
      </c>
      <c r="O102" s="51" t="s">
        <v>66</v>
      </c>
      <c r="P102" s="50" t="s">
        <v>70</v>
      </c>
      <c r="Q102" s="51" t="s">
        <v>671</v>
      </c>
      <c r="R102" s="51" t="s">
        <v>671</v>
      </c>
    </row>
    <row r="103" spans="1:18" x14ac:dyDescent="0.25">
      <c r="A103" s="50" t="s">
        <v>675</v>
      </c>
      <c r="B103" s="51" t="s">
        <v>74</v>
      </c>
      <c r="D103" s="50" t="s">
        <v>784</v>
      </c>
      <c r="E103" s="50" t="s">
        <v>1556</v>
      </c>
      <c r="F103" s="51" t="s">
        <v>59</v>
      </c>
      <c r="G103" s="51" t="s">
        <v>45</v>
      </c>
      <c r="H103" s="51" t="s">
        <v>1557</v>
      </c>
      <c r="I103" s="50" t="s">
        <v>1414</v>
      </c>
      <c r="J103" s="53">
        <v>326</v>
      </c>
      <c r="K103" s="53">
        <v>1802</v>
      </c>
      <c r="M103" s="53">
        <f t="shared" si="1"/>
        <v>2128</v>
      </c>
      <c r="N103" s="50" t="s">
        <v>666</v>
      </c>
      <c r="O103" s="51" t="s">
        <v>66</v>
      </c>
      <c r="P103" s="50" t="s">
        <v>70</v>
      </c>
      <c r="Q103" s="51" t="s">
        <v>671</v>
      </c>
      <c r="R103" s="51" t="s">
        <v>671</v>
      </c>
    </row>
    <row r="104" spans="1:18" x14ac:dyDescent="0.25">
      <c r="A104" s="50" t="s">
        <v>675</v>
      </c>
      <c r="B104" s="51" t="s">
        <v>74</v>
      </c>
      <c r="D104" s="50" t="s">
        <v>785</v>
      </c>
      <c r="E104" s="50" t="s">
        <v>1558</v>
      </c>
      <c r="F104" s="51" t="s">
        <v>350</v>
      </c>
      <c r="G104" s="51" t="s">
        <v>45</v>
      </c>
      <c r="H104" s="51" t="s">
        <v>1559</v>
      </c>
      <c r="I104" s="50" t="s">
        <v>1388</v>
      </c>
      <c r="J104" s="53">
        <v>254</v>
      </c>
      <c r="K104" s="53">
        <v>324</v>
      </c>
      <c r="M104" s="53">
        <f t="shared" si="1"/>
        <v>578</v>
      </c>
      <c r="N104" s="50" t="s">
        <v>666</v>
      </c>
      <c r="O104" s="51" t="s">
        <v>66</v>
      </c>
      <c r="P104" s="50" t="s">
        <v>69</v>
      </c>
      <c r="Q104" s="51" t="s">
        <v>671</v>
      </c>
      <c r="R104" s="51" t="s">
        <v>671</v>
      </c>
    </row>
    <row r="105" spans="1:18" x14ac:dyDescent="0.25">
      <c r="A105" s="50" t="s">
        <v>675</v>
      </c>
      <c r="B105" s="51" t="s">
        <v>74</v>
      </c>
      <c r="D105" s="50" t="s">
        <v>786</v>
      </c>
      <c r="E105" s="50" t="s">
        <v>1560</v>
      </c>
      <c r="F105" s="51" t="s">
        <v>350</v>
      </c>
      <c r="G105" s="51" t="s">
        <v>45</v>
      </c>
      <c r="H105" s="51" t="s">
        <v>1561</v>
      </c>
      <c r="I105" s="50" t="s">
        <v>1388</v>
      </c>
      <c r="J105" s="53">
        <v>254</v>
      </c>
      <c r="K105" s="53">
        <v>324</v>
      </c>
      <c r="M105" s="53">
        <f t="shared" si="1"/>
        <v>578</v>
      </c>
      <c r="N105" s="50" t="s">
        <v>666</v>
      </c>
      <c r="O105" s="51" t="s">
        <v>66</v>
      </c>
      <c r="P105" s="50" t="s">
        <v>69</v>
      </c>
      <c r="Q105" s="51" t="s">
        <v>671</v>
      </c>
      <c r="R105" s="51" t="s">
        <v>671</v>
      </c>
    </row>
    <row r="106" spans="1:18" x14ac:dyDescent="0.25">
      <c r="A106" s="50" t="s">
        <v>675</v>
      </c>
      <c r="B106" s="51" t="s">
        <v>74</v>
      </c>
      <c r="D106" s="50" t="s">
        <v>787</v>
      </c>
      <c r="E106" s="50" t="s">
        <v>1445</v>
      </c>
      <c r="F106" s="51" t="s">
        <v>1562</v>
      </c>
      <c r="G106" s="51" t="s">
        <v>45</v>
      </c>
      <c r="H106" s="51" t="s">
        <v>1563</v>
      </c>
      <c r="I106" s="50" t="s">
        <v>1388</v>
      </c>
      <c r="J106" s="53">
        <v>1038</v>
      </c>
      <c r="K106" s="53">
        <v>5312</v>
      </c>
      <c r="M106" s="53">
        <f t="shared" si="1"/>
        <v>6350</v>
      </c>
      <c r="N106" s="50" t="s">
        <v>668</v>
      </c>
      <c r="O106" s="51" t="s">
        <v>66</v>
      </c>
      <c r="P106" s="50" t="s">
        <v>70</v>
      </c>
      <c r="Q106" s="51" t="s">
        <v>671</v>
      </c>
      <c r="R106" s="51" t="s">
        <v>671</v>
      </c>
    </row>
    <row r="107" spans="1:18" x14ac:dyDescent="0.25">
      <c r="A107" s="50" t="s">
        <v>675</v>
      </c>
      <c r="B107" s="51" t="s">
        <v>74</v>
      </c>
      <c r="D107" s="50" t="s">
        <v>788</v>
      </c>
      <c r="E107" s="50" t="s">
        <v>1564</v>
      </c>
      <c r="F107" s="51" t="s">
        <v>1562</v>
      </c>
      <c r="G107" s="51" t="s">
        <v>45</v>
      </c>
      <c r="H107" s="51" t="s">
        <v>1565</v>
      </c>
      <c r="I107" s="50" t="s">
        <v>1388</v>
      </c>
      <c r="J107" s="53">
        <v>1156</v>
      </c>
      <c r="K107" s="53">
        <v>6329</v>
      </c>
      <c r="M107" s="53">
        <f t="shared" si="1"/>
        <v>7485</v>
      </c>
      <c r="N107" s="50" t="s">
        <v>668</v>
      </c>
      <c r="O107" s="51" t="s">
        <v>66</v>
      </c>
      <c r="P107" s="50" t="s">
        <v>70</v>
      </c>
      <c r="Q107" s="51" t="s">
        <v>671</v>
      </c>
      <c r="R107" s="51" t="s">
        <v>671</v>
      </c>
    </row>
    <row r="108" spans="1:18" x14ac:dyDescent="0.25">
      <c r="A108" s="50" t="s">
        <v>675</v>
      </c>
      <c r="B108" s="51" t="s">
        <v>74</v>
      </c>
      <c r="D108" s="50" t="s">
        <v>789</v>
      </c>
      <c r="E108" s="50" t="s">
        <v>1566</v>
      </c>
      <c r="F108" s="51" t="s">
        <v>1562</v>
      </c>
      <c r="G108" s="51" t="s">
        <v>45</v>
      </c>
      <c r="H108" s="51" t="s">
        <v>1567</v>
      </c>
      <c r="I108" s="50" t="s">
        <v>1388</v>
      </c>
      <c r="J108" s="53">
        <v>199</v>
      </c>
      <c r="K108" s="53">
        <v>1122</v>
      </c>
      <c r="M108" s="53">
        <f t="shared" si="1"/>
        <v>1321</v>
      </c>
      <c r="N108" s="50" t="s">
        <v>668</v>
      </c>
      <c r="O108" s="51" t="s">
        <v>66</v>
      </c>
      <c r="P108" s="50" t="s">
        <v>70</v>
      </c>
      <c r="Q108" s="51" t="s">
        <v>671</v>
      </c>
      <c r="R108" s="51" t="s">
        <v>671</v>
      </c>
    </row>
    <row r="109" spans="1:18" x14ac:dyDescent="0.25">
      <c r="A109" s="50" t="s">
        <v>675</v>
      </c>
      <c r="B109" s="51" t="s">
        <v>74</v>
      </c>
      <c r="D109" s="50" t="s">
        <v>790</v>
      </c>
      <c r="E109" s="50" t="s">
        <v>1568</v>
      </c>
      <c r="F109" s="51" t="s">
        <v>350</v>
      </c>
      <c r="G109" s="51" t="s">
        <v>45</v>
      </c>
      <c r="H109" s="51" t="s">
        <v>1569</v>
      </c>
      <c r="I109" s="50" t="s">
        <v>1393</v>
      </c>
      <c r="J109" s="53">
        <v>254</v>
      </c>
      <c r="K109" s="53">
        <v>324</v>
      </c>
      <c r="M109" s="53">
        <f t="shared" si="1"/>
        <v>578</v>
      </c>
      <c r="N109" s="50" t="s">
        <v>668</v>
      </c>
      <c r="O109" s="51" t="s">
        <v>66</v>
      </c>
      <c r="P109" s="50" t="s">
        <v>69</v>
      </c>
      <c r="Q109" s="51" t="s">
        <v>671</v>
      </c>
      <c r="R109" s="51" t="s">
        <v>671</v>
      </c>
    </row>
    <row r="110" spans="1:18" x14ac:dyDescent="0.25">
      <c r="A110" s="50" t="s">
        <v>675</v>
      </c>
      <c r="B110" s="51" t="s">
        <v>74</v>
      </c>
      <c r="D110" s="50" t="s">
        <v>791</v>
      </c>
      <c r="E110" s="50" t="s">
        <v>1430</v>
      </c>
      <c r="F110" s="51" t="s">
        <v>350</v>
      </c>
      <c r="G110" s="51" t="s">
        <v>45</v>
      </c>
      <c r="H110" s="51" t="s">
        <v>1570</v>
      </c>
      <c r="I110" s="50" t="s">
        <v>1433</v>
      </c>
      <c r="J110" s="53">
        <v>254</v>
      </c>
      <c r="K110" s="53">
        <v>324</v>
      </c>
      <c r="M110" s="53">
        <f t="shared" si="1"/>
        <v>578</v>
      </c>
      <c r="N110" s="50" t="s">
        <v>668</v>
      </c>
      <c r="O110" s="51" t="s">
        <v>66</v>
      </c>
      <c r="P110" s="50" t="s">
        <v>69</v>
      </c>
      <c r="Q110" s="51" t="s">
        <v>671</v>
      </c>
      <c r="R110" s="51" t="s">
        <v>671</v>
      </c>
    </row>
    <row r="111" spans="1:18" x14ac:dyDescent="0.25">
      <c r="A111" s="50" t="s">
        <v>675</v>
      </c>
      <c r="B111" s="51" t="s">
        <v>74</v>
      </c>
      <c r="D111" s="50" t="s">
        <v>792</v>
      </c>
      <c r="E111" s="50" t="s">
        <v>1571</v>
      </c>
      <c r="F111" s="51" t="s">
        <v>1562</v>
      </c>
      <c r="G111" s="51" t="s">
        <v>45</v>
      </c>
      <c r="H111" s="51" t="s">
        <v>1546</v>
      </c>
      <c r="I111" s="50" t="s">
        <v>1388</v>
      </c>
      <c r="J111" s="53">
        <v>26</v>
      </c>
      <c r="K111" s="53">
        <v>98</v>
      </c>
      <c r="M111" s="53">
        <f t="shared" si="1"/>
        <v>124</v>
      </c>
      <c r="N111" s="50" t="s">
        <v>668</v>
      </c>
      <c r="O111" s="51" t="s">
        <v>66</v>
      </c>
      <c r="P111" s="50" t="s">
        <v>70</v>
      </c>
      <c r="Q111" s="51" t="s">
        <v>671</v>
      </c>
      <c r="R111" s="51" t="s">
        <v>671</v>
      </c>
    </row>
    <row r="112" spans="1:18" x14ac:dyDescent="0.25">
      <c r="A112" s="50" t="s">
        <v>675</v>
      </c>
      <c r="B112" s="51" t="s">
        <v>74</v>
      </c>
      <c r="D112" s="50" t="s">
        <v>793</v>
      </c>
      <c r="E112" s="50" t="s">
        <v>1430</v>
      </c>
      <c r="F112" s="51" t="s">
        <v>1562</v>
      </c>
      <c r="G112" s="51" t="s">
        <v>45</v>
      </c>
      <c r="H112" s="51" t="s">
        <v>1570</v>
      </c>
      <c r="I112" s="50" t="s">
        <v>1433</v>
      </c>
      <c r="J112" s="53">
        <v>640</v>
      </c>
      <c r="K112" s="53">
        <v>4225</v>
      </c>
      <c r="M112" s="53">
        <f t="shared" si="1"/>
        <v>4865</v>
      </c>
      <c r="N112" s="50" t="s">
        <v>668</v>
      </c>
      <c r="O112" s="51" t="s">
        <v>66</v>
      </c>
      <c r="P112" s="50" t="s">
        <v>70</v>
      </c>
      <c r="Q112" s="51" t="s">
        <v>671</v>
      </c>
      <c r="R112" s="51" t="s">
        <v>671</v>
      </c>
    </row>
    <row r="113" spans="1:18" x14ac:dyDescent="0.25">
      <c r="A113" s="50" t="s">
        <v>675</v>
      </c>
      <c r="B113" s="51" t="s">
        <v>74</v>
      </c>
      <c r="D113" s="50" t="s">
        <v>794</v>
      </c>
      <c r="E113" s="50" t="s">
        <v>1572</v>
      </c>
      <c r="F113" s="51" t="s">
        <v>1562</v>
      </c>
      <c r="G113" s="51" t="s">
        <v>45</v>
      </c>
      <c r="H113" s="51" t="s">
        <v>1573</v>
      </c>
      <c r="I113" s="50" t="s">
        <v>1393</v>
      </c>
      <c r="J113" s="53">
        <v>121</v>
      </c>
      <c r="K113" s="53">
        <v>795</v>
      </c>
      <c r="M113" s="53">
        <f t="shared" si="1"/>
        <v>916</v>
      </c>
      <c r="N113" s="50" t="s">
        <v>668</v>
      </c>
      <c r="O113" s="51" t="s">
        <v>66</v>
      </c>
      <c r="P113" s="50" t="s">
        <v>70</v>
      </c>
      <c r="Q113" s="51" t="s">
        <v>671</v>
      </c>
      <c r="R113" s="51" t="s">
        <v>671</v>
      </c>
    </row>
    <row r="114" spans="1:18" x14ac:dyDescent="0.25">
      <c r="A114" s="50" t="s">
        <v>675</v>
      </c>
      <c r="B114" s="51" t="s">
        <v>74</v>
      </c>
      <c r="D114" s="50" t="s">
        <v>795</v>
      </c>
      <c r="E114" s="50" t="s">
        <v>1574</v>
      </c>
      <c r="F114" s="51" t="s">
        <v>1562</v>
      </c>
      <c r="G114" s="51" t="s">
        <v>45</v>
      </c>
      <c r="H114" s="51" t="s">
        <v>1575</v>
      </c>
      <c r="I114" s="50" t="s">
        <v>1406</v>
      </c>
      <c r="J114" s="53">
        <v>42</v>
      </c>
      <c r="K114" s="53">
        <v>200</v>
      </c>
      <c r="M114" s="53">
        <f t="shared" si="1"/>
        <v>242</v>
      </c>
      <c r="N114" s="50" t="s">
        <v>668</v>
      </c>
      <c r="O114" s="51" t="s">
        <v>66</v>
      </c>
      <c r="P114" s="50" t="s">
        <v>70</v>
      </c>
      <c r="Q114" s="51" t="s">
        <v>671</v>
      </c>
      <c r="R114" s="51" t="s">
        <v>671</v>
      </c>
    </row>
    <row r="115" spans="1:18" x14ac:dyDescent="0.25">
      <c r="A115" s="50" t="s">
        <v>675</v>
      </c>
      <c r="B115" s="51" t="s">
        <v>74</v>
      </c>
      <c r="D115" s="50" t="s">
        <v>796</v>
      </c>
      <c r="E115" s="50" t="s">
        <v>1576</v>
      </c>
      <c r="F115" s="51" t="s">
        <v>1562</v>
      </c>
      <c r="G115" s="51" t="s">
        <v>45</v>
      </c>
      <c r="H115" s="51" t="s">
        <v>1577</v>
      </c>
      <c r="I115" s="50" t="s">
        <v>1388</v>
      </c>
      <c r="J115" s="53">
        <v>46</v>
      </c>
      <c r="K115" s="53">
        <v>204</v>
      </c>
      <c r="M115" s="53">
        <f t="shared" si="1"/>
        <v>250</v>
      </c>
      <c r="N115" s="50" t="s">
        <v>668</v>
      </c>
      <c r="O115" s="51" t="s">
        <v>66</v>
      </c>
      <c r="P115" s="50" t="s">
        <v>70</v>
      </c>
      <c r="Q115" s="51" t="s">
        <v>671</v>
      </c>
      <c r="R115" s="51" t="s">
        <v>671</v>
      </c>
    </row>
    <row r="116" spans="1:18" x14ac:dyDescent="0.25">
      <c r="A116" s="50" t="s">
        <v>675</v>
      </c>
      <c r="B116" s="51" t="s">
        <v>74</v>
      </c>
      <c r="D116" s="50" t="s">
        <v>797</v>
      </c>
      <c r="E116" s="50" t="s">
        <v>1578</v>
      </c>
      <c r="F116" s="51" t="s">
        <v>1562</v>
      </c>
      <c r="G116" s="51" t="s">
        <v>45</v>
      </c>
      <c r="H116" s="51" t="s">
        <v>1579</v>
      </c>
      <c r="I116" s="50" t="s">
        <v>1393</v>
      </c>
      <c r="J116" s="53">
        <v>433</v>
      </c>
      <c r="K116" s="53">
        <v>1973</v>
      </c>
      <c r="M116" s="53">
        <f t="shared" si="1"/>
        <v>2406</v>
      </c>
      <c r="N116" s="50" t="s">
        <v>668</v>
      </c>
      <c r="O116" s="51" t="s">
        <v>66</v>
      </c>
      <c r="P116" s="50" t="s">
        <v>70</v>
      </c>
      <c r="Q116" s="51" t="s">
        <v>671</v>
      </c>
      <c r="R116" s="51" t="s">
        <v>671</v>
      </c>
    </row>
    <row r="117" spans="1:18" x14ac:dyDescent="0.25">
      <c r="A117" s="50" t="s">
        <v>675</v>
      </c>
      <c r="B117" s="51" t="s">
        <v>74</v>
      </c>
      <c r="D117" s="50" t="s">
        <v>798</v>
      </c>
      <c r="E117" s="50" t="s">
        <v>1580</v>
      </c>
      <c r="F117" s="51" t="s">
        <v>1562</v>
      </c>
      <c r="G117" s="51" t="s">
        <v>45</v>
      </c>
      <c r="H117" s="51" t="s">
        <v>1581</v>
      </c>
      <c r="I117" s="50" t="s">
        <v>1393</v>
      </c>
      <c r="J117" s="53">
        <v>331</v>
      </c>
      <c r="K117" s="53">
        <v>2183</v>
      </c>
      <c r="M117" s="53">
        <f t="shared" si="1"/>
        <v>2514</v>
      </c>
      <c r="N117" s="50" t="s">
        <v>668</v>
      </c>
      <c r="O117" s="51" t="s">
        <v>66</v>
      </c>
      <c r="P117" s="50" t="s">
        <v>70</v>
      </c>
      <c r="Q117" s="51" t="s">
        <v>671</v>
      </c>
      <c r="R117" s="51" t="s">
        <v>671</v>
      </c>
    </row>
    <row r="118" spans="1:18" x14ac:dyDescent="0.25">
      <c r="A118" s="50" t="s">
        <v>675</v>
      </c>
      <c r="B118" s="51" t="s">
        <v>74</v>
      </c>
      <c r="D118" s="50" t="s">
        <v>799</v>
      </c>
      <c r="E118" s="50" t="s">
        <v>1582</v>
      </c>
      <c r="F118" s="51" t="s">
        <v>1562</v>
      </c>
      <c r="G118" s="51" t="s">
        <v>45</v>
      </c>
      <c r="H118" s="51" t="s">
        <v>1583</v>
      </c>
      <c r="I118" s="50" t="s">
        <v>1393</v>
      </c>
      <c r="J118" s="53">
        <v>342</v>
      </c>
      <c r="K118" s="53">
        <v>2255</v>
      </c>
      <c r="M118" s="53">
        <f t="shared" si="1"/>
        <v>2597</v>
      </c>
      <c r="N118" s="50" t="s">
        <v>668</v>
      </c>
      <c r="O118" s="51" t="s">
        <v>66</v>
      </c>
      <c r="P118" s="50" t="s">
        <v>70</v>
      </c>
      <c r="Q118" s="51" t="s">
        <v>671</v>
      </c>
      <c r="R118" s="51" t="s">
        <v>671</v>
      </c>
    </row>
    <row r="119" spans="1:18" x14ac:dyDescent="0.25">
      <c r="A119" s="50" t="s">
        <v>675</v>
      </c>
      <c r="B119" s="51" t="s">
        <v>74</v>
      </c>
      <c r="D119" s="50" t="s">
        <v>800</v>
      </c>
      <c r="E119" s="50" t="s">
        <v>1584</v>
      </c>
      <c r="F119" s="51" t="s">
        <v>1562</v>
      </c>
      <c r="G119" s="51" t="s">
        <v>45</v>
      </c>
      <c r="H119" s="51" t="s">
        <v>1585</v>
      </c>
      <c r="I119" s="50" t="s">
        <v>1393</v>
      </c>
      <c r="J119" s="53">
        <v>954</v>
      </c>
      <c r="K119" s="53">
        <v>5476</v>
      </c>
      <c r="M119" s="53">
        <f t="shared" si="1"/>
        <v>6430</v>
      </c>
      <c r="N119" s="50" t="s">
        <v>668</v>
      </c>
      <c r="O119" s="51" t="s">
        <v>66</v>
      </c>
      <c r="P119" s="50" t="s">
        <v>70</v>
      </c>
      <c r="Q119" s="51" t="s">
        <v>671</v>
      </c>
      <c r="R119" s="51" t="s">
        <v>671</v>
      </c>
    </row>
    <row r="120" spans="1:18" x14ac:dyDescent="0.25">
      <c r="A120" s="50" t="s">
        <v>675</v>
      </c>
      <c r="B120" s="51" t="s">
        <v>74</v>
      </c>
      <c r="D120" s="50" t="s">
        <v>801</v>
      </c>
      <c r="E120" s="50" t="s">
        <v>1586</v>
      </c>
      <c r="F120" s="51" t="s">
        <v>1562</v>
      </c>
      <c r="G120" s="51" t="s">
        <v>45</v>
      </c>
      <c r="H120" s="51" t="s">
        <v>1587</v>
      </c>
      <c r="I120" s="50" t="s">
        <v>1406</v>
      </c>
      <c r="J120" s="53">
        <v>1145</v>
      </c>
      <c r="K120" s="53">
        <v>6795</v>
      </c>
      <c r="M120" s="53">
        <f t="shared" si="1"/>
        <v>7940</v>
      </c>
      <c r="N120" s="50" t="s">
        <v>668</v>
      </c>
      <c r="O120" s="51" t="s">
        <v>66</v>
      </c>
      <c r="P120" s="50" t="s">
        <v>70</v>
      </c>
      <c r="Q120" s="51" t="s">
        <v>671</v>
      </c>
      <c r="R120" s="51" t="s">
        <v>671</v>
      </c>
    </row>
    <row r="121" spans="1:18" x14ac:dyDescent="0.25">
      <c r="A121" s="50" t="s">
        <v>675</v>
      </c>
      <c r="B121" s="51" t="s">
        <v>74</v>
      </c>
      <c r="D121" s="50" t="s">
        <v>802</v>
      </c>
      <c r="E121" s="50" t="s">
        <v>1501</v>
      </c>
      <c r="F121" s="51" t="s">
        <v>1562</v>
      </c>
      <c r="G121" s="51" t="s">
        <v>45</v>
      </c>
      <c r="H121" s="51" t="s">
        <v>1588</v>
      </c>
      <c r="I121" s="50" t="s">
        <v>1406</v>
      </c>
      <c r="J121" s="53">
        <v>419</v>
      </c>
      <c r="K121" s="53">
        <v>2303</v>
      </c>
      <c r="M121" s="53">
        <f t="shared" si="1"/>
        <v>2722</v>
      </c>
      <c r="N121" s="50" t="s">
        <v>668</v>
      </c>
      <c r="O121" s="51" t="s">
        <v>66</v>
      </c>
      <c r="P121" s="50" t="s">
        <v>70</v>
      </c>
      <c r="Q121" s="51" t="s">
        <v>671</v>
      </c>
      <c r="R121" s="51" t="s">
        <v>671</v>
      </c>
    </row>
    <row r="122" spans="1:18" x14ac:dyDescent="0.25">
      <c r="A122" s="50" t="s">
        <v>675</v>
      </c>
      <c r="B122" s="51" t="s">
        <v>74</v>
      </c>
      <c r="D122" s="50" t="s">
        <v>803</v>
      </c>
      <c r="E122" s="50" t="s">
        <v>1589</v>
      </c>
      <c r="F122" s="51" t="s">
        <v>1562</v>
      </c>
      <c r="G122" s="51" t="s">
        <v>45</v>
      </c>
      <c r="H122" s="51" t="s">
        <v>1590</v>
      </c>
      <c r="I122" s="50" t="s">
        <v>1406</v>
      </c>
      <c r="J122" s="53">
        <v>171</v>
      </c>
      <c r="K122" s="53">
        <v>895</v>
      </c>
      <c r="M122" s="53">
        <f t="shared" si="1"/>
        <v>1066</v>
      </c>
      <c r="N122" s="50" t="s">
        <v>668</v>
      </c>
      <c r="O122" s="51" t="s">
        <v>66</v>
      </c>
      <c r="P122" s="50" t="s">
        <v>70</v>
      </c>
      <c r="Q122" s="51" t="s">
        <v>671</v>
      </c>
      <c r="R122" s="51" t="s">
        <v>671</v>
      </c>
    </row>
    <row r="123" spans="1:18" x14ac:dyDescent="0.25">
      <c r="A123" s="50" t="s">
        <v>675</v>
      </c>
      <c r="B123" s="51" t="s">
        <v>74</v>
      </c>
      <c r="D123" s="50" t="s">
        <v>804</v>
      </c>
      <c r="E123" s="50" t="s">
        <v>1591</v>
      </c>
      <c r="F123" s="51" t="s">
        <v>1562</v>
      </c>
      <c r="G123" s="51" t="s">
        <v>45</v>
      </c>
      <c r="H123" s="51" t="s">
        <v>1592</v>
      </c>
      <c r="I123" s="50" t="s">
        <v>1406</v>
      </c>
      <c r="J123" s="53">
        <v>1636</v>
      </c>
      <c r="K123" s="53">
        <v>9097</v>
      </c>
      <c r="M123" s="53">
        <f t="shared" si="1"/>
        <v>10733</v>
      </c>
      <c r="N123" s="50" t="s">
        <v>668</v>
      </c>
      <c r="O123" s="51" t="s">
        <v>66</v>
      </c>
      <c r="P123" s="50" t="s">
        <v>70</v>
      </c>
      <c r="Q123" s="51" t="s">
        <v>671</v>
      </c>
      <c r="R123" s="51" t="s">
        <v>671</v>
      </c>
    </row>
    <row r="124" spans="1:18" x14ac:dyDescent="0.25">
      <c r="A124" s="50" t="s">
        <v>675</v>
      </c>
      <c r="B124" s="51" t="s">
        <v>74</v>
      </c>
      <c r="D124" s="50" t="s">
        <v>805</v>
      </c>
      <c r="E124" s="50" t="s">
        <v>1593</v>
      </c>
      <c r="F124" s="51" t="s">
        <v>1562</v>
      </c>
      <c r="G124" s="51" t="s">
        <v>45</v>
      </c>
      <c r="H124" s="51" t="s">
        <v>1594</v>
      </c>
      <c r="I124" s="50" t="s">
        <v>1393</v>
      </c>
      <c r="J124" s="53">
        <v>863</v>
      </c>
      <c r="K124" s="53">
        <v>4462</v>
      </c>
      <c r="M124" s="53">
        <f t="shared" si="1"/>
        <v>5325</v>
      </c>
      <c r="N124" s="50" t="s">
        <v>668</v>
      </c>
      <c r="O124" s="51" t="s">
        <v>66</v>
      </c>
      <c r="P124" s="50" t="s">
        <v>70</v>
      </c>
      <c r="Q124" s="51" t="s">
        <v>671</v>
      </c>
      <c r="R124" s="51" t="s">
        <v>671</v>
      </c>
    </row>
    <row r="125" spans="1:18" x14ac:dyDescent="0.25">
      <c r="A125" s="50" t="s">
        <v>675</v>
      </c>
      <c r="B125" s="51" t="s">
        <v>74</v>
      </c>
      <c r="D125" s="50" t="s">
        <v>806</v>
      </c>
      <c r="E125" s="50" t="s">
        <v>1595</v>
      </c>
      <c r="F125" s="51" t="s">
        <v>1562</v>
      </c>
      <c r="G125" s="51" t="s">
        <v>45</v>
      </c>
      <c r="H125" s="51" t="s">
        <v>1596</v>
      </c>
      <c r="I125" s="50" t="s">
        <v>1406</v>
      </c>
      <c r="J125" s="53">
        <v>23</v>
      </c>
      <c r="K125" s="53">
        <v>98</v>
      </c>
      <c r="M125" s="53">
        <f t="shared" si="1"/>
        <v>121</v>
      </c>
      <c r="N125" s="50" t="s">
        <v>668</v>
      </c>
      <c r="O125" s="51" t="s">
        <v>66</v>
      </c>
      <c r="P125" s="50" t="s">
        <v>70</v>
      </c>
      <c r="Q125" s="51" t="s">
        <v>671</v>
      </c>
      <c r="R125" s="51" t="s">
        <v>671</v>
      </c>
    </row>
    <row r="126" spans="1:18" x14ac:dyDescent="0.25">
      <c r="A126" s="50" t="s">
        <v>675</v>
      </c>
      <c r="B126" s="51" t="s">
        <v>74</v>
      </c>
      <c r="D126" s="50" t="s">
        <v>807</v>
      </c>
      <c r="E126" s="50" t="s">
        <v>1597</v>
      </c>
      <c r="F126" s="51" t="s">
        <v>1562</v>
      </c>
      <c r="G126" s="51" t="s">
        <v>45</v>
      </c>
      <c r="H126" s="51" t="s">
        <v>1598</v>
      </c>
      <c r="I126" s="50" t="s">
        <v>1393</v>
      </c>
      <c r="J126" s="53">
        <v>601</v>
      </c>
      <c r="K126" s="53">
        <v>3907</v>
      </c>
      <c r="M126" s="53">
        <f t="shared" si="1"/>
        <v>4508</v>
      </c>
      <c r="N126" s="50" t="s">
        <v>668</v>
      </c>
      <c r="O126" s="51" t="s">
        <v>66</v>
      </c>
      <c r="P126" s="50" t="s">
        <v>70</v>
      </c>
      <c r="Q126" s="51" t="s">
        <v>671</v>
      </c>
      <c r="R126" s="51" t="s">
        <v>671</v>
      </c>
    </row>
    <row r="127" spans="1:18" x14ac:dyDescent="0.25">
      <c r="A127" s="50" t="s">
        <v>675</v>
      </c>
      <c r="B127" s="51" t="s">
        <v>74</v>
      </c>
      <c r="D127" s="50" t="s">
        <v>808</v>
      </c>
      <c r="E127" s="50" t="s">
        <v>1599</v>
      </c>
      <c r="F127" s="51" t="s">
        <v>1562</v>
      </c>
      <c r="G127" s="51" t="s">
        <v>45</v>
      </c>
      <c r="H127" s="51" t="s">
        <v>1600</v>
      </c>
      <c r="I127" s="50" t="s">
        <v>1406</v>
      </c>
      <c r="J127" s="53">
        <v>427</v>
      </c>
      <c r="K127" s="53">
        <v>2226</v>
      </c>
      <c r="M127" s="53">
        <f t="shared" si="1"/>
        <v>2653</v>
      </c>
      <c r="N127" s="50" t="s">
        <v>668</v>
      </c>
      <c r="O127" s="51" t="s">
        <v>66</v>
      </c>
      <c r="P127" s="50" t="s">
        <v>70</v>
      </c>
      <c r="Q127" s="51" t="s">
        <v>671</v>
      </c>
      <c r="R127" s="51" t="s">
        <v>671</v>
      </c>
    </row>
    <row r="128" spans="1:18" x14ac:dyDescent="0.25">
      <c r="A128" s="50" t="s">
        <v>675</v>
      </c>
      <c r="B128" s="51" t="s">
        <v>74</v>
      </c>
      <c r="D128" s="50" t="s">
        <v>809</v>
      </c>
      <c r="E128" s="50" t="s">
        <v>1601</v>
      </c>
      <c r="F128" s="51" t="s">
        <v>1562</v>
      </c>
      <c r="G128" s="51" t="s">
        <v>45</v>
      </c>
      <c r="H128" s="51" t="s">
        <v>1602</v>
      </c>
      <c r="I128" s="50" t="s">
        <v>1406</v>
      </c>
      <c r="J128" s="53">
        <v>286</v>
      </c>
      <c r="K128" s="53">
        <v>1880</v>
      </c>
      <c r="M128" s="53">
        <f t="shared" si="1"/>
        <v>2166</v>
      </c>
      <c r="N128" s="50" t="s">
        <v>668</v>
      </c>
      <c r="O128" s="51" t="s">
        <v>66</v>
      </c>
      <c r="P128" s="50" t="s">
        <v>70</v>
      </c>
      <c r="Q128" s="51" t="s">
        <v>671</v>
      </c>
      <c r="R128" s="51" t="s">
        <v>671</v>
      </c>
    </row>
    <row r="129" spans="1:18" x14ac:dyDescent="0.25">
      <c r="A129" s="50" t="s">
        <v>675</v>
      </c>
      <c r="B129" s="51" t="s">
        <v>74</v>
      </c>
      <c r="D129" s="50" t="s">
        <v>810</v>
      </c>
      <c r="E129" s="50" t="s">
        <v>1603</v>
      </c>
      <c r="F129" s="51" t="s">
        <v>350</v>
      </c>
      <c r="G129" s="51" t="s">
        <v>45</v>
      </c>
      <c r="H129" s="51" t="s">
        <v>1604</v>
      </c>
      <c r="I129" s="50" t="s">
        <v>1411</v>
      </c>
      <c r="J129" s="53">
        <v>254</v>
      </c>
      <c r="K129" s="53">
        <v>324</v>
      </c>
      <c r="M129" s="53">
        <f t="shared" si="1"/>
        <v>578</v>
      </c>
      <c r="N129" s="50" t="s">
        <v>666</v>
      </c>
      <c r="O129" s="51" t="s">
        <v>66</v>
      </c>
      <c r="P129" s="50" t="s">
        <v>69</v>
      </c>
      <c r="Q129" s="51" t="s">
        <v>671</v>
      </c>
      <c r="R129" s="51" t="s">
        <v>671</v>
      </c>
    </row>
    <row r="130" spans="1:18" x14ac:dyDescent="0.25">
      <c r="A130" s="50" t="s">
        <v>675</v>
      </c>
      <c r="B130" s="51" t="s">
        <v>74</v>
      </c>
      <c r="D130" s="50" t="s">
        <v>811</v>
      </c>
      <c r="E130" s="50" t="s">
        <v>1589</v>
      </c>
      <c r="F130" s="51" t="s">
        <v>1562</v>
      </c>
      <c r="G130" s="51" t="s">
        <v>45</v>
      </c>
      <c r="H130" s="51" t="s">
        <v>1590</v>
      </c>
      <c r="I130" s="50" t="s">
        <v>1406</v>
      </c>
      <c r="J130" s="53">
        <v>422</v>
      </c>
      <c r="K130" s="53">
        <v>2759</v>
      </c>
      <c r="M130" s="53">
        <f t="shared" ref="M130:M193" si="2">J130+K130+L130</f>
        <v>3181</v>
      </c>
      <c r="N130" s="50" t="s">
        <v>668</v>
      </c>
      <c r="O130" s="51" t="s">
        <v>66</v>
      </c>
      <c r="P130" s="50" t="s">
        <v>70</v>
      </c>
      <c r="Q130" s="51" t="s">
        <v>671</v>
      </c>
      <c r="R130" s="51" t="s">
        <v>671</v>
      </c>
    </row>
    <row r="131" spans="1:18" x14ac:dyDescent="0.25">
      <c r="A131" s="50" t="s">
        <v>675</v>
      </c>
      <c r="B131" s="51" t="s">
        <v>74</v>
      </c>
      <c r="D131" s="50" t="s">
        <v>812</v>
      </c>
      <c r="E131" s="50" t="s">
        <v>1605</v>
      </c>
      <c r="F131" s="51" t="s">
        <v>1562</v>
      </c>
      <c r="G131" s="51" t="s">
        <v>45</v>
      </c>
      <c r="H131" s="51" t="s">
        <v>1606</v>
      </c>
      <c r="I131" s="50" t="s">
        <v>1393</v>
      </c>
      <c r="J131" s="53">
        <v>173</v>
      </c>
      <c r="K131" s="53">
        <v>1144</v>
      </c>
      <c r="M131" s="53">
        <f t="shared" si="2"/>
        <v>1317</v>
      </c>
      <c r="N131" s="50" t="s">
        <v>668</v>
      </c>
      <c r="O131" s="51" t="s">
        <v>66</v>
      </c>
      <c r="P131" s="50" t="s">
        <v>70</v>
      </c>
      <c r="Q131" s="51" t="s">
        <v>671</v>
      </c>
      <c r="R131" s="51" t="s">
        <v>671</v>
      </c>
    </row>
    <row r="132" spans="1:18" x14ac:dyDescent="0.25">
      <c r="A132" s="50" t="s">
        <v>675</v>
      </c>
      <c r="B132" s="51" t="s">
        <v>74</v>
      </c>
      <c r="D132" s="50" t="s">
        <v>813</v>
      </c>
      <c r="E132" s="50" t="s">
        <v>1607</v>
      </c>
      <c r="F132" s="51" t="s">
        <v>1562</v>
      </c>
      <c r="G132" s="51" t="s">
        <v>45</v>
      </c>
      <c r="H132" s="51" t="s">
        <v>1608</v>
      </c>
      <c r="I132" s="50" t="s">
        <v>1393</v>
      </c>
      <c r="J132" s="53">
        <v>239</v>
      </c>
      <c r="K132" s="53">
        <v>1562</v>
      </c>
      <c r="M132" s="53">
        <f t="shared" si="2"/>
        <v>1801</v>
      </c>
      <c r="N132" s="50" t="s">
        <v>668</v>
      </c>
      <c r="O132" s="51" t="s">
        <v>66</v>
      </c>
      <c r="P132" s="50" t="s">
        <v>70</v>
      </c>
      <c r="Q132" s="51" t="s">
        <v>671</v>
      </c>
      <c r="R132" s="51" t="s">
        <v>671</v>
      </c>
    </row>
    <row r="133" spans="1:18" x14ac:dyDescent="0.25">
      <c r="A133" s="50" t="s">
        <v>675</v>
      </c>
      <c r="B133" s="51" t="s">
        <v>74</v>
      </c>
      <c r="D133" s="50" t="s">
        <v>814</v>
      </c>
      <c r="E133" s="50" t="s">
        <v>1609</v>
      </c>
      <c r="F133" s="51" t="s">
        <v>1562</v>
      </c>
      <c r="G133" s="51" t="s">
        <v>45</v>
      </c>
      <c r="H133" s="51" t="s">
        <v>1610</v>
      </c>
      <c r="I133" s="50" t="s">
        <v>1393</v>
      </c>
      <c r="J133" s="53">
        <v>787</v>
      </c>
      <c r="K133" s="53">
        <v>4574</v>
      </c>
      <c r="M133" s="53">
        <f t="shared" si="2"/>
        <v>5361</v>
      </c>
      <c r="N133" s="50" t="s">
        <v>668</v>
      </c>
      <c r="O133" s="51" t="s">
        <v>66</v>
      </c>
      <c r="P133" s="50" t="s">
        <v>70</v>
      </c>
      <c r="Q133" s="51" t="s">
        <v>671</v>
      </c>
      <c r="R133" s="51" t="s">
        <v>671</v>
      </c>
    </row>
    <row r="134" spans="1:18" x14ac:dyDescent="0.25">
      <c r="A134" s="50" t="s">
        <v>675</v>
      </c>
      <c r="B134" s="51" t="s">
        <v>74</v>
      </c>
      <c r="D134" s="50" t="s">
        <v>815</v>
      </c>
      <c r="E134" s="50" t="s">
        <v>1611</v>
      </c>
      <c r="F134" s="51" t="s">
        <v>1562</v>
      </c>
      <c r="G134" s="51" t="s">
        <v>45</v>
      </c>
      <c r="H134" s="51" t="s">
        <v>1612</v>
      </c>
      <c r="I134" s="50" t="s">
        <v>1406</v>
      </c>
      <c r="J134" s="53">
        <v>112</v>
      </c>
      <c r="K134" s="53">
        <v>533</v>
      </c>
      <c r="M134" s="53">
        <f t="shared" si="2"/>
        <v>645</v>
      </c>
      <c r="N134" s="50" t="s">
        <v>668</v>
      </c>
      <c r="O134" s="51" t="s">
        <v>66</v>
      </c>
      <c r="P134" s="50" t="s">
        <v>70</v>
      </c>
      <c r="Q134" s="51" t="s">
        <v>671</v>
      </c>
      <c r="R134" s="51" t="s">
        <v>671</v>
      </c>
    </row>
    <row r="135" spans="1:18" x14ac:dyDescent="0.25">
      <c r="A135" s="50" t="s">
        <v>675</v>
      </c>
      <c r="B135" s="51" t="s">
        <v>74</v>
      </c>
      <c r="D135" s="50" t="s">
        <v>816</v>
      </c>
      <c r="E135" s="50" t="s">
        <v>1613</v>
      </c>
      <c r="F135" s="51" t="s">
        <v>1562</v>
      </c>
      <c r="G135" s="51" t="s">
        <v>45</v>
      </c>
      <c r="H135" s="51" t="s">
        <v>1614</v>
      </c>
      <c r="I135" s="50" t="s">
        <v>1393</v>
      </c>
      <c r="J135" s="53">
        <v>1079</v>
      </c>
      <c r="K135" s="53">
        <v>6466</v>
      </c>
      <c r="M135" s="53">
        <f t="shared" si="2"/>
        <v>7545</v>
      </c>
      <c r="N135" s="50" t="s">
        <v>668</v>
      </c>
      <c r="O135" s="51" t="s">
        <v>66</v>
      </c>
      <c r="P135" s="50" t="s">
        <v>70</v>
      </c>
      <c r="Q135" s="51" t="s">
        <v>671</v>
      </c>
      <c r="R135" s="51" t="s">
        <v>671</v>
      </c>
    </row>
    <row r="136" spans="1:18" x14ac:dyDescent="0.25">
      <c r="A136" s="50" t="s">
        <v>675</v>
      </c>
      <c r="B136" s="51" t="s">
        <v>74</v>
      </c>
      <c r="D136" s="50" t="s">
        <v>817</v>
      </c>
      <c r="E136" s="50" t="s">
        <v>1615</v>
      </c>
      <c r="F136" s="51" t="s">
        <v>1562</v>
      </c>
      <c r="G136" s="51" t="s">
        <v>45</v>
      </c>
      <c r="H136" s="51" t="s">
        <v>1616</v>
      </c>
      <c r="I136" s="50" t="s">
        <v>1393</v>
      </c>
      <c r="J136" s="53">
        <v>1158</v>
      </c>
      <c r="K136" s="53">
        <v>6294</v>
      </c>
      <c r="M136" s="53">
        <f t="shared" si="2"/>
        <v>7452</v>
      </c>
      <c r="N136" s="50" t="s">
        <v>668</v>
      </c>
      <c r="O136" s="51" t="s">
        <v>66</v>
      </c>
      <c r="P136" s="50" t="s">
        <v>70</v>
      </c>
      <c r="Q136" s="51" t="s">
        <v>671</v>
      </c>
      <c r="R136" s="51" t="s">
        <v>671</v>
      </c>
    </row>
    <row r="137" spans="1:18" x14ac:dyDescent="0.25">
      <c r="A137" s="50" t="s">
        <v>675</v>
      </c>
      <c r="B137" s="51" t="s">
        <v>74</v>
      </c>
      <c r="D137" s="50" t="s">
        <v>818</v>
      </c>
      <c r="E137" s="50" t="s">
        <v>1617</v>
      </c>
      <c r="F137" s="51" t="s">
        <v>1562</v>
      </c>
      <c r="G137" s="51" t="s">
        <v>45</v>
      </c>
      <c r="H137" s="51" t="s">
        <v>1618</v>
      </c>
      <c r="I137" s="50" t="s">
        <v>1393</v>
      </c>
      <c r="J137" s="53">
        <v>455</v>
      </c>
      <c r="K137" s="53">
        <v>2456</v>
      </c>
      <c r="M137" s="53">
        <f t="shared" si="2"/>
        <v>2911</v>
      </c>
      <c r="N137" s="50" t="s">
        <v>668</v>
      </c>
      <c r="O137" s="51" t="s">
        <v>66</v>
      </c>
      <c r="P137" s="50" t="s">
        <v>70</v>
      </c>
      <c r="Q137" s="51" t="s">
        <v>671</v>
      </c>
      <c r="R137" s="51" t="s">
        <v>671</v>
      </c>
    </row>
    <row r="138" spans="1:18" x14ac:dyDescent="0.25">
      <c r="A138" s="50" t="s">
        <v>675</v>
      </c>
      <c r="B138" s="51" t="s">
        <v>74</v>
      </c>
      <c r="D138" s="50" t="s">
        <v>819</v>
      </c>
      <c r="E138" s="50" t="s">
        <v>1619</v>
      </c>
      <c r="F138" s="51" t="s">
        <v>1562</v>
      </c>
      <c r="G138" s="51" t="s">
        <v>45</v>
      </c>
      <c r="H138" s="51" t="s">
        <v>1620</v>
      </c>
      <c r="I138" s="50" t="s">
        <v>1406</v>
      </c>
      <c r="J138" s="53">
        <v>399</v>
      </c>
      <c r="K138" s="53">
        <v>2193</v>
      </c>
      <c r="M138" s="53">
        <f t="shared" si="2"/>
        <v>2592</v>
      </c>
      <c r="N138" s="50" t="s">
        <v>668</v>
      </c>
      <c r="O138" s="51" t="s">
        <v>66</v>
      </c>
      <c r="P138" s="50" t="s">
        <v>70</v>
      </c>
      <c r="Q138" s="51" t="s">
        <v>671</v>
      </c>
      <c r="R138" s="51" t="s">
        <v>671</v>
      </c>
    </row>
    <row r="139" spans="1:18" x14ac:dyDescent="0.25">
      <c r="A139" s="50" t="s">
        <v>675</v>
      </c>
      <c r="B139" s="51" t="s">
        <v>74</v>
      </c>
      <c r="D139" s="50" t="s">
        <v>820</v>
      </c>
      <c r="E139" s="50" t="s">
        <v>1456</v>
      </c>
      <c r="F139" s="51" t="s">
        <v>1562</v>
      </c>
      <c r="G139" s="51" t="s">
        <v>45</v>
      </c>
      <c r="H139" s="51" t="s">
        <v>1457</v>
      </c>
      <c r="I139" s="50" t="s">
        <v>1393</v>
      </c>
      <c r="J139" s="53">
        <v>855</v>
      </c>
      <c r="K139" s="53">
        <v>5249</v>
      </c>
      <c r="M139" s="53">
        <f t="shared" si="2"/>
        <v>6104</v>
      </c>
      <c r="N139" s="50" t="s">
        <v>668</v>
      </c>
      <c r="O139" s="51" t="s">
        <v>66</v>
      </c>
      <c r="P139" s="50" t="s">
        <v>70</v>
      </c>
      <c r="Q139" s="51" t="s">
        <v>671</v>
      </c>
      <c r="R139" s="51" t="s">
        <v>671</v>
      </c>
    </row>
    <row r="140" spans="1:18" x14ac:dyDescent="0.25">
      <c r="A140" s="50" t="s">
        <v>675</v>
      </c>
      <c r="B140" s="51" t="s">
        <v>74</v>
      </c>
      <c r="D140" s="50" t="s">
        <v>821</v>
      </c>
      <c r="E140" s="50" t="s">
        <v>1621</v>
      </c>
      <c r="F140" s="51" t="s">
        <v>1562</v>
      </c>
      <c r="G140" s="51" t="s">
        <v>45</v>
      </c>
      <c r="H140" s="51" t="s">
        <v>1557</v>
      </c>
      <c r="I140" s="50" t="s">
        <v>1414</v>
      </c>
      <c r="J140" s="53">
        <v>611</v>
      </c>
      <c r="K140" s="53">
        <v>3165</v>
      </c>
      <c r="M140" s="53">
        <f t="shared" si="2"/>
        <v>3776</v>
      </c>
      <c r="N140" s="50" t="s">
        <v>668</v>
      </c>
      <c r="O140" s="51" t="s">
        <v>66</v>
      </c>
      <c r="P140" s="50" t="s">
        <v>70</v>
      </c>
      <c r="Q140" s="51" t="s">
        <v>671</v>
      </c>
      <c r="R140" s="51" t="s">
        <v>671</v>
      </c>
    </row>
    <row r="141" spans="1:18" x14ac:dyDescent="0.25">
      <c r="A141" s="50" t="s">
        <v>675</v>
      </c>
      <c r="B141" s="51" t="s">
        <v>74</v>
      </c>
      <c r="D141" s="50" t="s">
        <v>822</v>
      </c>
      <c r="E141" s="50" t="s">
        <v>1622</v>
      </c>
      <c r="F141" s="51" t="s">
        <v>1562</v>
      </c>
      <c r="G141" s="51" t="s">
        <v>45</v>
      </c>
      <c r="H141" s="51" t="s">
        <v>1623</v>
      </c>
      <c r="I141" s="50" t="s">
        <v>1414</v>
      </c>
      <c r="J141" s="53">
        <v>0</v>
      </c>
      <c r="K141" s="53">
        <v>0</v>
      </c>
      <c r="M141" s="53">
        <f t="shared" si="2"/>
        <v>0</v>
      </c>
      <c r="N141" s="50" t="s">
        <v>668</v>
      </c>
      <c r="O141" s="51" t="s">
        <v>66</v>
      </c>
      <c r="P141" s="50" t="s">
        <v>70</v>
      </c>
      <c r="Q141" s="51" t="s">
        <v>671</v>
      </c>
      <c r="R141" s="51" t="s">
        <v>671</v>
      </c>
    </row>
    <row r="142" spans="1:18" s="70" customFormat="1" x14ac:dyDescent="0.25">
      <c r="A142" s="70" t="s">
        <v>675</v>
      </c>
      <c r="B142" s="71" t="s">
        <v>74</v>
      </c>
      <c r="C142" s="71"/>
      <c r="D142" s="70" t="s">
        <v>823</v>
      </c>
      <c r="E142" s="70" t="s">
        <v>1624</v>
      </c>
      <c r="F142" s="71" t="s">
        <v>1562</v>
      </c>
      <c r="G142" s="71" t="s">
        <v>45</v>
      </c>
      <c r="H142" s="71" t="s">
        <v>1419</v>
      </c>
      <c r="I142" s="70" t="s">
        <v>1420</v>
      </c>
      <c r="J142" s="73">
        <v>944</v>
      </c>
      <c r="K142" s="73">
        <v>6348</v>
      </c>
      <c r="L142" s="73"/>
      <c r="M142" s="73">
        <f t="shared" si="2"/>
        <v>7292</v>
      </c>
      <c r="N142" s="70" t="s">
        <v>668</v>
      </c>
      <c r="O142" s="71" t="s">
        <v>66</v>
      </c>
      <c r="P142" s="70" t="s">
        <v>70</v>
      </c>
      <c r="Q142" s="71" t="s">
        <v>671</v>
      </c>
      <c r="R142" s="71" t="s">
        <v>671</v>
      </c>
    </row>
    <row r="143" spans="1:18" x14ac:dyDescent="0.25">
      <c r="A143" s="50" t="s">
        <v>675</v>
      </c>
      <c r="B143" s="51" t="s">
        <v>74</v>
      </c>
      <c r="D143" s="50" t="s">
        <v>824</v>
      </c>
      <c r="E143" s="50" t="s">
        <v>1625</v>
      </c>
      <c r="F143" s="51" t="s">
        <v>1562</v>
      </c>
      <c r="G143" s="51" t="s">
        <v>45</v>
      </c>
      <c r="H143" s="51" t="s">
        <v>1460</v>
      </c>
      <c r="I143" s="50" t="s">
        <v>1393</v>
      </c>
      <c r="J143" s="53">
        <v>684</v>
      </c>
      <c r="K143" s="53">
        <v>3774</v>
      </c>
      <c r="M143" s="53">
        <f t="shared" si="2"/>
        <v>4458</v>
      </c>
      <c r="N143" s="50" t="s">
        <v>668</v>
      </c>
      <c r="O143" s="51" t="s">
        <v>66</v>
      </c>
      <c r="P143" s="50" t="s">
        <v>70</v>
      </c>
      <c r="Q143" s="51" t="s">
        <v>671</v>
      </c>
      <c r="R143" s="51" t="s">
        <v>671</v>
      </c>
    </row>
    <row r="144" spans="1:18" x14ac:dyDescent="0.25">
      <c r="A144" s="50" t="s">
        <v>675</v>
      </c>
      <c r="B144" s="51" t="s">
        <v>74</v>
      </c>
      <c r="D144" s="50" t="s">
        <v>825</v>
      </c>
      <c r="E144" s="50" t="s">
        <v>1626</v>
      </c>
      <c r="F144" s="51" t="s">
        <v>350</v>
      </c>
      <c r="G144" s="51" t="s">
        <v>45</v>
      </c>
      <c r="H144" s="51" t="s">
        <v>1627</v>
      </c>
      <c r="I144" s="50" t="s">
        <v>1406</v>
      </c>
      <c r="J144" s="53">
        <v>254</v>
      </c>
      <c r="K144" s="53">
        <v>324</v>
      </c>
      <c r="M144" s="53">
        <f t="shared" si="2"/>
        <v>578</v>
      </c>
      <c r="N144" s="50" t="s">
        <v>668</v>
      </c>
      <c r="O144" s="51" t="s">
        <v>66</v>
      </c>
      <c r="P144" s="50" t="s">
        <v>69</v>
      </c>
      <c r="Q144" s="51" t="s">
        <v>671</v>
      </c>
      <c r="R144" s="51" t="s">
        <v>671</v>
      </c>
    </row>
    <row r="145" spans="1:18" x14ac:dyDescent="0.25">
      <c r="A145" s="50" t="s">
        <v>675</v>
      </c>
      <c r="B145" s="51" t="s">
        <v>74</v>
      </c>
      <c r="D145" s="50" t="s">
        <v>826</v>
      </c>
      <c r="E145" s="50" t="s">
        <v>1628</v>
      </c>
      <c r="F145" s="51" t="s">
        <v>350</v>
      </c>
      <c r="G145" s="51" t="s">
        <v>45</v>
      </c>
      <c r="H145" s="51" t="s">
        <v>1629</v>
      </c>
      <c r="I145" s="50" t="s">
        <v>1503</v>
      </c>
      <c r="J145" s="53">
        <v>254</v>
      </c>
      <c r="K145" s="53">
        <v>324</v>
      </c>
      <c r="M145" s="53">
        <f t="shared" si="2"/>
        <v>578</v>
      </c>
      <c r="N145" s="50" t="s">
        <v>666</v>
      </c>
      <c r="O145" s="51" t="s">
        <v>66</v>
      </c>
      <c r="P145" s="50" t="s">
        <v>69</v>
      </c>
      <c r="Q145" s="51" t="s">
        <v>671</v>
      </c>
      <c r="R145" s="51" t="s">
        <v>671</v>
      </c>
    </row>
    <row r="146" spans="1:18" x14ac:dyDescent="0.25">
      <c r="A146" s="50" t="s">
        <v>675</v>
      </c>
      <c r="B146" s="51" t="s">
        <v>74</v>
      </c>
      <c r="D146" s="50" t="s">
        <v>827</v>
      </c>
      <c r="E146" s="50" t="s">
        <v>1630</v>
      </c>
      <c r="F146" s="51" t="s">
        <v>1562</v>
      </c>
      <c r="G146" s="51" t="s">
        <v>45</v>
      </c>
      <c r="H146" s="51" t="s">
        <v>1631</v>
      </c>
      <c r="I146" s="50" t="s">
        <v>1406</v>
      </c>
      <c r="J146" s="53">
        <v>330</v>
      </c>
      <c r="K146" s="53">
        <v>1774</v>
      </c>
      <c r="M146" s="53">
        <f t="shared" si="2"/>
        <v>2104</v>
      </c>
      <c r="N146" s="50" t="s">
        <v>668</v>
      </c>
      <c r="O146" s="51" t="s">
        <v>66</v>
      </c>
      <c r="P146" s="50" t="s">
        <v>70</v>
      </c>
      <c r="Q146" s="51" t="s">
        <v>671</v>
      </c>
      <c r="R146" s="51" t="s">
        <v>671</v>
      </c>
    </row>
    <row r="147" spans="1:18" x14ac:dyDescent="0.25">
      <c r="A147" s="50" t="s">
        <v>675</v>
      </c>
      <c r="B147" s="51" t="s">
        <v>74</v>
      </c>
      <c r="D147" s="50" t="s">
        <v>828</v>
      </c>
      <c r="E147" s="50" t="s">
        <v>1632</v>
      </c>
      <c r="F147" s="51" t="s">
        <v>1562</v>
      </c>
      <c r="G147" s="51" t="s">
        <v>45</v>
      </c>
      <c r="H147" s="51" t="s">
        <v>1428</v>
      </c>
      <c r="I147" s="50" t="s">
        <v>1429</v>
      </c>
      <c r="J147" s="53">
        <v>1070</v>
      </c>
      <c r="K147" s="53">
        <v>5442</v>
      </c>
      <c r="M147" s="53">
        <f t="shared" si="2"/>
        <v>6512</v>
      </c>
      <c r="N147" s="50" t="s">
        <v>668</v>
      </c>
      <c r="O147" s="51" t="s">
        <v>66</v>
      </c>
      <c r="P147" s="50" t="s">
        <v>70</v>
      </c>
      <c r="Q147" s="51" t="s">
        <v>671</v>
      </c>
      <c r="R147" s="51" t="s">
        <v>671</v>
      </c>
    </row>
    <row r="148" spans="1:18" x14ac:dyDescent="0.25">
      <c r="A148" s="50" t="s">
        <v>675</v>
      </c>
      <c r="B148" s="51" t="s">
        <v>74</v>
      </c>
      <c r="D148" s="50" t="s">
        <v>829</v>
      </c>
      <c r="E148" s="50" t="s">
        <v>1633</v>
      </c>
      <c r="F148" s="51" t="s">
        <v>1562</v>
      </c>
      <c r="G148" s="51" t="s">
        <v>45</v>
      </c>
      <c r="H148" s="51" t="s">
        <v>1634</v>
      </c>
      <c r="I148" s="50" t="s">
        <v>1429</v>
      </c>
      <c r="J148" s="53">
        <v>1613</v>
      </c>
      <c r="K148" s="53">
        <v>8636</v>
      </c>
      <c r="M148" s="53">
        <f t="shared" si="2"/>
        <v>10249</v>
      </c>
      <c r="N148" s="50" t="s">
        <v>668</v>
      </c>
      <c r="O148" s="51" t="s">
        <v>66</v>
      </c>
      <c r="P148" s="50" t="s">
        <v>70</v>
      </c>
      <c r="Q148" s="51" t="s">
        <v>671</v>
      </c>
      <c r="R148" s="51" t="s">
        <v>671</v>
      </c>
    </row>
    <row r="149" spans="1:18" x14ac:dyDescent="0.25">
      <c r="A149" s="50" t="s">
        <v>675</v>
      </c>
      <c r="B149" s="51" t="s">
        <v>74</v>
      </c>
      <c r="D149" s="50" t="s">
        <v>830</v>
      </c>
      <c r="E149" s="50" t="s">
        <v>1635</v>
      </c>
      <c r="F149" s="51" t="s">
        <v>1562</v>
      </c>
      <c r="G149" s="51" t="s">
        <v>45</v>
      </c>
      <c r="H149" s="51" t="s">
        <v>1636</v>
      </c>
      <c r="I149" s="50" t="s">
        <v>1503</v>
      </c>
      <c r="J149" s="53">
        <v>1876</v>
      </c>
      <c r="K149" s="53">
        <v>9595</v>
      </c>
      <c r="M149" s="53">
        <f t="shared" si="2"/>
        <v>11471</v>
      </c>
      <c r="N149" s="50" t="s">
        <v>668</v>
      </c>
      <c r="O149" s="51" t="s">
        <v>66</v>
      </c>
      <c r="P149" s="50" t="s">
        <v>70</v>
      </c>
      <c r="Q149" s="51" t="s">
        <v>671</v>
      </c>
      <c r="R149" s="51" t="s">
        <v>671</v>
      </c>
    </row>
    <row r="150" spans="1:18" x14ac:dyDescent="0.25">
      <c r="A150" s="50" t="s">
        <v>675</v>
      </c>
      <c r="B150" s="51" t="s">
        <v>74</v>
      </c>
      <c r="D150" s="50" t="s">
        <v>831</v>
      </c>
      <c r="E150" s="50" t="s">
        <v>1637</v>
      </c>
      <c r="F150" s="51" t="s">
        <v>1562</v>
      </c>
      <c r="G150" s="51" t="s">
        <v>45</v>
      </c>
      <c r="H150" s="51" t="s">
        <v>1638</v>
      </c>
      <c r="I150" s="50" t="s">
        <v>1393</v>
      </c>
      <c r="J150" s="53">
        <v>1238</v>
      </c>
      <c r="K150" s="53">
        <v>7077</v>
      </c>
      <c r="M150" s="53">
        <f t="shared" si="2"/>
        <v>8315</v>
      </c>
      <c r="N150" s="50" t="s">
        <v>668</v>
      </c>
      <c r="O150" s="51" t="s">
        <v>66</v>
      </c>
      <c r="P150" s="50" t="s">
        <v>70</v>
      </c>
      <c r="Q150" s="51" t="s">
        <v>671</v>
      </c>
      <c r="R150" s="51" t="s">
        <v>671</v>
      </c>
    </row>
    <row r="151" spans="1:18" x14ac:dyDescent="0.25">
      <c r="A151" s="50" t="s">
        <v>675</v>
      </c>
      <c r="B151" s="51" t="s">
        <v>74</v>
      </c>
      <c r="D151" s="50" t="s">
        <v>832</v>
      </c>
      <c r="E151" s="50" t="s">
        <v>1639</v>
      </c>
      <c r="F151" s="51" t="s">
        <v>1562</v>
      </c>
      <c r="G151" s="51" t="s">
        <v>45</v>
      </c>
      <c r="H151" s="51" t="s">
        <v>1640</v>
      </c>
      <c r="I151" s="50" t="s">
        <v>1429</v>
      </c>
      <c r="J151" s="53">
        <v>451</v>
      </c>
      <c r="K151" s="53">
        <v>2189</v>
      </c>
      <c r="M151" s="53">
        <f t="shared" si="2"/>
        <v>2640</v>
      </c>
      <c r="N151" s="50" t="s">
        <v>668</v>
      </c>
      <c r="O151" s="51" t="s">
        <v>66</v>
      </c>
      <c r="P151" s="50" t="s">
        <v>70</v>
      </c>
      <c r="Q151" s="51" t="s">
        <v>671</v>
      </c>
      <c r="R151" s="51" t="s">
        <v>671</v>
      </c>
    </row>
    <row r="152" spans="1:18" x14ac:dyDescent="0.25">
      <c r="A152" s="50" t="s">
        <v>675</v>
      </c>
      <c r="B152" s="51" t="s">
        <v>74</v>
      </c>
      <c r="D152" s="50" t="s">
        <v>833</v>
      </c>
      <c r="E152" s="50" t="s">
        <v>1641</v>
      </c>
      <c r="F152" s="51" t="s">
        <v>1562</v>
      </c>
      <c r="G152" s="51" t="s">
        <v>45</v>
      </c>
      <c r="H152" s="51" t="s">
        <v>1642</v>
      </c>
      <c r="I152" s="50" t="s">
        <v>1429</v>
      </c>
      <c r="J152" s="53">
        <v>793</v>
      </c>
      <c r="K152" s="53">
        <v>4024</v>
      </c>
      <c r="M152" s="53">
        <f t="shared" si="2"/>
        <v>4817</v>
      </c>
      <c r="N152" s="50" t="s">
        <v>668</v>
      </c>
      <c r="O152" s="51" t="s">
        <v>66</v>
      </c>
      <c r="P152" s="50" t="s">
        <v>70</v>
      </c>
      <c r="Q152" s="51" t="s">
        <v>671</v>
      </c>
      <c r="R152" s="51" t="s">
        <v>671</v>
      </c>
    </row>
    <row r="153" spans="1:18" x14ac:dyDescent="0.25">
      <c r="A153" s="50" t="s">
        <v>675</v>
      </c>
      <c r="B153" s="51" t="s">
        <v>74</v>
      </c>
      <c r="D153" s="50" t="s">
        <v>834</v>
      </c>
      <c r="E153" s="50" t="s">
        <v>1643</v>
      </c>
      <c r="F153" s="51" t="s">
        <v>1562</v>
      </c>
      <c r="G153" s="51" t="s">
        <v>45</v>
      </c>
      <c r="H153" s="51" t="s">
        <v>1497</v>
      </c>
      <c r="I153" s="50" t="s">
        <v>1429</v>
      </c>
      <c r="J153" s="53">
        <v>625</v>
      </c>
      <c r="K153" s="53">
        <v>3166</v>
      </c>
      <c r="M153" s="53">
        <f t="shared" si="2"/>
        <v>3791</v>
      </c>
      <c r="N153" s="50" t="s">
        <v>668</v>
      </c>
      <c r="O153" s="51" t="s">
        <v>66</v>
      </c>
      <c r="P153" s="50" t="s">
        <v>70</v>
      </c>
      <c r="Q153" s="51" t="s">
        <v>671</v>
      </c>
      <c r="R153" s="51" t="s">
        <v>671</v>
      </c>
    </row>
    <row r="154" spans="1:18" x14ac:dyDescent="0.25">
      <c r="A154" s="50" t="s">
        <v>675</v>
      </c>
      <c r="B154" s="51" t="s">
        <v>74</v>
      </c>
      <c r="D154" s="50" t="s">
        <v>835</v>
      </c>
      <c r="E154" s="50" t="s">
        <v>360</v>
      </c>
      <c r="F154" s="51" t="s">
        <v>1562</v>
      </c>
      <c r="G154" s="51" t="s">
        <v>45</v>
      </c>
      <c r="H154" s="51" t="s">
        <v>1644</v>
      </c>
      <c r="I154" s="50" t="s">
        <v>1406</v>
      </c>
      <c r="J154" s="53">
        <v>1046</v>
      </c>
      <c r="K154" s="53">
        <v>6092</v>
      </c>
      <c r="M154" s="53">
        <f t="shared" si="2"/>
        <v>7138</v>
      </c>
      <c r="N154" s="50" t="s">
        <v>668</v>
      </c>
      <c r="O154" s="51" t="s">
        <v>66</v>
      </c>
      <c r="P154" s="50" t="s">
        <v>70</v>
      </c>
      <c r="Q154" s="51" t="s">
        <v>671</v>
      </c>
      <c r="R154" s="51" t="s">
        <v>671</v>
      </c>
    </row>
    <row r="155" spans="1:18" x14ac:dyDescent="0.25">
      <c r="A155" s="50" t="s">
        <v>675</v>
      </c>
      <c r="B155" s="51" t="s">
        <v>74</v>
      </c>
      <c r="D155" s="50" t="s">
        <v>836</v>
      </c>
      <c r="E155" s="50" t="s">
        <v>1391</v>
      </c>
      <c r="F155" s="51" t="s">
        <v>1562</v>
      </c>
      <c r="G155" s="51" t="s">
        <v>45</v>
      </c>
      <c r="H155" s="51" t="s">
        <v>1426</v>
      </c>
      <c r="I155" s="50" t="s">
        <v>1393</v>
      </c>
      <c r="J155" s="53">
        <v>690</v>
      </c>
      <c r="K155" s="53">
        <v>3857</v>
      </c>
      <c r="M155" s="53">
        <f t="shared" si="2"/>
        <v>4547</v>
      </c>
      <c r="N155" s="50" t="s">
        <v>668</v>
      </c>
      <c r="O155" s="51" t="s">
        <v>66</v>
      </c>
      <c r="P155" s="50" t="s">
        <v>70</v>
      </c>
      <c r="Q155" s="51" t="s">
        <v>671</v>
      </c>
      <c r="R155" s="51" t="s">
        <v>671</v>
      </c>
    </row>
    <row r="156" spans="1:18" x14ac:dyDescent="0.25">
      <c r="A156" s="50" t="s">
        <v>675</v>
      </c>
      <c r="B156" s="51" t="s">
        <v>74</v>
      </c>
      <c r="D156" s="50" t="s">
        <v>837</v>
      </c>
      <c r="E156" s="50" t="s">
        <v>1617</v>
      </c>
      <c r="F156" s="51" t="s">
        <v>1562</v>
      </c>
      <c r="G156" s="51" t="s">
        <v>45</v>
      </c>
      <c r="H156" s="51" t="s">
        <v>1618</v>
      </c>
      <c r="I156" s="50" t="s">
        <v>1393</v>
      </c>
      <c r="J156" s="53">
        <v>535</v>
      </c>
      <c r="K156" s="53">
        <v>2647</v>
      </c>
      <c r="M156" s="53">
        <f t="shared" si="2"/>
        <v>3182</v>
      </c>
      <c r="N156" s="50" t="s">
        <v>668</v>
      </c>
      <c r="O156" s="51" t="s">
        <v>66</v>
      </c>
      <c r="P156" s="50" t="s">
        <v>70</v>
      </c>
      <c r="Q156" s="51" t="s">
        <v>671</v>
      </c>
      <c r="R156" s="51" t="s">
        <v>671</v>
      </c>
    </row>
    <row r="157" spans="1:18" x14ac:dyDescent="0.25">
      <c r="A157" s="50" t="s">
        <v>675</v>
      </c>
      <c r="B157" s="51" t="s">
        <v>74</v>
      </c>
      <c r="D157" s="50" t="s">
        <v>838</v>
      </c>
      <c r="E157" s="50" t="s">
        <v>1645</v>
      </c>
      <c r="F157" s="51" t="s">
        <v>1562</v>
      </c>
      <c r="G157" s="51" t="s">
        <v>45</v>
      </c>
      <c r="H157" s="51" t="s">
        <v>1646</v>
      </c>
      <c r="I157" s="50" t="s">
        <v>1420</v>
      </c>
      <c r="J157" s="53">
        <v>1093</v>
      </c>
      <c r="K157" s="53">
        <v>5843</v>
      </c>
      <c r="M157" s="53">
        <f t="shared" si="2"/>
        <v>6936</v>
      </c>
      <c r="N157" s="50" t="s">
        <v>668</v>
      </c>
      <c r="O157" s="51" t="s">
        <v>66</v>
      </c>
      <c r="P157" s="50" t="s">
        <v>70</v>
      </c>
      <c r="Q157" s="51" t="s">
        <v>671</v>
      </c>
      <c r="R157" s="51" t="s">
        <v>671</v>
      </c>
    </row>
    <row r="158" spans="1:18" x14ac:dyDescent="0.25">
      <c r="A158" s="50" t="s">
        <v>675</v>
      </c>
      <c r="B158" s="51" t="s">
        <v>74</v>
      </c>
      <c r="D158" s="50" t="s">
        <v>839</v>
      </c>
      <c r="E158" s="50" t="s">
        <v>1647</v>
      </c>
      <c r="F158" s="51" t="s">
        <v>1562</v>
      </c>
      <c r="G158" s="51" t="s">
        <v>45</v>
      </c>
      <c r="H158" s="51" t="s">
        <v>1648</v>
      </c>
      <c r="I158" s="50" t="s">
        <v>1388</v>
      </c>
      <c r="J158" s="53">
        <v>1303</v>
      </c>
      <c r="K158" s="53">
        <v>8283</v>
      </c>
      <c r="M158" s="53">
        <f t="shared" si="2"/>
        <v>9586</v>
      </c>
      <c r="N158" s="50" t="s">
        <v>668</v>
      </c>
      <c r="O158" s="51" t="s">
        <v>66</v>
      </c>
      <c r="P158" s="50" t="s">
        <v>70</v>
      </c>
      <c r="Q158" s="51" t="s">
        <v>671</v>
      </c>
      <c r="R158" s="51" t="s">
        <v>671</v>
      </c>
    </row>
    <row r="159" spans="1:18" x14ac:dyDescent="0.25">
      <c r="A159" s="50" t="s">
        <v>675</v>
      </c>
      <c r="B159" s="51" t="s">
        <v>74</v>
      </c>
      <c r="D159" s="50" t="s">
        <v>840</v>
      </c>
      <c r="E159" s="50" t="s">
        <v>1560</v>
      </c>
      <c r="F159" s="51" t="s">
        <v>1562</v>
      </c>
      <c r="G159" s="51" t="s">
        <v>45</v>
      </c>
      <c r="H159" s="51" t="s">
        <v>1649</v>
      </c>
      <c r="I159" s="50" t="s">
        <v>1388</v>
      </c>
      <c r="J159" s="53">
        <v>1427</v>
      </c>
      <c r="K159" s="53">
        <v>7225</v>
      </c>
      <c r="M159" s="53">
        <f t="shared" si="2"/>
        <v>8652</v>
      </c>
      <c r="N159" s="50" t="s">
        <v>668</v>
      </c>
      <c r="O159" s="51" t="s">
        <v>66</v>
      </c>
      <c r="P159" s="50" t="s">
        <v>70</v>
      </c>
      <c r="Q159" s="51" t="s">
        <v>671</v>
      </c>
      <c r="R159" s="51" t="s">
        <v>671</v>
      </c>
    </row>
    <row r="160" spans="1:18" x14ac:dyDescent="0.25">
      <c r="A160" s="50" t="s">
        <v>675</v>
      </c>
      <c r="B160" s="51" t="s">
        <v>74</v>
      </c>
      <c r="D160" s="50" t="s">
        <v>841</v>
      </c>
      <c r="E160" s="50" t="s">
        <v>1650</v>
      </c>
      <c r="F160" s="51" t="s">
        <v>1562</v>
      </c>
      <c r="G160" s="51" t="s">
        <v>45</v>
      </c>
      <c r="H160" s="51" t="s">
        <v>1651</v>
      </c>
      <c r="I160" s="50" t="s">
        <v>1420</v>
      </c>
      <c r="J160" s="53">
        <v>2033</v>
      </c>
      <c r="K160" s="53">
        <v>11383</v>
      </c>
      <c r="M160" s="53">
        <f t="shared" si="2"/>
        <v>13416</v>
      </c>
      <c r="N160" s="50" t="s">
        <v>668</v>
      </c>
      <c r="O160" s="51" t="s">
        <v>66</v>
      </c>
      <c r="P160" s="50" t="s">
        <v>70</v>
      </c>
      <c r="Q160" s="51" t="s">
        <v>671</v>
      </c>
      <c r="R160" s="51" t="s">
        <v>671</v>
      </c>
    </row>
    <row r="161" spans="1:18" x14ac:dyDescent="0.25">
      <c r="A161" s="50" t="s">
        <v>675</v>
      </c>
      <c r="B161" s="51" t="s">
        <v>74</v>
      </c>
      <c r="D161" s="50" t="s">
        <v>842</v>
      </c>
      <c r="E161" s="50" t="s">
        <v>1652</v>
      </c>
      <c r="F161" s="51" t="s">
        <v>1562</v>
      </c>
      <c r="G161" s="51" t="s">
        <v>45</v>
      </c>
      <c r="H161" s="51" t="s">
        <v>1653</v>
      </c>
      <c r="I161" s="50" t="s">
        <v>1433</v>
      </c>
      <c r="J161" s="53">
        <v>272</v>
      </c>
      <c r="K161" s="53">
        <v>1268</v>
      </c>
      <c r="M161" s="53">
        <f t="shared" si="2"/>
        <v>1540</v>
      </c>
      <c r="N161" s="50" t="s">
        <v>668</v>
      </c>
      <c r="O161" s="51" t="s">
        <v>66</v>
      </c>
      <c r="P161" s="50" t="s">
        <v>70</v>
      </c>
      <c r="Q161" s="51" t="s">
        <v>671</v>
      </c>
      <c r="R161" s="51" t="s">
        <v>671</v>
      </c>
    </row>
    <row r="162" spans="1:18" x14ac:dyDescent="0.25">
      <c r="A162" s="50" t="s">
        <v>675</v>
      </c>
      <c r="B162" s="51" t="s">
        <v>74</v>
      </c>
      <c r="D162" s="50" t="s">
        <v>843</v>
      </c>
      <c r="E162" s="50" t="s">
        <v>1654</v>
      </c>
      <c r="F162" s="51" t="s">
        <v>1562</v>
      </c>
      <c r="G162" s="51" t="s">
        <v>45</v>
      </c>
      <c r="H162" s="51" t="s">
        <v>1655</v>
      </c>
      <c r="I162" s="50" t="s">
        <v>1433</v>
      </c>
      <c r="J162" s="53">
        <v>1744</v>
      </c>
      <c r="K162" s="53">
        <v>10039</v>
      </c>
      <c r="M162" s="53">
        <f t="shared" si="2"/>
        <v>11783</v>
      </c>
      <c r="N162" s="50" t="s">
        <v>668</v>
      </c>
      <c r="O162" s="51" t="s">
        <v>66</v>
      </c>
      <c r="P162" s="50" t="s">
        <v>70</v>
      </c>
      <c r="Q162" s="51" t="s">
        <v>671</v>
      </c>
      <c r="R162" s="51" t="s">
        <v>671</v>
      </c>
    </row>
    <row r="163" spans="1:18" x14ac:dyDescent="0.25">
      <c r="A163" s="50" t="s">
        <v>675</v>
      </c>
      <c r="B163" s="51" t="s">
        <v>74</v>
      </c>
      <c r="D163" s="50" t="s">
        <v>844</v>
      </c>
      <c r="E163" s="50" t="s">
        <v>1466</v>
      </c>
      <c r="F163" s="51" t="s">
        <v>1493</v>
      </c>
      <c r="G163" s="51" t="s">
        <v>45</v>
      </c>
      <c r="H163" s="51" t="s">
        <v>1656</v>
      </c>
      <c r="I163" s="50" t="s">
        <v>1420</v>
      </c>
      <c r="J163" s="53">
        <v>1539</v>
      </c>
      <c r="K163" s="53">
        <v>7526</v>
      </c>
      <c r="M163" s="53">
        <f t="shared" si="2"/>
        <v>9065</v>
      </c>
      <c r="N163" s="50" t="s">
        <v>668</v>
      </c>
      <c r="O163" s="51" t="s">
        <v>66</v>
      </c>
      <c r="P163" s="50" t="s">
        <v>70</v>
      </c>
      <c r="Q163" s="51" t="s">
        <v>671</v>
      </c>
      <c r="R163" s="51" t="s">
        <v>671</v>
      </c>
    </row>
    <row r="164" spans="1:18" x14ac:dyDescent="0.25">
      <c r="A164" s="50" t="s">
        <v>675</v>
      </c>
      <c r="B164" s="51" t="s">
        <v>74</v>
      </c>
      <c r="D164" s="50" t="s">
        <v>845</v>
      </c>
      <c r="E164" s="50" t="s">
        <v>1657</v>
      </c>
      <c r="F164" s="51" t="s">
        <v>1562</v>
      </c>
      <c r="G164" s="51" t="s">
        <v>45</v>
      </c>
      <c r="H164" s="51" t="s">
        <v>1658</v>
      </c>
      <c r="I164" s="50" t="s">
        <v>1411</v>
      </c>
      <c r="J164" s="53">
        <v>494</v>
      </c>
      <c r="K164" s="53">
        <v>2485</v>
      </c>
      <c r="M164" s="53">
        <f t="shared" si="2"/>
        <v>2979</v>
      </c>
      <c r="N164" s="50" t="s">
        <v>668</v>
      </c>
      <c r="O164" s="51" t="s">
        <v>66</v>
      </c>
      <c r="P164" s="50" t="s">
        <v>70</v>
      </c>
      <c r="Q164" s="51" t="s">
        <v>671</v>
      </c>
      <c r="R164" s="51" t="s">
        <v>671</v>
      </c>
    </row>
    <row r="165" spans="1:18" x14ac:dyDescent="0.25">
      <c r="A165" s="50" t="s">
        <v>675</v>
      </c>
      <c r="B165" s="51" t="s">
        <v>74</v>
      </c>
      <c r="D165" s="50" t="s">
        <v>846</v>
      </c>
      <c r="E165" s="50" t="s">
        <v>1659</v>
      </c>
      <c r="F165" s="51" t="s">
        <v>350</v>
      </c>
      <c r="G165" s="51" t="s">
        <v>45</v>
      </c>
      <c r="H165" s="51" t="s">
        <v>1660</v>
      </c>
      <c r="I165" s="50" t="s">
        <v>1420</v>
      </c>
      <c r="J165" s="53">
        <v>254</v>
      </c>
      <c r="K165" s="53">
        <v>324</v>
      </c>
      <c r="M165" s="53">
        <f t="shared" si="2"/>
        <v>578</v>
      </c>
      <c r="N165" s="50" t="s">
        <v>666</v>
      </c>
      <c r="O165" s="51" t="s">
        <v>66</v>
      </c>
      <c r="P165" s="50" t="s">
        <v>69</v>
      </c>
      <c r="Q165" s="51" t="s">
        <v>671</v>
      </c>
      <c r="R165" s="51" t="s">
        <v>671</v>
      </c>
    </row>
    <row r="166" spans="1:18" x14ac:dyDescent="0.25">
      <c r="A166" s="50" t="s">
        <v>675</v>
      </c>
      <c r="B166" s="51" t="s">
        <v>74</v>
      </c>
      <c r="D166" s="50" t="s">
        <v>847</v>
      </c>
      <c r="E166" s="50" t="s">
        <v>1661</v>
      </c>
      <c r="F166" s="51" t="s">
        <v>1562</v>
      </c>
      <c r="G166" s="51" t="s">
        <v>45</v>
      </c>
      <c r="H166" s="51" t="s">
        <v>1662</v>
      </c>
      <c r="I166" s="50" t="s">
        <v>1388</v>
      </c>
      <c r="J166" s="53">
        <v>1201</v>
      </c>
      <c r="K166" s="53">
        <v>6651</v>
      </c>
      <c r="M166" s="53">
        <f t="shared" si="2"/>
        <v>7852</v>
      </c>
      <c r="N166" s="50" t="s">
        <v>668</v>
      </c>
      <c r="O166" s="51" t="s">
        <v>66</v>
      </c>
      <c r="P166" s="50" t="s">
        <v>70</v>
      </c>
      <c r="Q166" s="51" t="s">
        <v>671</v>
      </c>
      <c r="R166" s="51" t="s">
        <v>671</v>
      </c>
    </row>
    <row r="167" spans="1:18" x14ac:dyDescent="0.25">
      <c r="A167" s="50" t="s">
        <v>675</v>
      </c>
      <c r="B167" s="51" t="s">
        <v>74</v>
      </c>
      <c r="D167" s="50" t="s">
        <v>848</v>
      </c>
      <c r="E167" s="50" t="s">
        <v>1663</v>
      </c>
      <c r="F167" s="51" t="s">
        <v>1562</v>
      </c>
      <c r="G167" s="51" t="s">
        <v>45</v>
      </c>
      <c r="H167" s="51" t="s">
        <v>1664</v>
      </c>
      <c r="I167" s="50" t="s">
        <v>1388</v>
      </c>
      <c r="J167" s="53">
        <v>1006</v>
      </c>
      <c r="K167" s="53">
        <v>5315</v>
      </c>
      <c r="M167" s="53">
        <f t="shared" si="2"/>
        <v>6321</v>
      </c>
      <c r="N167" s="50" t="s">
        <v>668</v>
      </c>
      <c r="O167" s="51" t="s">
        <v>66</v>
      </c>
      <c r="P167" s="50" t="s">
        <v>70</v>
      </c>
      <c r="Q167" s="51" t="s">
        <v>671</v>
      </c>
      <c r="R167" s="51" t="s">
        <v>671</v>
      </c>
    </row>
    <row r="168" spans="1:18" x14ac:dyDescent="0.25">
      <c r="A168" s="50" t="s">
        <v>675</v>
      </c>
      <c r="B168" s="51" t="s">
        <v>74</v>
      </c>
      <c r="D168" s="50" t="s">
        <v>849</v>
      </c>
      <c r="E168" s="50" t="s">
        <v>1665</v>
      </c>
      <c r="F168" s="51" t="s">
        <v>1562</v>
      </c>
      <c r="G168" s="51" t="s">
        <v>45</v>
      </c>
      <c r="H168" s="51" t="s">
        <v>1666</v>
      </c>
      <c r="I168" s="50" t="s">
        <v>1420</v>
      </c>
      <c r="J168" s="53">
        <v>1947</v>
      </c>
      <c r="K168" s="53">
        <v>10167</v>
      </c>
      <c r="M168" s="53">
        <f t="shared" si="2"/>
        <v>12114</v>
      </c>
      <c r="N168" s="50" t="s">
        <v>668</v>
      </c>
      <c r="O168" s="51" t="s">
        <v>66</v>
      </c>
      <c r="P168" s="50" t="s">
        <v>70</v>
      </c>
      <c r="Q168" s="51" t="s">
        <v>671</v>
      </c>
      <c r="R168" s="51" t="s">
        <v>671</v>
      </c>
    </row>
    <row r="169" spans="1:18" x14ac:dyDescent="0.25">
      <c r="A169" s="50" t="s">
        <v>675</v>
      </c>
      <c r="B169" s="51" t="s">
        <v>74</v>
      </c>
      <c r="D169" s="50" t="s">
        <v>850</v>
      </c>
      <c r="E169" s="50" t="s">
        <v>1667</v>
      </c>
      <c r="F169" s="51" t="s">
        <v>1562</v>
      </c>
      <c r="G169" s="51" t="s">
        <v>45</v>
      </c>
      <c r="H169" s="51" t="s">
        <v>1668</v>
      </c>
      <c r="I169" s="50" t="s">
        <v>1388</v>
      </c>
      <c r="J169" s="53">
        <v>2496</v>
      </c>
      <c r="K169" s="53">
        <v>14564</v>
      </c>
      <c r="M169" s="53">
        <f t="shared" si="2"/>
        <v>17060</v>
      </c>
      <c r="N169" s="50" t="s">
        <v>668</v>
      </c>
      <c r="O169" s="51" t="s">
        <v>66</v>
      </c>
      <c r="P169" s="50" t="s">
        <v>70</v>
      </c>
      <c r="Q169" s="51" t="s">
        <v>671</v>
      </c>
      <c r="R169" s="51" t="s">
        <v>671</v>
      </c>
    </row>
    <row r="170" spans="1:18" x14ac:dyDescent="0.25">
      <c r="A170" s="50" t="s">
        <v>675</v>
      </c>
      <c r="B170" s="51" t="s">
        <v>74</v>
      </c>
      <c r="D170" s="50" t="s">
        <v>851</v>
      </c>
      <c r="E170" s="50" t="s">
        <v>1669</v>
      </c>
      <c r="F170" s="51" t="s">
        <v>1562</v>
      </c>
      <c r="G170" s="51" t="s">
        <v>45</v>
      </c>
      <c r="H170" s="51" t="s">
        <v>1670</v>
      </c>
      <c r="I170" s="50" t="s">
        <v>1414</v>
      </c>
      <c r="J170" s="53">
        <v>86</v>
      </c>
      <c r="K170" s="53">
        <v>467</v>
      </c>
      <c r="M170" s="53">
        <f t="shared" si="2"/>
        <v>553</v>
      </c>
      <c r="N170" s="50" t="s">
        <v>668</v>
      </c>
      <c r="O170" s="51" t="s">
        <v>66</v>
      </c>
      <c r="P170" s="50" t="s">
        <v>70</v>
      </c>
      <c r="Q170" s="51" t="s">
        <v>671</v>
      </c>
      <c r="R170" s="51" t="s">
        <v>671</v>
      </c>
    </row>
    <row r="171" spans="1:18" x14ac:dyDescent="0.25">
      <c r="A171" s="50" t="s">
        <v>675</v>
      </c>
      <c r="B171" s="51" t="s">
        <v>74</v>
      </c>
      <c r="D171" s="50" t="s">
        <v>852</v>
      </c>
      <c r="E171" s="50" t="s">
        <v>1671</v>
      </c>
      <c r="F171" s="51" t="s">
        <v>1562</v>
      </c>
      <c r="G171" s="51" t="s">
        <v>45</v>
      </c>
      <c r="H171" s="51" t="s">
        <v>1577</v>
      </c>
      <c r="I171" s="50" t="s">
        <v>1388</v>
      </c>
      <c r="J171" s="53">
        <v>113</v>
      </c>
      <c r="K171" s="53">
        <v>596</v>
      </c>
      <c r="M171" s="53">
        <f t="shared" si="2"/>
        <v>709</v>
      </c>
      <c r="N171" s="50" t="s">
        <v>668</v>
      </c>
      <c r="O171" s="51" t="s">
        <v>66</v>
      </c>
      <c r="P171" s="50" t="s">
        <v>70</v>
      </c>
      <c r="Q171" s="51" t="s">
        <v>671</v>
      </c>
      <c r="R171" s="51" t="s">
        <v>671</v>
      </c>
    </row>
    <row r="172" spans="1:18" x14ac:dyDescent="0.25">
      <c r="A172" s="50" t="s">
        <v>675</v>
      </c>
      <c r="B172" s="51" t="s">
        <v>74</v>
      </c>
      <c r="D172" s="50" t="s">
        <v>853</v>
      </c>
      <c r="E172" s="50" t="s">
        <v>1672</v>
      </c>
      <c r="F172" s="51" t="s">
        <v>350</v>
      </c>
      <c r="G172" s="51" t="s">
        <v>45</v>
      </c>
      <c r="H172" s="51" t="s">
        <v>1419</v>
      </c>
      <c r="I172" s="50" t="s">
        <v>1420</v>
      </c>
      <c r="J172" s="53">
        <v>254</v>
      </c>
      <c r="K172" s="53">
        <v>324</v>
      </c>
      <c r="M172" s="53">
        <f t="shared" si="2"/>
        <v>578</v>
      </c>
      <c r="N172" s="50" t="s">
        <v>666</v>
      </c>
      <c r="O172" s="51" t="s">
        <v>66</v>
      </c>
      <c r="P172" s="50" t="s">
        <v>69</v>
      </c>
      <c r="Q172" s="51" t="s">
        <v>671</v>
      </c>
      <c r="R172" s="51" t="s">
        <v>671</v>
      </c>
    </row>
    <row r="173" spans="1:18" x14ac:dyDescent="0.25">
      <c r="A173" s="50" t="s">
        <v>675</v>
      </c>
      <c r="B173" s="51" t="s">
        <v>74</v>
      </c>
      <c r="D173" s="50" t="s">
        <v>854</v>
      </c>
      <c r="E173" s="50" t="s">
        <v>1386</v>
      </c>
      <c r="F173" s="51" t="s">
        <v>1562</v>
      </c>
      <c r="G173" s="51" t="s">
        <v>45</v>
      </c>
      <c r="H173" s="51" t="s">
        <v>1387</v>
      </c>
      <c r="I173" s="50" t="s">
        <v>1388</v>
      </c>
      <c r="J173" s="53">
        <v>1934</v>
      </c>
      <c r="K173" s="53">
        <v>9509</v>
      </c>
      <c r="M173" s="53">
        <f t="shared" si="2"/>
        <v>11443</v>
      </c>
      <c r="N173" s="50" t="s">
        <v>668</v>
      </c>
      <c r="O173" s="51" t="s">
        <v>66</v>
      </c>
      <c r="P173" s="50" t="s">
        <v>70</v>
      </c>
      <c r="Q173" s="51" t="s">
        <v>671</v>
      </c>
      <c r="R173" s="51" t="s">
        <v>671</v>
      </c>
    </row>
    <row r="174" spans="1:18" x14ac:dyDescent="0.25">
      <c r="A174" s="50" t="s">
        <v>675</v>
      </c>
      <c r="B174" s="51" t="s">
        <v>74</v>
      </c>
      <c r="D174" s="50" t="s">
        <v>855</v>
      </c>
      <c r="E174" s="50" t="s">
        <v>1673</v>
      </c>
      <c r="F174" s="51" t="s">
        <v>1562</v>
      </c>
      <c r="G174" s="51" t="s">
        <v>45</v>
      </c>
      <c r="H174" s="51" t="s">
        <v>1674</v>
      </c>
      <c r="I174" s="50" t="s">
        <v>1414</v>
      </c>
      <c r="J174" s="53">
        <v>1611</v>
      </c>
      <c r="K174" s="53">
        <v>8833</v>
      </c>
      <c r="M174" s="53">
        <f t="shared" si="2"/>
        <v>10444</v>
      </c>
      <c r="N174" s="50" t="s">
        <v>668</v>
      </c>
      <c r="O174" s="51" t="s">
        <v>66</v>
      </c>
      <c r="P174" s="50" t="s">
        <v>70</v>
      </c>
      <c r="Q174" s="51" t="s">
        <v>671</v>
      </c>
      <c r="R174" s="51" t="s">
        <v>671</v>
      </c>
    </row>
    <row r="175" spans="1:18" x14ac:dyDescent="0.25">
      <c r="A175" s="50" t="s">
        <v>675</v>
      </c>
      <c r="B175" s="51" t="s">
        <v>74</v>
      </c>
      <c r="D175" s="50" t="s">
        <v>856</v>
      </c>
      <c r="E175" s="50" t="s">
        <v>1675</v>
      </c>
      <c r="F175" s="51" t="s">
        <v>1562</v>
      </c>
      <c r="G175" s="51" t="s">
        <v>45</v>
      </c>
      <c r="H175" s="51" t="s">
        <v>1676</v>
      </c>
      <c r="I175" s="50" t="s">
        <v>1399</v>
      </c>
      <c r="J175" s="53">
        <v>876</v>
      </c>
      <c r="K175" s="53">
        <v>4961</v>
      </c>
      <c r="M175" s="53">
        <f t="shared" si="2"/>
        <v>5837</v>
      </c>
      <c r="N175" s="50" t="s">
        <v>668</v>
      </c>
      <c r="O175" s="51" t="s">
        <v>66</v>
      </c>
      <c r="P175" s="50" t="s">
        <v>70</v>
      </c>
      <c r="Q175" s="51" t="s">
        <v>671</v>
      </c>
      <c r="R175" s="51" t="s">
        <v>671</v>
      </c>
    </row>
    <row r="176" spans="1:18" x14ac:dyDescent="0.25">
      <c r="A176" s="50" t="s">
        <v>675</v>
      </c>
      <c r="B176" s="51" t="s">
        <v>74</v>
      </c>
      <c r="D176" s="50" t="s">
        <v>857</v>
      </c>
      <c r="E176" s="50" t="s">
        <v>1677</v>
      </c>
      <c r="F176" s="51" t="s">
        <v>1562</v>
      </c>
      <c r="G176" s="51" t="s">
        <v>45</v>
      </c>
      <c r="H176" s="51" t="s">
        <v>1678</v>
      </c>
      <c r="I176" s="50" t="s">
        <v>1388</v>
      </c>
      <c r="J176" s="53">
        <v>61</v>
      </c>
      <c r="K176" s="53">
        <v>356</v>
      </c>
      <c r="M176" s="53">
        <f t="shared" si="2"/>
        <v>417</v>
      </c>
      <c r="N176" s="50" t="s">
        <v>668</v>
      </c>
      <c r="O176" s="51" t="s">
        <v>66</v>
      </c>
      <c r="P176" s="50" t="s">
        <v>70</v>
      </c>
      <c r="Q176" s="51" t="s">
        <v>671</v>
      </c>
      <c r="R176" s="51" t="s">
        <v>671</v>
      </c>
    </row>
    <row r="177" spans="1:18" x14ac:dyDescent="0.25">
      <c r="A177" s="50" t="s">
        <v>675</v>
      </c>
      <c r="B177" s="51" t="s">
        <v>74</v>
      </c>
      <c r="D177" s="50" t="s">
        <v>858</v>
      </c>
      <c r="E177" s="50" t="s">
        <v>1679</v>
      </c>
      <c r="F177" s="51" t="s">
        <v>1562</v>
      </c>
      <c r="G177" s="51" t="s">
        <v>45</v>
      </c>
      <c r="H177" s="51" t="s">
        <v>1680</v>
      </c>
      <c r="I177" s="50" t="s">
        <v>1433</v>
      </c>
      <c r="J177" s="53">
        <v>544</v>
      </c>
      <c r="K177" s="53">
        <v>3041</v>
      </c>
      <c r="M177" s="53">
        <f t="shared" si="2"/>
        <v>3585</v>
      </c>
      <c r="N177" s="50" t="s">
        <v>668</v>
      </c>
      <c r="O177" s="51" t="s">
        <v>66</v>
      </c>
      <c r="P177" s="50" t="s">
        <v>70</v>
      </c>
      <c r="Q177" s="51" t="s">
        <v>671</v>
      </c>
      <c r="R177" s="51" t="s">
        <v>671</v>
      </c>
    </row>
    <row r="178" spans="1:18" x14ac:dyDescent="0.25">
      <c r="A178" s="50" t="s">
        <v>675</v>
      </c>
      <c r="B178" s="51" t="s">
        <v>74</v>
      </c>
      <c r="D178" s="50" t="s">
        <v>859</v>
      </c>
      <c r="E178" s="50" t="s">
        <v>1468</v>
      </c>
      <c r="F178" s="51" t="s">
        <v>1681</v>
      </c>
      <c r="G178" s="51" t="s">
        <v>45</v>
      </c>
      <c r="H178" s="51" t="s">
        <v>1682</v>
      </c>
      <c r="I178" s="50" t="s">
        <v>1414</v>
      </c>
      <c r="J178" s="53">
        <v>717</v>
      </c>
      <c r="K178" s="53">
        <v>4360</v>
      </c>
      <c r="M178" s="53">
        <f t="shared" si="2"/>
        <v>5077</v>
      </c>
      <c r="N178" s="50" t="s">
        <v>668</v>
      </c>
      <c r="O178" s="51" t="s">
        <v>66</v>
      </c>
      <c r="P178" s="50" t="s">
        <v>70</v>
      </c>
      <c r="Q178" s="51" t="s">
        <v>671</v>
      </c>
      <c r="R178" s="51" t="s">
        <v>671</v>
      </c>
    </row>
    <row r="179" spans="1:18" x14ac:dyDescent="0.25">
      <c r="A179" s="50" t="s">
        <v>675</v>
      </c>
      <c r="B179" s="51" t="s">
        <v>74</v>
      </c>
      <c r="D179" s="50" t="s">
        <v>860</v>
      </c>
      <c r="E179" s="50" t="s">
        <v>1683</v>
      </c>
      <c r="F179" s="51" t="s">
        <v>1562</v>
      </c>
      <c r="G179" s="51" t="s">
        <v>45</v>
      </c>
      <c r="H179" s="51" t="s">
        <v>1684</v>
      </c>
      <c r="I179" s="50" t="s">
        <v>1414</v>
      </c>
      <c r="J179" s="53">
        <v>3005</v>
      </c>
      <c r="K179" s="53">
        <v>15020</v>
      </c>
      <c r="M179" s="53">
        <f t="shared" si="2"/>
        <v>18025</v>
      </c>
      <c r="N179" s="50" t="s">
        <v>668</v>
      </c>
      <c r="O179" s="51" t="s">
        <v>66</v>
      </c>
      <c r="P179" s="50" t="s">
        <v>70</v>
      </c>
      <c r="Q179" s="51" t="s">
        <v>671</v>
      </c>
      <c r="R179" s="51" t="s">
        <v>671</v>
      </c>
    </row>
    <row r="180" spans="1:18" x14ac:dyDescent="0.25">
      <c r="A180" s="50" t="s">
        <v>675</v>
      </c>
      <c r="B180" s="51" t="s">
        <v>74</v>
      </c>
      <c r="D180" s="50" t="s">
        <v>861</v>
      </c>
      <c r="E180" s="50" t="s">
        <v>1685</v>
      </c>
      <c r="F180" s="51" t="s">
        <v>1562</v>
      </c>
      <c r="G180" s="51" t="s">
        <v>45</v>
      </c>
      <c r="H180" s="51" t="s">
        <v>1413</v>
      </c>
      <c r="I180" s="50" t="s">
        <v>1414</v>
      </c>
      <c r="J180" s="53">
        <v>1791</v>
      </c>
      <c r="K180" s="53">
        <v>9295</v>
      </c>
      <c r="M180" s="53">
        <f t="shared" si="2"/>
        <v>11086</v>
      </c>
      <c r="N180" s="50" t="s">
        <v>668</v>
      </c>
      <c r="O180" s="51" t="s">
        <v>66</v>
      </c>
      <c r="P180" s="50" t="s">
        <v>70</v>
      </c>
      <c r="Q180" s="51" t="s">
        <v>671</v>
      </c>
      <c r="R180" s="51" t="s">
        <v>671</v>
      </c>
    </row>
    <row r="181" spans="1:18" x14ac:dyDescent="0.25">
      <c r="A181" s="50" t="s">
        <v>675</v>
      </c>
      <c r="B181" s="51" t="s">
        <v>74</v>
      </c>
      <c r="D181" s="50" t="s">
        <v>862</v>
      </c>
      <c r="E181" s="50" t="s">
        <v>1686</v>
      </c>
      <c r="F181" s="51" t="s">
        <v>1562</v>
      </c>
      <c r="G181" s="51" t="s">
        <v>45</v>
      </c>
      <c r="H181" s="51" t="s">
        <v>1687</v>
      </c>
      <c r="I181" s="50" t="s">
        <v>1433</v>
      </c>
      <c r="J181" s="53">
        <v>2014</v>
      </c>
      <c r="K181" s="53">
        <v>11481</v>
      </c>
      <c r="M181" s="53">
        <f t="shared" si="2"/>
        <v>13495</v>
      </c>
      <c r="N181" s="50" t="s">
        <v>668</v>
      </c>
      <c r="O181" s="51" t="s">
        <v>66</v>
      </c>
      <c r="P181" s="50" t="s">
        <v>70</v>
      </c>
      <c r="Q181" s="51" t="s">
        <v>671</v>
      </c>
      <c r="R181" s="51" t="s">
        <v>671</v>
      </c>
    </row>
    <row r="182" spans="1:18" x14ac:dyDescent="0.25">
      <c r="A182" s="50" t="s">
        <v>675</v>
      </c>
      <c r="B182" s="51" t="s">
        <v>74</v>
      </c>
      <c r="D182" s="50" t="s">
        <v>863</v>
      </c>
      <c r="E182" s="50" t="s">
        <v>1560</v>
      </c>
      <c r="F182" s="51" t="s">
        <v>1562</v>
      </c>
      <c r="G182" s="51" t="s">
        <v>45</v>
      </c>
      <c r="H182" s="51" t="s">
        <v>1561</v>
      </c>
      <c r="I182" s="50" t="s">
        <v>1388</v>
      </c>
      <c r="J182" s="53">
        <v>3177</v>
      </c>
      <c r="K182" s="53">
        <v>17374</v>
      </c>
      <c r="M182" s="53">
        <f t="shared" si="2"/>
        <v>20551</v>
      </c>
      <c r="N182" s="50" t="s">
        <v>668</v>
      </c>
      <c r="O182" s="51" t="s">
        <v>66</v>
      </c>
      <c r="P182" s="50" t="s">
        <v>70</v>
      </c>
      <c r="Q182" s="51" t="s">
        <v>671</v>
      </c>
      <c r="R182" s="51" t="s">
        <v>671</v>
      </c>
    </row>
    <row r="183" spans="1:18" x14ac:dyDescent="0.25">
      <c r="A183" s="50" t="s">
        <v>675</v>
      </c>
      <c r="B183" s="51" t="s">
        <v>74</v>
      </c>
      <c r="D183" s="50" t="s">
        <v>864</v>
      </c>
      <c r="E183" s="50" t="s">
        <v>1688</v>
      </c>
      <c r="F183" s="51" t="s">
        <v>1562</v>
      </c>
      <c r="G183" s="51" t="s">
        <v>45</v>
      </c>
      <c r="H183" s="51" t="s">
        <v>1689</v>
      </c>
      <c r="I183" s="50" t="s">
        <v>1414</v>
      </c>
      <c r="J183" s="53">
        <v>40</v>
      </c>
      <c r="K183" s="53">
        <v>227</v>
      </c>
      <c r="M183" s="53">
        <f t="shared" si="2"/>
        <v>267</v>
      </c>
      <c r="N183" s="50" t="s">
        <v>668</v>
      </c>
      <c r="O183" s="51" t="s">
        <v>66</v>
      </c>
      <c r="P183" s="50" t="s">
        <v>70</v>
      </c>
      <c r="Q183" s="51" t="s">
        <v>671</v>
      </c>
      <c r="R183" s="51" t="s">
        <v>671</v>
      </c>
    </row>
    <row r="184" spans="1:18" x14ac:dyDescent="0.25">
      <c r="A184" s="50" t="s">
        <v>675</v>
      </c>
      <c r="B184" s="51" t="s">
        <v>74</v>
      </c>
      <c r="D184" s="50" t="s">
        <v>865</v>
      </c>
      <c r="E184" s="50" t="s">
        <v>1690</v>
      </c>
      <c r="F184" s="51" t="s">
        <v>1562</v>
      </c>
      <c r="G184" s="51" t="s">
        <v>45</v>
      </c>
      <c r="H184" s="51" t="s">
        <v>1691</v>
      </c>
      <c r="I184" s="50" t="s">
        <v>1388</v>
      </c>
      <c r="J184" s="53">
        <v>763</v>
      </c>
      <c r="K184" s="53">
        <v>3965</v>
      </c>
      <c r="M184" s="53">
        <f t="shared" si="2"/>
        <v>4728</v>
      </c>
      <c r="N184" s="50" t="s">
        <v>668</v>
      </c>
      <c r="O184" s="51" t="s">
        <v>66</v>
      </c>
      <c r="P184" s="50" t="s">
        <v>70</v>
      </c>
      <c r="Q184" s="51" t="s">
        <v>671</v>
      </c>
      <c r="R184" s="51" t="s">
        <v>671</v>
      </c>
    </row>
    <row r="185" spans="1:18" x14ac:dyDescent="0.25">
      <c r="A185" s="50" t="s">
        <v>675</v>
      </c>
      <c r="B185" s="51" t="s">
        <v>74</v>
      </c>
      <c r="D185" s="50" t="s">
        <v>866</v>
      </c>
      <c r="E185" s="50" t="s">
        <v>1692</v>
      </c>
      <c r="F185" s="51" t="s">
        <v>1562</v>
      </c>
      <c r="G185" s="51" t="s">
        <v>45</v>
      </c>
      <c r="H185" s="51" t="s">
        <v>1693</v>
      </c>
      <c r="I185" s="50" t="s">
        <v>1433</v>
      </c>
      <c r="J185" s="53">
        <v>397</v>
      </c>
      <c r="K185" s="53">
        <v>1949</v>
      </c>
      <c r="M185" s="53">
        <f t="shared" si="2"/>
        <v>2346</v>
      </c>
      <c r="N185" s="50" t="s">
        <v>668</v>
      </c>
      <c r="O185" s="51" t="s">
        <v>66</v>
      </c>
      <c r="P185" s="50" t="s">
        <v>70</v>
      </c>
      <c r="Q185" s="51" t="s">
        <v>671</v>
      </c>
      <c r="R185" s="51" t="s">
        <v>671</v>
      </c>
    </row>
    <row r="186" spans="1:18" x14ac:dyDescent="0.25">
      <c r="A186" s="50" t="s">
        <v>675</v>
      </c>
      <c r="B186" s="51" t="s">
        <v>74</v>
      </c>
      <c r="D186" s="50" t="s">
        <v>867</v>
      </c>
      <c r="E186" s="50" t="s">
        <v>1694</v>
      </c>
      <c r="F186" s="51" t="s">
        <v>1562</v>
      </c>
      <c r="G186" s="51" t="s">
        <v>45</v>
      </c>
      <c r="H186" s="51" t="s">
        <v>1695</v>
      </c>
      <c r="I186" s="50" t="s">
        <v>1433</v>
      </c>
      <c r="J186" s="53">
        <v>599</v>
      </c>
      <c r="K186" s="53">
        <v>3616</v>
      </c>
      <c r="M186" s="53">
        <f t="shared" si="2"/>
        <v>4215</v>
      </c>
      <c r="N186" s="50" t="s">
        <v>668</v>
      </c>
      <c r="O186" s="51" t="s">
        <v>66</v>
      </c>
      <c r="P186" s="50" t="s">
        <v>70</v>
      </c>
      <c r="Q186" s="51" t="s">
        <v>671</v>
      </c>
      <c r="R186" s="51" t="s">
        <v>671</v>
      </c>
    </row>
    <row r="187" spans="1:18" x14ac:dyDescent="0.25">
      <c r="A187" s="50" t="s">
        <v>675</v>
      </c>
      <c r="B187" s="51" t="s">
        <v>74</v>
      </c>
      <c r="D187" s="50" t="s">
        <v>868</v>
      </c>
      <c r="E187" s="50" t="s">
        <v>1696</v>
      </c>
      <c r="F187" s="51" t="s">
        <v>1562</v>
      </c>
      <c r="G187" s="51" t="s">
        <v>45</v>
      </c>
      <c r="H187" s="51" t="s">
        <v>1697</v>
      </c>
      <c r="I187" s="50" t="s">
        <v>1414</v>
      </c>
      <c r="J187" s="53">
        <v>1055</v>
      </c>
      <c r="K187" s="53">
        <v>5433</v>
      </c>
      <c r="M187" s="53">
        <f t="shared" si="2"/>
        <v>6488</v>
      </c>
      <c r="N187" s="50" t="s">
        <v>668</v>
      </c>
      <c r="O187" s="51" t="s">
        <v>66</v>
      </c>
      <c r="P187" s="50" t="s">
        <v>70</v>
      </c>
      <c r="Q187" s="51" t="s">
        <v>671</v>
      </c>
      <c r="R187" s="51" t="s">
        <v>671</v>
      </c>
    </row>
    <row r="188" spans="1:18" x14ac:dyDescent="0.25">
      <c r="A188" s="50" t="s">
        <v>675</v>
      </c>
      <c r="B188" s="51" t="s">
        <v>74</v>
      </c>
      <c r="D188" s="50" t="s">
        <v>869</v>
      </c>
      <c r="E188" s="50" t="s">
        <v>1698</v>
      </c>
      <c r="F188" s="51" t="s">
        <v>1562</v>
      </c>
      <c r="G188" s="51" t="s">
        <v>45</v>
      </c>
      <c r="H188" s="51" t="s">
        <v>1699</v>
      </c>
      <c r="I188" s="50" t="s">
        <v>1433</v>
      </c>
      <c r="J188" s="53">
        <v>75</v>
      </c>
      <c r="K188" s="53">
        <v>486</v>
      </c>
      <c r="M188" s="53">
        <f t="shared" si="2"/>
        <v>561</v>
      </c>
      <c r="N188" s="50" t="s">
        <v>668</v>
      </c>
      <c r="O188" s="51" t="s">
        <v>66</v>
      </c>
      <c r="P188" s="50" t="s">
        <v>70</v>
      </c>
      <c r="Q188" s="51" t="s">
        <v>671</v>
      </c>
      <c r="R188" s="51" t="s">
        <v>671</v>
      </c>
    </row>
    <row r="189" spans="1:18" x14ac:dyDescent="0.25">
      <c r="A189" s="50" t="s">
        <v>675</v>
      </c>
      <c r="B189" s="51" t="s">
        <v>74</v>
      </c>
      <c r="D189" s="50" t="s">
        <v>870</v>
      </c>
      <c r="E189" s="50" t="s">
        <v>1700</v>
      </c>
      <c r="F189" s="51" t="s">
        <v>1562</v>
      </c>
      <c r="G189" s="51" t="s">
        <v>45</v>
      </c>
      <c r="H189" s="51" t="s">
        <v>1701</v>
      </c>
      <c r="I189" s="50" t="s">
        <v>1388</v>
      </c>
      <c r="J189" s="53">
        <v>1302</v>
      </c>
      <c r="K189" s="53">
        <v>6702</v>
      </c>
      <c r="M189" s="53">
        <f t="shared" si="2"/>
        <v>8004</v>
      </c>
      <c r="N189" s="50" t="s">
        <v>668</v>
      </c>
      <c r="O189" s="51" t="s">
        <v>66</v>
      </c>
      <c r="P189" s="50" t="s">
        <v>70</v>
      </c>
      <c r="Q189" s="51" t="s">
        <v>671</v>
      </c>
      <c r="R189" s="51" t="s">
        <v>671</v>
      </c>
    </row>
    <row r="190" spans="1:18" x14ac:dyDescent="0.25">
      <c r="A190" s="50" t="s">
        <v>675</v>
      </c>
      <c r="B190" s="51" t="s">
        <v>74</v>
      </c>
      <c r="D190" s="50" t="s">
        <v>871</v>
      </c>
      <c r="E190" s="50" t="s">
        <v>1702</v>
      </c>
      <c r="F190" s="51" t="s">
        <v>1562</v>
      </c>
      <c r="G190" s="51" t="s">
        <v>45</v>
      </c>
      <c r="H190" s="51" t="s">
        <v>1670</v>
      </c>
      <c r="I190" s="50" t="s">
        <v>1414</v>
      </c>
      <c r="J190" s="53">
        <v>47</v>
      </c>
      <c r="K190" s="53">
        <v>209</v>
      </c>
      <c r="M190" s="53">
        <f t="shared" si="2"/>
        <v>256</v>
      </c>
      <c r="N190" s="50" t="s">
        <v>668</v>
      </c>
      <c r="O190" s="51" t="s">
        <v>66</v>
      </c>
      <c r="P190" s="50" t="s">
        <v>70</v>
      </c>
      <c r="Q190" s="51" t="s">
        <v>671</v>
      </c>
      <c r="R190" s="51" t="s">
        <v>671</v>
      </c>
    </row>
    <row r="191" spans="1:18" x14ac:dyDescent="0.25">
      <c r="A191" s="50" t="s">
        <v>675</v>
      </c>
      <c r="B191" s="51" t="s">
        <v>74</v>
      </c>
      <c r="D191" s="50" t="s">
        <v>872</v>
      </c>
      <c r="E191" s="50" t="s">
        <v>1703</v>
      </c>
      <c r="F191" s="51" t="s">
        <v>1562</v>
      </c>
      <c r="G191" s="51" t="s">
        <v>45</v>
      </c>
      <c r="H191" s="51" t="s">
        <v>1704</v>
      </c>
      <c r="I191" s="50" t="s">
        <v>1388</v>
      </c>
      <c r="J191" s="53">
        <v>814</v>
      </c>
      <c r="K191" s="53">
        <v>4481</v>
      </c>
      <c r="M191" s="53">
        <f t="shared" si="2"/>
        <v>5295</v>
      </c>
      <c r="N191" s="50" t="s">
        <v>668</v>
      </c>
      <c r="O191" s="51" t="s">
        <v>66</v>
      </c>
      <c r="P191" s="50" t="s">
        <v>70</v>
      </c>
      <c r="Q191" s="51" t="s">
        <v>671</v>
      </c>
      <c r="R191" s="51" t="s">
        <v>671</v>
      </c>
    </row>
    <row r="192" spans="1:18" x14ac:dyDescent="0.25">
      <c r="A192" s="50" t="s">
        <v>675</v>
      </c>
      <c r="B192" s="51" t="s">
        <v>74</v>
      </c>
      <c r="D192" s="50" t="s">
        <v>873</v>
      </c>
      <c r="E192" s="50" t="s">
        <v>1705</v>
      </c>
      <c r="F192" s="51" t="s">
        <v>1562</v>
      </c>
      <c r="G192" s="51" t="s">
        <v>45</v>
      </c>
      <c r="H192" s="51" t="s">
        <v>1706</v>
      </c>
      <c r="I192" s="50" t="s">
        <v>1414</v>
      </c>
      <c r="J192" s="53">
        <v>354</v>
      </c>
      <c r="K192" s="53">
        <v>1906</v>
      </c>
      <c r="M192" s="53">
        <f t="shared" si="2"/>
        <v>2260</v>
      </c>
      <c r="N192" s="50" t="s">
        <v>668</v>
      </c>
      <c r="O192" s="51" t="s">
        <v>66</v>
      </c>
      <c r="P192" s="50" t="s">
        <v>70</v>
      </c>
      <c r="Q192" s="51" t="s">
        <v>671</v>
      </c>
      <c r="R192" s="51" t="s">
        <v>671</v>
      </c>
    </row>
    <row r="193" spans="1:18" x14ac:dyDescent="0.25">
      <c r="A193" s="50" t="s">
        <v>675</v>
      </c>
      <c r="B193" s="51" t="s">
        <v>74</v>
      </c>
      <c r="D193" s="50" t="s">
        <v>874</v>
      </c>
      <c r="E193" s="50" t="s">
        <v>1430</v>
      </c>
      <c r="F193" s="51" t="s">
        <v>1562</v>
      </c>
      <c r="G193" s="51" t="s">
        <v>45</v>
      </c>
      <c r="H193" s="51" t="s">
        <v>1570</v>
      </c>
      <c r="I193" s="50" t="s">
        <v>1433</v>
      </c>
      <c r="J193" s="53">
        <v>1629</v>
      </c>
      <c r="K193" s="53">
        <v>9897</v>
      </c>
      <c r="M193" s="53">
        <f t="shared" si="2"/>
        <v>11526</v>
      </c>
      <c r="N193" s="50" t="s">
        <v>668</v>
      </c>
      <c r="O193" s="51" t="s">
        <v>66</v>
      </c>
      <c r="P193" s="50" t="s">
        <v>70</v>
      </c>
      <c r="Q193" s="51" t="s">
        <v>671</v>
      </c>
      <c r="R193" s="51" t="s">
        <v>671</v>
      </c>
    </row>
    <row r="194" spans="1:18" x14ac:dyDescent="0.25">
      <c r="A194" s="50" t="s">
        <v>675</v>
      </c>
      <c r="B194" s="51" t="s">
        <v>74</v>
      </c>
      <c r="D194" s="50" t="s">
        <v>875</v>
      </c>
      <c r="E194" s="50" t="s">
        <v>1707</v>
      </c>
      <c r="F194" s="51" t="s">
        <v>1562</v>
      </c>
      <c r="G194" s="51" t="s">
        <v>45</v>
      </c>
      <c r="H194" s="51" t="s">
        <v>1708</v>
      </c>
      <c r="I194" s="50" t="s">
        <v>1414</v>
      </c>
      <c r="J194" s="53">
        <v>1469</v>
      </c>
      <c r="K194" s="53">
        <v>8241</v>
      </c>
      <c r="M194" s="53">
        <f t="shared" ref="M194:M257" si="3">J194+K194+L194</f>
        <v>9710</v>
      </c>
      <c r="N194" s="50" t="s">
        <v>668</v>
      </c>
      <c r="O194" s="51" t="s">
        <v>66</v>
      </c>
      <c r="P194" s="50" t="s">
        <v>70</v>
      </c>
      <c r="Q194" s="51" t="s">
        <v>671</v>
      </c>
      <c r="R194" s="51" t="s">
        <v>671</v>
      </c>
    </row>
    <row r="195" spans="1:18" x14ac:dyDescent="0.25">
      <c r="A195" s="50" t="s">
        <v>675</v>
      </c>
      <c r="B195" s="51" t="s">
        <v>74</v>
      </c>
      <c r="D195" s="50" t="s">
        <v>876</v>
      </c>
      <c r="E195" s="50" t="s">
        <v>1709</v>
      </c>
      <c r="F195" s="51" t="s">
        <v>1562</v>
      </c>
      <c r="G195" s="51" t="s">
        <v>45</v>
      </c>
      <c r="H195" s="51" t="s">
        <v>1710</v>
      </c>
      <c r="I195" s="50" t="s">
        <v>1433</v>
      </c>
      <c r="J195" s="53">
        <v>466</v>
      </c>
      <c r="K195" s="53">
        <v>2761</v>
      </c>
      <c r="M195" s="53">
        <f t="shared" si="3"/>
        <v>3227</v>
      </c>
      <c r="N195" s="50" t="s">
        <v>668</v>
      </c>
      <c r="O195" s="51" t="s">
        <v>66</v>
      </c>
      <c r="P195" s="50" t="s">
        <v>70</v>
      </c>
      <c r="Q195" s="51" t="s">
        <v>671</v>
      </c>
      <c r="R195" s="51" t="s">
        <v>671</v>
      </c>
    </row>
    <row r="196" spans="1:18" x14ac:dyDescent="0.25">
      <c r="A196" s="50" t="s">
        <v>675</v>
      </c>
      <c r="B196" s="51" t="s">
        <v>74</v>
      </c>
      <c r="D196" s="50" t="s">
        <v>877</v>
      </c>
      <c r="E196" s="50" t="s">
        <v>1711</v>
      </c>
      <c r="F196" s="51" t="s">
        <v>1562</v>
      </c>
      <c r="G196" s="51" t="s">
        <v>45</v>
      </c>
      <c r="H196" s="51" t="s">
        <v>1712</v>
      </c>
      <c r="I196" s="50" t="s">
        <v>1414</v>
      </c>
      <c r="J196" s="53">
        <v>1246</v>
      </c>
      <c r="K196" s="53">
        <v>5737</v>
      </c>
      <c r="M196" s="53">
        <f t="shared" si="3"/>
        <v>6983</v>
      </c>
      <c r="N196" s="50" t="s">
        <v>668</v>
      </c>
      <c r="O196" s="51" t="s">
        <v>66</v>
      </c>
      <c r="P196" s="50" t="s">
        <v>70</v>
      </c>
      <c r="Q196" s="51" t="s">
        <v>671</v>
      </c>
      <c r="R196" s="51" t="s">
        <v>671</v>
      </c>
    </row>
    <row r="197" spans="1:18" x14ac:dyDescent="0.25">
      <c r="A197" s="50" t="s">
        <v>675</v>
      </c>
      <c r="B197" s="51" t="s">
        <v>74</v>
      </c>
      <c r="D197" s="50" t="s">
        <v>878</v>
      </c>
      <c r="E197" s="50" t="s">
        <v>1617</v>
      </c>
      <c r="F197" s="51" t="s">
        <v>1562</v>
      </c>
      <c r="G197" s="51" t="s">
        <v>45</v>
      </c>
      <c r="H197" s="51" t="s">
        <v>1713</v>
      </c>
      <c r="I197" s="50" t="s">
        <v>1411</v>
      </c>
      <c r="J197" s="53">
        <v>408</v>
      </c>
      <c r="K197" s="53">
        <v>2330</v>
      </c>
      <c r="M197" s="53">
        <f t="shared" si="3"/>
        <v>2738</v>
      </c>
      <c r="N197" s="50" t="s">
        <v>668</v>
      </c>
      <c r="O197" s="51" t="s">
        <v>66</v>
      </c>
      <c r="P197" s="50" t="s">
        <v>70</v>
      </c>
      <c r="Q197" s="51" t="s">
        <v>671</v>
      </c>
      <c r="R197" s="51" t="s">
        <v>671</v>
      </c>
    </row>
    <row r="198" spans="1:18" x14ac:dyDescent="0.25">
      <c r="A198" s="50" t="s">
        <v>675</v>
      </c>
      <c r="B198" s="51" t="s">
        <v>74</v>
      </c>
      <c r="D198" s="50" t="s">
        <v>879</v>
      </c>
      <c r="E198" s="50" t="s">
        <v>1714</v>
      </c>
      <c r="F198" s="51" t="s">
        <v>1562</v>
      </c>
      <c r="G198" s="51" t="s">
        <v>45</v>
      </c>
      <c r="H198" s="51" t="s">
        <v>1715</v>
      </c>
      <c r="I198" s="50" t="s">
        <v>1414</v>
      </c>
      <c r="J198" s="53">
        <v>30</v>
      </c>
      <c r="K198" s="53">
        <v>118</v>
      </c>
      <c r="M198" s="53">
        <f t="shared" si="3"/>
        <v>148</v>
      </c>
      <c r="N198" s="50" t="s">
        <v>668</v>
      </c>
      <c r="O198" s="51" t="s">
        <v>66</v>
      </c>
      <c r="P198" s="50" t="s">
        <v>70</v>
      </c>
      <c r="Q198" s="51" t="s">
        <v>671</v>
      </c>
      <c r="R198" s="51" t="s">
        <v>671</v>
      </c>
    </row>
    <row r="199" spans="1:18" x14ac:dyDescent="0.25">
      <c r="A199" s="50" t="s">
        <v>675</v>
      </c>
      <c r="B199" s="51" t="s">
        <v>74</v>
      </c>
      <c r="D199" s="50" t="s">
        <v>880</v>
      </c>
      <c r="E199" s="50" t="s">
        <v>1415</v>
      </c>
      <c r="F199" s="51" t="s">
        <v>1562</v>
      </c>
      <c r="G199" s="51" t="s">
        <v>45</v>
      </c>
      <c r="H199" s="51" t="s">
        <v>1716</v>
      </c>
      <c r="I199" s="50" t="s">
        <v>1411</v>
      </c>
      <c r="J199" s="53">
        <v>562</v>
      </c>
      <c r="K199" s="53">
        <v>3653</v>
      </c>
      <c r="M199" s="53">
        <f t="shared" si="3"/>
        <v>4215</v>
      </c>
      <c r="N199" s="50" t="s">
        <v>668</v>
      </c>
      <c r="O199" s="51" t="s">
        <v>66</v>
      </c>
      <c r="P199" s="50" t="s">
        <v>70</v>
      </c>
      <c r="Q199" s="51" t="s">
        <v>671</v>
      </c>
      <c r="R199" s="51" t="s">
        <v>671</v>
      </c>
    </row>
    <row r="200" spans="1:18" x14ac:dyDescent="0.25">
      <c r="A200" s="50" t="s">
        <v>675</v>
      </c>
      <c r="B200" s="51" t="s">
        <v>74</v>
      </c>
      <c r="D200" s="50" t="s">
        <v>881</v>
      </c>
      <c r="E200" s="50" t="s">
        <v>1717</v>
      </c>
      <c r="F200" s="51" t="s">
        <v>1562</v>
      </c>
      <c r="G200" s="51" t="s">
        <v>45</v>
      </c>
      <c r="H200" s="51" t="s">
        <v>1453</v>
      </c>
      <c r="I200" s="50" t="s">
        <v>1414</v>
      </c>
      <c r="J200" s="53">
        <v>2711</v>
      </c>
      <c r="K200" s="53">
        <v>13449</v>
      </c>
      <c r="M200" s="53">
        <f t="shared" si="3"/>
        <v>16160</v>
      </c>
      <c r="N200" s="50" t="s">
        <v>668</v>
      </c>
      <c r="O200" s="51" t="s">
        <v>66</v>
      </c>
      <c r="P200" s="50" t="s">
        <v>70</v>
      </c>
      <c r="Q200" s="51" t="s">
        <v>671</v>
      </c>
      <c r="R200" s="51" t="s">
        <v>671</v>
      </c>
    </row>
    <row r="201" spans="1:18" x14ac:dyDescent="0.25">
      <c r="A201" s="50" t="s">
        <v>675</v>
      </c>
      <c r="B201" s="51" t="s">
        <v>74</v>
      </c>
      <c r="D201" s="50" t="s">
        <v>882</v>
      </c>
      <c r="E201" s="50" t="s">
        <v>1415</v>
      </c>
      <c r="F201" s="51" t="s">
        <v>1562</v>
      </c>
      <c r="G201" s="51" t="s">
        <v>45</v>
      </c>
      <c r="H201" s="51" t="s">
        <v>1716</v>
      </c>
      <c r="I201" s="50" t="s">
        <v>1411</v>
      </c>
      <c r="J201" s="53">
        <v>223</v>
      </c>
      <c r="K201" s="53">
        <v>1744</v>
      </c>
      <c r="M201" s="53">
        <f t="shared" si="3"/>
        <v>1967</v>
      </c>
      <c r="N201" s="50" t="s">
        <v>668</v>
      </c>
      <c r="O201" s="51" t="s">
        <v>66</v>
      </c>
      <c r="P201" s="50" t="s">
        <v>70</v>
      </c>
      <c r="Q201" s="51" t="s">
        <v>671</v>
      </c>
      <c r="R201" s="51" t="s">
        <v>671</v>
      </c>
    </row>
    <row r="202" spans="1:18" x14ac:dyDescent="0.25">
      <c r="A202" s="50" t="s">
        <v>675</v>
      </c>
      <c r="B202" s="51" t="s">
        <v>74</v>
      </c>
      <c r="D202" s="50" t="s">
        <v>883</v>
      </c>
      <c r="E202" s="50" t="s">
        <v>1718</v>
      </c>
      <c r="F202" s="51" t="s">
        <v>1562</v>
      </c>
      <c r="G202" s="51" t="s">
        <v>45</v>
      </c>
      <c r="H202" s="51" t="s">
        <v>1719</v>
      </c>
      <c r="I202" s="50" t="s">
        <v>1414</v>
      </c>
      <c r="J202" s="53">
        <v>331</v>
      </c>
      <c r="K202" s="53">
        <v>1531</v>
      </c>
      <c r="M202" s="53">
        <f t="shared" si="3"/>
        <v>1862</v>
      </c>
      <c r="N202" s="50" t="s">
        <v>668</v>
      </c>
      <c r="O202" s="51" t="s">
        <v>66</v>
      </c>
      <c r="P202" s="50" t="s">
        <v>70</v>
      </c>
      <c r="Q202" s="51" t="s">
        <v>671</v>
      </c>
      <c r="R202" s="51" t="s">
        <v>671</v>
      </c>
    </row>
    <row r="203" spans="1:18" x14ac:dyDescent="0.25">
      <c r="A203" s="50" t="s">
        <v>675</v>
      </c>
      <c r="B203" s="51" t="s">
        <v>74</v>
      </c>
      <c r="D203" s="50" t="s">
        <v>884</v>
      </c>
      <c r="E203" s="50" t="s">
        <v>1720</v>
      </c>
      <c r="F203" s="51" t="s">
        <v>1562</v>
      </c>
      <c r="G203" s="51" t="s">
        <v>45</v>
      </c>
      <c r="H203" s="51" t="s">
        <v>1721</v>
      </c>
      <c r="I203" s="50" t="s">
        <v>1411</v>
      </c>
      <c r="J203" s="53">
        <v>1039</v>
      </c>
      <c r="K203" s="53">
        <v>5354</v>
      </c>
      <c r="M203" s="53">
        <f t="shared" si="3"/>
        <v>6393</v>
      </c>
      <c r="N203" s="50" t="s">
        <v>668</v>
      </c>
      <c r="O203" s="51" t="s">
        <v>66</v>
      </c>
      <c r="P203" s="50" t="s">
        <v>70</v>
      </c>
      <c r="Q203" s="51" t="s">
        <v>671</v>
      </c>
      <c r="R203" s="51" t="s">
        <v>671</v>
      </c>
    </row>
    <row r="204" spans="1:18" x14ac:dyDescent="0.25">
      <c r="A204" s="50" t="s">
        <v>675</v>
      </c>
      <c r="B204" s="51" t="s">
        <v>74</v>
      </c>
      <c r="D204" s="50" t="s">
        <v>885</v>
      </c>
      <c r="E204" s="50" t="s">
        <v>1558</v>
      </c>
      <c r="F204" s="51" t="s">
        <v>1562</v>
      </c>
      <c r="G204" s="51" t="s">
        <v>45</v>
      </c>
      <c r="H204" s="51" t="s">
        <v>1722</v>
      </c>
      <c r="I204" s="50" t="s">
        <v>1388</v>
      </c>
      <c r="J204" s="53">
        <v>1015</v>
      </c>
      <c r="K204" s="53">
        <v>5580</v>
      </c>
      <c r="M204" s="53">
        <f t="shared" si="3"/>
        <v>6595</v>
      </c>
      <c r="N204" s="50" t="s">
        <v>668</v>
      </c>
      <c r="O204" s="51" t="s">
        <v>66</v>
      </c>
      <c r="P204" s="50" t="s">
        <v>70</v>
      </c>
      <c r="Q204" s="51" t="s">
        <v>671</v>
      </c>
      <c r="R204" s="51" t="s">
        <v>671</v>
      </c>
    </row>
    <row r="205" spans="1:18" x14ac:dyDescent="0.25">
      <c r="A205" s="50" t="s">
        <v>675</v>
      </c>
      <c r="B205" s="51" t="s">
        <v>74</v>
      </c>
      <c r="D205" s="50" t="s">
        <v>886</v>
      </c>
      <c r="E205" s="50" t="s">
        <v>1723</v>
      </c>
      <c r="F205" s="51" t="s">
        <v>1562</v>
      </c>
      <c r="G205" s="51" t="s">
        <v>45</v>
      </c>
      <c r="H205" s="51" t="s">
        <v>1724</v>
      </c>
      <c r="I205" s="50" t="s">
        <v>1414</v>
      </c>
      <c r="J205" s="53">
        <v>1361</v>
      </c>
      <c r="K205" s="53">
        <v>7679</v>
      </c>
      <c r="M205" s="53">
        <f t="shared" si="3"/>
        <v>9040</v>
      </c>
      <c r="N205" s="50" t="s">
        <v>668</v>
      </c>
      <c r="O205" s="51" t="s">
        <v>66</v>
      </c>
      <c r="P205" s="50" t="s">
        <v>70</v>
      </c>
      <c r="Q205" s="51" t="s">
        <v>671</v>
      </c>
      <c r="R205" s="51" t="s">
        <v>671</v>
      </c>
    </row>
    <row r="206" spans="1:18" x14ac:dyDescent="0.25">
      <c r="A206" s="50" t="s">
        <v>675</v>
      </c>
      <c r="B206" s="51" t="s">
        <v>74</v>
      </c>
      <c r="D206" s="50" t="s">
        <v>887</v>
      </c>
      <c r="E206" s="50" t="s">
        <v>1725</v>
      </c>
      <c r="F206" s="51" t="s">
        <v>1562</v>
      </c>
      <c r="G206" s="51" t="s">
        <v>45</v>
      </c>
      <c r="H206" s="51" t="s">
        <v>1726</v>
      </c>
      <c r="I206" s="50" t="s">
        <v>1429</v>
      </c>
      <c r="J206" s="53">
        <v>1099</v>
      </c>
      <c r="K206" s="53">
        <v>5626</v>
      </c>
      <c r="M206" s="53">
        <f t="shared" si="3"/>
        <v>6725</v>
      </c>
      <c r="N206" s="50" t="s">
        <v>668</v>
      </c>
      <c r="O206" s="51" t="s">
        <v>66</v>
      </c>
      <c r="P206" s="50" t="s">
        <v>70</v>
      </c>
      <c r="Q206" s="51" t="s">
        <v>671</v>
      </c>
      <c r="R206" s="51" t="s">
        <v>671</v>
      </c>
    </row>
    <row r="207" spans="1:18" x14ac:dyDescent="0.25">
      <c r="A207" s="50" t="s">
        <v>675</v>
      </c>
      <c r="B207" s="51" t="s">
        <v>74</v>
      </c>
      <c r="D207" s="50" t="s">
        <v>888</v>
      </c>
      <c r="E207" s="50" t="s">
        <v>1727</v>
      </c>
      <c r="F207" s="51" t="s">
        <v>1562</v>
      </c>
      <c r="G207" s="51" t="s">
        <v>45</v>
      </c>
      <c r="H207" s="51" t="s">
        <v>1728</v>
      </c>
      <c r="I207" s="50" t="s">
        <v>1414</v>
      </c>
      <c r="J207" s="53">
        <v>3059</v>
      </c>
      <c r="K207" s="53">
        <v>15455</v>
      </c>
      <c r="M207" s="53">
        <f t="shared" si="3"/>
        <v>18514</v>
      </c>
      <c r="N207" s="50" t="s">
        <v>668</v>
      </c>
      <c r="O207" s="51" t="s">
        <v>66</v>
      </c>
      <c r="P207" s="50" t="s">
        <v>70</v>
      </c>
      <c r="Q207" s="51" t="s">
        <v>671</v>
      </c>
      <c r="R207" s="51" t="s">
        <v>671</v>
      </c>
    </row>
    <row r="208" spans="1:18" x14ac:dyDescent="0.25">
      <c r="A208" s="50" t="s">
        <v>675</v>
      </c>
      <c r="B208" s="51" t="s">
        <v>74</v>
      </c>
      <c r="D208" s="50" t="s">
        <v>889</v>
      </c>
      <c r="E208" s="50" t="s">
        <v>1729</v>
      </c>
      <c r="F208" s="51" t="s">
        <v>1562</v>
      </c>
      <c r="G208" s="51" t="s">
        <v>45</v>
      </c>
      <c r="H208" s="51" t="s">
        <v>1730</v>
      </c>
      <c r="I208" s="50" t="s">
        <v>1414</v>
      </c>
      <c r="J208" s="53">
        <v>1242</v>
      </c>
      <c r="K208" s="53">
        <v>6439</v>
      </c>
      <c r="M208" s="53">
        <f t="shared" si="3"/>
        <v>7681</v>
      </c>
      <c r="N208" s="50" t="s">
        <v>668</v>
      </c>
      <c r="O208" s="51" t="s">
        <v>66</v>
      </c>
      <c r="P208" s="50" t="s">
        <v>70</v>
      </c>
      <c r="Q208" s="51" t="s">
        <v>671</v>
      </c>
      <c r="R208" s="51" t="s">
        <v>671</v>
      </c>
    </row>
    <row r="209" spans="1:18" x14ac:dyDescent="0.25">
      <c r="A209" s="50" t="s">
        <v>675</v>
      </c>
      <c r="B209" s="51" t="s">
        <v>74</v>
      </c>
      <c r="D209" s="50" t="s">
        <v>890</v>
      </c>
      <c r="E209" s="50" t="s">
        <v>1731</v>
      </c>
      <c r="F209" s="51" t="s">
        <v>1562</v>
      </c>
      <c r="G209" s="51" t="s">
        <v>45</v>
      </c>
      <c r="H209" s="51" t="s">
        <v>1732</v>
      </c>
      <c r="I209" s="50" t="s">
        <v>1414</v>
      </c>
      <c r="J209" s="53">
        <v>479</v>
      </c>
      <c r="K209" s="53">
        <v>2856</v>
      </c>
      <c r="M209" s="53">
        <f t="shared" si="3"/>
        <v>3335</v>
      </c>
      <c r="N209" s="50" t="s">
        <v>668</v>
      </c>
      <c r="O209" s="51" t="s">
        <v>66</v>
      </c>
      <c r="P209" s="50" t="s">
        <v>70</v>
      </c>
      <c r="Q209" s="51" t="s">
        <v>671</v>
      </c>
      <c r="R209" s="51" t="s">
        <v>671</v>
      </c>
    </row>
    <row r="210" spans="1:18" x14ac:dyDescent="0.25">
      <c r="A210" s="50" t="s">
        <v>675</v>
      </c>
      <c r="B210" s="51" t="s">
        <v>74</v>
      </c>
      <c r="D210" s="50" t="s">
        <v>891</v>
      </c>
      <c r="E210" s="50" t="s">
        <v>1733</v>
      </c>
      <c r="F210" s="51" t="s">
        <v>1562</v>
      </c>
      <c r="G210" s="51" t="s">
        <v>45</v>
      </c>
      <c r="H210" s="51" t="s">
        <v>1734</v>
      </c>
      <c r="I210" s="50" t="s">
        <v>1414</v>
      </c>
      <c r="J210" s="53">
        <v>1046</v>
      </c>
      <c r="K210" s="53">
        <v>5319</v>
      </c>
      <c r="M210" s="53">
        <f t="shared" si="3"/>
        <v>6365</v>
      </c>
      <c r="N210" s="50" t="s">
        <v>668</v>
      </c>
      <c r="O210" s="51" t="s">
        <v>66</v>
      </c>
      <c r="P210" s="50" t="s">
        <v>70</v>
      </c>
      <c r="Q210" s="51" t="s">
        <v>671</v>
      </c>
      <c r="R210" s="51" t="s">
        <v>671</v>
      </c>
    </row>
    <row r="211" spans="1:18" x14ac:dyDescent="0.25">
      <c r="A211" s="50" t="s">
        <v>675</v>
      </c>
      <c r="B211" s="51" t="s">
        <v>74</v>
      </c>
      <c r="D211" s="50" t="s">
        <v>892</v>
      </c>
      <c r="E211" s="50" t="s">
        <v>1735</v>
      </c>
      <c r="F211" s="51" t="s">
        <v>1562</v>
      </c>
      <c r="G211" s="51" t="s">
        <v>45</v>
      </c>
      <c r="H211" s="51" t="s">
        <v>1736</v>
      </c>
      <c r="I211" s="50" t="s">
        <v>1414</v>
      </c>
      <c r="J211" s="53">
        <v>921</v>
      </c>
      <c r="K211" s="53">
        <v>4914</v>
      </c>
      <c r="M211" s="53">
        <f t="shared" si="3"/>
        <v>5835</v>
      </c>
      <c r="N211" s="50" t="s">
        <v>668</v>
      </c>
      <c r="O211" s="51" t="s">
        <v>66</v>
      </c>
      <c r="P211" s="50" t="s">
        <v>70</v>
      </c>
      <c r="Q211" s="51" t="s">
        <v>671</v>
      </c>
      <c r="R211" s="51" t="s">
        <v>671</v>
      </c>
    </row>
    <row r="212" spans="1:18" x14ac:dyDescent="0.25">
      <c r="A212" s="50" t="s">
        <v>675</v>
      </c>
      <c r="B212" s="51" t="s">
        <v>74</v>
      </c>
      <c r="D212" s="50" t="s">
        <v>893</v>
      </c>
      <c r="E212" s="50" t="s">
        <v>1737</v>
      </c>
      <c r="F212" s="51" t="s">
        <v>1562</v>
      </c>
      <c r="G212" s="51" t="s">
        <v>45</v>
      </c>
      <c r="H212" s="51" t="s">
        <v>1738</v>
      </c>
      <c r="I212" s="50" t="s">
        <v>1414</v>
      </c>
      <c r="J212" s="53">
        <v>1257</v>
      </c>
      <c r="K212" s="53">
        <v>6379</v>
      </c>
      <c r="M212" s="53">
        <f t="shared" si="3"/>
        <v>7636</v>
      </c>
      <c r="N212" s="50" t="s">
        <v>668</v>
      </c>
      <c r="O212" s="51" t="s">
        <v>66</v>
      </c>
      <c r="P212" s="50" t="s">
        <v>70</v>
      </c>
      <c r="Q212" s="51" t="s">
        <v>671</v>
      </c>
      <c r="R212" s="51" t="s">
        <v>671</v>
      </c>
    </row>
    <row r="213" spans="1:18" x14ac:dyDescent="0.25">
      <c r="A213" s="50" t="s">
        <v>675</v>
      </c>
      <c r="B213" s="51" t="s">
        <v>74</v>
      </c>
      <c r="D213" s="50" t="s">
        <v>894</v>
      </c>
      <c r="E213" s="50" t="s">
        <v>1739</v>
      </c>
      <c r="F213" s="51" t="s">
        <v>1562</v>
      </c>
      <c r="G213" s="51" t="s">
        <v>45</v>
      </c>
      <c r="H213" s="51" t="s">
        <v>1419</v>
      </c>
      <c r="I213" s="50" t="s">
        <v>1420</v>
      </c>
      <c r="J213" s="53">
        <v>1951</v>
      </c>
      <c r="K213" s="53">
        <v>9253</v>
      </c>
      <c r="M213" s="53">
        <f t="shared" si="3"/>
        <v>11204</v>
      </c>
      <c r="N213" s="50" t="s">
        <v>668</v>
      </c>
      <c r="O213" s="51" t="s">
        <v>66</v>
      </c>
      <c r="P213" s="50" t="s">
        <v>70</v>
      </c>
      <c r="Q213" s="51" t="s">
        <v>671</v>
      </c>
      <c r="R213" s="51" t="s">
        <v>671</v>
      </c>
    </row>
    <row r="214" spans="1:18" x14ac:dyDescent="0.25">
      <c r="A214" s="50" t="s">
        <v>675</v>
      </c>
      <c r="B214" s="51" t="s">
        <v>74</v>
      </c>
      <c r="D214" s="50" t="s">
        <v>895</v>
      </c>
      <c r="E214" s="50" t="s">
        <v>1740</v>
      </c>
      <c r="F214" s="51" t="s">
        <v>1562</v>
      </c>
      <c r="G214" s="51" t="s">
        <v>45</v>
      </c>
      <c r="H214" s="51" t="s">
        <v>1741</v>
      </c>
      <c r="I214" s="50" t="s">
        <v>1414</v>
      </c>
      <c r="J214" s="53">
        <v>1148</v>
      </c>
      <c r="K214" s="53">
        <v>5197</v>
      </c>
      <c r="M214" s="53">
        <f t="shared" si="3"/>
        <v>6345</v>
      </c>
      <c r="N214" s="50" t="s">
        <v>668</v>
      </c>
      <c r="O214" s="51" t="s">
        <v>66</v>
      </c>
      <c r="P214" s="50" t="s">
        <v>70</v>
      </c>
      <c r="Q214" s="51" t="s">
        <v>671</v>
      </c>
      <c r="R214" s="51" t="s">
        <v>671</v>
      </c>
    </row>
    <row r="215" spans="1:18" x14ac:dyDescent="0.25">
      <c r="A215" s="50" t="s">
        <v>675</v>
      </c>
      <c r="B215" s="51" t="s">
        <v>74</v>
      </c>
      <c r="D215" s="50" t="s">
        <v>896</v>
      </c>
      <c r="E215" s="50" t="s">
        <v>1742</v>
      </c>
      <c r="F215" s="51" t="s">
        <v>1562</v>
      </c>
      <c r="G215" s="51" t="s">
        <v>45</v>
      </c>
      <c r="H215" s="51" t="s">
        <v>1743</v>
      </c>
      <c r="I215" s="50" t="s">
        <v>1420</v>
      </c>
      <c r="J215" s="53">
        <v>1340</v>
      </c>
      <c r="K215" s="53">
        <v>8956</v>
      </c>
      <c r="M215" s="53">
        <f t="shared" si="3"/>
        <v>10296</v>
      </c>
      <c r="N215" s="50" t="s">
        <v>668</v>
      </c>
      <c r="O215" s="51" t="s">
        <v>66</v>
      </c>
      <c r="P215" s="50" t="s">
        <v>70</v>
      </c>
      <c r="Q215" s="51" t="s">
        <v>671</v>
      </c>
      <c r="R215" s="51" t="s">
        <v>671</v>
      </c>
    </row>
    <row r="216" spans="1:18" x14ac:dyDescent="0.25">
      <c r="A216" s="50" t="s">
        <v>675</v>
      </c>
      <c r="B216" s="51" t="s">
        <v>74</v>
      </c>
      <c r="D216" s="50" t="s">
        <v>897</v>
      </c>
      <c r="E216" s="50" t="s">
        <v>1744</v>
      </c>
      <c r="F216" s="51" t="s">
        <v>1562</v>
      </c>
      <c r="G216" s="51" t="s">
        <v>45</v>
      </c>
      <c r="H216" s="51" t="s">
        <v>1745</v>
      </c>
      <c r="I216" s="50" t="s">
        <v>1420</v>
      </c>
      <c r="J216" s="53">
        <v>967</v>
      </c>
      <c r="K216" s="53">
        <v>4894</v>
      </c>
      <c r="M216" s="53">
        <f t="shared" si="3"/>
        <v>5861</v>
      </c>
      <c r="N216" s="50" t="s">
        <v>668</v>
      </c>
      <c r="O216" s="51" t="s">
        <v>66</v>
      </c>
      <c r="P216" s="50" t="s">
        <v>70</v>
      </c>
      <c r="Q216" s="51" t="s">
        <v>671</v>
      </c>
      <c r="R216" s="51" t="s">
        <v>671</v>
      </c>
    </row>
    <row r="217" spans="1:18" x14ac:dyDescent="0.25">
      <c r="A217" s="50" t="s">
        <v>675</v>
      </c>
      <c r="B217" s="51" t="s">
        <v>74</v>
      </c>
      <c r="D217" s="50" t="s">
        <v>898</v>
      </c>
      <c r="E217" s="50" t="s">
        <v>1746</v>
      </c>
      <c r="F217" s="51" t="s">
        <v>1562</v>
      </c>
      <c r="G217" s="51" t="s">
        <v>45</v>
      </c>
      <c r="H217" s="51" t="s">
        <v>1747</v>
      </c>
      <c r="I217" s="50" t="s">
        <v>1414</v>
      </c>
      <c r="J217" s="53">
        <v>2834</v>
      </c>
      <c r="K217" s="53">
        <v>17317</v>
      </c>
      <c r="M217" s="53">
        <f t="shared" si="3"/>
        <v>20151</v>
      </c>
      <c r="N217" s="50" t="s">
        <v>668</v>
      </c>
      <c r="O217" s="51" t="s">
        <v>66</v>
      </c>
      <c r="P217" s="50" t="s">
        <v>70</v>
      </c>
      <c r="Q217" s="51" t="s">
        <v>671</v>
      </c>
      <c r="R217" s="51" t="s">
        <v>671</v>
      </c>
    </row>
    <row r="218" spans="1:18" x14ac:dyDescent="0.25">
      <c r="A218" s="50" t="s">
        <v>675</v>
      </c>
      <c r="B218" s="51" t="s">
        <v>74</v>
      </c>
      <c r="D218" s="50" t="s">
        <v>899</v>
      </c>
      <c r="E218" s="50" t="s">
        <v>1748</v>
      </c>
      <c r="F218" s="51" t="s">
        <v>1562</v>
      </c>
      <c r="G218" s="51" t="s">
        <v>45</v>
      </c>
      <c r="H218" s="51" t="s">
        <v>1749</v>
      </c>
      <c r="I218" s="50" t="s">
        <v>1414</v>
      </c>
      <c r="J218" s="53">
        <v>196</v>
      </c>
      <c r="K218" s="53">
        <v>886</v>
      </c>
      <c r="M218" s="53">
        <f t="shared" si="3"/>
        <v>1082</v>
      </c>
      <c r="N218" s="50" t="s">
        <v>668</v>
      </c>
      <c r="O218" s="51" t="s">
        <v>66</v>
      </c>
      <c r="P218" s="50" t="s">
        <v>70</v>
      </c>
      <c r="Q218" s="51" t="s">
        <v>671</v>
      </c>
      <c r="R218" s="51" t="s">
        <v>671</v>
      </c>
    </row>
    <row r="219" spans="1:18" x14ac:dyDescent="0.25">
      <c r="A219" s="50" t="s">
        <v>675</v>
      </c>
      <c r="B219" s="51" t="s">
        <v>74</v>
      </c>
      <c r="D219" s="50" t="s">
        <v>900</v>
      </c>
      <c r="E219" s="50" t="s">
        <v>1621</v>
      </c>
      <c r="F219" s="51" t="s">
        <v>1562</v>
      </c>
      <c r="G219" s="51" t="s">
        <v>45</v>
      </c>
      <c r="H219" s="51" t="s">
        <v>1557</v>
      </c>
      <c r="I219" s="50" t="s">
        <v>1414</v>
      </c>
      <c r="J219" s="53">
        <v>277</v>
      </c>
      <c r="K219" s="53">
        <v>1334</v>
      </c>
      <c r="M219" s="53">
        <f t="shared" si="3"/>
        <v>1611</v>
      </c>
      <c r="N219" s="50" t="s">
        <v>668</v>
      </c>
      <c r="O219" s="51" t="s">
        <v>66</v>
      </c>
      <c r="P219" s="50" t="s">
        <v>70</v>
      </c>
      <c r="Q219" s="51" t="s">
        <v>671</v>
      </c>
      <c r="R219" s="51" t="s">
        <v>671</v>
      </c>
    </row>
    <row r="220" spans="1:18" x14ac:dyDescent="0.25">
      <c r="A220" s="50" t="s">
        <v>675</v>
      </c>
      <c r="B220" s="51" t="s">
        <v>74</v>
      </c>
      <c r="D220" s="50" t="s">
        <v>901</v>
      </c>
      <c r="E220" s="50" t="s">
        <v>1750</v>
      </c>
      <c r="F220" s="51" t="s">
        <v>1562</v>
      </c>
      <c r="G220" s="51" t="s">
        <v>45</v>
      </c>
      <c r="H220" s="51" t="s">
        <v>1413</v>
      </c>
      <c r="I220" s="50" t="s">
        <v>1414</v>
      </c>
      <c r="J220" s="53">
        <v>1138</v>
      </c>
      <c r="K220" s="53">
        <v>6351</v>
      </c>
      <c r="M220" s="53">
        <f t="shared" si="3"/>
        <v>7489</v>
      </c>
      <c r="N220" s="50" t="s">
        <v>668</v>
      </c>
      <c r="O220" s="51" t="s">
        <v>66</v>
      </c>
      <c r="P220" s="50" t="s">
        <v>70</v>
      </c>
      <c r="Q220" s="51" t="s">
        <v>671</v>
      </c>
      <c r="R220" s="51" t="s">
        <v>671</v>
      </c>
    </row>
    <row r="221" spans="1:18" x14ac:dyDescent="0.25">
      <c r="A221" s="50" t="s">
        <v>675</v>
      </c>
      <c r="B221" s="51" t="s">
        <v>74</v>
      </c>
      <c r="D221" s="50" t="s">
        <v>902</v>
      </c>
      <c r="E221" s="50" t="s">
        <v>1705</v>
      </c>
      <c r="F221" s="51" t="s">
        <v>1562</v>
      </c>
      <c r="G221" s="51" t="s">
        <v>45</v>
      </c>
      <c r="H221" s="51" t="s">
        <v>1706</v>
      </c>
      <c r="I221" s="50" t="s">
        <v>1414</v>
      </c>
      <c r="J221" s="53">
        <v>459</v>
      </c>
      <c r="K221" s="53">
        <v>2139</v>
      </c>
      <c r="M221" s="53">
        <f t="shared" si="3"/>
        <v>2598</v>
      </c>
      <c r="N221" s="50" t="s">
        <v>668</v>
      </c>
      <c r="O221" s="51" t="s">
        <v>66</v>
      </c>
      <c r="P221" s="50" t="s">
        <v>70</v>
      </c>
      <c r="Q221" s="51" t="s">
        <v>671</v>
      </c>
      <c r="R221" s="51" t="s">
        <v>671</v>
      </c>
    </row>
    <row r="222" spans="1:18" x14ac:dyDescent="0.25">
      <c r="A222" s="50" t="s">
        <v>675</v>
      </c>
      <c r="B222" s="51" t="s">
        <v>74</v>
      </c>
      <c r="D222" s="50" t="s">
        <v>903</v>
      </c>
      <c r="E222" s="50" t="s">
        <v>1751</v>
      </c>
      <c r="F222" s="51" t="s">
        <v>44</v>
      </c>
      <c r="G222" s="51" t="s">
        <v>45</v>
      </c>
      <c r="H222" s="51" t="s">
        <v>1752</v>
      </c>
      <c r="I222" s="50" t="s">
        <v>1420</v>
      </c>
      <c r="J222" s="53">
        <v>625</v>
      </c>
      <c r="K222" s="53">
        <v>3342</v>
      </c>
      <c r="M222" s="53">
        <f t="shared" si="3"/>
        <v>3967</v>
      </c>
      <c r="N222" s="50" t="s">
        <v>668</v>
      </c>
      <c r="O222" s="51" t="s">
        <v>66</v>
      </c>
      <c r="P222" s="50" t="s">
        <v>70</v>
      </c>
      <c r="Q222" s="51" t="s">
        <v>671</v>
      </c>
      <c r="R222" s="51" t="s">
        <v>671</v>
      </c>
    </row>
    <row r="223" spans="1:18" s="59" customFormat="1" x14ac:dyDescent="0.25">
      <c r="A223" s="59" t="s">
        <v>675</v>
      </c>
      <c r="B223" s="57" t="s">
        <v>74</v>
      </c>
      <c r="C223" s="57"/>
      <c r="D223" s="59" t="s">
        <v>904</v>
      </c>
      <c r="E223" s="59" t="s">
        <v>1753</v>
      </c>
      <c r="F223" s="57" t="s">
        <v>1562</v>
      </c>
      <c r="G223" s="57" t="s">
        <v>45</v>
      </c>
      <c r="H223" s="57" t="s">
        <v>1754</v>
      </c>
      <c r="I223" s="59" t="s">
        <v>1420</v>
      </c>
      <c r="J223" s="60">
        <v>953</v>
      </c>
      <c r="K223" s="60">
        <v>4300</v>
      </c>
      <c r="L223" s="60"/>
      <c r="M223" s="60">
        <f t="shared" si="3"/>
        <v>5253</v>
      </c>
      <c r="N223" s="59" t="s">
        <v>668</v>
      </c>
      <c r="O223" s="57" t="s">
        <v>66</v>
      </c>
      <c r="P223" s="59" t="s">
        <v>70</v>
      </c>
      <c r="Q223" s="57" t="s">
        <v>671</v>
      </c>
      <c r="R223" s="57" t="s">
        <v>671</v>
      </c>
    </row>
    <row r="224" spans="1:18" x14ac:dyDescent="0.25">
      <c r="A224" s="50" t="s">
        <v>675</v>
      </c>
      <c r="B224" s="51" t="s">
        <v>74</v>
      </c>
      <c r="D224" s="50" t="s">
        <v>905</v>
      </c>
      <c r="E224" s="50" t="s">
        <v>1755</v>
      </c>
      <c r="F224" s="51" t="s">
        <v>1562</v>
      </c>
      <c r="G224" s="51" t="s">
        <v>45</v>
      </c>
      <c r="H224" s="51" t="s">
        <v>1419</v>
      </c>
      <c r="I224" s="50" t="s">
        <v>1420</v>
      </c>
      <c r="J224" s="53">
        <v>387</v>
      </c>
      <c r="K224" s="53">
        <v>1906</v>
      </c>
      <c r="M224" s="53">
        <f t="shared" si="3"/>
        <v>2293</v>
      </c>
      <c r="N224" s="50" t="s">
        <v>668</v>
      </c>
      <c r="O224" s="51" t="s">
        <v>66</v>
      </c>
      <c r="P224" s="50" t="s">
        <v>70</v>
      </c>
      <c r="Q224" s="51" t="s">
        <v>671</v>
      </c>
      <c r="R224" s="51" t="s">
        <v>671</v>
      </c>
    </row>
    <row r="225" spans="1:18" x14ac:dyDescent="0.25">
      <c r="A225" s="50" t="s">
        <v>675</v>
      </c>
      <c r="B225" s="51" t="s">
        <v>74</v>
      </c>
      <c r="D225" s="50" t="s">
        <v>906</v>
      </c>
      <c r="E225" s="50" t="s">
        <v>1756</v>
      </c>
      <c r="F225" s="51" t="s">
        <v>1562</v>
      </c>
      <c r="G225" s="51" t="s">
        <v>45</v>
      </c>
      <c r="H225" s="51" t="s">
        <v>1757</v>
      </c>
      <c r="I225" s="50" t="s">
        <v>1433</v>
      </c>
      <c r="J225" s="53">
        <v>658</v>
      </c>
      <c r="K225" s="53">
        <v>4101</v>
      </c>
      <c r="M225" s="53">
        <f t="shared" si="3"/>
        <v>4759</v>
      </c>
      <c r="N225" s="50" t="s">
        <v>668</v>
      </c>
      <c r="O225" s="51" t="s">
        <v>66</v>
      </c>
      <c r="P225" s="50" t="s">
        <v>70</v>
      </c>
      <c r="Q225" s="51" t="s">
        <v>671</v>
      </c>
      <c r="R225" s="51" t="s">
        <v>671</v>
      </c>
    </row>
    <row r="226" spans="1:18" x14ac:dyDescent="0.25">
      <c r="A226" s="50" t="s">
        <v>675</v>
      </c>
      <c r="B226" s="51" t="s">
        <v>74</v>
      </c>
      <c r="D226" s="50" t="s">
        <v>907</v>
      </c>
      <c r="E226" s="50" t="s">
        <v>1758</v>
      </c>
      <c r="F226" s="51" t="s">
        <v>1562</v>
      </c>
      <c r="G226" s="51" t="s">
        <v>45</v>
      </c>
      <c r="H226" s="51" t="s">
        <v>1759</v>
      </c>
      <c r="I226" s="50" t="s">
        <v>1433</v>
      </c>
      <c r="J226" s="53">
        <v>894</v>
      </c>
      <c r="K226" s="53">
        <v>4556</v>
      </c>
      <c r="M226" s="53">
        <f t="shared" si="3"/>
        <v>5450</v>
      </c>
      <c r="N226" s="50" t="s">
        <v>668</v>
      </c>
      <c r="O226" s="51" t="s">
        <v>66</v>
      </c>
      <c r="P226" s="50" t="s">
        <v>70</v>
      </c>
      <c r="Q226" s="51" t="s">
        <v>671</v>
      </c>
      <c r="R226" s="51" t="s">
        <v>671</v>
      </c>
    </row>
    <row r="227" spans="1:18" x14ac:dyDescent="0.25">
      <c r="A227" s="50" t="s">
        <v>675</v>
      </c>
      <c r="B227" s="51" t="s">
        <v>74</v>
      </c>
      <c r="D227" s="50" t="s">
        <v>908</v>
      </c>
      <c r="E227" s="50" t="s">
        <v>1760</v>
      </c>
      <c r="F227" s="51" t="s">
        <v>1562</v>
      </c>
      <c r="G227" s="51" t="s">
        <v>45</v>
      </c>
      <c r="H227" s="51" t="s">
        <v>1761</v>
      </c>
      <c r="I227" s="50" t="s">
        <v>1411</v>
      </c>
      <c r="J227" s="53">
        <v>608</v>
      </c>
      <c r="K227" s="53">
        <v>3619</v>
      </c>
      <c r="M227" s="53">
        <f t="shared" si="3"/>
        <v>4227</v>
      </c>
      <c r="N227" s="50" t="s">
        <v>668</v>
      </c>
      <c r="O227" s="51" t="s">
        <v>66</v>
      </c>
      <c r="P227" s="50" t="s">
        <v>70</v>
      </c>
      <c r="Q227" s="51" t="s">
        <v>671</v>
      </c>
      <c r="R227" s="51" t="s">
        <v>671</v>
      </c>
    </row>
    <row r="228" spans="1:18" x14ac:dyDescent="0.25">
      <c r="A228" s="50" t="s">
        <v>675</v>
      </c>
      <c r="B228" s="51" t="s">
        <v>74</v>
      </c>
      <c r="D228" s="50" t="s">
        <v>909</v>
      </c>
      <c r="E228" s="50" t="s">
        <v>1762</v>
      </c>
      <c r="F228" s="51" t="s">
        <v>1562</v>
      </c>
      <c r="G228" s="51" t="s">
        <v>45</v>
      </c>
      <c r="H228" s="51" t="s">
        <v>1763</v>
      </c>
      <c r="I228" s="50" t="s">
        <v>1411</v>
      </c>
      <c r="J228" s="53">
        <v>1418</v>
      </c>
      <c r="K228" s="53">
        <v>8195</v>
      </c>
      <c r="M228" s="53">
        <f t="shared" si="3"/>
        <v>9613</v>
      </c>
      <c r="N228" s="50" t="s">
        <v>668</v>
      </c>
      <c r="O228" s="51" t="s">
        <v>66</v>
      </c>
      <c r="P228" s="50" t="s">
        <v>70</v>
      </c>
      <c r="Q228" s="51" t="s">
        <v>671</v>
      </c>
      <c r="R228" s="51" t="s">
        <v>671</v>
      </c>
    </row>
    <row r="229" spans="1:18" x14ac:dyDescent="0.25">
      <c r="A229" s="50" t="s">
        <v>675</v>
      </c>
      <c r="B229" s="51" t="s">
        <v>74</v>
      </c>
      <c r="D229" s="50" t="s">
        <v>910</v>
      </c>
      <c r="E229" s="50" t="s">
        <v>1764</v>
      </c>
      <c r="F229" s="51" t="s">
        <v>1562</v>
      </c>
      <c r="G229" s="51" t="s">
        <v>45</v>
      </c>
      <c r="H229" s="51" t="s">
        <v>1765</v>
      </c>
      <c r="I229" s="50" t="s">
        <v>1388</v>
      </c>
      <c r="J229" s="53">
        <v>1480</v>
      </c>
      <c r="K229" s="53">
        <v>8215</v>
      </c>
      <c r="M229" s="53">
        <f t="shared" si="3"/>
        <v>9695</v>
      </c>
      <c r="N229" s="50" t="s">
        <v>668</v>
      </c>
      <c r="O229" s="51" t="s">
        <v>66</v>
      </c>
      <c r="P229" s="50" t="s">
        <v>70</v>
      </c>
      <c r="Q229" s="51" t="s">
        <v>671</v>
      </c>
      <c r="R229" s="51" t="s">
        <v>671</v>
      </c>
    </row>
    <row r="230" spans="1:18" x14ac:dyDescent="0.25">
      <c r="A230" s="50" t="s">
        <v>675</v>
      </c>
      <c r="B230" s="51" t="s">
        <v>74</v>
      </c>
      <c r="D230" s="50" t="s">
        <v>911</v>
      </c>
      <c r="E230" s="50" t="s">
        <v>1766</v>
      </c>
      <c r="F230" s="51" t="s">
        <v>350</v>
      </c>
      <c r="G230" s="51" t="s">
        <v>45</v>
      </c>
      <c r="H230" s="51" t="s">
        <v>1767</v>
      </c>
      <c r="I230" s="50" t="s">
        <v>1388</v>
      </c>
      <c r="J230" s="53">
        <v>254</v>
      </c>
      <c r="K230" s="53">
        <v>324</v>
      </c>
      <c r="M230" s="53">
        <f t="shared" si="3"/>
        <v>578</v>
      </c>
      <c r="N230" s="50" t="s">
        <v>666</v>
      </c>
      <c r="O230" s="51" t="s">
        <v>66</v>
      </c>
      <c r="P230" s="50" t="s">
        <v>69</v>
      </c>
      <c r="Q230" s="51" t="s">
        <v>671</v>
      </c>
      <c r="R230" s="51" t="s">
        <v>671</v>
      </c>
    </row>
    <row r="231" spans="1:18" x14ac:dyDescent="0.25">
      <c r="A231" s="50" t="s">
        <v>675</v>
      </c>
      <c r="B231" s="51" t="s">
        <v>74</v>
      </c>
      <c r="D231" s="50" t="s">
        <v>912</v>
      </c>
      <c r="E231" s="50" t="s">
        <v>1768</v>
      </c>
      <c r="F231" s="51" t="s">
        <v>1562</v>
      </c>
      <c r="G231" s="51" t="s">
        <v>45</v>
      </c>
      <c r="H231" s="51" t="s">
        <v>1769</v>
      </c>
      <c r="I231" s="50" t="s">
        <v>1388</v>
      </c>
      <c r="J231" s="53">
        <v>989</v>
      </c>
      <c r="K231" s="53">
        <v>5414</v>
      </c>
      <c r="M231" s="53">
        <f t="shared" si="3"/>
        <v>6403</v>
      </c>
      <c r="N231" s="50" t="s">
        <v>668</v>
      </c>
      <c r="O231" s="51" t="s">
        <v>66</v>
      </c>
      <c r="P231" s="50" t="s">
        <v>70</v>
      </c>
      <c r="Q231" s="51" t="s">
        <v>671</v>
      </c>
      <c r="R231" s="51" t="s">
        <v>671</v>
      </c>
    </row>
    <row r="232" spans="1:18" x14ac:dyDescent="0.25">
      <c r="A232" s="50" t="s">
        <v>675</v>
      </c>
      <c r="B232" s="51" t="s">
        <v>74</v>
      </c>
      <c r="D232" s="50" t="s">
        <v>913</v>
      </c>
      <c r="E232" s="50" t="s">
        <v>1770</v>
      </c>
      <c r="F232" s="51" t="s">
        <v>1562</v>
      </c>
      <c r="G232" s="51" t="s">
        <v>45</v>
      </c>
      <c r="H232" s="51" t="s">
        <v>1771</v>
      </c>
      <c r="I232" s="50" t="s">
        <v>1388</v>
      </c>
      <c r="J232" s="53">
        <v>604</v>
      </c>
      <c r="K232" s="53">
        <v>2757</v>
      </c>
      <c r="M232" s="53">
        <f t="shared" si="3"/>
        <v>3361</v>
      </c>
      <c r="N232" s="50" t="s">
        <v>668</v>
      </c>
      <c r="O232" s="51" t="s">
        <v>66</v>
      </c>
      <c r="P232" s="50" t="s">
        <v>70</v>
      </c>
      <c r="Q232" s="51" t="s">
        <v>671</v>
      </c>
      <c r="R232" s="51" t="s">
        <v>671</v>
      </c>
    </row>
    <row r="233" spans="1:18" x14ac:dyDescent="0.25">
      <c r="A233" s="50" t="s">
        <v>675</v>
      </c>
      <c r="B233" s="51" t="s">
        <v>74</v>
      </c>
      <c r="D233" s="50" t="s">
        <v>914</v>
      </c>
      <c r="E233" s="50" t="s">
        <v>1772</v>
      </c>
      <c r="F233" s="51" t="s">
        <v>1562</v>
      </c>
      <c r="G233" s="51" t="s">
        <v>45</v>
      </c>
      <c r="H233" s="51" t="s">
        <v>1773</v>
      </c>
      <c r="I233" s="50" t="s">
        <v>1433</v>
      </c>
      <c r="J233" s="53">
        <v>1244</v>
      </c>
      <c r="K233" s="53">
        <v>7963</v>
      </c>
      <c r="M233" s="53">
        <f t="shared" si="3"/>
        <v>9207</v>
      </c>
      <c r="N233" s="50" t="s">
        <v>668</v>
      </c>
      <c r="O233" s="51" t="s">
        <v>66</v>
      </c>
      <c r="P233" s="50" t="s">
        <v>70</v>
      </c>
      <c r="Q233" s="51" t="s">
        <v>671</v>
      </c>
      <c r="R233" s="51" t="s">
        <v>671</v>
      </c>
    </row>
    <row r="234" spans="1:18" x14ac:dyDescent="0.25">
      <c r="A234" s="50" t="s">
        <v>675</v>
      </c>
      <c r="B234" s="51" t="s">
        <v>74</v>
      </c>
      <c r="D234" s="50" t="s">
        <v>915</v>
      </c>
      <c r="E234" s="50" t="s">
        <v>1774</v>
      </c>
      <c r="F234" s="51" t="s">
        <v>1562</v>
      </c>
      <c r="G234" s="51" t="s">
        <v>45</v>
      </c>
      <c r="H234" s="51" t="s">
        <v>1775</v>
      </c>
      <c r="I234" s="50" t="s">
        <v>1388</v>
      </c>
      <c r="J234" s="53">
        <v>808</v>
      </c>
      <c r="K234" s="53">
        <v>4178</v>
      </c>
      <c r="M234" s="53">
        <f t="shared" si="3"/>
        <v>4986</v>
      </c>
      <c r="N234" s="50" t="s">
        <v>668</v>
      </c>
      <c r="O234" s="51" t="s">
        <v>66</v>
      </c>
      <c r="P234" s="50" t="s">
        <v>70</v>
      </c>
      <c r="Q234" s="51" t="s">
        <v>671</v>
      </c>
      <c r="R234" s="51" t="s">
        <v>671</v>
      </c>
    </row>
    <row r="235" spans="1:18" x14ac:dyDescent="0.25">
      <c r="A235" s="50" t="s">
        <v>675</v>
      </c>
      <c r="B235" s="51" t="s">
        <v>74</v>
      </c>
      <c r="D235" s="50" t="s">
        <v>916</v>
      </c>
      <c r="E235" s="50" t="s">
        <v>1776</v>
      </c>
      <c r="F235" s="51" t="s">
        <v>1562</v>
      </c>
      <c r="G235" s="51" t="s">
        <v>45</v>
      </c>
      <c r="H235" s="51" t="s">
        <v>1777</v>
      </c>
      <c r="I235" s="50" t="s">
        <v>1433</v>
      </c>
      <c r="J235" s="53">
        <v>1388</v>
      </c>
      <c r="K235" s="53">
        <v>7468</v>
      </c>
      <c r="M235" s="53">
        <f t="shared" si="3"/>
        <v>8856</v>
      </c>
      <c r="N235" s="50" t="s">
        <v>668</v>
      </c>
      <c r="O235" s="51" t="s">
        <v>66</v>
      </c>
      <c r="P235" s="50" t="s">
        <v>70</v>
      </c>
      <c r="Q235" s="51" t="s">
        <v>671</v>
      </c>
      <c r="R235" s="51" t="s">
        <v>671</v>
      </c>
    </row>
    <row r="236" spans="1:18" x14ac:dyDescent="0.25">
      <c r="A236" s="50" t="s">
        <v>675</v>
      </c>
      <c r="B236" s="51" t="s">
        <v>74</v>
      </c>
      <c r="D236" s="50" t="s">
        <v>917</v>
      </c>
      <c r="E236" s="50" t="s">
        <v>1778</v>
      </c>
      <c r="F236" s="51" t="s">
        <v>1562</v>
      </c>
      <c r="G236" s="51" t="s">
        <v>45</v>
      </c>
      <c r="H236" s="51" t="s">
        <v>1779</v>
      </c>
      <c r="I236" s="50" t="s">
        <v>1433</v>
      </c>
      <c r="J236" s="53">
        <v>839</v>
      </c>
      <c r="K236" s="53">
        <v>4575</v>
      </c>
      <c r="M236" s="53">
        <f t="shared" si="3"/>
        <v>5414</v>
      </c>
      <c r="N236" s="50" t="s">
        <v>668</v>
      </c>
      <c r="O236" s="51" t="s">
        <v>66</v>
      </c>
      <c r="P236" s="50" t="s">
        <v>70</v>
      </c>
      <c r="Q236" s="51" t="s">
        <v>671</v>
      </c>
      <c r="R236" s="51" t="s">
        <v>671</v>
      </c>
    </row>
    <row r="237" spans="1:18" x14ac:dyDescent="0.25">
      <c r="A237" s="50" t="s">
        <v>675</v>
      </c>
      <c r="B237" s="51" t="s">
        <v>74</v>
      </c>
      <c r="D237" s="50" t="s">
        <v>918</v>
      </c>
      <c r="E237" s="50" t="s">
        <v>1780</v>
      </c>
      <c r="F237" s="51" t="s">
        <v>1562</v>
      </c>
      <c r="G237" s="51" t="s">
        <v>45</v>
      </c>
      <c r="H237" s="51" t="s">
        <v>1781</v>
      </c>
      <c r="I237" s="50" t="s">
        <v>1411</v>
      </c>
      <c r="J237" s="53">
        <v>211</v>
      </c>
      <c r="K237" s="53">
        <v>1232</v>
      </c>
      <c r="M237" s="53">
        <f t="shared" si="3"/>
        <v>1443</v>
      </c>
      <c r="N237" s="50" t="s">
        <v>668</v>
      </c>
      <c r="O237" s="51" t="s">
        <v>66</v>
      </c>
      <c r="P237" s="50" t="s">
        <v>70</v>
      </c>
      <c r="Q237" s="51" t="s">
        <v>671</v>
      </c>
      <c r="R237" s="51" t="s">
        <v>671</v>
      </c>
    </row>
    <row r="238" spans="1:18" x14ac:dyDescent="0.25">
      <c r="A238" s="50" t="s">
        <v>675</v>
      </c>
      <c r="B238" s="51" t="s">
        <v>74</v>
      </c>
      <c r="D238" s="50" t="s">
        <v>919</v>
      </c>
      <c r="E238" s="50" t="s">
        <v>1782</v>
      </c>
      <c r="F238" s="51" t="s">
        <v>1562</v>
      </c>
      <c r="G238" s="51" t="s">
        <v>45</v>
      </c>
      <c r="H238" s="51" t="s">
        <v>1783</v>
      </c>
      <c r="I238" s="50" t="s">
        <v>1388</v>
      </c>
      <c r="J238" s="53">
        <v>22</v>
      </c>
      <c r="K238" s="53">
        <v>126</v>
      </c>
      <c r="M238" s="53">
        <f t="shared" si="3"/>
        <v>148</v>
      </c>
      <c r="N238" s="50" t="s">
        <v>668</v>
      </c>
      <c r="O238" s="51" t="s">
        <v>66</v>
      </c>
      <c r="P238" s="50" t="s">
        <v>70</v>
      </c>
      <c r="Q238" s="51" t="s">
        <v>671</v>
      </c>
      <c r="R238" s="51" t="s">
        <v>671</v>
      </c>
    </row>
    <row r="239" spans="1:18" x14ac:dyDescent="0.25">
      <c r="A239" s="50" t="s">
        <v>675</v>
      </c>
      <c r="B239" s="51" t="s">
        <v>74</v>
      </c>
      <c r="D239" s="50" t="s">
        <v>920</v>
      </c>
      <c r="E239" s="50" t="s">
        <v>1784</v>
      </c>
      <c r="F239" s="51" t="s">
        <v>1562</v>
      </c>
      <c r="G239" s="51" t="s">
        <v>45</v>
      </c>
      <c r="H239" s="51" t="s">
        <v>1785</v>
      </c>
      <c r="I239" s="50" t="s">
        <v>1388</v>
      </c>
      <c r="J239" s="53">
        <v>1112</v>
      </c>
      <c r="K239" s="53">
        <v>5549</v>
      </c>
      <c r="M239" s="53">
        <f t="shared" si="3"/>
        <v>6661</v>
      </c>
      <c r="N239" s="50" t="s">
        <v>668</v>
      </c>
      <c r="O239" s="51" t="s">
        <v>66</v>
      </c>
      <c r="P239" s="50" t="s">
        <v>70</v>
      </c>
      <c r="Q239" s="51" t="s">
        <v>671</v>
      </c>
      <c r="R239" s="51" t="s">
        <v>671</v>
      </c>
    </row>
    <row r="240" spans="1:18" x14ac:dyDescent="0.25">
      <c r="A240" s="50" t="s">
        <v>675</v>
      </c>
      <c r="B240" s="51" t="s">
        <v>74</v>
      </c>
      <c r="D240" s="50" t="s">
        <v>921</v>
      </c>
      <c r="E240" s="50" t="s">
        <v>1786</v>
      </c>
      <c r="F240" s="51" t="s">
        <v>1562</v>
      </c>
      <c r="G240" s="51" t="s">
        <v>45</v>
      </c>
      <c r="H240" s="51" t="s">
        <v>1787</v>
      </c>
      <c r="I240" s="50" t="s">
        <v>1433</v>
      </c>
      <c r="J240" s="53">
        <v>138</v>
      </c>
      <c r="K240" s="53">
        <v>692</v>
      </c>
      <c r="M240" s="53">
        <f t="shared" si="3"/>
        <v>830</v>
      </c>
      <c r="N240" s="50" t="s">
        <v>668</v>
      </c>
      <c r="O240" s="51" t="s">
        <v>66</v>
      </c>
      <c r="P240" s="50" t="s">
        <v>70</v>
      </c>
      <c r="Q240" s="51" t="s">
        <v>671</v>
      </c>
      <c r="R240" s="51" t="s">
        <v>671</v>
      </c>
    </row>
    <row r="241" spans="1:18" x14ac:dyDescent="0.25">
      <c r="A241" s="50" t="s">
        <v>675</v>
      </c>
      <c r="B241" s="51" t="s">
        <v>74</v>
      </c>
      <c r="D241" s="50" t="s">
        <v>922</v>
      </c>
      <c r="E241" s="50" t="s">
        <v>1788</v>
      </c>
      <c r="F241" s="51" t="s">
        <v>1562</v>
      </c>
      <c r="G241" s="51" t="s">
        <v>45</v>
      </c>
      <c r="H241" s="51" t="s">
        <v>1789</v>
      </c>
      <c r="I241" s="50" t="s">
        <v>1433</v>
      </c>
      <c r="J241" s="53">
        <v>63</v>
      </c>
      <c r="K241" s="53">
        <v>283</v>
      </c>
      <c r="M241" s="53">
        <f t="shared" si="3"/>
        <v>346</v>
      </c>
      <c r="N241" s="50" t="s">
        <v>668</v>
      </c>
      <c r="O241" s="51" t="s">
        <v>66</v>
      </c>
      <c r="P241" s="50" t="s">
        <v>70</v>
      </c>
      <c r="Q241" s="51" t="s">
        <v>671</v>
      </c>
      <c r="R241" s="51" t="s">
        <v>671</v>
      </c>
    </row>
    <row r="242" spans="1:18" x14ac:dyDescent="0.25">
      <c r="A242" s="50" t="s">
        <v>675</v>
      </c>
      <c r="B242" s="51" t="s">
        <v>74</v>
      </c>
      <c r="D242" s="50" t="s">
        <v>923</v>
      </c>
      <c r="E242" s="50" t="s">
        <v>1790</v>
      </c>
      <c r="F242" s="51" t="s">
        <v>1562</v>
      </c>
      <c r="G242" s="51" t="s">
        <v>45</v>
      </c>
      <c r="H242" s="51" t="s">
        <v>1791</v>
      </c>
      <c r="I242" s="50" t="s">
        <v>1388</v>
      </c>
      <c r="J242" s="53">
        <v>1248</v>
      </c>
      <c r="K242" s="53">
        <v>7729</v>
      </c>
      <c r="M242" s="53">
        <f t="shared" si="3"/>
        <v>8977</v>
      </c>
      <c r="N242" s="50" t="s">
        <v>668</v>
      </c>
      <c r="O242" s="51" t="s">
        <v>66</v>
      </c>
      <c r="P242" s="50" t="s">
        <v>70</v>
      </c>
      <c r="Q242" s="51" t="s">
        <v>671</v>
      </c>
      <c r="R242" s="51" t="s">
        <v>671</v>
      </c>
    </row>
    <row r="243" spans="1:18" x14ac:dyDescent="0.25">
      <c r="A243" s="50" t="s">
        <v>675</v>
      </c>
      <c r="B243" s="51" t="s">
        <v>74</v>
      </c>
      <c r="D243" s="50" t="s">
        <v>924</v>
      </c>
      <c r="E243" s="50" t="s">
        <v>1792</v>
      </c>
      <c r="F243" s="51" t="s">
        <v>1562</v>
      </c>
      <c r="G243" s="51" t="s">
        <v>45</v>
      </c>
      <c r="H243" s="51" t="s">
        <v>1793</v>
      </c>
      <c r="I243" s="50" t="s">
        <v>1388</v>
      </c>
      <c r="J243" s="53">
        <v>702</v>
      </c>
      <c r="K243" s="53">
        <v>3737</v>
      </c>
      <c r="M243" s="53">
        <f t="shared" si="3"/>
        <v>4439</v>
      </c>
      <c r="N243" s="50" t="s">
        <v>668</v>
      </c>
      <c r="O243" s="51" t="s">
        <v>66</v>
      </c>
      <c r="P243" s="50" t="s">
        <v>70</v>
      </c>
      <c r="Q243" s="51" t="s">
        <v>671</v>
      </c>
      <c r="R243" s="51" t="s">
        <v>671</v>
      </c>
    </row>
    <row r="244" spans="1:18" x14ac:dyDescent="0.25">
      <c r="A244" s="50" t="s">
        <v>675</v>
      </c>
      <c r="B244" s="51" t="s">
        <v>74</v>
      </c>
      <c r="D244" s="50" t="s">
        <v>925</v>
      </c>
      <c r="E244" s="50" t="s">
        <v>1794</v>
      </c>
      <c r="F244" s="51" t="s">
        <v>1562</v>
      </c>
      <c r="G244" s="51" t="s">
        <v>45</v>
      </c>
      <c r="H244" s="51" t="s">
        <v>1699</v>
      </c>
      <c r="I244" s="50" t="s">
        <v>1433</v>
      </c>
      <c r="J244" s="53">
        <v>530</v>
      </c>
      <c r="K244" s="53">
        <v>2765</v>
      </c>
      <c r="M244" s="53">
        <f t="shared" si="3"/>
        <v>3295</v>
      </c>
      <c r="N244" s="50" t="s">
        <v>668</v>
      </c>
      <c r="O244" s="51" t="s">
        <v>66</v>
      </c>
      <c r="P244" s="50" t="s">
        <v>70</v>
      </c>
      <c r="Q244" s="51" t="s">
        <v>671</v>
      </c>
      <c r="R244" s="51" t="s">
        <v>671</v>
      </c>
    </row>
    <row r="245" spans="1:18" x14ac:dyDescent="0.25">
      <c r="A245" s="50" t="s">
        <v>675</v>
      </c>
      <c r="B245" s="51" t="s">
        <v>74</v>
      </c>
      <c r="D245" s="50" t="s">
        <v>926</v>
      </c>
      <c r="E245" s="50" t="s">
        <v>1795</v>
      </c>
      <c r="F245" s="51" t="s">
        <v>1562</v>
      </c>
      <c r="G245" s="51" t="s">
        <v>45</v>
      </c>
      <c r="H245" s="51" t="s">
        <v>1796</v>
      </c>
      <c r="I245" s="50" t="s">
        <v>1411</v>
      </c>
      <c r="J245" s="53">
        <v>1201</v>
      </c>
      <c r="K245" s="53">
        <v>8053</v>
      </c>
      <c r="M245" s="53">
        <f t="shared" si="3"/>
        <v>9254</v>
      </c>
      <c r="N245" s="50" t="s">
        <v>668</v>
      </c>
      <c r="O245" s="51" t="s">
        <v>66</v>
      </c>
      <c r="P245" s="50" t="s">
        <v>70</v>
      </c>
      <c r="Q245" s="51" t="s">
        <v>671</v>
      </c>
      <c r="R245" s="51" t="s">
        <v>671</v>
      </c>
    </row>
    <row r="246" spans="1:18" x14ac:dyDescent="0.25">
      <c r="A246" s="50" t="s">
        <v>675</v>
      </c>
      <c r="B246" s="51" t="s">
        <v>74</v>
      </c>
      <c r="D246" s="50" t="s">
        <v>927</v>
      </c>
      <c r="E246" s="50" t="s">
        <v>1449</v>
      </c>
      <c r="F246" s="51" t="s">
        <v>347</v>
      </c>
      <c r="G246" s="51" t="s">
        <v>45</v>
      </c>
      <c r="H246" s="51" t="s">
        <v>1797</v>
      </c>
      <c r="I246" s="50" t="s">
        <v>1388</v>
      </c>
      <c r="J246" s="53">
        <v>756</v>
      </c>
      <c r="K246" s="53">
        <v>4668</v>
      </c>
      <c r="M246" s="53">
        <f t="shared" si="3"/>
        <v>5424</v>
      </c>
      <c r="N246" s="50" t="s">
        <v>668</v>
      </c>
      <c r="O246" s="51" t="s">
        <v>66</v>
      </c>
      <c r="P246" s="50" t="s">
        <v>70</v>
      </c>
      <c r="Q246" s="51" t="s">
        <v>671</v>
      </c>
      <c r="R246" s="51" t="s">
        <v>671</v>
      </c>
    </row>
    <row r="247" spans="1:18" x14ac:dyDescent="0.25">
      <c r="A247" s="50" t="s">
        <v>675</v>
      </c>
      <c r="B247" s="51" t="s">
        <v>74</v>
      </c>
      <c r="D247" s="50" t="s">
        <v>928</v>
      </c>
      <c r="E247" s="50" t="s">
        <v>1798</v>
      </c>
      <c r="F247" s="51" t="s">
        <v>1562</v>
      </c>
      <c r="G247" s="51" t="s">
        <v>45</v>
      </c>
      <c r="H247" s="51" t="s">
        <v>1799</v>
      </c>
      <c r="I247" s="50" t="s">
        <v>1411</v>
      </c>
      <c r="J247" s="53">
        <v>1392</v>
      </c>
      <c r="K247" s="53">
        <v>7573</v>
      </c>
      <c r="M247" s="53">
        <f t="shared" si="3"/>
        <v>8965</v>
      </c>
      <c r="N247" s="50" t="s">
        <v>668</v>
      </c>
      <c r="O247" s="51" t="s">
        <v>66</v>
      </c>
      <c r="P247" s="50" t="s">
        <v>70</v>
      </c>
      <c r="Q247" s="51" t="s">
        <v>671</v>
      </c>
      <c r="R247" s="51" t="s">
        <v>671</v>
      </c>
    </row>
    <row r="248" spans="1:18" x14ac:dyDescent="0.25">
      <c r="A248" s="50" t="s">
        <v>675</v>
      </c>
      <c r="B248" s="51" t="s">
        <v>74</v>
      </c>
      <c r="D248" s="50" t="s">
        <v>929</v>
      </c>
      <c r="E248" s="50" t="s">
        <v>1800</v>
      </c>
      <c r="F248" s="51" t="s">
        <v>1562</v>
      </c>
      <c r="G248" s="51" t="s">
        <v>45</v>
      </c>
      <c r="H248" s="51" t="s">
        <v>1801</v>
      </c>
      <c r="I248" s="50" t="s">
        <v>1388</v>
      </c>
      <c r="J248" s="53">
        <v>858</v>
      </c>
      <c r="K248" s="53">
        <v>4479</v>
      </c>
      <c r="M248" s="53">
        <f t="shared" si="3"/>
        <v>5337</v>
      </c>
      <c r="N248" s="50" t="s">
        <v>668</v>
      </c>
      <c r="O248" s="51" t="s">
        <v>66</v>
      </c>
      <c r="P248" s="50" t="s">
        <v>70</v>
      </c>
      <c r="Q248" s="51" t="s">
        <v>671</v>
      </c>
      <c r="R248" s="51" t="s">
        <v>671</v>
      </c>
    </row>
    <row r="249" spans="1:18" x14ac:dyDescent="0.25">
      <c r="A249" s="50" t="s">
        <v>675</v>
      </c>
      <c r="B249" s="51" t="s">
        <v>74</v>
      </c>
      <c r="D249" s="50" t="s">
        <v>930</v>
      </c>
      <c r="E249" s="50" t="s">
        <v>1802</v>
      </c>
      <c r="F249" s="51" t="s">
        <v>1562</v>
      </c>
      <c r="G249" s="51" t="s">
        <v>45</v>
      </c>
      <c r="H249" s="51" t="s">
        <v>1803</v>
      </c>
      <c r="I249" s="50" t="s">
        <v>1388</v>
      </c>
      <c r="J249" s="53">
        <v>1419</v>
      </c>
      <c r="K249" s="53">
        <v>7307</v>
      </c>
      <c r="M249" s="53">
        <f t="shared" si="3"/>
        <v>8726</v>
      </c>
      <c r="N249" s="50" t="s">
        <v>668</v>
      </c>
      <c r="O249" s="51" t="s">
        <v>66</v>
      </c>
      <c r="P249" s="50" t="s">
        <v>70</v>
      </c>
      <c r="Q249" s="51" t="s">
        <v>671</v>
      </c>
      <c r="R249" s="51" t="s">
        <v>671</v>
      </c>
    </row>
    <row r="250" spans="1:18" x14ac:dyDescent="0.25">
      <c r="A250" s="50" t="s">
        <v>675</v>
      </c>
      <c r="B250" s="51" t="s">
        <v>74</v>
      </c>
      <c r="D250" s="50" t="s">
        <v>931</v>
      </c>
      <c r="E250" s="50" t="s">
        <v>1804</v>
      </c>
      <c r="F250" s="51" t="s">
        <v>1562</v>
      </c>
      <c r="G250" s="51" t="s">
        <v>45</v>
      </c>
      <c r="H250" s="51" t="s">
        <v>1805</v>
      </c>
      <c r="I250" s="50" t="s">
        <v>1388</v>
      </c>
      <c r="J250" s="53">
        <v>397</v>
      </c>
      <c r="K250" s="53">
        <v>2037</v>
      </c>
      <c r="M250" s="53">
        <f t="shared" si="3"/>
        <v>2434</v>
      </c>
      <c r="N250" s="50" t="s">
        <v>668</v>
      </c>
      <c r="O250" s="51" t="s">
        <v>66</v>
      </c>
      <c r="P250" s="50" t="s">
        <v>70</v>
      </c>
      <c r="Q250" s="51" t="s">
        <v>671</v>
      </c>
      <c r="R250" s="51" t="s">
        <v>671</v>
      </c>
    </row>
    <row r="251" spans="1:18" x14ac:dyDescent="0.25">
      <c r="A251" s="50" t="s">
        <v>675</v>
      </c>
      <c r="B251" s="51" t="s">
        <v>74</v>
      </c>
      <c r="D251" s="50" t="s">
        <v>932</v>
      </c>
      <c r="E251" s="50" t="s">
        <v>1806</v>
      </c>
      <c r="F251" s="51" t="s">
        <v>1562</v>
      </c>
      <c r="G251" s="51" t="s">
        <v>45</v>
      </c>
      <c r="H251" s="51" t="s">
        <v>1807</v>
      </c>
      <c r="I251" s="50" t="s">
        <v>1411</v>
      </c>
      <c r="J251" s="53">
        <v>262</v>
      </c>
      <c r="K251" s="53">
        <v>1399</v>
      </c>
      <c r="M251" s="53">
        <f t="shared" si="3"/>
        <v>1661</v>
      </c>
      <c r="N251" s="50" t="s">
        <v>668</v>
      </c>
      <c r="O251" s="51" t="s">
        <v>66</v>
      </c>
      <c r="P251" s="50" t="s">
        <v>70</v>
      </c>
      <c r="Q251" s="51" t="s">
        <v>671</v>
      </c>
      <c r="R251" s="51" t="s">
        <v>671</v>
      </c>
    </row>
    <row r="252" spans="1:18" x14ac:dyDescent="0.25">
      <c r="A252" s="50" t="s">
        <v>675</v>
      </c>
      <c r="B252" s="51" t="s">
        <v>74</v>
      </c>
      <c r="D252" s="50" t="s">
        <v>933</v>
      </c>
      <c r="E252" s="50" t="s">
        <v>1808</v>
      </c>
      <c r="F252" s="51" t="s">
        <v>1562</v>
      </c>
      <c r="G252" s="51" t="s">
        <v>45</v>
      </c>
      <c r="H252" s="51" t="s">
        <v>1809</v>
      </c>
      <c r="I252" s="50" t="s">
        <v>1433</v>
      </c>
      <c r="J252" s="53">
        <v>999</v>
      </c>
      <c r="K252" s="53">
        <v>5914</v>
      </c>
      <c r="M252" s="53">
        <f t="shared" si="3"/>
        <v>6913</v>
      </c>
      <c r="N252" s="50" t="s">
        <v>668</v>
      </c>
      <c r="O252" s="51" t="s">
        <v>66</v>
      </c>
      <c r="P252" s="50" t="s">
        <v>70</v>
      </c>
      <c r="Q252" s="51" t="s">
        <v>671</v>
      </c>
      <c r="R252" s="51" t="s">
        <v>671</v>
      </c>
    </row>
    <row r="253" spans="1:18" x14ac:dyDescent="0.25">
      <c r="A253" s="50" t="s">
        <v>675</v>
      </c>
      <c r="B253" s="51" t="s">
        <v>74</v>
      </c>
      <c r="D253" s="50" t="s">
        <v>934</v>
      </c>
      <c r="E253" s="50" t="s">
        <v>1810</v>
      </c>
      <c r="F253" s="51" t="s">
        <v>1562</v>
      </c>
      <c r="G253" s="51" t="s">
        <v>45</v>
      </c>
      <c r="H253" s="51" t="s">
        <v>1484</v>
      </c>
      <c r="I253" s="50" t="s">
        <v>1388</v>
      </c>
      <c r="J253" s="53">
        <v>395</v>
      </c>
      <c r="K253" s="53">
        <v>2623</v>
      </c>
      <c r="M253" s="53">
        <f t="shared" si="3"/>
        <v>3018</v>
      </c>
      <c r="N253" s="50" t="s">
        <v>668</v>
      </c>
      <c r="O253" s="51" t="s">
        <v>66</v>
      </c>
      <c r="P253" s="50" t="s">
        <v>70</v>
      </c>
      <c r="Q253" s="51" t="s">
        <v>671</v>
      </c>
      <c r="R253" s="51" t="s">
        <v>671</v>
      </c>
    </row>
    <row r="254" spans="1:18" x14ac:dyDescent="0.25">
      <c r="A254" s="50" t="s">
        <v>675</v>
      </c>
      <c r="B254" s="51" t="s">
        <v>74</v>
      </c>
      <c r="D254" s="50" t="s">
        <v>935</v>
      </c>
      <c r="E254" s="50" t="s">
        <v>1811</v>
      </c>
      <c r="F254" s="51" t="s">
        <v>1562</v>
      </c>
      <c r="G254" s="51" t="s">
        <v>45</v>
      </c>
      <c r="H254" s="51" t="s">
        <v>1812</v>
      </c>
      <c r="I254" s="50" t="s">
        <v>1433</v>
      </c>
      <c r="J254" s="53">
        <v>1145</v>
      </c>
      <c r="K254" s="53">
        <v>6335</v>
      </c>
      <c r="M254" s="53">
        <f t="shared" si="3"/>
        <v>7480</v>
      </c>
      <c r="N254" s="50" t="s">
        <v>668</v>
      </c>
      <c r="O254" s="51" t="s">
        <v>66</v>
      </c>
      <c r="P254" s="50" t="s">
        <v>70</v>
      </c>
      <c r="Q254" s="51" t="s">
        <v>671</v>
      </c>
      <c r="R254" s="51" t="s">
        <v>671</v>
      </c>
    </row>
    <row r="255" spans="1:18" x14ac:dyDescent="0.25">
      <c r="A255" s="50" t="s">
        <v>675</v>
      </c>
      <c r="B255" s="51" t="s">
        <v>74</v>
      </c>
      <c r="D255" s="50" t="s">
        <v>936</v>
      </c>
      <c r="E255" s="50" t="s">
        <v>1813</v>
      </c>
      <c r="F255" s="51" t="s">
        <v>1562</v>
      </c>
      <c r="G255" s="51" t="s">
        <v>45</v>
      </c>
      <c r="H255" s="51" t="s">
        <v>1550</v>
      </c>
      <c r="I255" s="50" t="s">
        <v>1388</v>
      </c>
      <c r="J255" s="53">
        <v>1777</v>
      </c>
      <c r="K255" s="53">
        <v>10571</v>
      </c>
      <c r="M255" s="53">
        <f t="shared" si="3"/>
        <v>12348</v>
      </c>
      <c r="N255" s="50" t="s">
        <v>668</v>
      </c>
      <c r="O255" s="51" t="s">
        <v>66</v>
      </c>
      <c r="P255" s="50" t="s">
        <v>70</v>
      </c>
      <c r="Q255" s="51" t="s">
        <v>671</v>
      </c>
      <c r="R255" s="51" t="s">
        <v>671</v>
      </c>
    </row>
    <row r="256" spans="1:18" x14ac:dyDescent="0.25">
      <c r="A256" s="50" t="s">
        <v>675</v>
      </c>
      <c r="B256" s="51" t="s">
        <v>74</v>
      </c>
      <c r="D256" s="50" t="s">
        <v>937</v>
      </c>
      <c r="E256" s="50" t="s">
        <v>1814</v>
      </c>
      <c r="F256" s="51" t="s">
        <v>1562</v>
      </c>
      <c r="G256" s="51" t="s">
        <v>45</v>
      </c>
      <c r="H256" s="51" t="s">
        <v>1815</v>
      </c>
      <c r="I256" s="50" t="s">
        <v>1433</v>
      </c>
      <c r="J256" s="53">
        <v>707</v>
      </c>
      <c r="K256" s="53">
        <v>3832</v>
      </c>
      <c r="M256" s="53">
        <f t="shared" si="3"/>
        <v>4539</v>
      </c>
      <c r="N256" s="50" t="s">
        <v>668</v>
      </c>
      <c r="O256" s="51" t="s">
        <v>66</v>
      </c>
      <c r="P256" s="50" t="s">
        <v>70</v>
      </c>
      <c r="Q256" s="51" t="s">
        <v>671</v>
      </c>
      <c r="R256" s="51" t="s">
        <v>671</v>
      </c>
    </row>
    <row r="257" spans="1:18" x14ac:dyDescent="0.25">
      <c r="A257" s="50" t="s">
        <v>675</v>
      </c>
      <c r="B257" s="51" t="s">
        <v>74</v>
      </c>
      <c r="D257" s="50" t="s">
        <v>938</v>
      </c>
      <c r="E257" s="50" t="s">
        <v>1816</v>
      </c>
      <c r="F257" s="51" t="s">
        <v>1562</v>
      </c>
      <c r="G257" s="51" t="s">
        <v>45</v>
      </c>
      <c r="H257" s="51" t="s">
        <v>1817</v>
      </c>
      <c r="I257" s="50" t="s">
        <v>1388</v>
      </c>
      <c r="J257" s="53">
        <v>1348</v>
      </c>
      <c r="K257" s="53">
        <v>7067</v>
      </c>
      <c r="M257" s="53">
        <f t="shared" si="3"/>
        <v>8415</v>
      </c>
      <c r="N257" s="50" t="s">
        <v>668</v>
      </c>
      <c r="O257" s="51" t="s">
        <v>66</v>
      </c>
      <c r="P257" s="50" t="s">
        <v>70</v>
      </c>
      <c r="Q257" s="51" t="s">
        <v>671</v>
      </c>
      <c r="R257" s="51" t="s">
        <v>671</v>
      </c>
    </row>
    <row r="258" spans="1:18" x14ac:dyDescent="0.25">
      <c r="A258" s="50" t="s">
        <v>675</v>
      </c>
      <c r="B258" s="51" t="s">
        <v>74</v>
      </c>
      <c r="D258" s="50" t="s">
        <v>939</v>
      </c>
      <c r="E258" s="50" t="s">
        <v>1818</v>
      </c>
      <c r="F258" s="51" t="s">
        <v>1562</v>
      </c>
      <c r="G258" s="51" t="s">
        <v>45</v>
      </c>
      <c r="H258" s="51" t="s">
        <v>1819</v>
      </c>
      <c r="I258" s="50" t="s">
        <v>1388</v>
      </c>
      <c r="J258" s="53">
        <v>736</v>
      </c>
      <c r="K258" s="53">
        <v>3720</v>
      </c>
      <c r="M258" s="53">
        <f t="shared" ref="M258:M321" si="4">J258+K258+L258</f>
        <v>4456</v>
      </c>
      <c r="N258" s="50" t="s">
        <v>668</v>
      </c>
      <c r="O258" s="51" t="s">
        <v>66</v>
      </c>
      <c r="P258" s="50" t="s">
        <v>70</v>
      </c>
      <c r="Q258" s="51" t="s">
        <v>671</v>
      </c>
      <c r="R258" s="51" t="s">
        <v>671</v>
      </c>
    </row>
    <row r="259" spans="1:18" x14ac:dyDescent="0.25">
      <c r="A259" s="50" t="s">
        <v>675</v>
      </c>
      <c r="B259" s="51" t="s">
        <v>74</v>
      </c>
      <c r="D259" s="50" t="s">
        <v>940</v>
      </c>
      <c r="E259" s="50" t="s">
        <v>1820</v>
      </c>
      <c r="F259" s="51" t="s">
        <v>1562</v>
      </c>
      <c r="G259" s="51" t="s">
        <v>45</v>
      </c>
      <c r="H259" s="51" t="s">
        <v>1821</v>
      </c>
      <c r="I259" s="50" t="s">
        <v>1388</v>
      </c>
      <c r="J259" s="53">
        <v>1728</v>
      </c>
      <c r="K259" s="53">
        <v>8614</v>
      </c>
      <c r="M259" s="53">
        <f t="shared" si="4"/>
        <v>10342</v>
      </c>
      <c r="N259" s="50" t="s">
        <v>668</v>
      </c>
      <c r="O259" s="51" t="s">
        <v>66</v>
      </c>
      <c r="P259" s="50" t="s">
        <v>70</v>
      </c>
      <c r="Q259" s="51" t="s">
        <v>671</v>
      </c>
      <c r="R259" s="51" t="s">
        <v>671</v>
      </c>
    </row>
    <row r="260" spans="1:18" x14ac:dyDescent="0.25">
      <c r="A260" s="50" t="s">
        <v>675</v>
      </c>
      <c r="B260" s="51" t="s">
        <v>74</v>
      </c>
      <c r="D260" s="50" t="s">
        <v>941</v>
      </c>
      <c r="E260" s="50" t="s">
        <v>1822</v>
      </c>
      <c r="F260" s="51" t="s">
        <v>1562</v>
      </c>
      <c r="G260" s="51" t="s">
        <v>45</v>
      </c>
      <c r="H260" s="51" t="s">
        <v>1823</v>
      </c>
      <c r="I260" s="50" t="s">
        <v>1388</v>
      </c>
      <c r="J260" s="53">
        <v>656</v>
      </c>
      <c r="K260" s="53">
        <v>4195</v>
      </c>
      <c r="M260" s="53">
        <f t="shared" si="4"/>
        <v>4851</v>
      </c>
      <c r="N260" s="50" t="s">
        <v>668</v>
      </c>
      <c r="O260" s="51" t="s">
        <v>66</v>
      </c>
      <c r="P260" s="50" t="s">
        <v>70</v>
      </c>
      <c r="Q260" s="51" t="s">
        <v>671</v>
      </c>
      <c r="R260" s="51" t="s">
        <v>671</v>
      </c>
    </row>
    <row r="261" spans="1:18" x14ac:dyDescent="0.25">
      <c r="A261" s="50" t="s">
        <v>675</v>
      </c>
      <c r="B261" s="51" t="s">
        <v>74</v>
      </c>
      <c r="D261" s="50" t="s">
        <v>942</v>
      </c>
      <c r="E261" s="50" t="s">
        <v>1824</v>
      </c>
      <c r="F261" s="51" t="s">
        <v>1562</v>
      </c>
      <c r="G261" s="51" t="s">
        <v>45</v>
      </c>
      <c r="H261" s="51" t="s">
        <v>1543</v>
      </c>
      <c r="I261" s="50" t="s">
        <v>1388</v>
      </c>
      <c r="J261" s="53">
        <v>2352</v>
      </c>
      <c r="K261" s="53">
        <v>12425</v>
      </c>
      <c r="M261" s="53">
        <f t="shared" si="4"/>
        <v>14777</v>
      </c>
      <c r="N261" s="50" t="s">
        <v>668</v>
      </c>
      <c r="O261" s="51" t="s">
        <v>66</v>
      </c>
      <c r="P261" s="50" t="s">
        <v>70</v>
      </c>
      <c r="Q261" s="51" t="s">
        <v>671</v>
      </c>
      <c r="R261" s="51" t="s">
        <v>671</v>
      </c>
    </row>
    <row r="262" spans="1:18" x14ac:dyDescent="0.25">
      <c r="A262" s="50" t="s">
        <v>675</v>
      </c>
      <c r="B262" s="51" t="s">
        <v>74</v>
      </c>
      <c r="D262" s="50" t="s">
        <v>943</v>
      </c>
      <c r="E262" s="50" t="s">
        <v>1825</v>
      </c>
      <c r="F262" s="51" t="s">
        <v>1562</v>
      </c>
      <c r="G262" s="51" t="s">
        <v>45</v>
      </c>
      <c r="H262" s="51" t="s">
        <v>1826</v>
      </c>
      <c r="I262" s="50" t="s">
        <v>1433</v>
      </c>
      <c r="J262" s="53">
        <v>411</v>
      </c>
      <c r="K262" s="53">
        <v>2434</v>
      </c>
      <c r="M262" s="53">
        <f t="shared" si="4"/>
        <v>2845</v>
      </c>
      <c r="N262" s="50" t="s">
        <v>668</v>
      </c>
      <c r="O262" s="51" t="s">
        <v>66</v>
      </c>
      <c r="P262" s="50" t="s">
        <v>70</v>
      </c>
      <c r="Q262" s="51" t="s">
        <v>671</v>
      </c>
      <c r="R262" s="51" t="s">
        <v>671</v>
      </c>
    </row>
    <row r="263" spans="1:18" x14ac:dyDescent="0.25">
      <c r="A263" s="50" t="s">
        <v>675</v>
      </c>
      <c r="B263" s="51" t="s">
        <v>74</v>
      </c>
      <c r="D263" s="50" t="s">
        <v>944</v>
      </c>
      <c r="E263" s="50" t="s">
        <v>1827</v>
      </c>
      <c r="F263" s="51" t="s">
        <v>1562</v>
      </c>
      <c r="G263" s="51" t="s">
        <v>45</v>
      </c>
      <c r="H263" s="51" t="s">
        <v>1577</v>
      </c>
      <c r="I263" s="50" t="s">
        <v>1388</v>
      </c>
      <c r="J263" s="53">
        <v>208</v>
      </c>
      <c r="K263" s="53">
        <v>1066</v>
      </c>
      <c r="M263" s="53">
        <f t="shared" si="4"/>
        <v>1274</v>
      </c>
      <c r="N263" s="50" t="s">
        <v>668</v>
      </c>
      <c r="O263" s="51" t="s">
        <v>66</v>
      </c>
      <c r="P263" s="50" t="s">
        <v>70</v>
      </c>
      <c r="Q263" s="51" t="s">
        <v>671</v>
      </c>
      <c r="R263" s="51" t="s">
        <v>671</v>
      </c>
    </row>
    <row r="264" spans="1:18" x14ac:dyDescent="0.25">
      <c r="A264" s="50" t="s">
        <v>675</v>
      </c>
      <c r="B264" s="51" t="s">
        <v>74</v>
      </c>
      <c r="D264" s="50" t="s">
        <v>945</v>
      </c>
      <c r="E264" s="50" t="s">
        <v>1828</v>
      </c>
      <c r="F264" s="51" t="s">
        <v>1562</v>
      </c>
      <c r="G264" s="51" t="s">
        <v>45</v>
      </c>
      <c r="H264" s="51" t="s">
        <v>1829</v>
      </c>
      <c r="I264" s="50" t="s">
        <v>1411</v>
      </c>
      <c r="J264" s="53">
        <v>41</v>
      </c>
      <c r="K264" s="53">
        <v>213</v>
      </c>
      <c r="M264" s="53">
        <f t="shared" si="4"/>
        <v>254</v>
      </c>
      <c r="N264" s="50" t="s">
        <v>668</v>
      </c>
      <c r="O264" s="51" t="s">
        <v>66</v>
      </c>
      <c r="P264" s="50" t="s">
        <v>70</v>
      </c>
      <c r="Q264" s="51" t="s">
        <v>671</v>
      </c>
      <c r="R264" s="51" t="s">
        <v>671</v>
      </c>
    </row>
    <row r="265" spans="1:18" x14ac:dyDescent="0.25">
      <c r="A265" s="50" t="s">
        <v>675</v>
      </c>
      <c r="B265" s="51" t="s">
        <v>74</v>
      </c>
      <c r="D265" s="50" t="s">
        <v>946</v>
      </c>
      <c r="E265" s="50" t="s">
        <v>1475</v>
      </c>
      <c r="F265" s="51" t="s">
        <v>627</v>
      </c>
      <c r="G265" s="51" t="s">
        <v>45</v>
      </c>
      <c r="H265" s="51" t="s">
        <v>1830</v>
      </c>
      <c r="I265" s="50" t="s">
        <v>1388</v>
      </c>
      <c r="J265" s="53">
        <v>715</v>
      </c>
      <c r="K265" s="53">
        <v>3564</v>
      </c>
      <c r="M265" s="53">
        <f t="shared" si="4"/>
        <v>4279</v>
      </c>
      <c r="N265" s="50" t="s">
        <v>668</v>
      </c>
      <c r="O265" s="51" t="s">
        <v>66</v>
      </c>
      <c r="P265" s="50" t="s">
        <v>70</v>
      </c>
      <c r="Q265" s="51" t="s">
        <v>671</v>
      </c>
      <c r="R265" s="51" t="s">
        <v>671</v>
      </c>
    </row>
    <row r="266" spans="1:18" x14ac:dyDescent="0.25">
      <c r="A266" s="50" t="s">
        <v>675</v>
      </c>
      <c r="B266" s="51" t="s">
        <v>74</v>
      </c>
      <c r="D266" s="50" t="s">
        <v>947</v>
      </c>
      <c r="E266" s="50" t="s">
        <v>1831</v>
      </c>
      <c r="F266" s="51" t="s">
        <v>44</v>
      </c>
      <c r="G266" s="51" t="s">
        <v>45</v>
      </c>
      <c r="H266" s="51" t="s">
        <v>1832</v>
      </c>
      <c r="I266" s="50" t="s">
        <v>1388</v>
      </c>
      <c r="J266" s="53">
        <v>748</v>
      </c>
      <c r="K266" s="53">
        <v>3728</v>
      </c>
      <c r="M266" s="53">
        <f t="shared" si="4"/>
        <v>4476</v>
      </c>
      <c r="N266" s="50" t="s">
        <v>668</v>
      </c>
      <c r="O266" s="51" t="s">
        <v>66</v>
      </c>
      <c r="P266" s="50" t="s">
        <v>70</v>
      </c>
      <c r="Q266" s="51" t="s">
        <v>671</v>
      </c>
      <c r="R266" s="51" t="s">
        <v>671</v>
      </c>
    </row>
    <row r="267" spans="1:18" x14ac:dyDescent="0.25">
      <c r="A267" s="50" t="s">
        <v>675</v>
      </c>
      <c r="B267" s="51" t="s">
        <v>74</v>
      </c>
      <c r="D267" s="50" t="s">
        <v>948</v>
      </c>
      <c r="E267" s="50" t="s">
        <v>1833</v>
      </c>
      <c r="F267" s="51" t="s">
        <v>1562</v>
      </c>
      <c r="G267" s="51" t="s">
        <v>45</v>
      </c>
      <c r="H267" s="51" t="s">
        <v>1834</v>
      </c>
      <c r="I267" s="50" t="s">
        <v>1433</v>
      </c>
      <c r="J267" s="53">
        <v>251</v>
      </c>
      <c r="K267" s="53">
        <v>1217</v>
      </c>
      <c r="M267" s="53">
        <f t="shared" si="4"/>
        <v>1468</v>
      </c>
      <c r="N267" s="50" t="s">
        <v>668</v>
      </c>
      <c r="O267" s="51" t="s">
        <v>66</v>
      </c>
      <c r="P267" s="50" t="s">
        <v>70</v>
      </c>
      <c r="Q267" s="51" t="s">
        <v>671</v>
      </c>
      <c r="R267" s="51" t="s">
        <v>671</v>
      </c>
    </row>
    <row r="268" spans="1:18" x14ac:dyDescent="0.25">
      <c r="A268" s="50" t="s">
        <v>675</v>
      </c>
      <c r="B268" s="51" t="s">
        <v>74</v>
      </c>
      <c r="D268" s="50" t="s">
        <v>949</v>
      </c>
      <c r="E268" s="50" t="s">
        <v>1835</v>
      </c>
      <c r="F268" s="51" t="s">
        <v>1562</v>
      </c>
      <c r="G268" s="51" t="s">
        <v>45</v>
      </c>
      <c r="H268" s="51" t="s">
        <v>1588</v>
      </c>
      <c r="I268" s="50" t="s">
        <v>1406</v>
      </c>
      <c r="J268" s="53">
        <v>414</v>
      </c>
      <c r="K268" s="53">
        <v>2686</v>
      </c>
      <c r="M268" s="53">
        <f t="shared" si="4"/>
        <v>3100</v>
      </c>
      <c r="N268" s="50" t="s">
        <v>668</v>
      </c>
      <c r="O268" s="51" t="s">
        <v>66</v>
      </c>
      <c r="P268" s="50" t="s">
        <v>70</v>
      </c>
      <c r="Q268" s="51" t="s">
        <v>671</v>
      </c>
      <c r="R268" s="51" t="s">
        <v>671</v>
      </c>
    </row>
    <row r="269" spans="1:18" x14ac:dyDescent="0.25">
      <c r="A269" s="50" t="s">
        <v>675</v>
      </c>
      <c r="B269" s="51" t="s">
        <v>74</v>
      </c>
      <c r="D269" s="50" t="s">
        <v>950</v>
      </c>
      <c r="E269" s="50" t="s">
        <v>1836</v>
      </c>
      <c r="F269" s="51" t="s">
        <v>1562</v>
      </c>
      <c r="G269" s="51" t="s">
        <v>45</v>
      </c>
      <c r="H269" s="51" t="s">
        <v>1837</v>
      </c>
      <c r="I269" s="50" t="s">
        <v>1388</v>
      </c>
      <c r="J269" s="53">
        <v>499</v>
      </c>
      <c r="K269" s="53">
        <v>2274</v>
      </c>
      <c r="M269" s="53">
        <f t="shared" si="4"/>
        <v>2773</v>
      </c>
      <c r="N269" s="50" t="s">
        <v>668</v>
      </c>
      <c r="O269" s="51" t="s">
        <v>66</v>
      </c>
      <c r="P269" s="50" t="s">
        <v>70</v>
      </c>
      <c r="Q269" s="51" t="s">
        <v>671</v>
      </c>
      <c r="R269" s="51" t="s">
        <v>671</v>
      </c>
    </row>
    <row r="270" spans="1:18" x14ac:dyDescent="0.25">
      <c r="A270" s="50" t="s">
        <v>675</v>
      </c>
      <c r="B270" s="51" t="s">
        <v>74</v>
      </c>
      <c r="D270" s="50" t="s">
        <v>951</v>
      </c>
      <c r="E270" s="50" t="s">
        <v>1838</v>
      </c>
      <c r="F270" s="51" t="s">
        <v>1562</v>
      </c>
      <c r="G270" s="51" t="s">
        <v>45</v>
      </c>
      <c r="H270" s="51" t="s">
        <v>1839</v>
      </c>
      <c r="I270" s="50" t="s">
        <v>1433</v>
      </c>
      <c r="J270" s="53">
        <v>388</v>
      </c>
      <c r="K270" s="53">
        <v>2356</v>
      </c>
      <c r="M270" s="53">
        <f t="shared" si="4"/>
        <v>2744</v>
      </c>
      <c r="N270" s="50" t="s">
        <v>668</v>
      </c>
      <c r="O270" s="51" t="s">
        <v>66</v>
      </c>
      <c r="P270" s="50" t="s">
        <v>70</v>
      </c>
      <c r="Q270" s="51" t="s">
        <v>671</v>
      </c>
      <c r="R270" s="51" t="s">
        <v>671</v>
      </c>
    </row>
    <row r="271" spans="1:18" x14ac:dyDescent="0.25">
      <c r="A271" s="50" t="s">
        <v>675</v>
      </c>
      <c r="B271" s="51" t="s">
        <v>74</v>
      </c>
      <c r="D271" s="50" t="s">
        <v>952</v>
      </c>
      <c r="E271" s="50" t="s">
        <v>1840</v>
      </c>
      <c r="F271" s="51" t="s">
        <v>1562</v>
      </c>
      <c r="G271" s="51" t="s">
        <v>45</v>
      </c>
      <c r="H271" s="51" t="s">
        <v>1796</v>
      </c>
      <c r="I271" s="50" t="s">
        <v>1411</v>
      </c>
      <c r="J271" s="53">
        <v>467</v>
      </c>
      <c r="K271" s="53">
        <v>2956</v>
      </c>
      <c r="M271" s="53">
        <f t="shared" si="4"/>
        <v>3423</v>
      </c>
      <c r="N271" s="50" t="s">
        <v>668</v>
      </c>
      <c r="O271" s="51" t="s">
        <v>66</v>
      </c>
      <c r="P271" s="50" t="s">
        <v>70</v>
      </c>
      <c r="Q271" s="51" t="s">
        <v>671</v>
      </c>
      <c r="R271" s="51" t="s">
        <v>671</v>
      </c>
    </row>
    <row r="272" spans="1:18" x14ac:dyDescent="0.25">
      <c r="A272" s="50" t="s">
        <v>675</v>
      </c>
      <c r="B272" s="51" t="s">
        <v>74</v>
      </c>
      <c r="D272" s="50" t="s">
        <v>953</v>
      </c>
      <c r="E272" s="50" t="s">
        <v>1841</v>
      </c>
      <c r="F272" s="51" t="s">
        <v>1562</v>
      </c>
      <c r="G272" s="51" t="s">
        <v>45</v>
      </c>
      <c r="H272" s="51" t="s">
        <v>1548</v>
      </c>
      <c r="I272" s="50" t="s">
        <v>1388</v>
      </c>
      <c r="J272" s="53">
        <v>152</v>
      </c>
      <c r="K272" s="53">
        <v>734</v>
      </c>
      <c r="M272" s="53">
        <f t="shared" si="4"/>
        <v>886</v>
      </c>
      <c r="N272" s="50" t="s">
        <v>668</v>
      </c>
      <c r="O272" s="51" t="s">
        <v>66</v>
      </c>
      <c r="P272" s="50" t="s">
        <v>70</v>
      </c>
      <c r="Q272" s="51" t="s">
        <v>671</v>
      </c>
      <c r="R272" s="51" t="s">
        <v>671</v>
      </c>
    </row>
    <row r="273" spans="1:18" x14ac:dyDescent="0.25">
      <c r="A273" s="50" t="s">
        <v>675</v>
      </c>
      <c r="B273" s="51" t="s">
        <v>74</v>
      </c>
      <c r="D273" s="50" t="s">
        <v>954</v>
      </c>
      <c r="E273" s="50" t="s">
        <v>1842</v>
      </c>
      <c r="F273" s="51" t="s">
        <v>1562</v>
      </c>
      <c r="G273" s="51" t="s">
        <v>45</v>
      </c>
      <c r="H273" s="51" t="s">
        <v>1546</v>
      </c>
      <c r="I273" s="50" t="s">
        <v>1388</v>
      </c>
      <c r="J273" s="53">
        <v>138</v>
      </c>
      <c r="K273" s="53">
        <v>749</v>
      </c>
      <c r="M273" s="53">
        <f t="shared" si="4"/>
        <v>887</v>
      </c>
      <c r="N273" s="50" t="s">
        <v>668</v>
      </c>
      <c r="O273" s="51" t="s">
        <v>66</v>
      </c>
      <c r="P273" s="50" t="s">
        <v>70</v>
      </c>
      <c r="Q273" s="51" t="s">
        <v>671</v>
      </c>
      <c r="R273" s="51" t="s">
        <v>671</v>
      </c>
    </row>
    <row r="274" spans="1:18" x14ac:dyDescent="0.25">
      <c r="A274" s="50" t="s">
        <v>675</v>
      </c>
      <c r="B274" s="51" t="s">
        <v>74</v>
      </c>
      <c r="D274" s="50" t="s">
        <v>955</v>
      </c>
      <c r="E274" s="50" t="s">
        <v>1843</v>
      </c>
      <c r="F274" s="51" t="s">
        <v>1562</v>
      </c>
      <c r="G274" s="51" t="s">
        <v>45</v>
      </c>
      <c r="H274" s="51" t="s">
        <v>1844</v>
      </c>
      <c r="I274" s="50" t="s">
        <v>1388</v>
      </c>
      <c r="J274" s="53">
        <v>26</v>
      </c>
      <c r="K274" s="53">
        <v>132</v>
      </c>
      <c r="M274" s="53">
        <f t="shared" si="4"/>
        <v>158</v>
      </c>
      <c r="N274" s="50" t="s">
        <v>668</v>
      </c>
      <c r="O274" s="51" t="s">
        <v>66</v>
      </c>
      <c r="P274" s="50" t="s">
        <v>70</v>
      </c>
      <c r="Q274" s="51" t="s">
        <v>671</v>
      </c>
      <c r="R274" s="51" t="s">
        <v>671</v>
      </c>
    </row>
    <row r="275" spans="1:18" x14ac:dyDescent="0.25">
      <c r="A275" s="50" t="s">
        <v>675</v>
      </c>
      <c r="B275" s="51" t="s">
        <v>74</v>
      </c>
      <c r="D275" s="50" t="s">
        <v>956</v>
      </c>
      <c r="E275" s="50" t="s">
        <v>1845</v>
      </c>
      <c r="F275" s="51" t="s">
        <v>1562</v>
      </c>
      <c r="G275" s="51" t="s">
        <v>45</v>
      </c>
      <c r="H275" s="51" t="s">
        <v>1655</v>
      </c>
      <c r="I275" s="50" t="s">
        <v>1433</v>
      </c>
      <c r="J275" s="53">
        <v>656</v>
      </c>
      <c r="K275" s="53">
        <v>3626</v>
      </c>
      <c r="M275" s="53">
        <f t="shared" si="4"/>
        <v>4282</v>
      </c>
      <c r="N275" s="50" t="s">
        <v>668</v>
      </c>
      <c r="O275" s="51" t="s">
        <v>66</v>
      </c>
      <c r="P275" s="50" t="s">
        <v>70</v>
      </c>
      <c r="Q275" s="51" t="s">
        <v>671</v>
      </c>
      <c r="R275" s="51" t="s">
        <v>671</v>
      </c>
    </row>
    <row r="276" spans="1:18" x14ac:dyDescent="0.25">
      <c r="A276" s="50" t="s">
        <v>675</v>
      </c>
      <c r="B276" s="51" t="s">
        <v>74</v>
      </c>
      <c r="D276" s="50" t="s">
        <v>957</v>
      </c>
      <c r="E276" s="50" t="s">
        <v>1846</v>
      </c>
      <c r="F276" s="51" t="s">
        <v>1562</v>
      </c>
      <c r="G276" s="51" t="s">
        <v>45</v>
      </c>
      <c r="H276" s="51" t="s">
        <v>1847</v>
      </c>
      <c r="I276" s="50" t="s">
        <v>1512</v>
      </c>
      <c r="J276" s="53">
        <v>1405</v>
      </c>
      <c r="K276" s="53">
        <v>7602</v>
      </c>
      <c r="M276" s="53">
        <f t="shared" si="4"/>
        <v>9007</v>
      </c>
      <c r="N276" s="50" t="s">
        <v>668</v>
      </c>
      <c r="O276" s="51" t="s">
        <v>66</v>
      </c>
      <c r="P276" s="50" t="s">
        <v>70</v>
      </c>
      <c r="Q276" s="51" t="s">
        <v>671</v>
      </c>
      <c r="R276" s="51" t="s">
        <v>671</v>
      </c>
    </row>
    <row r="277" spans="1:18" x14ac:dyDescent="0.25">
      <c r="A277" s="50" t="s">
        <v>675</v>
      </c>
      <c r="B277" s="51" t="s">
        <v>74</v>
      </c>
      <c r="D277" s="50" t="s">
        <v>958</v>
      </c>
      <c r="E277" s="50" t="s">
        <v>1848</v>
      </c>
      <c r="F277" s="51" t="s">
        <v>1562</v>
      </c>
      <c r="G277" s="51" t="s">
        <v>45</v>
      </c>
      <c r="H277" s="51" t="s">
        <v>1849</v>
      </c>
      <c r="I277" s="50" t="s">
        <v>1399</v>
      </c>
      <c r="J277" s="53">
        <v>1051</v>
      </c>
      <c r="K277" s="53">
        <v>5832</v>
      </c>
      <c r="M277" s="53">
        <f t="shared" si="4"/>
        <v>6883</v>
      </c>
      <c r="N277" s="50" t="s">
        <v>668</v>
      </c>
      <c r="O277" s="51" t="s">
        <v>66</v>
      </c>
      <c r="P277" s="50" t="s">
        <v>70</v>
      </c>
      <c r="Q277" s="51" t="s">
        <v>671</v>
      </c>
      <c r="R277" s="51" t="s">
        <v>671</v>
      </c>
    </row>
    <row r="278" spans="1:18" x14ac:dyDescent="0.25">
      <c r="A278" s="50" t="s">
        <v>675</v>
      </c>
      <c r="B278" s="51" t="s">
        <v>74</v>
      </c>
      <c r="D278" s="50" t="s">
        <v>959</v>
      </c>
      <c r="E278" s="50" t="s">
        <v>1850</v>
      </c>
      <c r="F278" s="51" t="s">
        <v>1562</v>
      </c>
      <c r="G278" s="51" t="s">
        <v>45</v>
      </c>
      <c r="H278" s="51" t="s">
        <v>1851</v>
      </c>
      <c r="I278" s="50" t="s">
        <v>1512</v>
      </c>
      <c r="J278" s="53">
        <v>428</v>
      </c>
      <c r="K278" s="53">
        <v>2383</v>
      </c>
      <c r="M278" s="53">
        <f t="shared" si="4"/>
        <v>2811</v>
      </c>
      <c r="N278" s="50" t="s">
        <v>668</v>
      </c>
      <c r="O278" s="51" t="s">
        <v>66</v>
      </c>
      <c r="P278" s="50" t="s">
        <v>70</v>
      </c>
      <c r="Q278" s="51" t="s">
        <v>671</v>
      </c>
      <c r="R278" s="51" t="s">
        <v>671</v>
      </c>
    </row>
    <row r="279" spans="1:18" x14ac:dyDescent="0.25">
      <c r="A279" s="50" t="s">
        <v>675</v>
      </c>
      <c r="B279" s="51" t="s">
        <v>74</v>
      </c>
      <c r="D279" s="50" t="s">
        <v>960</v>
      </c>
      <c r="E279" s="50" t="s">
        <v>1852</v>
      </c>
      <c r="F279" s="51" t="s">
        <v>1562</v>
      </c>
      <c r="G279" s="51" t="s">
        <v>45</v>
      </c>
      <c r="H279" s="51" t="s">
        <v>1853</v>
      </c>
      <c r="I279" s="50" t="s">
        <v>1399</v>
      </c>
      <c r="J279" s="53">
        <v>68</v>
      </c>
      <c r="K279" s="53">
        <v>345</v>
      </c>
      <c r="M279" s="53">
        <f t="shared" si="4"/>
        <v>413</v>
      </c>
      <c r="N279" s="50" t="s">
        <v>668</v>
      </c>
      <c r="O279" s="51" t="s">
        <v>66</v>
      </c>
      <c r="P279" s="50" t="s">
        <v>70</v>
      </c>
      <c r="Q279" s="51" t="s">
        <v>671</v>
      </c>
      <c r="R279" s="51" t="s">
        <v>671</v>
      </c>
    </row>
    <row r="280" spans="1:18" x14ac:dyDescent="0.25">
      <c r="A280" s="50" t="s">
        <v>675</v>
      </c>
      <c r="B280" s="51" t="s">
        <v>74</v>
      </c>
      <c r="D280" s="50" t="s">
        <v>961</v>
      </c>
      <c r="E280" s="50" t="s">
        <v>1854</v>
      </c>
      <c r="F280" s="51" t="s">
        <v>1562</v>
      </c>
      <c r="G280" s="51" t="s">
        <v>45</v>
      </c>
      <c r="H280" s="51" t="s">
        <v>1855</v>
      </c>
      <c r="I280" s="50" t="s">
        <v>1856</v>
      </c>
      <c r="J280" s="53">
        <v>41</v>
      </c>
      <c r="K280" s="53">
        <v>193</v>
      </c>
      <c r="M280" s="53">
        <f t="shared" si="4"/>
        <v>234</v>
      </c>
      <c r="N280" s="50" t="s">
        <v>668</v>
      </c>
      <c r="O280" s="51" t="s">
        <v>66</v>
      </c>
      <c r="P280" s="50" t="s">
        <v>70</v>
      </c>
      <c r="Q280" s="51" t="s">
        <v>671</v>
      </c>
      <c r="R280" s="51" t="s">
        <v>671</v>
      </c>
    </row>
    <row r="281" spans="1:18" x14ac:dyDescent="0.25">
      <c r="A281" s="50" t="s">
        <v>675</v>
      </c>
      <c r="B281" s="51" t="s">
        <v>74</v>
      </c>
      <c r="D281" s="50" t="s">
        <v>962</v>
      </c>
      <c r="E281" s="50" t="s">
        <v>1857</v>
      </c>
      <c r="F281" s="51" t="s">
        <v>1562</v>
      </c>
      <c r="G281" s="51" t="s">
        <v>45</v>
      </c>
      <c r="H281" s="51" t="s">
        <v>1858</v>
      </c>
      <c r="I281" s="50" t="s">
        <v>1438</v>
      </c>
      <c r="J281" s="53">
        <v>843</v>
      </c>
      <c r="K281" s="53">
        <v>4855</v>
      </c>
      <c r="M281" s="53">
        <f t="shared" si="4"/>
        <v>5698</v>
      </c>
      <c r="N281" s="50" t="s">
        <v>668</v>
      </c>
      <c r="O281" s="51" t="s">
        <v>66</v>
      </c>
      <c r="P281" s="50" t="s">
        <v>70</v>
      </c>
      <c r="Q281" s="51" t="s">
        <v>671</v>
      </c>
      <c r="R281" s="51" t="s">
        <v>671</v>
      </c>
    </row>
    <row r="282" spans="1:18" x14ac:dyDescent="0.25">
      <c r="A282" s="50" t="s">
        <v>675</v>
      </c>
      <c r="B282" s="51" t="s">
        <v>74</v>
      </c>
      <c r="D282" s="50" t="s">
        <v>963</v>
      </c>
      <c r="E282" s="50" t="s">
        <v>1859</v>
      </c>
      <c r="F282" s="51" t="s">
        <v>1562</v>
      </c>
      <c r="G282" s="51" t="s">
        <v>45</v>
      </c>
      <c r="H282" s="51" t="s">
        <v>1860</v>
      </c>
      <c r="I282" s="50" t="s">
        <v>1399</v>
      </c>
      <c r="J282" s="53">
        <v>299</v>
      </c>
      <c r="K282" s="53">
        <v>1532</v>
      </c>
      <c r="M282" s="53">
        <f t="shared" si="4"/>
        <v>1831</v>
      </c>
      <c r="N282" s="50" t="s">
        <v>668</v>
      </c>
      <c r="O282" s="51" t="s">
        <v>66</v>
      </c>
      <c r="P282" s="50" t="s">
        <v>70</v>
      </c>
      <c r="Q282" s="51" t="s">
        <v>671</v>
      </c>
      <c r="R282" s="51" t="s">
        <v>671</v>
      </c>
    </row>
    <row r="283" spans="1:18" x14ac:dyDescent="0.25">
      <c r="A283" s="50" t="s">
        <v>675</v>
      </c>
      <c r="B283" s="51" t="s">
        <v>74</v>
      </c>
      <c r="D283" s="50" t="s">
        <v>964</v>
      </c>
      <c r="E283" s="50" t="s">
        <v>1861</v>
      </c>
      <c r="F283" s="51" t="s">
        <v>1562</v>
      </c>
      <c r="G283" s="51" t="s">
        <v>45</v>
      </c>
      <c r="H283" s="51" t="s">
        <v>1862</v>
      </c>
      <c r="I283" s="50" t="s">
        <v>1399</v>
      </c>
      <c r="J283" s="53">
        <v>1297</v>
      </c>
      <c r="K283" s="53">
        <v>7116</v>
      </c>
      <c r="M283" s="53">
        <f t="shared" si="4"/>
        <v>8413</v>
      </c>
      <c r="N283" s="50" t="s">
        <v>668</v>
      </c>
      <c r="O283" s="51" t="s">
        <v>66</v>
      </c>
      <c r="P283" s="50" t="s">
        <v>70</v>
      </c>
      <c r="Q283" s="51" t="s">
        <v>671</v>
      </c>
      <c r="R283" s="51" t="s">
        <v>671</v>
      </c>
    </row>
    <row r="284" spans="1:18" x14ac:dyDescent="0.25">
      <c r="A284" s="50" t="s">
        <v>675</v>
      </c>
      <c r="B284" s="51" t="s">
        <v>74</v>
      </c>
      <c r="D284" s="50" t="s">
        <v>965</v>
      </c>
      <c r="E284" s="50" t="s">
        <v>1863</v>
      </c>
      <c r="F284" s="51" t="s">
        <v>1562</v>
      </c>
      <c r="G284" s="51" t="s">
        <v>45</v>
      </c>
      <c r="H284" s="51" t="s">
        <v>1864</v>
      </c>
      <c r="I284" s="50" t="s">
        <v>1399</v>
      </c>
      <c r="J284" s="53">
        <v>1349</v>
      </c>
      <c r="K284" s="53">
        <v>7552</v>
      </c>
      <c r="M284" s="53">
        <f t="shared" si="4"/>
        <v>8901</v>
      </c>
      <c r="N284" s="50" t="s">
        <v>668</v>
      </c>
      <c r="O284" s="51" t="s">
        <v>66</v>
      </c>
      <c r="P284" s="50" t="s">
        <v>70</v>
      </c>
      <c r="Q284" s="51" t="s">
        <v>671</v>
      </c>
      <c r="R284" s="51" t="s">
        <v>671</v>
      </c>
    </row>
    <row r="285" spans="1:18" x14ac:dyDescent="0.25">
      <c r="A285" s="50" t="s">
        <v>675</v>
      </c>
      <c r="B285" s="51" t="s">
        <v>74</v>
      </c>
      <c r="D285" s="50" t="s">
        <v>966</v>
      </c>
      <c r="E285" s="50" t="s">
        <v>1865</v>
      </c>
      <c r="F285" s="51" t="s">
        <v>1562</v>
      </c>
      <c r="G285" s="51" t="s">
        <v>45</v>
      </c>
      <c r="H285" s="51" t="s">
        <v>1866</v>
      </c>
      <c r="I285" s="50" t="s">
        <v>1399</v>
      </c>
      <c r="J285" s="53">
        <v>568</v>
      </c>
      <c r="K285" s="53">
        <v>3146</v>
      </c>
      <c r="M285" s="53">
        <f t="shared" si="4"/>
        <v>3714</v>
      </c>
      <c r="N285" s="50" t="s">
        <v>668</v>
      </c>
      <c r="O285" s="51" t="s">
        <v>66</v>
      </c>
      <c r="P285" s="50" t="s">
        <v>70</v>
      </c>
      <c r="Q285" s="51" t="s">
        <v>671</v>
      </c>
      <c r="R285" s="51" t="s">
        <v>671</v>
      </c>
    </row>
    <row r="286" spans="1:18" x14ac:dyDescent="0.25">
      <c r="A286" s="50" t="s">
        <v>675</v>
      </c>
      <c r="B286" s="51" t="s">
        <v>74</v>
      </c>
      <c r="D286" s="50" t="s">
        <v>967</v>
      </c>
      <c r="E286" s="50" t="s">
        <v>1867</v>
      </c>
      <c r="F286" s="51" t="s">
        <v>1562</v>
      </c>
      <c r="G286" s="51" t="s">
        <v>45</v>
      </c>
      <c r="H286" s="51" t="s">
        <v>1868</v>
      </c>
      <c r="I286" s="50" t="s">
        <v>1399</v>
      </c>
      <c r="J286" s="53">
        <v>326</v>
      </c>
      <c r="K286" s="53">
        <v>2002</v>
      </c>
      <c r="M286" s="53">
        <f t="shared" si="4"/>
        <v>2328</v>
      </c>
      <c r="N286" s="50" t="s">
        <v>668</v>
      </c>
      <c r="O286" s="51" t="s">
        <v>66</v>
      </c>
      <c r="P286" s="50" t="s">
        <v>70</v>
      </c>
      <c r="Q286" s="51" t="s">
        <v>671</v>
      </c>
      <c r="R286" s="51" t="s">
        <v>671</v>
      </c>
    </row>
    <row r="287" spans="1:18" x14ac:dyDescent="0.25">
      <c r="A287" s="50" t="s">
        <v>675</v>
      </c>
      <c r="B287" s="51" t="s">
        <v>74</v>
      </c>
      <c r="D287" s="50" t="s">
        <v>968</v>
      </c>
      <c r="E287" s="50" t="s">
        <v>1869</v>
      </c>
      <c r="F287" s="51" t="s">
        <v>1562</v>
      </c>
      <c r="G287" s="51" t="s">
        <v>45</v>
      </c>
      <c r="H287" s="51" t="s">
        <v>1516</v>
      </c>
      <c r="I287" s="50" t="s">
        <v>1512</v>
      </c>
      <c r="J287" s="53">
        <v>390</v>
      </c>
      <c r="K287" s="53">
        <v>2146</v>
      </c>
      <c r="M287" s="53">
        <f t="shared" si="4"/>
        <v>2536</v>
      </c>
      <c r="N287" s="50" t="s">
        <v>668</v>
      </c>
      <c r="O287" s="51" t="s">
        <v>66</v>
      </c>
      <c r="P287" s="50" t="s">
        <v>70</v>
      </c>
      <c r="Q287" s="51" t="s">
        <v>671</v>
      </c>
      <c r="R287" s="51" t="s">
        <v>671</v>
      </c>
    </row>
    <row r="288" spans="1:18" x14ac:dyDescent="0.25">
      <c r="A288" s="50" t="s">
        <v>675</v>
      </c>
      <c r="B288" s="51" t="s">
        <v>74</v>
      </c>
      <c r="D288" s="50" t="s">
        <v>969</v>
      </c>
      <c r="E288" s="50" t="s">
        <v>1870</v>
      </c>
      <c r="F288" s="51" t="s">
        <v>1562</v>
      </c>
      <c r="G288" s="51" t="s">
        <v>45</v>
      </c>
      <c r="H288" s="51" t="s">
        <v>1871</v>
      </c>
      <c r="I288" s="50" t="s">
        <v>1512</v>
      </c>
      <c r="J288" s="53">
        <v>625</v>
      </c>
      <c r="K288" s="53">
        <v>2732</v>
      </c>
      <c r="M288" s="53">
        <f t="shared" si="4"/>
        <v>3357</v>
      </c>
      <c r="N288" s="50" t="s">
        <v>668</v>
      </c>
      <c r="O288" s="51" t="s">
        <v>66</v>
      </c>
      <c r="P288" s="50" t="s">
        <v>70</v>
      </c>
      <c r="Q288" s="51" t="s">
        <v>671</v>
      </c>
      <c r="R288" s="51" t="s">
        <v>671</v>
      </c>
    </row>
    <row r="289" spans="1:18" x14ac:dyDescent="0.25">
      <c r="A289" s="50" t="s">
        <v>675</v>
      </c>
      <c r="B289" s="51" t="s">
        <v>74</v>
      </c>
      <c r="D289" s="50" t="s">
        <v>970</v>
      </c>
      <c r="E289" s="50" t="s">
        <v>1872</v>
      </c>
      <c r="F289" s="51" t="s">
        <v>1562</v>
      </c>
      <c r="G289" s="51" t="s">
        <v>45</v>
      </c>
      <c r="H289" s="51" t="s">
        <v>1873</v>
      </c>
      <c r="I289" s="50" t="s">
        <v>1512</v>
      </c>
      <c r="J289" s="53">
        <v>1338</v>
      </c>
      <c r="K289" s="53">
        <v>7979</v>
      </c>
      <c r="M289" s="53">
        <f t="shared" si="4"/>
        <v>9317</v>
      </c>
      <c r="N289" s="50" t="s">
        <v>668</v>
      </c>
      <c r="O289" s="51" t="s">
        <v>66</v>
      </c>
      <c r="P289" s="50" t="s">
        <v>70</v>
      </c>
      <c r="Q289" s="51" t="s">
        <v>671</v>
      </c>
      <c r="R289" s="51" t="s">
        <v>671</v>
      </c>
    </row>
    <row r="290" spans="1:18" x14ac:dyDescent="0.25">
      <c r="A290" s="50" t="s">
        <v>675</v>
      </c>
      <c r="B290" s="51" t="s">
        <v>74</v>
      </c>
      <c r="D290" s="50" t="s">
        <v>971</v>
      </c>
      <c r="E290" s="50" t="s">
        <v>1874</v>
      </c>
      <c r="F290" s="51" t="s">
        <v>1562</v>
      </c>
      <c r="G290" s="51" t="s">
        <v>45</v>
      </c>
      <c r="H290" s="51" t="s">
        <v>1511</v>
      </c>
      <c r="I290" s="50" t="s">
        <v>1512</v>
      </c>
      <c r="J290" s="53">
        <v>841</v>
      </c>
      <c r="K290" s="53">
        <v>5016</v>
      </c>
      <c r="M290" s="53">
        <f t="shared" si="4"/>
        <v>5857</v>
      </c>
      <c r="N290" s="50" t="s">
        <v>668</v>
      </c>
      <c r="O290" s="51" t="s">
        <v>66</v>
      </c>
      <c r="P290" s="50" t="s">
        <v>70</v>
      </c>
      <c r="Q290" s="51" t="s">
        <v>671</v>
      </c>
      <c r="R290" s="51" t="s">
        <v>671</v>
      </c>
    </row>
    <row r="291" spans="1:18" x14ac:dyDescent="0.25">
      <c r="A291" s="50" t="s">
        <v>675</v>
      </c>
      <c r="B291" s="51" t="s">
        <v>74</v>
      </c>
      <c r="D291" s="50" t="s">
        <v>972</v>
      </c>
      <c r="E291" s="50" t="s">
        <v>1875</v>
      </c>
      <c r="F291" s="51" t="s">
        <v>1562</v>
      </c>
      <c r="G291" s="51" t="s">
        <v>45</v>
      </c>
      <c r="H291" s="51" t="s">
        <v>1876</v>
      </c>
      <c r="I291" s="50" t="s">
        <v>1397</v>
      </c>
      <c r="J291" s="53">
        <v>334</v>
      </c>
      <c r="K291" s="53">
        <v>1872</v>
      </c>
      <c r="M291" s="53">
        <f t="shared" si="4"/>
        <v>2206</v>
      </c>
      <c r="N291" s="50" t="s">
        <v>668</v>
      </c>
      <c r="O291" s="51" t="s">
        <v>66</v>
      </c>
      <c r="P291" s="50" t="s">
        <v>70</v>
      </c>
      <c r="Q291" s="51" t="s">
        <v>671</v>
      </c>
      <c r="R291" s="51" t="s">
        <v>671</v>
      </c>
    </row>
    <row r="292" spans="1:18" x14ac:dyDescent="0.25">
      <c r="A292" s="50" t="s">
        <v>675</v>
      </c>
      <c r="B292" s="51" t="s">
        <v>74</v>
      </c>
      <c r="D292" s="50" t="s">
        <v>973</v>
      </c>
      <c r="E292" s="50" t="s">
        <v>1877</v>
      </c>
      <c r="F292" s="51" t="s">
        <v>1562</v>
      </c>
      <c r="G292" s="51" t="s">
        <v>45</v>
      </c>
      <c r="H292" s="51" t="s">
        <v>1509</v>
      </c>
      <c r="I292" s="50" t="s">
        <v>1397</v>
      </c>
      <c r="J292" s="53">
        <v>1774</v>
      </c>
      <c r="K292" s="53">
        <v>9444</v>
      </c>
      <c r="M292" s="53">
        <f t="shared" si="4"/>
        <v>11218</v>
      </c>
      <c r="N292" s="50" t="s">
        <v>668</v>
      </c>
      <c r="O292" s="51" t="s">
        <v>66</v>
      </c>
      <c r="P292" s="50" t="s">
        <v>70</v>
      </c>
      <c r="Q292" s="51" t="s">
        <v>671</v>
      </c>
      <c r="R292" s="51" t="s">
        <v>671</v>
      </c>
    </row>
    <row r="293" spans="1:18" x14ac:dyDescent="0.25">
      <c r="A293" s="50" t="s">
        <v>675</v>
      </c>
      <c r="B293" s="51" t="s">
        <v>74</v>
      </c>
      <c r="D293" s="50" t="s">
        <v>974</v>
      </c>
      <c r="E293" s="50" t="s">
        <v>1878</v>
      </c>
      <c r="F293" s="51" t="s">
        <v>1562</v>
      </c>
      <c r="G293" s="51" t="s">
        <v>45</v>
      </c>
      <c r="H293" s="51" t="s">
        <v>1879</v>
      </c>
      <c r="I293" s="50" t="s">
        <v>1397</v>
      </c>
      <c r="J293" s="53">
        <v>1078</v>
      </c>
      <c r="K293" s="53">
        <v>6396</v>
      </c>
      <c r="M293" s="53">
        <f t="shared" si="4"/>
        <v>7474</v>
      </c>
      <c r="N293" s="50" t="s">
        <v>668</v>
      </c>
      <c r="O293" s="51" t="s">
        <v>66</v>
      </c>
      <c r="P293" s="50" t="s">
        <v>70</v>
      </c>
      <c r="Q293" s="51" t="s">
        <v>671</v>
      </c>
      <c r="R293" s="51" t="s">
        <v>671</v>
      </c>
    </row>
    <row r="294" spans="1:18" x14ac:dyDescent="0.25">
      <c r="A294" s="50" t="s">
        <v>675</v>
      </c>
      <c r="B294" s="51" t="s">
        <v>74</v>
      </c>
      <c r="D294" s="50" t="s">
        <v>975</v>
      </c>
      <c r="E294" s="50" t="s">
        <v>1880</v>
      </c>
      <c r="F294" s="51" t="s">
        <v>1562</v>
      </c>
      <c r="G294" s="51" t="s">
        <v>45</v>
      </c>
      <c r="H294" s="51" t="s">
        <v>1881</v>
      </c>
      <c r="I294" s="50" t="s">
        <v>1397</v>
      </c>
      <c r="J294" s="53">
        <v>1540</v>
      </c>
      <c r="K294" s="53">
        <v>8133</v>
      </c>
      <c r="M294" s="53">
        <f t="shared" si="4"/>
        <v>9673</v>
      </c>
      <c r="N294" s="50" t="s">
        <v>668</v>
      </c>
      <c r="O294" s="51" t="s">
        <v>66</v>
      </c>
      <c r="P294" s="50" t="s">
        <v>70</v>
      </c>
      <c r="Q294" s="51" t="s">
        <v>671</v>
      </c>
      <c r="R294" s="51" t="s">
        <v>671</v>
      </c>
    </row>
    <row r="295" spans="1:18" x14ac:dyDescent="0.25">
      <c r="A295" s="50" t="s">
        <v>675</v>
      </c>
      <c r="B295" s="51" t="s">
        <v>74</v>
      </c>
      <c r="D295" s="50" t="s">
        <v>976</v>
      </c>
      <c r="E295" s="50" t="s">
        <v>1882</v>
      </c>
      <c r="F295" s="51" t="s">
        <v>1562</v>
      </c>
      <c r="G295" s="51" t="s">
        <v>45</v>
      </c>
      <c r="H295" s="51" t="s">
        <v>1883</v>
      </c>
      <c r="I295" s="50" t="s">
        <v>1397</v>
      </c>
      <c r="J295" s="53">
        <v>26</v>
      </c>
      <c r="K295" s="53">
        <v>112</v>
      </c>
      <c r="M295" s="53">
        <f t="shared" si="4"/>
        <v>138</v>
      </c>
      <c r="N295" s="50" t="s">
        <v>668</v>
      </c>
      <c r="O295" s="51" t="s">
        <v>66</v>
      </c>
      <c r="P295" s="50" t="s">
        <v>70</v>
      </c>
      <c r="Q295" s="51" t="s">
        <v>671</v>
      </c>
      <c r="R295" s="51" t="s">
        <v>671</v>
      </c>
    </row>
    <row r="296" spans="1:18" x14ac:dyDescent="0.25">
      <c r="A296" s="50" t="s">
        <v>675</v>
      </c>
      <c r="B296" s="51" t="s">
        <v>74</v>
      </c>
      <c r="D296" s="50" t="s">
        <v>977</v>
      </c>
      <c r="E296" s="50" t="s">
        <v>1884</v>
      </c>
      <c r="F296" s="51" t="s">
        <v>1562</v>
      </c>
      <c r="G296" s="51" t="s">
        <v>45</v>
      </c>
      <c r="H296" s="51" t="s">
        <v>1885</v>
      </c>
      <c r="I296" s="50" t="s">
        <v>1397</v>
      </c>
      <c r="J296" s="53">
        <v>26</v>
      </c>
      <c r="K296" s="53">
        <v>151</v>
      </c>
      <c r="M296" s="53">
        <f t="shared" si="4"/>
        <v>177</v>
      </c>
      <c r="N296" s="50" t="s">
        <v>668</v>
      </c>
      <c r="O296" s="51" t="s">
        <v>66</v>
      </c>
      <c r="P296" s="50" t="s">
        <v>70</v>
      </c>
      <c r="Q296" s="51" t="s">
        <v>671</v>
      </c>
      <c r="R296" s="51" t="s">
        <v>671</v>
      </c>
    </row>
    <row r="297" spans="1:18" x14ac:dyDescent="0.25">
      <c r="A297" s="50" t="s">
        <v>675</v>
      </c>
      <c r="B297" s="51" t="s">
        <v>74</v>
      </c>
      <c r="D297" s="50" t="s">
        <v>978</v>
      </c>
      <c r="E297" s="50" t="s">
        <v>1886</v>
      </c>
      <c r="F297" s="51" t="s">
        <v>1562</v>
      </c>
      <c r="G297" s="51" t="s">
        <v>45</v>
      </c>
      <c r="H297" s="51" t="s">
        <v>1407</v>
      </c>
      <c r="I297" s="50" t="s">
        <v>1408</v>
      </c>
      <c r="J297" s="53">
        <v>718</v>
      </c>
      <c r="K297" s="53">
        <v>4045</v>
      </c>
      <c r="M297" s="53">
        <f t="shared" si="4"/>
        <v>4763</v>
      </c>
      <c r="N297" s="50" t="s">
        <v>668</v>
      </c>
      <c r="O297" s="51" t="s">
        <v>66</v>
      </c>
      <c r="P297" s="50" t="s">
        <v>70</v>
      </c>
      <c r="Q297" s="51" t="s">
        <v>671</v>
      </c>
      <c r="R297" s="51" t="s">
        <v>671</v>
      </c>
    </row>
    <row r="298" spans="1:18" x14ac:dyDescent="0.25">
      <c r="A298" s="50" t="s">
        <v>675</v>
      </c>
      <c r="B298" s="51" t="s">
        <v>74</v>
      </c>
      <c r="D298" s="50" t="s">
        <v>979</v>
      </c>
      <c r="E298" s="50" t="s">
        <v>1887</v>
      </c>
      <c r="F298" s="51" t="s">
        <v>1562</v>
      </c>
      <c r="G298" s="51" t="s">
        <v>45</v>
      </c>
      <c r="H298" s="51" t="s">
        <v>1888</v>
      </c>
      <c r="I298" s="50" t="s">
        <v>1408</v>
      </c>
      <c r="J298" s="53">
        <v>294</v>
      </c>
      <c r="K298" s="53">
        <v>1518</v>
      </c>
      <c r="M298" s="53">
        <f t="shared" si="4"/>
        <v>1812</v>
      </c>
      <c r="N298" s="50" t="s">
        <v>668</v>
      </c>
      <c r="O298" s="51" t="s">
        <v>66</v>
      </c>
      <c r="P298" s="50" t="s">
        <v>70</v>
      </c>
      <c r="Q298" s="51" t="s">
        <v>671</v>
      </c>
      <c r="R298" s="51" t="s">
        <v>671</v>
      </c>
    </row>
    <row r="299" spans="1:18" x14ac:dyDescent="0.25">
      <c r="A299" s="50" t="s">
        <v>675</v>
      </c>
      <c r="B299" s="51" t="s">
        <v>74</v>
      </c>
      <c r="D299" s="50" t="s">
        <v>980</v>
      </c>
      <c r="E299" s="50" t="s">
        <v>1889</v>
      </c>
      <c r="F299" s="51" t="s">
        <v>1562</v>
      </c>
      <c r="G299" s="51" t="s">
        <v>45</v>
      </c>
      <c r="H299" s="51" t="s">
        <v>1890</v>
      </c>
      <c r="I299" s="50" t="s">
        <v>1399</v>
      </c>
      <c r="J299" s="53">
        <v>123</v>
      </c>
      <c r="K299" s="53">
        <v>488</v>
      </c>
      <c r="M299" s="53">
        <f t="shared" si="4"/>
        <v>611</v>
      </c>
      <c r="N299" s="50" t="s">
        <v>668</v>
      </c>
      <c r="O299" s="51" t="s">
        <v>66</v>
      </c>
      <c r="P299" s="50" t="s">
        <v>70</v>
      </c>
      <c r="Q299" s="51" t="s">
        <v>671</v>
      </c>
      <c r="R299" s="51" t="s">
        <v>671</v>
      </c>
    </row>
    <row r="300" spans="1:18" x14ac:dyDescent="0.25">
      <c r="A300" s="50" t="s">
        <v>675</v>
      </c>
      <c r="B300" s="51" t="s">
        <v>74</v>
      </c>
      <c r="D300" s="50" t="s">
        <v>981</v>
      </c>
      <c r="E300" s="50" t="s">
        <v>1891</v>
      </c>
      <c r="F300" s="51" t="s">
        <v>1562</v>
      </c>
      <c r="G300" s="51" t="s">
        <v>45</v>
      </c>
      <c r="H300" s="51" t="s">
        <v>1892</v>
      </c>
      <c r="I300" s="50" t="s">
        <v>1408</v>
      </c>
      <c r="J300" s="53">
        <v>978</v>
      </c>
      <c r="K300" s="53">
        <v>4703</v>
      </c>
      <c r="M300" s="53">
        <f t="shared" si="4"/>
        <v>5681</v>
      </c>
      <c r="N300" s="50" t="s">
        <v>668</v>
      </c>
      <c r="O300" s="51" t="s">
        <v>66</v>
      </c>
      <c r="P300" s="50" t="s">
        <v>70</v>
      </c>
      <c r="Q300" s="51" t="s">
        <v>671</v>
      </c>
      <c r="R300" s="51" t="s">
        <v>671</v>
      </c>
    </row>
    <row r="301" spans="1:18" x14ac:dyDescent="0.25">
      <c r="A301" s="50" t="s">
        <v>675</v>
      </c>
      <c r="B301" s="51" t="s">
        <v>74</v>
      </c>
      <c r="D301" s="50" t="s">
        <v>982</v>
      </c>
      <c r="E301" s="50" t="s">
        <v>1893</v>
      </c>
      <c r="F301" s="51" t="s">
        <v>1562</v>
      </c>
      <c r="G301" s="51" t="s">
        <v>45</v>
      </c>
      <c r="H301" s="51" t="s">
        <v>1894</v>
      </c>
      <c r="I301" s="50" t="s">
        <v>1408</v>
      </c>
      <c r="J301" s="53">
        <v>784</v>
      </c>
      <c r="K301" s="53">
        <v>3903</v>
      </c>
      <c r="M301" s="53">
        <f t="shared" si="4"/>
        <v>4687</v>
      </c>
      <c r="N301" s="50" t="s">
        <v>668</v>
      </c>
      <c r="O301" s="51" t="s">
        <v>66</v>
      </c>
      <c r="P301" s="50" t="s">
        <v>70</v>
      </c>
      <c r="Q301" s="51" t="s">
        <v>671</v>
      </c>
      <c r="R301" s="51" t="s">
        <v>671</v>
      </c>
    </row>
    <row r="302" spans="1:18" x14ac:dyDescent="0.25">
      <c r="A302" s="50" t="s">
        <v>675</v>
      </c>
      <c r="B302" s="51" t="s">
        <v>74</v>
      </c>
      <c r="D302" s="50" t="s">
        <v>983</v>
      </c>
      <c r="E302" s="50" t="s">
        <v>1895</v>
      </c>
      <c r="F302" s="51" t="s">
        <v>1562</v>
      </c>
      <c r="G302" s="51" t="s">
        <v>45</v>
      </c>
      <c r="H302" s="51" t="s">
        <v>1896</v>
      </c>
      <c r="I302" s="50" t="s">
        <v>1438</v>
      </c>
      <c r="J302" s="53">
        <v>1293</v>
      </c>
      <c r="K302" s="53">
        <v>7377</v>
      </c>
      <c r="M302" s="53">
        <f t="shared" si="4"/>
        <v>8670</v>
      </c>
      <c r="N302" s="50" t="s">
        <v>668</v>
      </c>
      <c r="O302" s="51" t="s">
        <v>66</v>
      </c>
      <c r="P302" s="50" t="s">
        <v>70</v>
      </c>
      <c r="Q302" s="51" t="s">
        <v>671</v>
      </c>
      <c r="R302" s="51" t="s">
        <v>671</v>
      </c>
    </row>
    <row r="303" spans="1:18" x14ac:dyDescent="0.25">
      <c r="A303" s="50" t="s">
        <v>675</v>
      </c>
      <c r="B303" s="51" t="s">
        <v>74</v>
      </c>
      <c r="D303" s="50" t="s">
        <v>984</v>
      </c>
      <c r="E303" s="50" t="s">
        <v>1897</v>
      </c>
      <c r="F303" s="51" t="s">
        <v>1562</v>
      </c>
      <c r="G303" s="51" t="s">
        <v>45</v>
      </c>
      <c r="H303" s="51" t="s">
        <v>1898</v>
      </c>
      <c r="I303" s="50" t="s">
        <v>1438</v>
      </c>
      <c r="J303" s="53">
        <v>809</v>
      </c>
      <c r="K303" s="53">
        <v>4679</v>
      </c>
      <c r="M303" s="53">
        <f t="shared" si="4"/>
        <v>5488</v>
      </c>
      <c r="N303" s="50" t="s">
        <v>668</v>
      </c>
      <c r="O303" s="51" t="s">
        <v>66</v>
      </c>
      <c r="P303" s="50" t="s">
        <v>70</v>
      </c>
      <c r="Q303" s="51" t="s">
        <v>671</v>
      </c>
      <c r="R303" s="51" t="s">
        <v>671</v>
      </c>
    </row>
    <row r="304" spans="1:18" x14ac:dyDescent="0.25">
      <c r="A304" s="50" t="s">
        <v>675</v>
      </c>
      <c r="B304" s="51" t="s">
        <v>74</v>
      </c>
      <c r="D304" s="50" t="s">
        <v>985</v>
      </c>
      <c r="E304" s="50" t="s">
        <v>1899</v>
      </c>
      <c r="F304" s="51" t="s">
        <v>1562</v>
      </c>
      <c r="G304" s="51" t="s">
        <v>45</v>
      </c>
      <c r="H304" s="51" t="s">
        <v>1900</v>
      </c>
      <c r="I304" s="50" t="s">
        <v>1438</v>
      </c>
      <c r="J304" s="53">
        <v>333</v>
      </c>
      <c r="K304" s="53">
        <v>1556</v>
      </c>
      <c r="M304" s="53">
        <f t="shared" si="4"/>
        <v>1889</v>
      </c>
      <c r="N304" s="50" t="s">
        <v>668</v>
      </c>
      <c r="O304" s="51" t="s">
        <v>66</v>
      </c>
      <c r="P304" s="50" t="s">
        <v>70</v>
      </c>
      <c r="Q304" s="51" t="s">
        <v>671</v>
      </c>
      <c r="R304" s="51" t="s">
        <v>671</v>
      </c>
    </row>
    <row r="305" spans="1:18" x14ac:dyDescent="0.25">
      <c r="A305" s="50" t="s">
        <v>675</v>
      </c>
      <c r="B305" s="51" t="s">
        <v>74</v>
      </c>
      <c r="D305" s="50" t="s">
        <v>986</v>
      </c>
      <c r="E305" s="50" t="s">
        <v>1901</v>
      </c>
      <c r="F305" s="51" t="s">
        <v>1562</v>
      </c>
      <c r="G305" s="51" t="s">
        <v>45</v>
      </c>
      <c r="H305" s="51" t="s">
        <v>1902</v>
      </c>
      <c r="I305" s="50" t="s">
        <v>1438</v>
      </c>
      <c r="J305" s="53">
        <v>583</v>
      </c>
      <c r="K305" s="53">
        <v>2681</v>
      </c>
      <c r="M305" s="53">
        <f t="shared" si="4"/>
        <v>3264</v>
      </c>
      <c r="N305" s="50" t="s">
        <v>668</v>
      </c>
      <c r="O305" s="51" t="s">
        <v>66</v>
      </c>
      <c r="P305" s="50" t="s">
        <v>70</v>
      </c>
      <c r="Q305" s="51" t="s">
        <v>671</v>
      </c>
      <c r="R305" s="51" t="s">
        <v>671</v>
      </c>
    </row>
    <row r="306" spans="1:18" x14ac:dyDescent="0.25">
      <c r="A306" s="50" t="s">
        <v>675</v>
      </c>
      <c r="B306" s="51" t="s">
        <v>74</v>
      </c>
      <c r="D306" s="50" t="s">
        <v>987</v>
      </c>
      <c r="E306" s="50" t="s">
        <v>1903</v>
      </c>
      <c r="F306" s="51" t="s">
        <v>1562</v>
      </c>
      <c r="G306" s="51" t="s">
        <v>45</v>
      </c>
      <c r="H306" s="51" t="s">
        <v>1904</v>
      </c>
      <c r="I306" s="50" t="s">
        <v>1856</v>
      </c>
      <c r="J306" s="53">
        <v>1613</v>
      </c>
      <c r="K306" s="53">
        <v>7358</v>
      </c>
      <c r="M306" s="53">
        <f t="shared" si="4"/>
        <v>8971</v>
      </c>
      <c r="N306" s="50" t="s">
        <v>668</v>
      </c>
      <c r="O306" s="51" t="s">
        <v>66</v>
      </c>
      <c r="P306" s="50" t="s">
        <v>70</v>
      </c>
      <c r="Q306" s="51" t="s">
        <v>671</v>
      </c>
      <c r="R306" s="51" t="s">
        <v>671</v>
      </c>
    </row>
    <row r="307" spans="1:18" x14ac:dyDescent="0.25">
      <c r="A307" s="50" t="s">
        <v>675</v>
      </c>
      <c r="B307" s="51" t="s">
        <v>74</v>
      </c>
      <c r="D307" s="50" t="s">
        <v>988</v>
      </c>
      <c r="E307" s="50" t="s">
        <v>1905</v>
      </c>
      <c r="F307" s="51" t="s">
        <v>1562</v>
      </c>
      <c r="G307" s="51" t="s">
        <v>45</v>
      </c>
      <c r="H307" s="51" t="s">
        <v>1906</v>
      </c>
      <c r="I307" s="50" t="s">
        <v>1907</v>
      </c>
      <c r="J307" s="53">
        <v>601</v>
      </c>
      <c r="K307" s="53">
        <v>2960</v>
      </c>
      <c r="M307" s="53">
        <f t="shared" si="4"/>
        <v>3561</v>
      </c>
      <c r="N307" s="50" t="s">
        <v>668</v>
      </c>
      <c r="O307" s="51" t="s">
        <v>66</v>
      </c>
      <c r="P307" s="50" t="s">
        <v>70</v>
      </c>
      <c r="Q307" s="51" t="s">
        <v>671</v>
      </c>
      <c r="R307" s="51" t="s">
        <v>671</v>
      </c>
    </row>
    <row r="308" spans="1:18" x14ac:dyDescent="0.25">
      <c r="A308" s="50" t="s">
        <v>675</v>
      </c>
      <c r="B308" s="51" t="s">
        <v>74</v>
      </c>
      <c r="D308" s="50" t="s">
        <v>989</v>
      </c>
      <c r="E308" s="50" t="s">
        <v>1908</v>
      </c>
      <c r="F308" s="51" t="s">
        <v>1562</v>
      </c>
      <c r="G308" s="51" t="s">
        <v>45</v>
      </c>
      <c r="H308" s="51" t="s">
        <v>1909</v>
      </c>
      <c r="I308" s="50" t="s">
        <v>1438</v>
      </c>
      <c r="J308" s="53">
        <v>35</v>
      </c>
      <c r="K308" s="53">
        <v>165</v>
      </c>
      <c r="M308" s="53">
        <f t="shared" si="4"/>
        <v>200</v>
      </c>
      <c r="N308" s="50" t="s">
        <v>668</v>
      </c>
      <c r="O308" s="51" t="s">
        <v>66</v>
      </c>
      <c r="P308" s="50" t="s">
        <v>70</v>
      </c>
      <c r="Q308" s="51" t="s">
        <v>671</v>
      </c>
      <c r="R308" s="51" t="s">
        <v>671</v>
      </c>
    </row>
    <row r="309" spans="1:18" x14ac:dyDescent="0.25">
      <c r="A309" s="50" t="s">
        <v>675</v>
      </c>
      <c r="B309" s="51" t="s">
        <v>74</v>
      </c>
      <c r="D309" s="50" t="s">
        <v>990</v>
      </c>
      <c r="E309" s="50" t="s">
        <v>1910</v>
      </c>
      <c r="F309" s="51" t="s">
        <v>1562</v>
      </c>
      <c r="G309" s="51" t="s">
        <v>45</v>
      </c>
      <c r="H309" s="51" t="s">
        <v>1911</v>
      </c>
      <c r="I309" s="50" t="s">
        <v>1438</v>
      </c>
      <c r="J309" s="53">
        <v>35</v>
      </c>
      <c r="K309" s="53">
        <v>159</v>
      </c>
      <c r="M309" s="53">
        <f t="shared" si="4"/>
        <v>194</v>
      </c>
      <c r="N309" s="50" t="s">
        <v>668</v>
      </c>
      <c r="O309" s="51" t="s">
        <v>66</v>
      </c>
      <c r="P309" s="50" t="s">
        <v>70</v>
      </c>
      <c r="Q309" s="51" t="s">
        <v>671</v>
      </c>
      <c r="R309" s="51" t="s">
        <v>671</v>
      </c>
    </row>
    <row r="310" spans="1:18" x14ac:dyDescent="0.25">
      <c r="A310" s="50" t="s">
        <v>675</v>
      </c>
      <c r="B310" s="51" t="s">
        <v>74</v>
      </c>
      <c r="D310" s="50" t="s">
        <v>991</v>
      </c>
      <c r="E310" s="50" t="s">
        <v>1912</v>
      </c>
      <c r="F310" s="51" t="s">
        <v>1562</v>
      </c>
      <c r="G310" s="51" t="s">
        <v>45</v>
      </c>
      <c r="H310" s="51" t="s">
        <v>1913</v>
      </c>
      <c r="I310" s="50" t="s">
        <v>1438</v>
      </c>
      <c r="J310" s="53">
        <v>69</v>
      </c>
      <c r="K310" s="53">
        <v>310</v>
      </c>
      <c r="M310" s="53">
        <f t="shared" si="4"/>
        <v>379</v>
      </c>
      <c r="N310" s="50" t="s">
        <v>668</v>
      </c>
      <c r="O310" s="51" t="s">
        <v>66</v>
      </c>
      <c r="P310" s="50" t="s">
        <v>70</v>
      </c>
      <c r="Q310" s="51" t="s">
        <v>671</v>
      </c>
      <c r="R310" s="51" t="s">
        <v>671</v>
      </c>
    </row>
    <row r="311" spans="1:18" x14ac:dyDescent="0.25">
      <c r="A311" s="50" t="s">
        <v>675</v>
      </c>
      <c r="B311" s="51" t="s">
        <v>74</v>
      </c>
      <c r="D311" s="50" t="s">
        <v>992</v>
      </c>
      <c r="E311" s="50" t="s">
        <v>1914</v>
      </c>
      <c r="F311" s="51" t="s">
        <v>1562</v>
      </c>
      <c r="G311" s="51" t="s">
        <v>45</v>
      </c>
      <c r="H311" s="51" t="s">
        <v>1902</v>
      </c>
      <c r="I311" s="50" t="s">
        <v>1438</v>
      </c>
      <c r="J311" s="53">
        <v>94</v>
      </c>
      <c r="K311" s="53">
        <v>449</v>
      </c>
      <c r="M311" s="53">
        <f t="shared" si="4"/>
        <v>543</v>
      </c>
      <c r="N311" s="50" t="s">
        <v>668</v>
      </c>
      <c r="O311" s="51" t="s">
        <v>66</v>
      </c>
      <c r="P311" s="50" t="s">
        <v>70</v>
      </c>
      <c r="Q311" s="51" t="s">
        <v>671</v>
      </c>
      <c r="R311" s="51" t="s">
        <v>671</v>
      </c>
    </row>
    <row r="312" spans="1:18" x14ac:dyDescent="0.25">
      <c r="A312" s="50" t="s">
        <v>675</v>
      </c>
      <c r="B312" s="51" t="s">
        <v>74</v>
      </c>
      <c r="D312" s="50" t="s">
        <v>993</v>
      </c>
      <c r="E312" s="50" t="s">
        <v>1915</v>
      </c>
      <c r="F312" s="51" t="s">
        <v>1562</v>
      </c>
      <c r="G312" s="51" t="s">
        <v>45</v>
      </c>
      <c r="H312" s="51" t="s">
        <v>1916</v>
      </c>
      <c r="I312" s="50" t="s">
        <v>1438</v>
      </c>
      <c r="J312" s="53">
        <v>1170</v>
      </c>
      <c r="K312" s="53">
        <v>6235</v>
      </c>
      <c r="M312" s="53">
        <f t="shared" si="4"/>
        <v>7405</v>
      </c>
      <c r="N312" s="50" t="s">
        <v>668</v>
      </c>
      <c r="O312" s="51" t="s">
        <v>66</v>
      </c>
      <c r="P312" s="50" t="s">
        <v>70</v>
      </c>
      <c r="Q312" s="51" t="s">
        <v>671</v>
      </c>
      <c r="R312" s="51" t="s">
        <v>671</v>
      </c>
    </row>
    <row r="313" spans="1:18" x14ac:dyDescent="0.25">
      <c r="A313" s="50" t="s">
        <v>675</v>
      </c>
      <c r="B313" s="51" t="s">
        <v>74</v>
      </c>
      <c r="D313" s="50" t="s">
        <v>994</v>
      </c>
      <c r="E313" s="50" t="s">
        <v>1917</v>
      </c>
      <c r="F313" s="51" t="s">
        <v>1562</v>
      </c>
      <c r="G313" s="51" t="s">
        <v>45</v>
      </c>
      <c r="H313" s="51" t="s">
        <v>1918</v>
      </c>
      <c r="I313" s="50" t="s">
        <v>1907</v>
      </c>
      <c r="J313" s="53">
        <v>101</v>
      </c>
      <c r="K313" s="53">
        <v>462</v>
      </c>
      <c r="M313" s="53">
        <f t="shared" si="4"/>
        <v>563</v>
      </c>
      <c r="N313" s="50" t="s">
        <v>668</v>
      </c>
      <c r="O313" s="51" t="s">
        <v>66</v>
      </c>
      <c r="P313" s="50" t="s">
        <v>70</v>
      </c>
      <c r="Q313" s="51" t="s">
        <v>671</v>
      </c>
      <c r="R313" s="51" t="s">
        <v>671</v>
      </c>
    </row>
    <row r="314" spans="1:18" x14ac:dyDescent="0.25">
      <c r="A314" s="50" t="s">
        <v>675</v>
      </c>
      <c r="B314" s="51" t="s">
        <v>74</v>
      </c>
      <c r="D314" s="50" t="s">
        <v>995</v>
      </c>
      <c r="E314" s="50" t="s">
        <v>1910</v>
      </c>
      <c r="F314" s="51" t="s">
        <v>1562</v>
      </c>
      <c r="G314" s="51" t="s">
        <v>45</v>
      </c>
      <c r="H314" s="51" t="s">
        <v>1911</v>
      </c>
      <c r="I314" s="50" t="s">
        <v>1438</v>
      </c>
      <c r="J314" s="53">
        <v>227</v>
      </c>
      <c r="K314" s="53">
        <v>1043</v>
      </c>
      <c r="M314" s="53">
        <f t="shared" si="4"/>
        <v>1270</v>
      </c>
      <c r="N314" s="50" t="s">
        <v>668</v>
      </c>
      <c r="O314" s="51" t="s">
        <v>66</v>
      </c>
      <c r="P314" s="50" t="s">
        <v>70</v>
      </c>
      <c r="Q314" s="51" t="s">
        <v>671</v>
      </c>
      <c r="R314" s="51" t="s">
        <v>671</v>
      </c>
    </row>
    <row r="315" spans="1:18" x14ac:dyDescent="0.25">
      <c r="A315" s="50" t="s">
        <v>675</v>
      </c>
      <c r="B315" s="51" t="s">
        <v>74</v>
      </c>
      <c r="D315" s="50" t="s">
        <v>996</v>
      </c>
      <c r="E315" s="50" t="s">
        <v>1520</v>
      </c>
      <c r="F315" s="51" t="s">
        <v>1562</v>
      </c>
      <c r="G315" s="51" t="s">
        <v>45</v>
      </c>
      <c r="H315" s="51" t="s">
        <v>1919</v>
      </c>
      <c r="I315" s="50" t="s">
        <v>1438</v>
      </c>
      <c r="J315" s="53">
        <v>351</v>
      </c>
      <c r="K315" s="53">
        <v>1627</v>
      </c>
      <c r="M315" s="53">
        <f t="shared" si="4"/>
        <v>1978</v>
      </c>
      <c r="N315" s="50" t="s">
        <v>668</v>
      </c>
      <c r="O315" s="51" t="s">
        <v>66</v>
      </c>
      <c r="P315" s="50" t="s">
        <v>70</v>
      </c>
      <c r="Q315" s="51" t="s">
        <v>671</v>
      </c>
      <c r="R315" s="51" t="s">
        <v>671</v>
      </c>
    </row>
    <row r="316" spans="1:18" x14ac:dyDescent="0.25">
      <c r="A316" s="50" t="s">
        <v>675</v>
      </c>
      <c r="B316" s="51" t="s">
        <v>74</v>
      </c>
      <c r="D316" s="50" t="s">
        <v>997</v>
      </c>
      <c r="E316" s="50" t="s">
        <v>1920</v>
      </c>
      <c r="F316" s="51" t="s">
        <v>1562</v>
      </c>
      <c r="G316" s="51" t="s">
        <v>45</v>
      </c>
      <c r="H316" s="51" t="s">
        <v>1921</v>
      </c>
      <c r="I316" s="50" t="s">
        <v>1399</v>
      </c>
      <c r="J316" s="53">
        <v>772</v>
      </c>
      <c r="K316" s="53">
        <v>4519</v>
      </c>
      <c r="M316" s="53">
        <f t="shared" si="4"/>
        <v>5291</v>
      </c>
      <c r="N316" s="50" t="s">
        <v>668</v>
      </c>
      <c r="O316" s="51" t="s">
        <v>66</v>
      </c>
      <c r="P316" s="50" t="s">
        <v>70</v>
      </c>
      <c r="Q316" s="51" t="s">
        <v>671</v>
      </c>
      <c r="R316" s="51" t="s">
        <v>671</v>
      </c>
    </row>
    <row r="317" spans="1:18" x14ac:dyDescent="0.25">
      <c r="A317" s="50" t="s">
        <v>675</v>
      </c>
      <c r="B317" s="51" t="s">
        <v>74</v>
      </c>
      <c r="D317" s="50" t="s">
        <v>998</v>
      </c>
      <c r="E317" s="50" t="s">
        <v>1922</v>
      </c>
      <c r="F317" s="51" t="s">
        <v>1562</v>
      </c>
      <c r="G317" s="51" t="s">
        <v>45</v>
      </c>
      <c r="H317" s="51" t="s">
        <v>1923</v>
      </c>
      <c r="I317" s="50" t="s">
        <v>1438</v>
      </c>
      <c r="J317" s="53">
        <v>409</v>
      </c>
      <c r="K317" s="53">
        <v>2353</v>
      </c>
      <c r="M317" s="53">
        <f t="shared" si="4"/>
        <v>2762</v>
      </c>
      <c r="N317" s="50" t="s">
        <v>668</v>
      </c>
      <c r="O317" s="51" t="s">
        <v>66</v>
      </c>
      <c r="P317" s="50" t="s">
        <v>70</v>
      </c>
      <c r="Q317" s="51" t="s">
        <v>671</v>
      </c>
      <c r="R317" s="51" t="s">
        <v>671</v>
      </c>
    </row>
    <row r="318" spans="1:18" x14ac:dyDescent="0.25">
      <c r="A318" s="50" t="s">
        <v>675</v>
      </c>
      <c r="B318" s="51" t="s">
        <v>74</v>
      </c>
      <c r="D318" s="50" t="s">
        <v>999</v>
      </c>
      <c r="E318" s="50" t="s">
        <v>1924</v>
      </c>
      <c r="F318" s="51" t="s">
        <v>1562</v>
      </c>
      <c r="G318" s="51" t="s">
        <v>45</v>
      </c>
      <c r="H318" s="51" t="s">
        <v>1925</v>
      </c>
      <c r="I318" s="50" t="s">
        <v>1438</v>
      </c>
      <c r="J318" s="53">
        <v>363</v>
      </c>
      <c r="K318" s="53">
        <v>1786</v>
      </c>
      <c r="M318" s="53">
        <f t="shared" si="4"/>
        <v>2149</v>
      </c>
      <c r="N318" s="50" t="s">
        <v>668</v>
      </c>
      <c r="O318" s="51" t="s">
        <v>66</v>
      </c>
      <c r="P318" s="50" t="s">
        <v>70</v>
      </c>
      <c r="Q318" s="51" t="s">
        <v>671</v>
      </c>
      <c r="R318" s="51" t="s">
        <v>671</v>
      </c>
    </row>
    <row r="319" spans="1:18" x14ac:dyDescent="0.25">
      <c r="A319" s="50" t="s">
        <v>675</v>
      </c>
      <c r="B319" s="51" t="s">
        <v>74</v>
      </c>
      <c r="D319" s="50" t="s">
        <v>1000</v>
      </c>
      <c r="E319" s="50" t="s">
        <v>1926</v>
      </c>
      <c r="F319" s="51" t="s">
        <v>1562</v>
      </c>
      <c r="G319" s="51" t="s">
        <v>45</v>
      </c>
      <c r="H319" s="51" t="s">
        <v>1927</v>
      </c>
      <c r="I319" s="50" t="s">
        <v>1399</v>
      </c>
      <c r="J319" s="53">
        <v>345</v>
      </c>
      <c r="K319" s="53">
        <v>2039</v>
      </c>
      <c r="M319" s="53">
        <f t="shared" si="4"/>
        <v>2384</v>
      </c>
      <c r="N319" s="50" t="s">
        <v>668</v>
      </c>
      <c r="O319" s="51" t="s">
        <v>66</v>
      </c>
      <c r="P319" s="50" t="s">
        <v>70</v>
      </c>
      <c r="Q319" s="51" t="s">
        <v>671</v>
      </c>
      <c r="R319" s="51" t="s">
        <v>671</v>
      </c>
    </row>
    <row r="320" spans="1:18" x14ac:dyDescent="0.25">
      <c r="A320" s="50" t="s">
        <v>675</v>
      </c>
      <c r="B320" s="51" t="s">
        <v>74</v>
      </c>
      <c r="D320" s="50" t="s">
        <v>1001</v>
      </c>
      <c r="E320" s="50" t="s">
        <v>1928</v>
      </c>
      <c r="F320" s="51" t="s">
        <v>1562</v>
      </c>
      <c r="G320" s="51" t="s">
        <v>45</v>
      </c>
      <c r="H320" s="51" t="s">
        <v>1929</v>
      </c>
      <c r="I320" s="50" t="s">
        <v>1408</v>
      </c>
      <c r="J320" s="53">
        <v>545</v>
      </c>
      <c r="K320" s="53">
        <v>3164</v>
      </c>
      <c r="M320" s="53">
        <f t="shared" si="4"/>
        <v>3709</v>
      </c>
      <c r="N320" s="50" t="s">
        <v>668</v>
      </c>
      <c r="O320" s="51" t="s">
        <v>66</v>
      </c>
      <c r="P320" s="50" t="s">
        <v>70</v>
      </c>
      <c r="Q320" s="51" t="s">
        <v>671</v>
      </c>
      <c r="R320" s="51" t="s">
        <v>671</v>
      </c>
    </row>
    <row r="321" spans="1:18" x14ac:dyDescent="0.25">
      <c r="A321" s="50" t="s">
        <v>675</v>
      </c>
      <c r="B321" s="51" t="s">
        <v>74</v>
      </c>
      <c r="D321" s="50" t="s">
        <v>1002</v>
      </c>
      <c r="E321" s="50" t="s">
        <v>1930</v>
      </c>
      <c r="F321" s="51" t="s">
        <v>1562</v>
      </c>
      <c r="G321" s="51" t="s">
        <v>45</v>
      </c>
      <c r="H321" s="51" t="s">
        <v>1931</v>
      </c>
      <c r="I321" s="50" t="s">
        <v>1397</v>
      </c>
      <c r="J321" s="53">
        <v>469</v>
      </c>
      <c r="K321" s="53">
        <v>2852</v>
      </c>
      <c r="M321" s="53">
        <f t="shared" si="4"/>
        <v>3321</v>
      </c>
      <c r="N321" s="50" t="s">
        <v>668</v>
      </c>
      <c r="O321" s="51" t="s">
        <v>66</v>
      </c>
      <c r="P321" s="50" t="s">
        <v>70</v>
      </c>
      <c r="Q321" s="51" t="s">
        <v>671</v>
      </c>
      <c r="R321" s="51" t="s">
        <v>671</v>
      </c>
    </row>
    <row r="322" spans="1:18" x14ac:dyDescent="0.25">
      <c r="A322" s="50" t="s">
        <v>675</v>
      </c>
      <c r="B322" s="51" t="s">
        <v>74</v>
      </c>
      <c r="D322" s="50" t="s">
        <v>1003</v>
      </c>
      <c r="E322" s="50" t="s">
        <v>1932</v>
      </c>
      <c r="F322" s="51" t="s">
        <v>1562</v>
      </c>
      <c r="G322" s="51" t="s">
        <v>45</v>
      </c>
      <c r="H322" s="51" t="s">
        <v>1933</v>
      </c>
      <c r="I322" s="50" t="s">
        <v>1399</v>
      </c>
      <c r="J322" s="53">
        <v>427</v>
      </c>
      <c r="K322" s="53">
        <v>2122</v>
      </c>
      <c r="M322" s="53">
        <f t="shared" ref="M322:M385" si="5">J322+K322+L322</f>
        <v>2549</v>
      </c>
      <c r="N322" s="50" t="s">
        <v>668</v>
      </c>
      <c r="O322" s="51" t="s">
        <v>66</v>
      </c>
      <c r="P322" s="50" t="s">
        <v>70</v>
      </c>
      <c r="Q322" s="51" t="s">
        <v>671</v>
      </c>
      <c r="R322" s="51" t="s">
        <v>671</v>
      </c>
    </row>
    <row r="323" spans="1:18" x14ac:dyDescent="0.25">
      <c r="A323" s="50" t="s">
        <v>675</v>
      </c>
      <c r="B323" s="51" t="s">
        <v>74</v>
      </c>
      <c r="D323" s="50" t="s">
        <v>1004</v>
      </c>
      <c r="E323" s="50" t="s">
        <v>1532</v>
      </c>
      <c r="F323" s="51" t="s">
        <v>1562</v>
      </c>
      <c r="G323" s="51" t="s">
        <v>45</v>
      </c>
      <c r="H323" s="51" t="s">
        <v>1934</v>
      </c>
      <c r="I323" s="50" t="s">
        <v>1399</v>
      </c>
      <c r="J323" s="53">
        <v>1024</v>
      </c>
      <c r="K323" s="53">
        <v>5060</v>
      </c>
      <c r="M323" s="53">
        <f t="shared" si="5"/>
        <v>6084</v>
      </c>
      <c r="N323" s="50" t="s">
        <v>668</v>
      </c>
      <c r="O323" s="51" t="s">
        <v>66</v>
      </c>
      <c r="P323" s="50" t="s">
        <v>70</v>
      </c>
      <c r="Q323" s="51" t="s">
        <v>671</v>
      </c>
      <c r="R323" s="51" t="s">
        <v>671</v>
      </c>
    </row>
    <row r="324" spans="1:18" x14ac:dyDescent="0.25">
      <c r="A324" s="50" t="s">
        <v>675</v>
      </c>
      <c r="B324" s="51" t="s">
        <v>74</v>
      </c>
      <c r="D324" s="50" t="s">
        <v>1005</v>
      </c>
      <c r="E324" s="50" t="s">
        <v>1400</v>
      </c>
      <c r="F324" s="51" t="s">
        <v>1562</v>
      </c>
      <c r="G324" s="51" t="s">
        <v>45</v>
      </c>
      <c r="H324" s="51" t="s">
        <v>1401</v>
      </c>
      <c r="I324" s="50" t="s">
        <v>1399</v>
      </c>
      <c r="J324" s="53">
        <v>558</v>
      </c>
      <c r="K324" s="53">
        <v>2982</v>
      </c>
      <c r="M324" s="53">
        <f t="shared" si="5"/>
        <v>3540</v>
      </c>
      <c r="N324" s="50" t="s">
        <v>668</v>
      </c>
      <c r="O324" s="51" t="s">
        <v>66</v>
      </c>
      <c r="P324" s="50" t="s">
        <v>70</v>
      </c>
      <c r="Q324" s="51" t="s">
        <v>671</v>
      </c>
      <c r="R324" s="51" t="s">
        <v>671</v>
      </c>
    </row>
    <row r="325" spans="1:18" x14ac:dyDescent="0.25">
      <c r="A325" s="50" t="s">
        <v>675</v>
      </c>
      <c r="B325" s="51" t="s">
        <v>74</v>
      </c>
      <c r="D325" s="50" t="s">
        <v>1006</v>
      </c>
      <c r="E325" s="50" t="s">
        <v>1935</v>
      </c>
      <c r="F325" s="51" t="s">
        <v>1562</v>
      </c>
      <c r="G325" s="51" t="s">
        <v>45</v>
      </c>
      <c r="H325" s="51" t="s">
        <v>1936</v>
      </c>
      <c r="I325" s="50" t="s">
        <v>1512</v>
      </c>
      <c r="J325" s="53">
        <v>1713</v>
      </c>
      <c r="K325" s="53">
        <v>9548</v>
      </c>
      <c r="M325" s="53">
        <f t="shared" si="5"/>
        <v>11261</v>
      </c>
      <c r="N325" s="50" t="s">
        <v>668</v>
      </c>
      <c r="O325" s="51" t="s">
        <v>66</v>
      </c>
      <c r="P325" s="50" t="s">
        <v>70</v>
      </c>
      <c r="Q325" s="51" t="s">
        <v>671</v>
      </c>
      <c r="R325" s="51" t="s">
        <v>671</v>
      </c>
    </row>
    <row r="326" spans="1:18" x14ac:dyDescent="0.25">
      <c r="A326" s="50" t="s">
        <v>675</v>
      </c>
      <c r="B326" s="51" t="s">
        <v>74</v>
      </c>
      <c r="D326" s="50" t="s">
        <v>1007</v>
      </c>
      <c r="E326" s="50" t="s">
        <v>1937</v>
      </c>
      <c r="F326" s="51" t="s">
        <v>1562</v>
      </c>
      <c r="G326" s="51" t="s">
        <v>45</v>
      </c>
      <c r="H326" s="51" t="s">
        <v>1938</v>
      </c>
      <c r="I326" s="50" t="s">
        <v>1438</v>
      </c>
      <c r="J326" s="53">
        <v>110</v>
      </c>
      <c r="K326" s="53">
        <v>515</v>
      </c>
      <c r="M326" s="53">
        <f t="shared" si="5"/>
        <v>625</v>
      </c>
      <c r="N326" s="50" t="s">
        <v>668</v>
      </c>
      <c r="O326" s="51" t="s">
        <v>66</v>
      </c>
      <c r="P326" s="50" t="s">
        <v>70</v>
      </c>
      <c r="Q326" s="51" t="s">
        <v>671</v>
      </c>
      <c r="R326" s="51" t="s">
        <v>671</v>
      </c>
    </row>
    <row r="327" spans="1:18" x14ac:dyDescent="0.25">
      <c r="A327" s="50" t="s">
        <v>675</v>
      </c>
      <c r="B327" s="51" t="s">
        <v>74</v>
      </c>
      <c r="D327" s="50" t="s">
        <v>1008</v>
      </c>
      <c r="E327" s="50" t="s">
        <v>48</v>
      </c>
      <c r="F327" s="51" t="s">
        <v>1562</v>
      </c>
      <c r="G327" s="51" t="s">
        <v>45</v>
      </c>
      <c r="H327" s="51" t="s">
        <v>1470</v>
      </c>
      <c r="I327" s="50" t="s">
        <v>1399</v>
      </c>
      <c r="J327" s="53">
        <v>786</v>
      </c>
      <c r="K327" s="53">
        <v>4813</v>
      </c>
      <c r="M327" s="53">
        <f t="shared" si="5"/>
        <v>5599</v>
      </c>
      <c r="N327" s="50" t="s">
        <v>668</v>
      </c>
      <c r="O327" s="51" t="s">
        <v>66</v>
      </c>
      <c r="P327" s="50" t="s">
        <v>70</v>
      </c>
      <c r="Q327" s="51" t="s">
        <v>671</v>
      </c>
      <c r="R327" s="51" t="s">
        <v>671</v>
      </c>
    </row>
    <row r="328" spans="1:18" x14ac:dyDescent="0.25">
      <c r="A328" s="50" t="s">
        <v>675</v>
      </c>
      <c r="B328" s="51" t="s">
        <v>74</v>
      </c>
      <c r="D328" s="50" t="s">
        <v>1009</v>
      </c>
      <c r="E328" s="50" t="s">
        <v>1935</v>
      </c>
      <c r="F328" s="51" t="s">
        <v>1562</v>
      </c>
      <c r="G328" s="51" t="s">
        <v>45</v>
      </c>
      <c r="H328" s="51" t="s">
        <v>1939</v>
      </c>
      <c r="I328" s="50" t="s">
        <v>1512</v>
      </c>
      <c r="J328" s="53">
        <v>698</v>
      </c>
      <c r="K328" s="53">
        <v>3910</v>
      </c>
      <c r="M328" s="53">
        <f t="shared" si="5"/>
        <v>4608</v>
      </c>
      <c r="N328" s="50" t="s">
        <v>668</v>
      </c>
      <c r="O328" s="51" t="s">
        <v>66</v>
      </c>
      <c r="P328" s="50" t="s">
        <v>70</v>
      </c>
      <c r="Q328" s="51" t="s">
        <v>671</v>
      </c>
      <c r="R328" s="51" t="s">
        <v>671</v>
      </c>
    </row>
    <row r="329" spans="1:18" x14ac:dyDescent="0.25">
      <c r="A329" s="50" t="s">
        <v>675</v>
      </c>
      <c r="B329" s="51" t="s">
        <v>74</v>
      </c>
      <c r="D329" s="50" t="s">
        <v>1010</v>
      </c>
      <c r="E329" s="50" t="s">
        <v>1910</v>
      </c>
      <c r="F329" s="51" t="s">
        <v>1562</v>
      </c>
      <c r="G329" s="51" t="s">
        <v>45</v>
      </c>
      <c r="H329" s="51" t="s">
        <v>1911</v>
      </c>
      <c r="I329" s="50" t="s">
        <v>1438</v>
      </c>
      <c r="J329" s="53">
        <v>28</v>
      </c>
      <c r="K329" s="53">
        <v>114</v>
      </c>
      <c r="M329" s="53">
        <f t="shared" si="5"/>
        <v>142</v>
      </c>
      <c r="N329" s="50" t="s">
        <v>668</v>
      </c>
      <c r="O329" s="51" t="s">
        <v>66</v>
      </c>
      <c r="P329" s="50" t="s">
        <v>70</v>
      </c>
      <c r="Q329" s="51" t="s">
        <v>671</v>
      </c>
      <c r="R329" s="51" t="s">
        <v>671</v>
      </c>
    </row>
    <row r="330" spans="1:18" x14ac:dyDescent="0.25">
      <c r="A330" s="50" t="s">
        <v>675</v>
      </c>
      <c r="B330" s="51" t="s">
        <v>74</v>
      </c>
      <c r="D330" s="50" t="s">
        <v>1011</v>
      </c>
      <c r="E330" s="50" t="s">
        <v>1940</v>
      </c>
      <c r="F330" s="51" t="s">
        <v>1562</v>
      </c>
      <c r="G330" s="51" t="s">
        <v>45</v>
      </c>
      <c r="H330" s="51" t="s">
        <v>1941</v>
      </c>
      <c r="I330" s="50" t="s">
        <v>1399</v>
      </c>
      <c r="J330" s="53">
        <v>874</v>
      </c>
      <c r="K330" s="53">
        <v>4053</v>
      </c>
      <c r="M330" s="53">
        <f t="shared" si="5"/>
        <v>4927</v>
      </c>
      <c r="N330" s="50" t="s">
        <v>668</v>
      </c>
      <c r="O330" s="51" t="s">
        <v>66</v>
      </c>
      <c r="P330" s="50" t="s">
        <v>70</v>
      </c>
      <c r="Q330" s="51" t="s">
        <v>671</v>
      </c>
      <c r="R330" s="51" t="s">
        <v>671</v>
      </c>
    </row>
    <row r="331" spans="1:18" x14ac:dyDescent="0.25">
      <c r="A331" s="50" t="s">
        <v>675</v>
      </c>
      <c r="B331" s="51" t="s">
        <v>74</v>
      </c>
      <c r="D331" s="50" t="s">
        <v>1012</v>
      </c>
      <c r="E331" s="50" t="s">
        <v>1942</v>
      </c>
      <c r="F331" s="51" t="s">
        <v>1562</v>
      </c>
      <c r="G331" s="51" t="s">
        <v>45</v>
      </c>
      <c r="H331" s="51" t="s">
        <v>1943</v>
      </c>
      <c r="I331" s="50" t="s">
        <v>1397</v>
      </c>
      <c r="J331" s="53">
        <v>360</v>
      </c>
      <c r="K331" s="53">
        <v>2020</v>
      </c>
      <c r="M331" s="53">
        <f t="shared" si="5"/>
        <v>2380</v>
      </c>
      <c r="N331" s="50" t="s">
        <v>668</v>
      </c>
      <c r="O331" s="51" t="s">
        <v>66</v>
      </c>
      <c r="P331" s="50" t="s">
        <v>70</v>
      </c>
      <c r="Q331" s="51" t="s">
        <v>671</v>
      </c>
      <c r="R331" s="51" t="s">
        <v>671</v>
      </c>
    </row>
    <row r="332" spans="1:18" x14ac:dyDescent="0.25">
      <c r="A332" s="50" t="s">
        <v>675</v>
      </c>
      <c r="B332" s="51" t="s">
        <v>74</v>
      </c>
      <c r="D332" s="50" t="s">
        <v>1013</v>
      </c>
      <c r="E332" s="50" t="s">
        <v>1944</v>
      </c>
      <c r="F332" s="51" t="s">
        <v>1562</v>
      </c>
      <c r="G332" s="51" t="s">
        <v>45</v>
      </c>
      <c r="H332" s="51" t="s">
        <v>1945</v>
      </c>
      <c r="I332" s="50" t="s">
        <v>1397</v>
      </c>
      <c r="J332" s="53">
        <v>313</v>
      </c>
      <c r="K332" s="53">
        <v>1470</v>
      </c>
      <c r="M332" s="53">
        <f t="shared" si="5"/>
        <v>1783</v>
      </c>
      <c r="N332" s="50" t="s">
        <v>668</v>
      </c>
      <c r="O332" s="51" t="s">
        <v>66</v>
      </c>
      <c r="P332" s="50" t="s">
        <v>70</v>
      </c>
      <c r="Q332" s="51" t="s">
        <v>671</v>
      </c>
      <c r="R332" s="51" t="s">
        <v>671</v>
      </c>
    </row>
    <row r="333" spans="1:18" x14ac:dyDescent="0.25">
      <c r="A333" s="50" t="s">
        <v>675</v>
      </c>
      <c r="B333" s="51" t="s">
        <v>74</v>
      </c>
      <c r="D333" s="50" t="s">
        <v>1014</v>
      </c>
      <c r="E333" s="50" t="s">
        <v>1946</v>
      </c>
      <c r="F333" s="51" t="s">
        <v>1562</v>
      </c>
      <c r="G333" s="51" t="s">
        <v>45</v>
      </c>
      <c r="H333" s="51" t="s">
        <v>1906</v>
      </c>
      <c r="I333" s="50" t="s">
        <v>1907</v>
      </c>
      <c r="J333" s="53">
        <v>19</v>
      </c>
      <c r="K333" s="53">
        <v>92</v>
      </c>
      <c r="M333" s="53">
        <f t="shared" si="5"/>
        <v>111</v>
      </c>
      <c r="N333" s="50" t="s">
        <v>668</v>
      </c>
      <c r="O333" s="51" t="s">
        <v>66</v>
      </c>
      <c r="P333" s="50" t="s">
        <v>70</v>
      </c>
      <c r="Q333" s="51" t="s">
        <v>671</v>
      </c>
      <c r="R333" s="51" t="s">
        <v>671</v>
      </c>
    </row>
    <row r="334" spans="1:18" x14ac:dyDescent="0.25">
      <c r="A334" s="50" t="s">
        <v>675</v>
      </c>
      <c r="B334" s="51" t="s">
        <v>74</v>
      </c>
      <c r="D334" s="50" t="s">
        <v>1015</v>
      </c>
      <c r="E334" s="50" t="s">
        <v>1947</v>
      </c>
      <c r="F334" s="51" t="s">
        <v>1562</v>
      </c>
      <c r="G334" s="51" t="s">
        <v>45</v>
      </c>
      <c r="H334" s="51" t="s">
        <v>1948</v>
      </c>
      <c r="I334" s="50" t="s">
        <v>1512</v>
      </c>
      <c r="J334" s="53">
        <v>628</v>
      </c>
      <c r="K334" s="53">
        <v>3506</v>
      </c>
      <c r="M334" s="53">
        <f t="shared" si="5"/>
        <v>4134</v>
      </c>
      <c r="N334" s="50" t="s">
        <v>668</v>
      </c>
      <c r="O334" s="51" t="s">
        <v>66</v>
      </c>
      <c r="P334" s="50" t="s">
        <v>70</v>
      </c>
      <c r="Q334" s="51" t="s">
        <v>671</v>
      </c>
      <c r="R334" s="51" t="s">
        <v>671</v>
      </c>
    </row>
    <row r="335" spans="1:18" x14ac:dyDescent="0.25">
      <c r="A335" s="50" t="s">
        <v>675</v>
      </c>
      <c r="B335" s="51" t="s">
        <v>74</v>
      </c>
      <c r="D335" s="50" t="s">
        <v>1016</v>
      </c>
      <c r="E335" s="50" t="s">
        <v>1949</v>
      </c>
      <c r="F335" s="51" t="s">
        <v>1562</v>
      </c>
      <c r="G335" s="51" t="s">
        <v>45</v>
      </c>
      <c r="H335" s="51" t="s">
        <v>1950</v>
      </c>
      <c r="I335" s="50" t="s">
        <v>1512</v>
      </c>
      <c r="J335" s="53">
        <v>85</v>
      </c>
      <c r="K335" s="53">
        <v>432</v>
      </c>
      <c r="M335" s="53">
        <f t="shared" si="5"/>
        <v>517</v>
      </c>
      <c r="N335" s="50" t="s">
        <v>668</v>
      </c>
      <c r="O335" s="51" t="s">
        <v>66</v>
      </c>
      <c r="P335" s="50" t="s">
        <v>70</v>
      </c>
      <c r="Q335" s="51" t="s">
        <v>671</v>
      </c>
      <c r="R335" s="51" t="s">
        <v>671</v>
      </c>
    </row>
    <row r="336" spans="1:18" x14ac:dyDescent="0.25">
      <c r="A336" s="50" t="s">
        <v>675</v>
      </c>
      <c r="B336" s="51" t="s">
        <v>74</v>
      </c>
      <c r="D336" s="50" t="s">
        <v>1017</v>
      </c>
      <c r="E336" s="50" t="s">
        <v>1951</v>
      </c>
      <c r="F336" s="51" t="s">
        <v>1562</v>
      </c>
      <c r="G336" s="51" t="s">
        <v>45</v>
      </c>
      <c r="H336" s="51" t="s">
        <v>1952</v>
      </c>
      <c r="I336" s="50" t="s">
        <v>1438</v>
      </c>
      <c r="J336" s="53">
        <v>564</v>
      </c>
      <c r="K336" s="53">
        <v>3720</v>
      </c>
      <c r="M336" s="53">
        <f t="shared" si="5"/>
        <v>4284</v>
      </c>
      <c r="N336" s="50" t="s">
        <v>668</v>
      </c>
      <c r="O336" s="51" t="s">
        <v>66</v>
      </c>
      <c r="P336" s="50" t="s">
        <v>70</v>
      </c>
      <c r="Q336" s="51" t="s">
        <v>671</v>
      </c>
      <c r="R336" s="51" t="s">
        <v>671</v>
      </c>
    </row>
    <row r="337" spans="1:18" x14ac:dyDescent="0.25">
      <c r="A337" s="50" t="s">
        <v>675</v>
      </c>
      <c r="B337" s="51" t="s">
        <v>74</v>
      </c>
      <c r="D337" s="50" t="s">
        <v>1018</v>
      </c>
      <c r="E337" s="50" t="s">
        <v>1953</v>
      </c>
      <c r="F337" s="51" t="s">
        <v>1562</v>
      </c>
      <c r="G337" s="51" t="s">
        <v>45</v>
      </c>
      <c r="H337" s="51" t="s">
        <v>1954</v>
      </c>
      <c r="I337" s="50" t="s">
        <v>1399</v>
      </c>
      <c r="J337" s="53">
        <v>1607</v>
      </c>
      <c r="K337" s="53">
        <v>10424</v>
      </c>
      <c r="M337" s="53">
        <f t="shared" si="5"/>
        <v>12031</v>
      </c>
      <c r="N337" s="50" t="s">
        <v>668</v>
      </c>
      <c r="O337" s="51" t="s">
        <v>66</v>
      </c>
      <c r="P337" s="50" t="s">
        <v>70</v>
      </c>
      <c r="Q337" s="51" t="s">
        <v>671</v>
      </c>
      <c r="R337" s="51" t="s">
        <v>671</v>
      </c>
    </row>
    <row r="338" spans="1:18" x14ac:dyDescent="0.25">
      <c r="A338" s="50" t="s">
        <v>675</v>
      </c>
      <c r="B338" s="51" t="s">
        <v>74</v>
      </c>
      <c r="D338" s="50" t="s">
        <v>1019</v>
      </c>
      <c r="E338" s="50" t="s">
        <v>1955</v>
      </c>
      <c r="F338" s="51" t="s">
        <v>1562</v>
      </c>
      <c r="G338" s="51" t="s">
        <v>45</v>
      </c>
      <c r="H338" s="51" t="s">
        <v>1956</v>
      </c>
      <c r="I338" s="50" t="s">
        <v>1408</v>
      </c>
      <c r="J338" s="53">
        <v>243</v>
      </c>
      <c r="K338" s="53">
        <v>1259</v>
      </c>
      <c r="M338" s="53">
        <f t="shared" si="5"/>
        <v>1502</v>
      </c>
      <c r="N338" s="50" t="s">
        <v>668</v>
      </c>
      <c r="O338" s="51" t="s">
        <v>66</v>
      </c>
      <c r="P338" s="50" t="s">
        <v>70</v>
      </c>
      <c r="Q338" s="51" t="s">
        <v>671</v>
      </c>
      <c r="R338" s="51" t="s">
        <v>671</v>
      </c>
    </row>
    <row r="339" spans="1:18" x14ac:dyDescent="0.25">
      <c r="A339" s="50" t="s">
        <v>675</v>
      </c>
      <c r="B339" s="51" t="s">
        <v>74</v>
      </c>
      <c r="D339" s="50" t="s">
        <v>1020</v>
      </c>
      <c r="E339" s="50" t="s">
        <v>1529</v>
      </c>
      <c r="F339" s="51" t="s">
        <v>1562</v>
      </c>
      <c r="G339" s="51" t="s">
        <v>45</v>
      </c>
      <c r="H339" s="51" t="s">
        <v>1531</v>
      </c>
      <c r="I339" s="50" t="s">
        <v>1399</v>
      </c>
      <c r="J339" s="53">
        <v>1283</v>
      </c>
      <c r="K339" s="53">
        <v>8357</v>
      </c>
      <c r="M339" s="53">
        <f t="shared" si="5"/>
        <v>9640</v>
      </c>
      <c r="N339" s="50" t="s">
        <v>668</v>
      </c>
      <c r="O339" s="51" t="s">
        <v>66</v>
      </c>
      <c r="P339" s="50" t="s">
        <v>70</v>
      </c>
      <c r="Q339" s="51" t="s">
        <v>671</v>
      </c>
      <c r="R339" s="51" t="s">
        <v>671</v>
      </c>
    </row>
    <row r="340" spans="1:18" x14ac:dyDescent="0.25">
      <c r="A340" s="50" t="s">
        <v>675</v>
      </c>
      <c r="B340" s="51" t="s">
        <v>74</v>
      </c>
      <c r="D340" s="50" t="s">
        <v>1021</v>
      </c>
      <c r="E340" s="50" t="s">
        <v>1513</v>
      </c>
      <c r="F340" s="51" t="s">
        <v>375</v>
      </c>
      <c r="G340" s="51" t="s">
        <v>45</v>
      </c>
      <c r="H340" s="51" t="s">
        <v>1514</v>
      </c>
      <c r="I340" s="50" t="s">
        <v>1512</v>
      </c>
      <c r="J340" s="53">
        <v>190</v>
      </c>
      <c r="K340" s="53">
        <v>1068</v>
      </c>
      <c r="M340" s="53">
        <f t="shared" si="5"/>
        <v>1258</v>
      </c>
      <c r="N340" s="50" t="s">
        <v>668</v>
      </c>
      <c r="O340" s="51" t="s">
        <v>66</v>
      </c>
      <c r="P340" s="50" t="s">
        <v>70</v>
      </c>
      <c r="Q340" s="51" t="s">
        <v>671</v>
      </c>
      <c r="R340" s="51" t="s">
        <v>671</v>
      </c>
    </row>
    <row r="341" spans="1:18" x14ac:dyDescent="0.25">
      <c r="A341" s="50" t="s">
        <v>675</v>
      </c>
      <c r="B341" s="51" t="s">
        <v>74</v>
      </c>
      <c r="D341" s="50" t="s">
        <v>1022</v>
      </c>
      <c r="E341" s="50" t="s">
        <v>1957</v>
      </c>
      <c r="F341" s="51" t="s">
        <v>1562</v>
      </c>
      <c r="G341" s="51" t="s">
        <v>45</v>
      </c>
      <c r="H341" s="51" t="s">
        <v>1958</v>
      </c>
      <c r="I341" s="50" t="s">
        <v>1438</v>
      </c>
      <c r="J341" s="53">
        <v>445</v>
      </c>
      <c r="K341" s="53">
        <v>1980</v>
      </c>
      <c r="M341" s="53">
        <f t="shared" si="5"/>
        <v>2425</v>
      </c>
      <c r="N341" s="50" t="s">
        <v>668</v>
      </c>
      <c r="O341" s="51" t="s">
        <v>66</v>
      </c>
      <c r="P341" s="50" t="s">
        <v>70</v>
      </c>
      <c r="Q341" s="51" t="s">
        <v>671</v>
      </c>
      <c r="R341" s="51" t="s">
        <v>671</v>
      </c>
    </row>
    <row r="342" spans="1:18" x14ac:dyDescent="0.25">
      <c r="A342" s="50" t="s">
        <v>675</v>
      </c>
      <c r="B342" s="51" t="s">
        <v>74</v>
      </c>
      <c r="D342" s="50" t="s">
        <v>1023</v>
      </c>
      <c r="E342" s="50" t="s">
        <v>1959</v>
      </c>
      <c r="F342" s="51" t="s">
        <v>1562</v>
      </c>
      <c r="G342" s="51" t="s">
        <v>45</v>
      </c>
      <c r="H342" s="51" t="s">
        <v>1960</v>
      </c>
      <c r="I342" s="50" t="s">
        <v>1408</v>
      </c>
      <c r="J342" s="53">
        <v>1358</v>
      </c>
      <c r="K342" s="53">
        <v>7558</v>
      </c>
      <c r="M342" s="53">
        <f t="shared" si="5"/>
        <v>8916</v>
      </c>
      <c r="N342" s="50" t="s">
        <v>668</v>
      </c>
      <c r="O342" s="51" t="s">
        <v>66</v>
      </c>
      <c r="P342" s="50" t="s">
        <v>70</v>
      </c>
      <c r="Q342" s="51" t="s">
        <v>671</v>
      </c>
      <c r="R342" s="51" t="s">
        <v>671</v>
      </c>
    </row>
    <row r="343" spans="1:18" x14ac:dyDescent="0.25">
      <c r="A343" s="50" t="s">
        <v>675</v>
      </c>
      <c r="B343" s="51" t="s">
        <v>74</v>
      </c>
      <c r="D343" s="50" t="s">
        <v>1024</v>
      </c>
      <c r="E343" s="50" t="s">
        <v>1961</v>
      </c>
      <c r="F343" s="51" t="s">
        <v>1562</v>
      </c>
      <c r="G343" s="51" t="s">
        <v>45</v>
      </c>
      <c r="H343" s="51" t="s">
        <v>1962</v>
      </c>
      <c r="I343" s="50" t="s">
        <v>1512</v>
      </c>
      <c r="J343" s="53">
        <v>1076</v>
      </c>
      <c r="K343" s="53">
        <v>6406</v>
      </c>
      <c r="M343" s="53">
        <f t="shared" si="5"/>
        <v>7482</v>
      </c>
      <c r="N343" s="50" t="s">
        <v>668</v>
      </c>
      <c r="O343" s="51" t="s">
        <v>66</v>
      </c>
      <c r="P343" s="50" t="s">
        <v>70</v>
      </c>
      <c r="Q343" s="51" t="s">
        <v>671</v>
      </c>
      <c r="R343" s="51" t="s">
        <v>671</v>
      </c>
    </row>
    <row r="344" spans="1:18" x14ac:dyDescent="0.25">
      <c r="A344" s="50" t="s">
        <v>675</v>
      </c>
      <c r="B344" s="51" t="s">
        <v>74</v>
      </c>
      <c r="D344" s="50" t="s">
        <v>1025</v>
      </c>
      <c r="E344" s="50" t="s">
        <v>417</v>
      </c>
      <c r="F344" s="51" t="s">
        <v>1562</v>
      </c>
      <c r="G344" s="51" t="s">
        <v>45</v>
      </c>
      <c r="H344" s="51" t="s">
        <v>1963</v>
      </c>
      <c r="I344" s="50" t="s">
        <v>1438</v>
      </c>
      <c r="J344" s="53">
        <v>135</v>
      </c>
      <c r="K344" s="53">
        <v>812</v>
      </c>
      <c r="M344" s="53">
        <f t="shared" si="5"/>
        <v>947</v>
      </c>
      <c r="N344" s="50" t="s">
        <v>668</v>
      </c>
      <c r="O344" s="51" t="s">
        <v>66</v>
      </c>
      <c r="P344" s="50" t="s">
        <v>70</v>
      </c>
      <c r="Q344" s="51" t="s">
        <v>671</v>
      </c>
      <c r="R344" s="51" t="s">
        <v>671</v>
      </c>
    </row>
    <row r="345" spans="1:18" x14ac:dyDescent="0.25">
      <c r="A345" s="50" t="s">
        <v>675</v>
      </c>
      <c r="B345" s="51" t="s">
        <v>74</v>
      </c>
      <c r="D345" s="50" t="s">
        <v>1026</v>
      </c>
      <c r="E345" s="50" t="s">
        <v>1914</v>
      </c>
      <c r="F345" s="51" t="s">
        <v>1562</v>
      </c>
      <c r="G345" s="51" t="s">
        <v>45</v>
      </c>
      <c r="H345" s="51" t="s">
        <v>1902</v>
      </c>
      <c r="I345" s="50" t="s">
        <v>1438</v>
      </c>
      <c r="J345" s="53">
        <v>421</v>
      </c>
      <c r="K345" s="53">
        <v>1901</v>
      </c>
      <c r="M345" s="53">
        <f t="shared" si="5"/>
        <v>2322</v>
      </c>
      <c r="N345" s="50" t="s">
        <v>668</v>
      </c>
      <c r="O345" s="51" t="s">
        <v>66</v>
      </c>
      <c r="P345" s="50" t="s">
        <v>70</v>
      </c>
      <c r="Q345" s="51" t="s">
        <v>671</v>
      </c>
      <c r="R345" s="51" t="s">
        <v>671</v>
      </c>
    </row>
    <row r="346" spans="1:18" x14ac:dyDescent="0.25">
      <c r="A346" s="50" t="s">
        <v>675</v>
      </c>
      <c r="B346" s="51" t="s">
        <v>74</v>
      </c>
      <c r="D346" s="50" t="s">
        <v>1027</v>
      </c>
      <c r="E346" s="50" t="s">
        <v>1394</v>
      </c>
      <c r="F346" s="51" t="s">
        <v>1562</v>
      </c>
      <c r="G346" s="51" t="s">
        <v>45</v>
      </c>
      <c r="H346" s="51" t="s">
        <v>1396</v>
      </c>
      <c r="I346" s="50" t="s">
        <v>1397</v>
      </c>
      <c r="J346" s="53">
        <v>689</v>
      </c>
      <c r="K346" s="53">
        <v>3760</v>
      </c>
      <c r="M346" s="53">
        <f t="shared" si="5"/>
        <v>4449</v>
      </c>
      <c r="N346" s="50" t="s">
        <v>668</v>
      </c>
      <c r="O346" s="51" t="s">
        <v>66</v>
      </c>
      <c r="P346" s="50" t="s">
        <v>70</v>
      </c>
      <c r="Q346" s="51" t="s">
        <v>671</v>
      </c>
      <c r="R346" s="51" t="s">
        <v>671</v>
      </c>
    </row>
    <row r="347" spans="1:18" x14ac:dyDescent="0.25">
      <c r="A347" s="50" t="s">
        <v>675</v>
      </c>
      <c r="B347" s="51" t="s">
        <v>74</v>
      </c>
      <c r="D347" s="50" t="s">
        <v>1028</v>
      </c>
      <c r="E347" s="50" t="s">
        <v>1964</v>
      </c>
      <c r="F347" s="51" t="s">
        <v>1562</v>
      </c>
      <c r="G347" s="51" t="s">
        <v>45</v>
      </c>
      <c r="H347" s="51" t="s">
        <v>1965</v>
      </c>
      <c r="I347" s="50" t="s">
        <v>1438</v>
      </c>
      <c r="J347" s="53">
        <v>340</v>
      </c>
      <c r="K347" s="53">
        <v>1641</v>
      </c>
      <c r="M347" s="53">
        <f t="shared" si="5"/>
        <v>1981</v>
      </c>
      <c r="N347" s="50" t="s">
        <v>668</v>
      </c>
      <c r="O347" s="51" t="s">
        <v>66</v>
      </c>
      <c r="P347" s="50" t="s">
        <v>70</v>
      </c>
      <c r="Q347" s="51" t="s">
        <v>671</v>
      </c>
      <c r="R347" s="51" t="s">
        <v>671</v>
      </c>
    </row>
    <row r="348" spans="1:18" x14ac:dyDescent="0.25">
      <c r="A348" s="50" t="s">
        <v>675</v>
      </c>
      <c r="B348" s="51" t="s">
        <v>74</v>
      </c>
      <c r="D348" s="50" t="s">
        <v>1029</v>
      </c>
      <c r="E348" s="50" t="s">
        <v>1966</v>
      </c>
      <c r="F348" s="51" t="s">
        <v>1562</v>
      </c>
      <c r="G348" s="51" t="s">
        <v>45</v>
      </c>
      <c r="H348" s="51" t="s">
        <v>1967</v>
      </c>
      <c r="I348" s="50" t="s">
        <v>1408</v>
      </c>
      <c r="J348" s="53">
        <v>16</v>
      </c>
      <c r="K348" s="53">
        <v>80</v>
      </c>
      <c r="M348" s="53">
        <f t="shared" si="5"/>
        <v>96</v>
      </c>
      <c r="N348" s="50" t="s">
        <v>668</v>
      </c>
      <c r="O348" s="51" t="s">
        <v>66</v>
      </c>
      <c r="P348" s="50" t="s">
        <v>70</v>
      </c>
      <c r="Q348" s="51" t="s">
        <v>671</v>
      </c>
      <c r="R348" s="51" t="s">
        <v>671</v>
      </c>
    </row>
    <row r="349" spans="1:18" x14ac:dyDescent="0.25">
      <c r="A349" s="50" t="s">
        <v>675</v>
      </c>
      <c r="B349" s="51" t="s">
        <v>74</v>
      </c>
      <c r="D349" s="50" t="s">
        <v>1030</v>
      </c>
      <c r="E349" s="50" t="s">
        <v>1554</v>
      </c>
      <c r="F349" s="51" t="s">
        <v>1562</v>
      </c>
      <c r="G349" s="51" t="s">
        <v>45</v>
      </c>
      <c r="H349" s="51" t="s">
        <v>1968</v>
      </c>
      <c r="I349" s="50" t="s">
        <v>1438</v>
      </c>
      <c r="J349" s="53">
        <v>938</v>
      </c>
      <c r="K349" s="53">
        <v>5147</v>
      </c>
      <c r="M349" s="53">
        <f t="shared" si="5"/>
        <v>6085</v>
      </c>
      <c r="N349" s="50" t="s">
        <v>668</v>
      </c>
      <c r="O349" s="51" t="s">
        <v>66</v>
      </c>
      <c r="P349" s="50" t="s">
        <v>70</v>
      </c>
      <c r="Q349" s="51" t="s">
        <v>671</v>
      </c>
      <c r="R349" s="51" t="s">
        <v>671</v>
      </c>
    </row>
    <row r="350" spans="1:18" s="70" customFormat="1" x14ac:dyDescent="0.25">
      <c r="A350" s="70" t="s">
        <v>675</v>
      </c>
      <c r="B350" s="71" t="s">
        <v>74</v>
      </c>
      <c r="C350" s="71"/>
      <c r="D350" s="70" t="s">
        <v>1031</v>
      </c>
      <c r="E350" s="70" t="s">
        <v>48</v>
      </c>
      <c r="F350" s="71" t="s">
        <v>44</v>
      </c>
      <c r="G350" s="71" t="s">
        <v>45</v>
      </c>
      <c r="H350" s="71" t="s">
        <v>1969</v>
      </c>
      <c r="I350" s="70" t="s">
        <v>1388</v>
      </c>
      <c r="J350" s="73">
        <v>100</v>
      </c>
      <c r="K350" s="73">
        <v>0</v>
      </c>
      <c r="L350" s="73"/>
      <c r="M350" s="73">
        <f t="shared" si="5"/>
        <v>100</v>
      </c>
      <c r="N350" s="70" t="s">
        <v>669</v>
      </c>
      <c r="O350" s="71" t="s">
        <v>66</v>
      </c>
      <c r="P350" s="70" t="s">
        <v>672</v>
      </c>
      <c r="Q350" s="71" t="s">
        <v>671</v>
      </c>
      <c r="R350" s="71" t="s">
        <v>671</v>
      </c>
    </row>
    <row r="351" spans="1:18" x14ac:dyDescent="0.25">
      <c r="A351" s="50" t="s">
        <v>675</v>
      </c>
      <c r="B351" s="51" t="s">
        <v>74</v>
      </c>
      <c r="D351" s="50" t="s">
        <v>1032</v>
      </c>
      <c r="E351" s="50" t="s">
        <v>1468</v>
      </c>
      <c r="F351" s="51" t="s">
        <v>499</v>
      </c>
      <c r="G351" s="51" t="s">
        <v>45</v>
      </c>
      <c r="H351" s="51" t="s">
        <v>1469</v>
      </c>
      <c r="I351" s="50" t="s">
        <v>1414</v>
      </c>
      <c r="J351" s="53">
        <v>100</v>
      </c>
      <c r="K351" s="53">
        <v>0</v>
      </c>
      <c r="M351" s="53">
        <f t="shared" si="5"/>
        <v>100</v>
      </c>
      <c r="N351" s="50" t="s">
        <v>669</v>
      </c>
      <c r="O351" s="51" t="s">
        <v>66</v>
      </c>
      <c r="P351" s="50" t="s">
        <v>672</v>
      </c>
      <c r="Q351" s="51" t="s">
        <v>671</v>
      </c>
      <c r="R351" s="51" t="s">
        <v>671</v>
      </c>
    </row>
    <row r="352" spans="1:18" s="70" customFormat="1" x14ac:dyDescent="0.25">
      <c r="A352" s="70" t="s">
        <v>675</v>
      </c>
      <c r="B352" s="71" t="s">
        <v>74</v>
      </c>
      <c r="C352" s="71"/>
      <c r="D352" s="70" t="s">
        <v>1033</v>
      </c>
      <c r="E352" s="70" t="s">
        <v>48</v>
      </c>
      <c r="F352" s="71" t="s">
        <v>44</v>
      </c>
      <c r="G352" s="71" t="s">
        <v>45</v>
      </c>
      <c r="H352" s="71" t="s">
        <v>1470</v>
      </c>
      <c r="I352" s="70" t="s">
        <v>1399</v>
      </c>
      <c r="J352" s="73">
        <v>100</v>
      </c>
      <c r="K352" s="73">
        <v>0</v>
      </c>
      <c r="L352" s="73"/>
      <c r="M352" s="73">
        <f t="shared" si="5"/>
        <v>100</v>
      </c>
      <c r="N352" s="70" t="s">
        <v>669</v>
      </c>
      <c r="O352" s="71" t="s">
        <v>66</v>
      </c>
      <c r="P352" s="70" t="s">
        <v>672</v>
      </c>
      <c r="Q352" s="71" t="s">
        <v>671</v>
      </c>
      <c r="R352" s="71" t="s">
        <v>671</v>
      </c>
    </row>
    <row r="353" spans="1:18" x14ac:dyDescent="0.25">
      <c r="A353" s="50" t="s">
        <v>675</v>
      </c>
      <c r="B353" s="51" t="s">
        <v>74</v>
      </c>
      <c r="D353" s="50" t="s">
        <v>1034</v>
      </c>
      <c r="E353" s="50" t="s">
        <v>1970</v>
      </c>
      <c r="F353" s="51" t="s">
        <v>350</v>
      </c>
      <c r="G353" s="51" t="s">
        <v>45</v>
      </c>
      <c r="H353" s="51" t="s">
        <v>1906</v>
      </c>
      <c r="I353" s="50" t="s">
        <v>1907</v>
      </c>
      <c r="J353" s="53">
        <v>254</v>
      </c>
      <c r="K353" s="53">
        <v>324</v>
      </c>
      <c r="M353" s="53">
        <f t="shared" si="5"/>
        <v>578</v>
      </c>
      <c r="N353" s="50" t="s">
        <v>668</v>
      </c>
      <c r="O353" s="51" t="s">
        <v>66</v>
      </c>
      <c r="P353" s="50" t="s">
        <v>69</v>
      </c>
      <c r="Q353" s="51" t="s">
        <v>671</v>
      </c>
      <c r="R353" s="51" t="s">
        <v>671</v>
      </c>
    </row>
    <row r="354" spans="1:18" x14ac:dyDescent="0.25">
      <c r="A354" s="50" t="s">
        <v>675</v>
      </c>
      <c r="B354" s="51" t="s">
        <v>74</v>
      </c>
      <c r="D354" s="50" t="s">
        <v>1035</v>
      </c>
      <c r="E354" s="50" t="s">
        <v>1971</v>
      </c>
      <c r="F354" s="51" t="s">
        <v>350</v>
      </c>
      <c r="G354" s="51" t="s">
        <v>45</v>
      </c>
      <c r="H354" s="51" t="s">
        <v>1972</v>
      </c>
      <c r="I354" s="50" t="s">
        <v>1420</v>
      </c>
      <c r="J354" s="53">
        <v>122</v>
      </c>
      <c r="K354" s="53">
        <v>919</v>
      </c>
      <c r="M354" s="53">
        <f t="shared" si="5"/>
        <v>1041</v>
      </c>
      <c r="N354" s="50" t="s">
        <v>668</v>
      </c>
      <c r="O354" s="51" t="s">
        <v>66</v>
      </c>
      <c r="P354" s="50" t="s">
        <v>70</v>
      </c>
      <c r="Q354" s="51" t="s">
        <v>671</v>
      </c>
      <c r="R354" s="51" t="s">
        <v>671</v>
      </c>
    </row>
    <row r="355" spans="1:18" x14ac:dyDescent="0.25">
      <c r="A355" s="50" t="s">
        <v>675</v>
      </c>
      <c r="B355" s="51" t="s">
        <v>74</v>
      </c>
      <c r="D355" s="50" t="s">
        <v>1036</v>
      </c>
      <c r="E355" s="50" t="s">
        <v>1973</v>
      </c>
      <c r="F355" s="51" t="s">
        <v>1562</v>
      </c>
      <c r="G355" s="51" t="s">
        <v>45</v>
      </c>
      <c r="H355" s="51" t="s">
        <v>1974</v>
      </c>
      <c r="I355" s="50" t="s">
        <v>1438</v>
      </c>
      <c r="J355" s="53">
        <v>284</v>
      </c>
      <c r="K355" s="53">
        <v>1731</v>
      </c>
      <c r="M355" s="53">
        <f t="shared" si="5"/>
        <v>2015</v>
      </c>
      <c r="N355" s="50" t="s">
        <v>668</v>
      </c>
      <c r="O355" s="51" t="s">
        <v>66</v>
      </c>
      <c r="P355" s="50" t="s">
        <v>70</v>
      </c>
      <c r="Q355" s="51" t="s">
        <v>671</v>
      </c>
      <c r="R355" s="51" t="s">
        <v>671</v>
      </c>
    </row>
    <row r="356" spans="1:18" x14ac:dyDescent="0.25">
      <c r="A356" s="50" t="s">
        <v>675</v>
      </c>
      <c r="B356" s="51" t="s">
        <v>680</v>
      </c>
      <c r="C356" s="51" t="s">
        <v>12095</v>
      </c>
      <c r="D356" s="50" t="s">
        <v>12093</v>
      </c>
      <c r="E356" s="50" t="s">
        <v>12092</v>
      </c>
      <c r="F356" s="51" t="s">
        <v>413</v>
      </c>
      <c r="G356" s="51" t="s">
        <v>45</v>
      </c>
      <c r="H356" s="51" t="s">
        <v>12094</v>
      </c>
      <c r="I356" s="50" t="s">
        <v>1856</v>
      </c>
      <c r="J356" s="56">
        <v>248</v>
      </c>
      <c r="K356" s="56">
        <v>315</v>
      </c>
      <c r="L356" s="56"/>
      <c r="M356" s="56">
        <f t="shared" si="5"/>
        <v>563</v>
      </c>
      <c r="N356" s="50" t="s">
        <v>666</v>
      </c>
      <c r="O356" s="51" t="s">
        <v>66</v>
      </c>
      <c r="P356" s="50" t="s">
        <v>70</v>
      </c>
      <c r="Q356" s="50" t="s">
        <v>671</v>
      </c>
      <c r="R356" s="50" t="s">
        <v>671</v>
      </c>
    </row>
    <row r="357" spans="1:18" x14ac:dyDescent="0.25">
      <c r="A357" s="50" t="s">
        <v>675</v>
      </c>
      <c r="B357" s="51" t="s">
        <v>680</v>
      </c>
      <c r="C357" s="51" t="s">
        <v>12095</v>
      </c>
      <c r="D357" s="50" t="s">
        <v>1037</v>
      </c>
      <c r="E357" s="50" t="s">
        <v>1975</v>
      </c>
      <c r="F357" s="51" t="s">
        <v>558</v>
      </c>
      <c r="G357" s="51" t="s">
        <v>45</v>
      </c>
      <c r="H357" s="51" t="s">
        <v>1976</v>
      </c>
      <c r="I357" s="50" t="s">
        <v>1408</v>
      </c>
      <c r="J357" s="53">
        <v>468</v>
      </c>
      <c r="K357" s="53">
        <v>526</v>
      </c>
      <c r="M357" s="53">
        <f t="shared" si="5"/>
        <v>994</v>
      </c>
      <c r="N357" s="50" t="s">
        <v>666</v>
      </c>
      <c r="O357" s="51" t="s">
        <v>66</v>
      </c>
      <c r="P357" s="50" t="s">
        <v>70</v>
      </c>
      <c r="Q357" s="50" t="s">
        <v>671</v>
      </c>
      <c r="R357" s="50" t="s">
        <v>671</v>
      </c>
    </row>
    <row r="358" spans="1:18" x14ac:dyDescent="0.25">
      <c r="A358" s="50" t="s">
        <v>675</v>
      </c>
      <c r="B358" s="51" t="s">
        <v>680</v>
      </c>
      <c r="C358" s="51" t="s">
        <v>12096</v>
      </c>
      <c r="D358" s="50" t="s">
        <v>1038</v>
      </c>
      <c r="E358" s="50" t="s">
        <v>1589</v>
      </c>
      <c r="F358" s="51" t="s">
        <v>537</v>
      </c>
      <c r="G358" s="51" t="s">
        <v>45</v>
      </c>
      <c r="H358" s="51" t="s">
        <v>1590</v>
      </c>
      <c r="I358" s="50" t="s">
        <v>1406</v>
      </c>
      <c r="J358" s="53">
        <v>223</v>
      </c>
      <c r="K358" s="53">
        <v>277</v>
      </c>
      <c r="M358" s="53">
        <f t="shared" si="5"/>
        <v>500</v>
      </c>
      <c r="N358" s="50" t="s">
        <v>666</v>
      </c>
      <c r="O358" s="51" t="s">
        <v>66</v>
      </c>
      <c r="P358" s="50" t="s">
        <v>70</v>
      </c>
      <c r="Q358" s="50" t="s">
        <v>671</v>
      </c>
      <c r="R358" s="50" t="s">
        <v>671</v>
      </c>
    </row>
    <row r="359" spans="1:18" x14ac:dyDescent="0.25">
      <c r="A359" s="50" t="s">
        <v>675</v>
      </c>
      <c r="B359" s="51" t="s">
        <v>680</v>
      </c>
      <c r="C359" s="51" t="s">
        <v>12097</v>
      </c>
      <c r="D359" s="50" t="s">
        <v>1039</v>
      </c>
      <c r="E359" s="50" t="s">
        <v>1977</v>
      </c>
      <c r="F359" s="51" t="s">
        <v>616</v>
      </c>
      <c r="G359" s="51" t="s">
        <v>45</v>
      </c>
      <c r="H359" s="51" t="s">
        <v>1978</v>
      </c>
      <c r="I359" s="50" t="s">
        <v>1414</v>
      </c>
      <c r="L359" s="53">
        <v>10214</v>
      </c>
      <c r="M359" s="53">
        <f t="shared" si="5"/>
        <v>10214</v>
      </c>
      <c r="N359" s="50" t="s">
        <v>667</v>
      </c>
      <c r="O359" s="51" t="s">
        <v>66</v>
      </c>
      <c r="P359" s="50" t="s">
        <v>69</v>
      </c>
      <c r="Q359" s="50" t="s">
        <v>671</v>
      </c>
      <c r="R359" s="50" t="s">
        <v>671</v>
      </c>
    </row>
    <row r="360" spans="1:18" x14ac:dyDescent="0.25">
      <c r="A360" s="50" t="s">
        <v>675</v>
      </c>
      <c r="B360" s="51" t="s">
        <v>680</v>
      </c>
      <c r="C360" s="51" t="s">
        <v>12098</v>
      </c>
      <c r="D360" s="50" t="s">
        <v>1040</v>
      </c>
      <c r="E360" s="50" t="s">
        <v>1979</v>
      </c>
      <c r="F360" s="51" t="s">
        <v>608</v>
      </c>
      <c r="G360" s="51" t="s">
        <v>45</v>
      </c>
      <c r="H360" s="51" t="s">
        <v>1980</v>
      </c>
      <c r="I360" s="50" t="s">
        <v>1388</v>
      </c>
      <c r="J360" s="53">
        <v>1928</v>
      </c>
      <c r="K360" s="53">
        <v>2422</v>
      </c>
      <c r="M360" s="53">
        <f t="shared" si="5"/>
        <v>4350</v>
      </c>
      <c r="N360" s="50" t="s">
        <v>666</v>
      </c>
      <c r="O360" s="51" t="s">
        <v>66</v>
      </c>
      <c r="P360" s="50" t="s">
        <v>70</v>
      </c>
      <c r="Q360" s="50" t="s">
        <v>671</v>
      </c>
      <c r="R360" s="50" t="s">
        <v>671</v>
      </c>
    </row>
    <row r="361" spans="1:18" x14ac:dyDescent="0.25">
      <c r="A361" s="50" t="s">
        <v>675</v>
      </c>
      <c r="B361" s="51" t="s">
        <v>680</v>
      </c>
      <c r="C361" s="51" t="s">
        <v>12095</v>
      </c>
      <c r="D361" s="50" t="s">
        <v>1041</v>
      </c>
      <c r="E361" s="50" t="s">
        <v>1981</v>
      </c>
      <c r="F361" s="51" t="s">
        <v>44</v>
      </c>
      <c r="G361" s="51" t="s">
        <v>45</v>
      </c>
      <c r="H361" s="51" t="s">
        <v>1982</v>
      </c>
      <c r="I361" s="50" t="s">
        <v>1408</v>
      </c>
      <c r="L361" s="53">
        <v>898</v>
      </c>
      <c r="M361" s="53">
        <f t="shared" si="5"/>
        <v>898</v>
      </c>
      <c r="N361" s="50" t="s">
        <v>667</v>
      </c>
      <c r="O361" s="51" t="s">
        <v>66</v>
      </c>
      <c r="P361" s="50" t="s">
        <v>69</v>
      </c>
      <c r="Q361" s="50" t="s">
        <v>671</v>
      </c>
      <c r="R361" s="50" t="s">
        <v>671</v>
      </c>
    </row>
    <row r="362" spans="1:18" x14ac:dyDescent="0.25">
      <c r="A362" s="50" t="s">
        <v>675</v>
      </c>
      <c r="B362" s="51" t="s">
        <v>680</v>
      </c>
      <c r="C362" s="51" t="s">
        <v>12098</v>
      </c>
      <c r="D362" s="50" t="s">
        <v>1042</v>
      </c>
      <c r="E362" s="50" t="s">
        <v>1391</v>
      </c>
      <c r="F362" s="51" t="s">
        <v>375</v>
      </c>
      <c r="G362" s="51" t="s">
        <v>45</v>
      </c>
      <c r="H362" s="51" t="s">
        <v>1482</v>
      </c>
      <c r="I362" s="50" t="s">
        <v>1388</v>
      </c>
      <c r="J362" s="53">
        <v>278</v>
      </c>
      <c r="K362" s="53">
        <v>382</v>
      </c>
      <c r="M362" s="53">
        <f t="shared" si="5"/>
        <v>660</v>
      </c>
      <c r="N362" s="50" t="s">
        <v>666</v>
      </c>
      <c r="O362" s="51" t="s">
        <v>66</v>
      </c>
      <c r="P362" s="50" t="s">
        <v>70</v>
      </c>
      <c r="Q362" s="50" t="s">
        <v>671</v>
      </c>
      <c r="R362" s="50" t="s">
        <v>671</v>
      </c>
    </row>
    <row r="363" spans="1:18" x14ac:dyDescent="0.25">
      <c r="A363" s="50" t="s">
        <v>675</v>
      </c>
      <c r="B363" s="51" t="s">
        <v>680</v>
      </c>
      <c r="C363" s="51" t="s">
        <v>12098</v>
      </c>
      <c r="D363" s="50" t="s">
        <v>1043</v>
      </c>
      <c r="E363" s="50" t="s">
        <v>1663</v>
      </c>
      <c r="F363" s="51" t="s">
        <v>52</v>
      </c>
      <c r="G363" s="51" t="s">
        <v>45</v>
      </c>
      <c r="H363" s="51" t="s">
        <v>1664</v>
      </c>
      <c r="I363" s="50" t="s">
        <v>1388</v>
      </c>
      <c r="J363" s="53">
        <v>223</v>
      </c>
      <c r="K363" s="53">
        <v>302</v>
      </c>
      <c r="M363" s="53">
        <f t="shared" si="5"/>
        <v>525</v>
      </c>
      <c r="N363" s="50" t="s">
        <v>666</v>
      </c>
      <c r="O363" s="51" t="s">
        <v>66</v>
      </c>
      <c r="P363" s="50" t="s">
        <v>70</v>
      </c>
      <c r="Q363" s="50" t="s">
        <v>671</v>
      </c>
      <c r="R363" s="50" t="s">
        <v>671</v>
      </c>
    </row>
    <row r="364" spans="1:18" x14ac:dyDescent="0.25">
      <c r="A364" s="50" t="s">
        <v>675</v>
      </c>
      <c r="B364" s="51" t="s">
        <v>680</v>
      </c>
      <c r="C364" s="51" t="s">
        <v>12098</v>
      </c>
      <c r="D364" s="50" t="s">
        <v>1044</v>
      </c>
      <c r="E364" s="50" t="s">
        <v>1663</v>
      </c>
      <c r="F364" s="51" t="s">
        <v>608</v>
      </c>
      <c r="G364" s="51" t="s">
        <v>45</v>
      </c>
      <c r="H364" s="51" t="s">
        <v>1664</v>
      </c>
      <c r="I364" s="50" t="s">
        <v>1388</v>
      </c>
      <c r="J364" s="53">
        <v>511</v>
      </c>
      <c r="K364" s="53">
        <v>625</v>
      </c>
      <c r="M364" s="53">
        <f t="shared" si="5"/>
        <v>1136</v>
      </c>
      <c r="N364" s="50" t="s">
        <v>64</v>
      </c>
      <c r="O364" s="51" t="s">
        <v>66</v>
      </c>
      <c r="P364" s="50" t="s">
        <v>70</v>
      </c>
      <c r="Q364" s="50" t="s">
        <v>671</v>
      </c>
      <c r="R364" s="50" t="s">
        <v>671</v>
      </c>
    </row>
    <row r="365" spans="1:18" x14ac:dyDescent="0.25">
      <c r="A365" s="50" t="s">
        <v>675</v>
      </c>
      <c r="B365" s="51" t="s">
        <v>680</v>
      </c>
      <c r="C365" s="51" t="s">
        <v>12098</v>
      </c>
      <c r="D365" s="50" t="s">
        <v>1045</v>
      </c>
      <c r="E365" s="50" t="s">
        <v>1983</v>
      </c>
      <c r="F365" s="51" t="s">
        <v>557</v>
      </c>
      <c r="G365" s="51" t="s">
        <v>45</v>
      </c>
      <c r="H365" s="51" t="s">
        <v>1984</v>
      </c>
      <c r="I365" s="50" t="s">
        <v>1388</v>
      </c>
      <c r="J365" s="53">
        <v>1374</v>
      </c>
      <c r="K365" s="53">
        <v>1897</v>
      </c>
      <c r="M365" s="53">
        <f t="shared" si="5"/>
        <v>3271</v>
      </c>
      <c r="N365" s="50" t="s">
        <v>666</v>
      </c>
      <c r="O365" s="51" t="s">
        <v>66</v>
      </c>
      <c r="P365" s="50" t="s">
        <v>70</v>
      </c>
      <c r="Q365" s="50" t="s">
        <v>671</v>
      </c>
      <c r="R365" s="50" t="s">
        <v>671</v>
      </c>
    </row>
    <row r="366" spans="1:18" x14ac:dyDescent="0.25">
      <c r="A366" s="50" t="s">
        <v>675</v>
      </c>
      <c r="B366" s="51" t="s">
        <v>680</v>
      </c>
      <c r="C366" s="51" t="s">
        <v>12099</v>
      </c>
      <c r="D366" s="50" t="s">
        <v>1046</v>
      </c>
      <c r="E366" s="50" t="s">
        <v>1985</v>
      </c>
      <c r="F366" s="51" t="s">
        <v>637</v>
      </c>
      <c r="G366" s="51" t="s">
        <v>45</v>
      </c>
      <c r="H366" s="51" t="s">
        <v>1986</v>
      </c>
      <c r="I366" s="50" t="s">
        <v>1388</v>
      </c>
      <c r="J366" s="53">
        <v>662</v>
      </c>
      <c r="K366" s="53">
        <v>1038</v>
      </c>
      <c r="M366" s="53">
        <f t="shared" si="5"/>
        <v>1700</v>
      </c>
      <c r="N366" s="50" t="s">
        <v>666</v>
      </c>
      <c r="O366" s="51" t="s">
        <v>66</v>
      </c>
      <c r="P366" s="50" t="s">
        <v>70</v>
      </c>
      <c r="Q366" s="50" t="s">
        <v>671</v>
      </c>
      <c r="R366" s="50" t="s">
        <v>671</v>
      </c>
    </row>
    <row r="367" spans="1:18" x14ac:dyDescent="0.25">
      <c r="A367" s="50" t="s">
        <v>675</v>
      </c>
      <c r="B367" s="51" t="s">
        <v>680</v>
      </c>
      <c r="C367" s="51" t="s">
        <v>12098</v>
      </c>
      <c r="D367" s="50" t="s">
        <v>1047</v>
      </c>
      <c r="E367" s="50" t="s">
        <v>1985</v>
      </c>
      <c r="F367" s="51" t="s">
        <v>608</v>
      </c>
      <c r="G367" s="51" t="s">
        <v>45</v>
      </c>
      <c r="H367" s="51" t="s">
        <v>1986</v>
      </c>
      <c r="I367" s="50" t="s">
        <v>1388</v>
      </c>
      <c r="J367" s="53">
        <v>5827</v>
      </c>
      <c r="K367" s="53">
        <v>7128</v>
      </c>
      <c r="M367" s="53">
        <f t="shared" si="5"/>
        <v>12955</v>
      </c>
      <c r="N367" s="50" t="s">
        <v>64</v>
      </c>
      <c r="O367" s="51" t="s">
        <v>66</v>
      </c>
      <c r="P367" s="50" t="s">
        <v>70</v>
      </c>
      <c r="Q367" s="50" t="s">
        <v>671</v>
      </c>
      <c r="R367" s="50" t="s">
        <v>671</v>
      </c>
    </row>
    <row r="368" spans="1:18" x14ac:dyDescent="0.25">
      <c r="A368" s="50" t="s">
        <v>675</v>
      </c>
      <c r="B368" s="51" t="s">
        <v>680</v>
      </c>
      <c r="C368" s="51" t="s">
        <v>12098</v>
      </c>
      <c r="D368" s="50" t="s">
        <v>1048</v>
      </c>
      <c r="E368" s="50" t="s">
        <v>1987</v>
      </c>
      <c r="F368" s="51" t="s">
        <v>52</v>
      </c>
      <c r="G368" s="51" t="s">
        <v>45</v>
      </c>
      <c r="H368" s="51" t="s">
        <v>1988</v>
      </c>
      <c r="I368" s="50" t="s">
        <v>1388</v>
      </c>
      <c r="J368" s="53">
        <v>735</v>
      </c>
      <c r="K368" s="53">
        <v>968</v>
      </c>
      <c r="M368" s="53">
        <f t="shared" si="5"/>
        <v>1703</v>
      </c>
      <c r="N368" s="50" t="s">
        <v>666</v>
      </c>
      <c r="O368" s="51" t="s">
        <v>66</v>
      </c>
      <c r="P368" s="50" t="s">
        <v>70</v>
      </c>
      <c r="Q368" s="50" t="s">
        <v>671</v>
      </c>
      <c r="R368" s="50" t="s">
        <v>671</v>
      </c>
    </row>
    <row r="369" spans="1:18" x14ac:dyDescent="0.25">
      <c r="A369" s="50" t="s">
        <v>675</v>
      </c>
      <c r="B369" s="51" t="s">
        <v>680</v>
      </c>
      <c r="C369" s="51" t="s">
        <v>12098</v>
      </c>
      <c r="D369" s="50" t="s">
        <v>1049</v>
      </c>
      <c r="E369" s="50" t="s">
        <v>1989</v>
      </c>
      <c r="F369" s="51" t="s">
        <v>562</v>
      </c>
      <c r="G369" s="51" t="s">
        <v>45</v>
      </c>
      <c r="H369" s="51" t="s">
        <v>1990</v>
      </c>
      <c r="I369" s="50" t="s">
        <v>1388</v>
      </c>
      <c r="J369" s="53">
        <v>285</v>
      </c>
      <c r="K369" s="53">
        <v>275</v>
      </c>
      <c r="M369" s="53">
        <f t="shared" si="5"/>
        <v>560</v>
      </c>
      <c r="N369" s="50" t="s">
        <v>64</v>
      </c>
      <c r="O369" s="51" t="s">
        <v>66</v>
      </c>
      <c r="P369" s="50" t="s">
        <v>70</v>
      </c>
      <c r="Q369" s="50" t="s">
        <v>671</v>
      </c>
      <c r="R369" s="50" t="s">
        <v>671</v>
      </c>
    </row>
    <row r="370" spans="1:18" x14ac:dyDescent="0.25">
      <c r="A370" s="50" t="s">
        <v>675</v>
      </c>
      <c r="B370" s="51" t="s">
        <v>680</v>
      </c>
      <c r="C370" s="51" t="s">
        <v>12098</v>
      </c>
      <c r="D370" s="50" t="s">
        <v>1050</v>
      </c>
      <c r="E370" s="50" t="s">
        <v>1475</v>
      </c>
      <c r="F370" s="51" t="s">
        <v>44</v>
      </c>
      <c r="G370" s="51" t="s">
        <v>45</v>
      </c>
      <c r="H370" s="51" t="s">
        <v>1830</v>
      </c>
      <c r="I370" s="50" t="s">
        <v>1388</v>
      </c>
      <c r="J370" s="53">
        <v>7822</v>
      </c>
      <c r="K370" s="53">
        <v>9523</v>
      </c>
      <c r="M370" s="53">
        <f t="shared" si="5"/>
        <v>17345</v>
      </c>
      <c r="N370" s="50" t="s">
        <v>64</v>
      </c>
      <c r="O370" s="51" t="s">
        <v>66</v>
      </c>
      <c r="P370" s="50" t="s">
        <v>70</v>
      </c>
      <c r="Q370" s="50" t="s">
        <v>671</v>
      </c>
      <c r="R370" s="50" t="s">
        <v>671</v>
      </c>
    </row>
    <row r="371" spans="1:18" x14ac:dyDescent="0.25">
      <c r="A371" s="50" t="s">
        <v>675</v>
      </c>
      <c r="B371" s="51" t="s">
        <v>680</v>
      </c>
      <c r="C371" s="51" t="s">
        <v>12098</v>
      </c>
      <c r="D371" s="50" t="s">
        <v>1051</v>
      </c>
      <c r="E371" s="50" t="s">
        <v>1991</v>
      </c>
      <c r="F371" s="51" t="s">
        <v>608</v>
      </c>
      <c r="G371" s="51" t="s">
        <v>45</v>
      </c>
      <c r="H371" s="51" t="s">
        <v>1785</v>
      </c>
      <c r="I371" s="50" t="s">
        <v>1388</v>
      </c>
      <c r="J371" s="53">
        <v>3601</v>
      </c>
      <c r="K371" s="53">
        <v>4544</v>
      </c>
      <c r="M371" s="53">
        <f t="shared" si="5"/>
        <v>8145</v>
      </c>
      <c r="N371" s="50" t="s">
        <v>666</v>
      </c>
      <c r="O371" s="51" t="s">
        <v>66</v>
      </c>
      <c r="P371" s="50" t="s">
        <v>70</v>
      </c>
      <c r="Q371" s="50" t="s">
        <v>671</v>
      </c>
      <c r="R371" s="50" t="s">
        <v>671</v>
      </c>
    </row>
    <row r="372" spans="1:18" x14ac:dyDescent="0.25">
      <c r="A372" s="50" t="s">
        <v>675</v>
      </c>
      <c r="B372" s="51" t="s">
        <v>680</v>
      </c>
      <c r="C372" s="51" t="s">
        <v>12098</v>
      </c>
      <c r="D372" s="50" t="s">
        <v>1052</v>
      </c>
      <c r="E372" s="50" t="s">
        <v>1992</v>
      </c>
      <c r="F372" s="51" t="s">
        <v>464</v>
      </c>
      <c r="G372" s="51" t="s">
        <v>45</v>
      </c>
      <c r="H372" s="51" t="s">
        <v>1993</v>
      </c>
      <c r="I372" s="50" t="s">
        <v>1388</v>
      </c>
      <c r="J372" s="53">
        <v>1435</v>
      </c>
      <c r="K372" s="53">
        <v>1744</v>
      </c>
      <c r="M372" s="53">
        <f t="shared" si="5"/>
        <v>3179</v>
      </c>
      <c r="N372" s="50" t="s">
        <v>666</v>
      </c>
      <c r="O372" s="51" t="s">
        <v>66</v>
      </c>
      <c r="P372" s="50" t="s">
        <v>70</v>
      </c>
      <c r="Q372" s="50" t="s">
        <v>671</v>
      </c>
      <c r="R372" s="50" t="s">
        <v>671</v>
      </c>
    </row>
    <row r="373" spans="1:18" x14ac:dyDescent="0.25">
      <c r="A373" s="50" t="s">
        <v>675</v>
      </c>
      <c r="B373" s="51" t="s">
        <v>680</v>
      </c>
      <c r="C373" s="51" t="s">
        <v>12098</v>
      </c>
      <c r="D373" s="50" t="s">
        <v>1053</v>
      </c>
      <c r="E373" s="50" t="s">
        <v>1994</v>
      </c>
      <c r="F373" s="51" t="s">
        <v>347</v>
      </c>
      <c r="G373" s="51" t="s">
        <v>45</v>
      </c>
      <c r="H373" s="51" t="s">
        <v>1837</v>
      </c>
      <c r="I373" s="50" t="s">
        <v>1388</v>
      </c>
      <c r="L373" s="53">
        <v>4889</v>
      </c>
      <c r="M373" s="53">
        <f t="shared" si="5"/>
        <v>4889</v>
      </c>
      <c r="N373" s="50" t="s">
        <v>667</v>
      </c>
      <c r="O373" s="51" t="s">
        <v>66</v>
      </c>
      <c r="P373" s="50" t="s">
        <v>69</v>
      </c>
      <c r="Q373" s="50" t="s">
        <v>671</v>
      </c>
      <c r="R373" s="50" t="s">
        <v>671</v>
      </c>
    </row>
    <row r="374" spans="1:18" x14ac:dyDescent="0.25">
      <c r="A374" s="50" t="s">
        <v>675</v>
      </c>
      <c r="B374" s="51" t="s">
        <v>680</v>
      </c>
      <c r="C374" s="51" t="s">
        <v>12098</v>
      </c>
      <c r="D374" s="50" t="s">
        <v>1054</v>
      </c>
      <c r="E374" s="50" t="s">
        <v>1995</v>
      </c>
      <c r="F374" s="51" t="s">
        <v>608</v>
      </c>
      <c r="G374" s="51" t="s">
        <v>45</v>
      </c>
      <c r="H374" s="51" t="s">
        <v>1821</v>
      </c>
      <c r="I374" s="50" t="s">
        <v>1388</v>
      </c>
      <c r="J374" s="53">
        <v>867</v>
      </c>
      <c r="K374" s="53">
        <v>1128</v>
      </c>
      <c r="M374" s="53">
        <f t="shared" si="5"/>
        <v>1995</v>
      </c>
      <c r="N374" s="50" t="s">
        <v>666</v>
      </c>
      <c r="O374" s="51" t="s">
        <v>66</v>
      </c>
      <c r="P374" s="50" t="s">
        <v>70</v>
      </c>
      <c r="Q374" s="50" t="s">
        <v>671</v>
      </c>
      <c r="R374" s="50" t="s">
        <v>671</v>
      </c>
    </row>
    <row r="375" spans="1:18" x14ac:dyDescent="0.25">
      <c r="A375" s="50" t="s">
        <v>675</v>
      </c>
      <c r="B375" s="51" t="s">
        <v>680</v>
      </c>
      <c r="C375" s="51" t="s">
        <v>12098</v>
      </c>
      <c r="D375" s="50" t="s">
        <v>1055</v>
      </c>
      <c r="E375" s="50" t="s">
        <v>1996</v>
      </c>
      <c r="F375" s="51" t="s">
        <v>608</v>
      </c>
      <c r="G375" s="51" t="s">
        <v>45</v>
      </c>
      <c r="H375" s="51" t="s">
        <v>1997</v>
      </c>
      <c r="I375" s="50" t="s">
        <v>1388</v>
      </c>
      <c r="J375" s="53">
        <v>198</v>
      </c>
      <c r="K375" s="53">
        <v>221</v>
      </c>
      <c r="M375" s="53">
        <f t="shared" si="5"/>
        <v>419</v>
      </c>
      <c r="N375" s="50" t="s">
        <v>666</v>
      </c>
      <c r="O375" s="51" t="s">
        <v>66</v>
      </c>
      <c r="P375" s="50" t="s">
        <v>70</v>
      </c>
      <c r="Q375" s="50" t="s">
        <v>671</v>
      </c>
      <c r="R375" s="50" t="s">
        <v>671</v>
      </c>
    </row>
    <row r="376" spans="1:18" x14ac:dyDescent="0.25">
      <c r="A376" s="50" t="s">
        <v>675</v>
      </c>
      <c r="B376" s="51" t="s">
        <v>680</v>
      </c>
      <c r="C376" s="51" t="s">
        <v>12098</v>
      </c>
      <c r="D376" s="50" t="s">
        <v>1056</v>
      </c>
      <c r="E376" s="50" t="s">
        <v>1566</v>
      </c>
      <c r="F376" s="51" t="s">
        <v>44</v>
      </c>
      <c r="G376" s="51" t="s">
        <v>45</v>
      </c>
      <c r="H376" s="51" t="s">
        <v>1567</v>
      </c>
      <c r="I376" s="50" t="s">
        <v>1388</v>
      </c>
      <c r="J376" s="53">
        <v>133</v>
      </c>
      <c r="K376" s="53">
        <v>194</v>
      </c>
      <c r="M376" s="53">
        <f t="shared" si="5"/>
        <v>327</v>
      </c>
      <c r="N376" s="50" t="s">
        <v>666</v>
      </c>
      <c r="O376" s="51" t="s">
        <v>66</v>
      </c>
      <c r="P376" s="50" t="s">
        <v>70</v>
      </c>
      <c r="Q376" s="50" t="s">
        <v>671</v>
      </c>
      <c r="R376" s="50" t="s">
        <v>671</v>
      </c>
    </row>
    <row r="377" spans="1:18" x14ac:dyDescent="0.25">
      <c r="A377" s="50" t="s">
        <v>675</v>
      </c>
      <c r="B377" s="51" t="s">
        <v>680</v>
      </c>
      <c r="C377" s="51" t="s">
        <v>12098</v>
      </c>
      <c r="D377" s="50" t="s">
        <v>1057</v>
      </c>
      <c r="E377" s="50" t="s">
        <v>1566</v>
      </c>
      <c r="F377" s="51" t="s">
        <v>558</v>
      </c>
      <c r="G377" s="51" t="s">
        <v>45</v>
      </c>
      <c r="H377" s="51" t="s">
        <v>1567</v>
      </c>
      <c r="I377" s="50" t="s">
        <v>1388</v>
      </c>
      <c r="J377" s="53">
        <v>327</v>
      </c>
      <c r="K377" s="53">
        <v>422</v>
      </c>
      <c r="M377" s="53">
        <f t="shared" si="5"/>
        <v>749</v>
      </c>
      <c r="N377" s="50" t="s">
        <v>666</v>
      </c>
      <c r="O377" s="51" t="s">
        <v>66</v>
      </c>
      <c r="P377" s="50" t="s">
        <v>70</v>
      </c>
      <c r="Q377" s="50" t="s">
        <v>671</v>
      </c>
      <c r="R377" s="50" t="s">
        <v>671</v>
      </c>
    </row>
    <row r="378" spans="1:18" x14ac:dyDescent="0.25">
      <c r="A378" s="50" t="s">
        <v>675</v>
      </c>
      <c r="B378" s="51" t="s">
        <v>680</v>
      </c>
      <c r="C378" s="51" t="s">
        <v>12098</v>
      </c>
      <c r="D378" s="50" t="s">
        <v>1058</v>
      </c>
      <c r="E378" s="50" t="s">
        <v>1566</v>
      </c>
      <c r="F378" s="51" t="s">
        <v>1998</v>
      </c>
      <c r="G378" s="51" t="s">
        <v>45</v>
      </c>
      <c r="H378" s="51" t="s">
        <v>1567</v>
      </c>
      <c r="I378" s="50" t="s">
        <v>1388</v>
      </c>
      <c r="J378" s="53">
        <v>288</v>
      </c>
      <c r="K378" s="53">
        <v>401</v>
      </c>
      <c r="M378" s="53">
        <f t="shared" si="5"/>
        <v>689</v>
      </c>
      <c r="N378" s="50" t="s">
        <v>666</v>
      </c>
      <c r="O378" s="51" t="s">
        <v>66</v>
      </c>
      <c r="P378" s="50" t="s">
        <v>70</v>
      </c>
      <c r="Q378" s="50" t="s">
        <v>671</v>
      </c>
      <c r="R378" s="50" t="s">
        <v>671</v>
      </c>
    </row>
    <row r="379" spans="1:18" x14ac:dyDescent="0.25">
      <c r="A379" s="50" t="s">
        <v>675</v>
      </c>
      <c r="B379" s="51" t="s">
        <v>680</v>
      </c>
      <c r="C379" s="51" t="s">
        <v>12098</v>
      </c>
      <c r="D379" s="50" t="s">
        <v>1059</v>
      </c>
      <c r="E379" s="50" t="s">
        <v>1547</v>
      </c>
      <c r="F379" s="51" t="s">
        <v>347</v>
      </c>
      <c r="G379" s="51" t="s">
        <v>45</v>
      </c>
      <c r="H379" s="51" t="s">
        <v>1548</v>
      </c>
      <c r="I379" s="50" t="s">
        <v>1388</v>
      </c>
      <c r="J379" s="53">
        <v>8948</v>
      </c>
      <c r="K379" s="53">
        <v>14922</v>
      </c>
      <c r="M379" s="53">
        <f t="shared" si="5"/>
        <v>23870</v>
      </c>
      <c r="N379" s="50" t="s">
        <v>64</v>
      </c>
      <c r="O379" s="51" t="s">
        <v>66</v>
      </c>
      <c r="P379" s="50" t="s">
        <v>70</v>
      </c>
      <c r="Q379" s="50" t="s">
        <v>671</v>
      </c>
      <c r="R379" s="50" t="s">
        <v>671</v>
      </c>
    </row>
    <row r="380" spans="1:18" x14ac:dyDescent="0.25">
      <c r="A380" s="50" t="s">
        <v>675</v>
      </c>
      <c r="B380" s="51" t="s">
        <v>680</v>
      </c>
      <c r="C380" s="51" t="s">
        <v>12098</v>
      </c>
      <c r="D380" s="50" t="s">
        <v>1060</v>
      </c>
      <c r="E380" s="50" t="s">
        <v>1547</v>
      </c>
      <c r="F380" s="51" t="s">
        <v>375</v>
      </c>
      <c r="G380" s="51" t="s">
        <v>1999</v>
      </c>
      <c r="H380" s="51" t="s">
        <v>1548</v>
      </c>
      <c r="I380" s="50" t="s">
        <v>1388</v>
      </c>
      <c r="J380" s="53">
        <v>983</v>
      </c>
      <c r="K380" s="53">
        <v>1325</v>
      </c>
      <c r="M380" s="53">
        <f t="shared" si="5"/>
        <v>2308</v>
      </c>
      <c r="N380" s="50" t="s">
        <v>64</v>
      </c>
      <c r="O380" s="51" t="s">
        <v>66</v>
      </c>
      <c r="P380" s="50" t="s">
        <v>70</v>
      </c>
      <c r="Q380" s="50" t="s">
        <v>671</v>
      </c>
      <c r="R380" s="50" t="s">
        <v>671</v>
      </c>
    </row>
    <row r="381" spans="1:18" x14ac:dyDescent="0.25">
      <c r="A381" s="50" t="s">
        <v>675</v>
      </c>
      <c r="B381" s="51" t="s">
        <v>680</v>
      </c>
      <c r="C381" s="51" t="s">
        <v>12098</v>
      </c>
      <c r="D381" s="50" t="s">
        <v>1061</v>
      </c>
      <c r="E381" s="50" t="s">
        <v>1542</v>
      </c>
      <c r="F381" s="51" t="s">
        <v>375</v>
      </c>
      <c r="G381" s="51" t="s">
        <v>45</v>
      </c>
      <c r="H381" s="51" t="s">
        <v>1543</v>
      </c>
      <c r="I381" s="50" t="s">
        <v>1388</v>
      </c>
      <c r="J381" s="53">
        <v>1935</v>
      </c>
      <c r="K381" s="53">
        <v>2323</v>
      </c>
      <c r="M381" s="53">
        <f t="shared" si="5"/>
        <v>4258</v>
      </c>
      <c r="N381" s="50" t="s">
        <v>64</v>
      </c>
      <c r="O381" s="51" t="s">
        <v>66</v>
      </c>
      <c r="P381" s="50" t="s">
        <v>70</v>
      </c>
      <c r="Q381" s="50" t="s">
        <v>671</v>
      </c>
      <c r="R381" s="50" t="s">
        <v>671</v>
      </c>
    </row>
    <row r="382" spans="1:18" x14ac:dyDescent="0.25">
      <c r="A382" s="50" t="s">
        <v>675</v>
      </c>
      <c r="B382" s="51" t="s">
        <v>680</v>
      </c>
      <c r="C382" s="51" t="s">
        <v>12098</v>
      </c>
      <c r="D382" s="50" t="s">
        <v>1062</v>
      </c>
      <c r="E382" s="50" t="s">
        <v>1542</v>
      </c>
      <c r="F382" s="51" t="s">
        <v>499</v>
      </c>
      <c r="G382" s="51" t="s">
        <v>45</v>
      </c>
      <c r="H382" s="51" t="s">
        <v>1546</v>
      </c>
      <c r="I382" s="50" t="s">
        <v>1388</v>
      </c>
      <c r="J382" s="53">
        <v>466</v>
      </c>
      <c r="K382" s="53">
        <v>363</v>
      </c>
      <c r="M382" s="53">
        <f t="shared" si="5"/>
        <v>829</v>
      </c>
      <c r="N382" s="50" t="s">
        <v>666</v>
      </c>
      <c r="O382" s="51" t="s">
        <v>66</v>
      </c>
      <c r="P382" s="50" t="s">
        <v>70</v>
      </c>
      <c r="Q382" s="50" t="s">
        <v>671</v>
      </c>
      <c r="R382" s="50" t="s">
        <v>671</v>
      </c>
    </row>
    <row r="383" spans="1:18" x14ac:dyDescent="0.25">
      <c r="A383" s="50" t="s">
        <v>675</v>
      </c>
      <c r="B383" s="51" t="s">
        <v>680</v>
      </c>
      <c r="C383" s="51" t="s">
        <v>12098</v>
      </c>
      <c r="D383" s="50" t="s">
        <v>1063</v>
      </c>
      <c r="E383" s="50" t="s">
        <v>1671</v>
      </c>
      <c r="F383" s="51" t="s">
        <v>353</v>
      </c>
      <c r="G383" s="51" t="s">
        <v>45</v>
      </c>
      <c r="H383" s="51" t="s">
        <v>2000</v>
      </c>
      <c r="I383" s="50" t="s">
        <v>1388</v>
      </c>
      <c r="J383" s="53">
        <v>347</v>
      </c>
      <c r="K383" s="53">
        <v>463</v>
      </c>
      <c r="M383" s="53">
        <f t="shared" si="5"/>
        <v>810</v>
      </c>
      <c r="N383" s="50" t="s">
        <v>666</v>
      </c>
      <c r="O383" s="51" t="s">
        <v>66</v>
      </c>
      <c r="P383" s="50" t="s">
        <v>70</v>
      </c>
      <c r="Q383" s="50" t="s">
        <v>671</v>
      </c>
      <c r="R383" s="50" t="s">
        <v>671</v>
      </c>
    </row>
    <row r="384" spans="1:18" x14ac:dyDescent="0.25">
      <c r="A384" s="50" t="s">
        <v>675</v>
      </c>
      <c r="B384" s="51" t="s">
        <v>680</v>
      </c>
      <c r="C384" s="51" t="s">
        <v>12098</v>
      </c>
      <c r="D384" s="50" t="s">
        <v>1064</v>
      </c>
      <c r="E384" s="50" t="s">
        <v>2001</v>
      </c>
      <c r="F384" s="51" t="s">
        <v>483</v>
      </c>
      <c r="G384" s="51" t="s">
        <v>45</v>
      </c>
      <c r="H384" s="51" t="s">
        <v>2002</v>
      </c>
      <c r="I384" s="50" t="s">
        <v>1388</v>
      </c>
      <c r="J384" s="53">
        <v>837</v>
      </c>
      <c r="K384" s="53">
        <v>1037</v>
      </c>
      <c r="M384" s="53">
        <f t="shared" si="5"/>
        <v>1874</v>
      </c>
      <c r="N384" s="50" t="s">
        <v>666</v>
      </c>
      <c r="O384" s="51" t="s">
        <v>66</v>
      </c>
      <c r="P384" s="50" t="s">
        <v>70</v>
      </c>
      <c r="Q384" s="50" t="s">
        <v>671</v>
      </c>
      <c r="R384" s="50" t="s">
        <v>671</v>
      </c>
    </row>
    <row r="385" spans="1:18" x14ac:dyDescent="0.25">
      <c r="A385" s="50" t="s">
        <v>675</v>
      </c>
      <c r="B385" s="51" t="s">
        <v>680</v>
      </c>
      <c r="C385" s="51" t="s">
        <v>12098</v>
      </c>
      <c r="D385" s="50" t="s">
        <v>1065</v>
      </c>
      <c r="E385" s="50" t="s">
        <v>2003</v>
      </c>
      <c r="F385" s="51" t="s">
        <v>608</v>
      </c>
      <c r="G385" s="51" t="s">
        <v>45</v>
      </c>
      <c r="H385" s="51" t="s">
        <v>2004</v>
      </c>
      <c r="I385" s="50" t="s">
        <v>1388</v>
      </c>
      <c r="J385" s="53">
        <v>5174</v>
      </c>
      <c r="K385" s="53">
        <v>2142</v>
      </c>
      <c r="M385" s="53">
        <f t="shared" si="5"/>
        <v>7316</v>
      </c>
      <c r="N385" s="50" t="s">
        <v>64</v>
      </c>
      <c r="O385" s="51" t="s">
        <v>66</v>
      </c>
      <c r="P385" s="50" t="s">
        <v>70</v>
      </c>
      <c r="Q385" s="50" t="s">
        <v>671</v>
      </c>
      <c r="R385" s="50" t="s">
        <v>671</v>
      </c>
    </row>
    <row r="386" spans="1:18" x14ac:dyDescent="0.25">
      <c r="A386" s="50" t="s">
        <v>675</v>
      </c>
      <c r="B386" s="51" t="s">
        <v>680</v>
      </c>
      <c r="C386" s="51" t="s">
        <v>12098</v>
      </c>
      <c r="D386" s="50" t="s">
        <v>1066</v>
      </c>
      <c r="E386" s="50" t="s">
        <v>2003</v>
      </c>
      <c r="F386" s="51" t="s">
        <v>655</v>
      </c>
      <c r="G386" s="51" t="s">
        <v>45</v>
      </c>
      <c r="H386" s="51" t="s">
        <v>2005</v>
      </c>
      <c r="I386" s="50" t="s">
        <v>1388</v>
      </c>
      <c r="J386" s="53">
        <v>252</v>
      </c>
      <c r="K386" s="53">
        <v>329</v>
      </c>
      <c r="M386" s="53">
        <f t="shared" ref="M386:M449" si="6">J386+K386+L386</f>
        <v>581</v>
      </c>
      <c r="N386" s="50" t="s">
        <v>666</v>
      </c>
      <c r="O386" s="51" t="s">
        <v>66</v>
      </c>
      <c r="P386" s="50" t="s">
        <v>70</v>
      </c>
      <c r="Q386" s="50" t="s">
        <v>671</v>
      </c>
      <c r="R386" s="50" t="s">
        <v>671</v>
      </c>
    </row>
    <row r="387" spans="1:18" x14ac:dyDescent="0.25">
      <c r="A387" s="50" t="s">
        <v>675</v>
      </c>
      <c r="B387" s="51" t="s">
        <v>680</v>
      </c>
      <c r="C387" s="51" t="s">
        <v>12098</v>
      </c>
      <c r="D387" s="50" t="s">
        <v>1067</v>
      </c>
      <c r="E387" s="50" t="s">
        <v>2003</v>
      </c>
      <c r="F387" s="51" t="s">
        <v>2006</v>
      </c>
      <c r="G387" s="51" t="s">
        <v>45</v>
      </c>
      <c r="H387" s="51" t="s">
        <v>2007</v>
      </c>
      <c r="I387" s="50" t="s">
        <v>1388</v>
      </c>
      <c r="J387" s="53">
        <v>191</v>
      </c>
      <c r="K387" s="53">
        <v>236</v>
      </c>
      <c r="M387" s="53">
        <f t="shared" si="6"/>
        <v>427</v>
      </c>
      <c r="N387" s="50" t="s">
        <v>666</v>
      </c>
      <c r="O387" s="51" t="s">
        <v>66</v>
      </c>
      <c r="P387" s="50" t="s">
        <v>70</v>
      </c>
      <c r="Q387" s="50" t="s">
        <v>671</v>
      </c>
      <c r="R387" s="50" t="s">
        <v>671</v>
      </c>
    </row>
    <row r="388" spans="1:18" x14ac:dyDescent="0.25">
      <c r="A388" s="50" t="s">
        <v>675</v>
      </c>
      <c r="B388" s="51" t="s">
        <v>680</v>
      </c>
      <c r="C388" s="51" t="s">
        <v>12098</v>
      </c>
      <c r="D388" s="50" t="s">
        <v>1068</v>
      </c>
      <c r="E388" s="50" t="s">
        <v>2003</v>
      </c>
      <c r="F388" s="51" t="s">
        <v>2008</v>
      </c>
      <c r="G388" s="51" t="s">
        <v>45</v>
      </c>
      <c r="H388" s="51" t="s">
        <v>2007</v>
      </c>
      <c r="I388" s="50" t="s">
        <v>1388</v>
      </c>
      <c r="J388" s="53">
        <v>554</v>
      </c>
      <c r="K388" s="53">
        <v>700</v>
      </c>
      <c r="M388" s="53">
        <f t="shared" si="6"/>
        <v>1254</v>
      </c>
      <c r="N388" s="50" t="s">
        <v>666</v>
      </c>
      <c r="O388" s="51" t="s">
        <v>66</v>
      </c>
      <c r="P388" s="50" t="s">
        <v>70</v>
      </c>
      <c r="Q388" s="50" t="s">
        <v>671</v>
      </c>
      <c r="R388" s="50" t="s">
        <v>671</v>
      </c>
    </row>
    <row r="389" spans="1:18" x14ac:dyDescent="0.25">
      <c r="A389" s="50" t="s">
        <v>675</v>
      </c>
      <c r="B389" s="51" t="s">
        <v>680</v>
      </c>
      <c r="C389" s="51" t="s">
        <v>12098</v>
      </c>
      <c r="D389" s="50" t="s">
        <v>1069</v>
      </c>
      <c r="E389" s="50" t="s">
        <v>2003</v>
      </c>
      <c r="F389" s="51" t="s">
        <v>2009</v>
      </c>
      <c r="G389" s="51" t="s">
        <v>45</v>
      </c>
      <c r="H389" s="51" t="s">
        <v>2007</v>
      </c>
      <c r="I389" s="50" t="s">
        <v>1388</v>
      </c>
      <c r="J389" s="53">
        <v>511</v>
      </c>
      <c r="K389" s="53">
        <v>648</v>
      </c>
      <c r="M389" s="53">
        <f t="shared" si="6"/>
        <v>1159</v>
      </c>
      <c r="N389" s="50" t="s">
        <v>666</v>
      </c>
      <c r="O389" s="51" t="s">
        <v>66</v>
      </c>
      <c r="P389" s="50" t="s">
        <v>70</v>
      </c>
      <c r="Q389" s="50" t="s">
        <v>671</v>
      </c>
      <c r="R389" s="50" t="s">
        <v>671</v>
      </c>
    </row>
    <row r="390" spans="1:18" x14ac:dyDescent="0.25">
      <c r="A390" s="50" t="s">
        <v>675</v>
      </c>
      <c r="B390" s="51" t="s">
        <v>680</v>
      </c>
      <c r="C390" s="51" t="s">
        <v>12098</v>
      </c>
      <c r="D390" s="50" t="s">
        <v>1070</v>
      </c>
      <c r="E390" s="50" t="s">
        <v>1560</v>
      </c>
      <c r="F390" s="51" t="s">
        <v>440</v>
      </c>
      <c r="G390" s="51" t="s">
        <v>45</v>
      </c>
      <c r="H390" s="51" t="s">
        <v>1649</v>
      </c>
      <c r="I390" s="50" t="s">
        <v>1388</v>
      </c>
      <c r="J390" s="53">
        <v>1213</v>
      </c>
      <c r="K390" s="53">
        <v>1652</v>
      </c>
      <c r="M390" s="53">
        <f t="shared" si="6"/>
        <v>2865</v>
      </c>
      <c r="N390" s="50" t="s">
        <v>666</v>
      </c>
      <c r="O390" s="51" t="s">
        <v>66</v>
      </c>
      <c r="P390" s="50" t="s">
        <v>70</v>
      </c>
      <c r="Q390" s="50" t="s">
        <v>671</v>
      </c>
      <c r="R390" s="50" t="s">
        <v>671</v>
      </c>
    </row>
    <row r="391" spans="1:18" x14ac:dyDescent="0.25">
      <c r="A391" s="50" t="s">
        <v>675</v>
      </c>
      <c r="B391" s="51" t="s">
        <v>680</v>
      </c>
      <c r="C391" s="51" t="s">
        <v>12098</v>
      </c>
      <c r="D391" s="50" t="s">
        <v>1071</v>
      </c>
      <c r="E391" s="50" t="s">
        <v>1560</v>
      </c>
      <c r="F391" s="51" t="s">
        <v>651</v>
      </c>
      <c r="G391" s="51" t="s">
        <v>45</v>
      </c>
      <c r="H391" s="51" t="s">
        <v>1561</v>
      </c>
      <c r="I391" s="50" t="s">
        <v>1388</v>
      </c>
      <c r="J391" s="53">
        <v>1092</v>
      </c>
      <c r="K391" s="53">
        <v>1367</v>
      </c>
      <c r="M391" s="53">
        <f t="shared" si="6"/>
        <v>2459</v>
      </c>
      <c r="N391" s="50" t="s">
        <v>666</v>
      </c>
      <c r="O391" s="51" t="s">
        <v>66</v>
      </c>
      <c r="P391" s="50" t="s">
        <v>70</v>
      </c>
      <c r="Q391" s="50" t="s">
        <v>671</v>
      </c>
      <c r="R391" s="50" t="s">
        <v>671</v>
      </c>
    </row>
    <row r="392" spans="1:18" x14ac:dyDescent="0.25">
      <c r="A392" s="50" t="s">
        <v>675</v>
      </c>
      <c r="B392" s="51" t="s">
        <v>680</v>
      </c>
      <c r="C392" s="51" t="s">
        <v>12100</v>
      </c>
      <c r="D392" s="50" t="s">
        <v>1072</v>
      </c>
      <c r="E392" s="50" t="s">
        <v>1430</v>
      </c>
      <c r="F392" s="51" t="s">
        <v>2008</v>
      </c>
      <c r="G392" s="51" t="s">
        <v>45</v>
      </c>
      <c r="H392" s="51" t="s">
        <v>1432</v>
      </c>
      <c r="I392" s="50" t="s">
        <v>1433</v>
      </c>
      <c r="J392" s="53">
        <v>504</v>
      </c>
      <c r="K392" s="53">
        <v>719</v>
      </c>
      <c r="M392" s="53">
        <f t="shared" si="6"/>
        <v>1223</v>
      </c>
      <c r="N392" s="50" t="s">
        <v>666</v>
      </c>
      <c r="O392" s="51" t="s">
        <v>66</v>
      </c>
      <c r="P392" s="50" t="s">
        <v>70</v>
      </c>
      <c r="Q392" s="50" t="s">
        <v>671</v>
      </c>
      <c r="R392" s="50" t="s">
        <v>671</v>
      </c>
    </row>
    <row r="393" spans="1:18" x14ac:dyDescent="0.25">
      <c r="A393" s="50" t="s">
        <v>675</v>
      </c>
      <c r="B393" s="51" t="s">
        <v>680</v>
      </c>
      <c r="C393" s="51" t="s">
        <v>12100</v>
      </c>
      <c r="D393" s="50" t="s">
        <v>1073</v>
      </c>
      <c r="E393" s="50" t="s">
        <v>1430</v>
      </c>
      <c r="F393" s="51" t="s">
        <v>559</v>
      </c>
      <c r="G393" s="51" t="s">
        <v>45</v>
      </c>
      <c r="H393" s="51" t="s">
        <v>2010</v>
      </c>
      <c r="I393" s="50" t="s">
        <v>1433</v>
      </c>
      <c r="J393" s="53">
        <v>62</v>
      </c>
      <c r="K393" s="53">
        <v>83</v>
      </c>
      <c r="M393" s="53">
        <f t="shared" si="6"/>
        <v>145</v>
      </c>
      <c r="N393" s="50" t="s">
        <v>666</v>
      </c>
      <c r="O393" s="51" t="s">
        <v>66</v>
      </c>
      <c r="P393" s="50" t="s">
        <v>70</v>
      </c>
      <c r="Q393" s="50" t="s">
        <v>671</v>
      </c>
      <c r="R393" s="50" t="s">
        <v>671</v>
      </c>
    </row>
    <row r="394" spans="1:18" x14ac:dyDescent="0.25">
      <c r="A394" s="50" t="s">
        <v>675</v>
      </c>
      <c r="B394" s="51" t="s">
        <v>680</v>
      </c>
      <c r="C394" s="51" t="s">
        <v>12100</v>
      </c>
      <c r="D394" s="50" t="s">
        <v>1074</v>
      </c>
      <c r="E394" s="50" t="s">
        <v>1654</v>
      </c>
      <c r="F394" s="51" t="s">
        <v>375</v>
      </c>
      <c r="G394" s="51" t="s">
        <v>45</v>
      </c>
      <c r="H394" s="51" t="s">
        <v>1655</v>
      </c>
      <c r="I394" s="50" t="s">
        <v>1433</v>
      </c>
      <c r="J394" s="53">
        <v>618</v>
      </c>
      <c r="K394" s="53">
        <v>794</v>
      </c>
      <c r="M394" s="53">
        <f t="shared" si="6"/>
        <v>1412</v>
      </c>
      <c r="N394" s="50" t="s">
        <v>666</v>
      </c>
      <c r="O394" s="51" t="s">
        <v>66</v>
      </c>
      <c r="P394" s="50" t="s">
        <v>70</v>
      </c>
      <c r="Q394" s="50" t="s">
        <v>671</v>
      </c>
      <c r="R394" s="50" t="s">
        <v>671</v>
      </c>
    </row>
    <row r="395" spans="1:18" x14ac:dyDescent="0.25">
      <c r="A395" s="50" t="s">
        <v>675</v>
      </c>
      <c r="B395" s="51" t="s">
        <v>680</v>
      </c>
      <c r="C395" s="51" t="s">
        <v>12098</v>
      </c>
      <c r="D395" s="50" t="s">
        <v>1075</v>
      </c>
      <c r="E395" s="50" t="s">
        <v>1692</v>
      </c>
      <c r="F395" s="51" t="s">
        <v>59</v>
      </c>
      <c r="G395" s="51" t="s">
        <v>45</v>
      </c>
      <c r="H395" s="51" t="s">
        <v>1693</v>
      </c>
      <c r="I395" s="50" t="s">
        <v>1433</v>
      </c>
      <c r="J395" s="53">
        <v>578</v>
      </c>
      <c r="K395" s="53">
        <v>770</v>
      </c>
      <c r="M395" s="53">
        <f t="shared" si="6"/>
        <v>1348</v>
      </c>
      <c r="N395" s="50" t="s">
        <v>666</v>
      </c>
      <c r="O395" s="51" t="s">
        <v>66</v>
      </c>
      <c r="P395" s="50" t="s">
        <v>70</v>
      </c>
      <c r="Q395" s="50" t="s">
        <v>671</v>
      </c>
      <c r="R395" s="50" t="s">
        <v>671</v>
      </c>
    </row>
    <row r="396" spans="1:18" x14ac:dyDescent="0.25">
      <c r="A396" s="50" t="s">
        <v>675</v>
      </c>
      <c r="B396" s="51" t="s">
        <v>680</v>
      </c>
      <c r="C396" s="51" t="s">
        <v>12098</v>
      </c>
      <c r="D396" s="50" t="s">
        <v>1076</v>
      </c>
      <c r="E396" s="50" t="s">
        <v>1692</v>
      </c>
      <c r="F396" s="51" t="s">
        <v>353</v>
      </c>
      <c r="G396" s="51" t="s">
        <v>45</v>
      </c>
      <c r="H396" s="51" t="s">
        <v>1693</v>
      </c>
      <c r="I396" s="50" t="s">
        <v>1433</v>
      </c>
      <c r="J396" s="53">
        <v>364</v>
      </c>
      <c r="K396" s="53">
        <v>471</v>
      </c>
      <c r="M396" s="53">
        <f t="shared" si="6"/>
        <v>835</v>
      </c>
      <c r="N396" s="50" t="s">
        <v>666</v>
      </c>
      <c r="O396" s="51" t="s">
        <v>66</v>
      </c>
      <c r="P396" s="50" t="s">
        <v>70</v>
      </c>
      <c r="Q396" s="50" t="s">
        <v>671</v>
      </c>
      <c r="R396" s="50" t="s">
        <v>671</v>
      </c>
    </row>
    <row r="397" spans="1:18" x14ac:dyDescent="0.25">
      <c r="A397" s="50" t="s">
        <v>675</v>
      </c>
      <c r="B397" s="51" t="s">
        <v>680</v>
      </c>
      <c r="C397" s="51" t="s">
        <v>12098</v>
      </c>
      <c r="D397" s="50" t="s">
        <v>1077</v>
      </c>
      <c r="E397" s="50" t="s">
        <v>1652</v>
      </c>
      <c r="F397" s="51" t="s">
        <v>347</v>
      </c>
      <c r="G397" s="51" t="s">
        <v>45</v>
      </c>
      <c r="H397" s="51" t="s">
        <v>1653</v>
      </c>
      <c r="I397" s="50" t="s">
        <v>1433</v>
      </c>
      <c r="J397" s="53">
        <v>825</v>
      </c>
      <c r="K397" s="53">
        <v>1132</v>
      </c>
      <c r="M397" s="53">
        <f t="shared" si="6"/>
        <v>1957</v>
      </c>
      <c r="N397" s="50" t="s">
        <v>666</v>
      </c>
      <c r="O397" s="51" t="s">
        <v>66</v>
      </c>
      <c r="P397" s="50" t="s">
        <v>70</v>
      </c>
      <c r="Q397" s="50" t="s">
        <v>671</v>
      </c>
      <c r="R397" s="50" t="s">
        <v>671</v>
      </c>
    </row>
    <row r="398" spans="1:18" x14ac:dyDescent="0.25">
      <c r="A398" s="50" t="s">
        <v>675</v>
      </c>
      <c r="B398" s="51" t="s">
        <v>680</v>
      </c>
      <c r="C398" s="51" t="s">
        <v>12100</v>
      </c>
      <c r="D398" s="50" t="s">
        <v>1078</v>
      </c>
      <c r="E398" s="50" t="s">
        <v>2011</v>
      </c>
      <c r="F398" s="51" t="s">
        <v>440</v>
      </c>
      <c r="G398" s="51" t="s">
        <v>45</v>
      </c>
      <c r="H398" s="51" t="s">
        <v>2012</v>
      </c>
      <c r="I398" s="50" t="s">
        <v>1433</v>
      </c>
      <c r="J398" s="53">
        <v>182</v>
      </c>
      <c r="K398" s="53">
        <v>207</v>
      </c>
      <c r="M398" s="53">
        <f t="shared" si="6"/>
        <v>389</v>
      </c>
      <c r="N398" s="50" t="s">
        <v>666</v>
      </c>
      <c r="O398" s="51" t="s">
        <v>66</v>
      </c>
      <c r="P398" s="50" t="s">
        <v>70</v>
      </c>
      <c r="Q398" s="50" t="s">
        <v>671</v>
      </c>
      <c r="R398" s="50" t="s">
        <v>671</v>
      </c>
    </row>
    <row r="399" spans="1:18" x14ac:dyDescent="0.25">
      <c r="A399" s="50" t="s">
        <v>675</v>
      </c>
      <c r="B399" s="51" t="s">
        <v>680</v>
      </c>
      <c r="C399" s="51" t="s">
        <v>12098</v>
      </c>
      <c r="D399" s="50" t="s">
        <v>1079</v>
      </c>
      <c r="E399" s="50" t="s">
        <v>1698</v>
      </c>
      <c r="F399" s="51" t="s">
        <v>44</v>
      </c>
      <c r="G399" s="51" t="s">
        <v>45</v>
      </c>
      <c r="H399" s="51" t="s">
        <v>1699</v>
      </c>
      <c r="I399" s="50" t="s">
        <v>1433</v>
      </c>
      <c r="J399" s="53">
        <v>437</v>
      </c>
      <c r="K399" s="53">
        <v>553</v>
      </c>
      <c r="M399" s="53">
        <f t="shared" si="6"/>
        <v>990</v>
      </c>
      <c r="N399" s="50" t="s">
        <v>666</v>
      </c>
      <c r="O399" s="51" t="s">
        <v>66</v>
      </c>
      <c r="P399" s="50" t="s">
        <v>70</v>
      </c>
      <c r="Q399" s="50" t="s">
        <v>671</v>
      </c>
      <c r="R399" s="50" t="s">
        <v>671</v>
      </c>
    </row>
    <row r="400" spans="1:18" x14ac:dyDescent="0.25">
      <c r="A400" s="50" t="s">
        <v>675</v>
      </c>
      <c r="B400" s="51" t="s">
        <v>680</v>
      </c>
      <c r="C400" s="51" t="s">
        <v>12098</v>
      </c>
      <c r="D400" s="50" t="s">
        <v>1080</v>
      </c>
      <c r="E400" s="50" t="s">
        <v>1698</v>
      </c>
      <c r="F400" s="51" t="s">
        <v>375</v>
      </c>
      <c r="G400" s="51" t="s">
        <v>45</v>
      </c>
      <c r="H400" s="51" t="s">
        <v>1699</v>
      </c>
      <c r="I400" s="50" t="s">
        <v>1433</v>
      </c>
      <c r="J400" s="53">
        <v>718</v>
      </c>
      <c r="K400" s="53">
        <v>929</v>
      </c>
      <c r="M400" s="53">
        <f t="shared" si="6"/>
        <v>1647</v>
      </c>
      <c r="N400" s="50" t="s">
        <v>666</v>
      </c>
      <c r="O400" s="51" t="s">
        <v>66</v>
      </c>
      <c r="P400" s="50" t="s">
        <v>70</v>
      </c>
      <c r="Q400" s="50" t="s">
        <v>671</v>
      </c>
      <c r="R400" s="50" t="s">
        <v>671</v>
      </c>
    </row>
    <row r="401" spans="1:18" x14ac:dyDescent="0.25">
      <c r="A401" s="50" t="s">
        <v>675</v>
      </c>
      <c r="B401" s="51" t="s">
        <v>680</v>
      </c>
      <c r="C401" s="51" t="s">
        <v>12100</v>
      </c>
      <c r="D401" s="50" t="s">
        <v>1081</v>
      </c>
      <c r="E401" s="50" t="s">
        <v>2013</v>
      </c>
      <c r="F401" s="51" t="s">
        <v>395</v>
      </c>
      <c r="G401" s="51" t="s">
        <v>45</v>
      </c>
      <c r="H401" s="51" t="s">
        <v>2014</v>
      </c>
      <c r="I401" s="50" t="s">
        <v>1433</v>
      </c>
      <c r="J401" s="53">
        <v>474</v>
      </c>
      <c r="K401" s="53">
        <v>590</v>
      </c>
      <c r="M401" s="53">
        <f t="shared" si="6"/>
        <v>1064</v>
      </c>
      <c r="N401" s="50" t="s">
        <v>666</v>
      </c>
      <c r="O401" s="51" t="s">
        <v>66</v>
      </c>
      <c r="P401" s="50" t="s">
        <v>70</v>
      </c>
      <c r="Q401" s="50" t="s">
        <v>671</v>
      </c>
      <c r="R401" s="50" t="s">
        <v>671</v>
      </c>
    </row>
    <row r="402" spans="1:18" x14ac:dyDescent="0.25">
      <c r="A402" s="50" t="s">
        <v>675</v>
      </c>
      <c r="B402" s="51" t="s">
        <v>680</v>
      </c>
      <c r="C402" s="51" t="s">
        <v>12100</v>
      </c>
      <c r="D402" s="50" t="s">
        <v>1082</v>
      </c>
      <c r="E402" s="50" t="s">
        <v>2015</v>
      </c>
      <c r="F402" s="51" t="s">
        <v>565</v>
      </c>
      <c r="G402" s="51" t="s">
        <v>45</v>
      </c>
      <c r="H402" s="51" t="s">
        <v>1826</v>
      </c>
      <c r="I402" s="50" t="s">
        <v>1433</v>
      </c>
      <c r="J402" s="53">
        <v>0</v>
      </c>
      <c r="K402" s="53">
        <v>0</v>
      </c>
      <c r="M402" s="53">
        <f t="shared" si="6"/>
        <v>0</v>
      </c>
      <c r="N402" s="50" t="s">
        <v>666</v>
      </c>
      <c r="O402" s="51" t="s">
        <v>66</v>
      </c>
      <c r="P402" s="50" t="s">
        <v>70</v>
      </c>
      <c r="Q402" s="50" t="s">
        <v>671</v>
      </c>
      <c r="R402" s="50" t="s">
        <v>671</v>
      </c>
    </row>
    <row r="403" spans="1:18" x14ac:dyDescent="0.25">
      <c r="A403" s="50" t="s">
        <v>675</v>
      </c>
      <c r="B403" s="51" t="s">
        <v>680</v>
      </c>
      <c r="C403" s="51" t="s">
        <v>12100</v>
      </c>
      <c r="D403" s="50" t="s">
        <v>1083</v>
      </c>
      <c r="E403" s="50" t="s">
        <v>2015</v>
      </c>
      <c r="F403" s="51" t="s">
        <v>616</v>
      </c>
      <c r="G403" s="51" t="s">
        <v>45</v>
      </c>
      <c r="H403" s="51" t="s">
        <v>2016</v>
      </c>
      <c r="I403" s="50" t="s">
        <v>1433</v>
      </c>
      <c r="J403" s="53">
        <v>226</v>
      </c>
      <c r="K403" s="53">
        <v>293</v>
      </c>
      <c r="M403" s="53">
        <f t="shared" si="6"/>
        <v>519</v>
      </c>
      <c r="N403" s="50" t="s">
        <v>666</v>
      </c>
      <c r="O403" s="51" t="s">
        <v>66</v>
      </c>
      <c r="P403" s="50" t="s">
        <v>70</v>
      </c>
      <c r="Q403" s="50" t="s">
        <v>671</v>
      </c>
      <c r="R403" s="50" t="s">
        <v>671</v>
      </c>
    </row>
    <row r="404" spans="1:18" x14ac:dyDescent="0.25">
      <c r="A404" s="50" t="s">
        <v>675</v>
      </c>
      <c r="B404" s="51" t="s">
        <v>680</v>
      </c>
      <c r="C404" s="51" t="s">
        <v>12100</v>
      </c>
      <c r="D404" s="50" t="s">
        <v>1084</v>
      </c>
      <c r="E404" s="50" t="s">
        <v>2015</v>
      </c>
      <c r="F404" s="51" t="s">
        <v>590</v>
      </c>
      <c r="G404" s="51" t="s">
        <v>45</v>
      </c>
      <c r="H404" s="51" t="s">
        <v>2016</v>
      </c>
      <c r="I404" s="50" t="s">
        <v>1433</v>
      </c>
      <c r="J404" s="53">
        <v>43</v>
      </c>
      <c r="K404" s="53">
        <v>57</v>
      </c>
      <c r="M404" s="53">
        <f t="shared" si="6"/>
        <v>100</v>
      </c>
      <c r="N404" s="50" t="s">
        <v>666</v>
      </c>
      <c r="O404" s="51" t="s">
        <v>66</v>
      </c>
      <c r="P404" s="50" t="s">
        <v>70</v>
      </c>
      <c r="Q404" s="50" t="s">
        <v>671</v>
      </c>
      <c r="R404" s="50" t="s">
        <v>671</v>
      </c>
    </row>
    <row r="405" spans="1:18" x14ac:dyDescent="0.25">
      <c r="A405" s="50" t="s">
        <v>675</v>
      </c>
      <c r="B405" s="51" t="s">
        <v>680</v>
      </c>
      <c r="C405" s="51" t="s">
        <v>12100</v>
      </c>
      <c r="D405" s="50" t="s">
        <v>1085</v>
      </c>
      <c r="E405" s="50" t="s">
        <v>2017</v>
      </c>
      <c r="F405" s="51" t="s">
        <v>608</v>
      </c>
      <c r="G405" s="51" t="s">
        <v>45</v>
      </c>
      <c r="H405" s="51" t="s">
        <v>2018</v>
      </c>
      <c r="I405" s="50" t="s">
        <v>1433</v>
      </c>
      <c r="L405" s="53">
        <v>6035</v>
      </c>
      <c r="M405" s="53">
        <f t="shared" si="6"/>
        <v>6035</v>
      </c>
      <c r="N405" s="50" t="s">
        <v>667</v>
      </c>
      <c r="O405" s="51" t="s">
        <v>66</v>
      </c>
      <c r="P405" s="50" t="s">
        <v>69</v>
      </c>
      <c r="Q405" s="50" t="s">
        <v>671</v>
      </c>
      <c r="R405" s="50" t="s">
        <v>671</v>
      </c>
    </row>
    <row r="406" spans="1:18" x14ac:dyDescent="0.25">
      <c r="A406" s="50" t="s">
        <v>675</v>
      </c>
      <c r="B406" s="51" t="s">
        <v>680</v>
      </c>
      <c r="C406" s="51" t="s">
        <v>12100</v>
      </c>
      <c r="D406" s="50" t="s">
        <v>1086</v>
      </c>
      <c r="E406" s="50" t="s">
        <v>2019</v>
      </c>
      <c r="F406" s="51" t="s">
        <v>464</v>
      </c>
      <c r="G406" s="51" t="s">
        <v>45</v>
      </c>
      <c r="H406" s="51" t="s">
        <v>1789</v>
      </c>
      <c r="I406" s="50" t="s">
        <v>1433</v>
      </c>
      <c r="J406" s="53">
        <v>197</v>
      </c>
      <c r="K406" s="53">
        <v>241</v>
      </c>
      <c r="M406" s="53">
        <f t="shared" si="6"/>
        <v>438</v>
      </c>
      <c r="N406" s="50" t="s">
        <v>666</v>
      </c>
      <c r="O406" s="51" t="s">
        <v>66</v>
      </c>
      <c r="P406" s="50" t="s">
        <v>70</v>
      </c>
      <c r="Q406" s="50" t="s">
        <v>671</v>
      </c>
      <c r="R406" s="50" t="s">
        <v>671</v>
      </c>
    </row>
    <row r="407" spans="1:18" x14ac:dyDescent="0.25">
      <c r="A407" s="50" t="s">
        <v>675</v>
      </c>
      <c r="B407" s="51" t="s">
        <v>680</v>
      </c>
      <c r="C407" s="51" t="s">
        <v>12100</v>
      </c>
      <c r="D407" s="50" t="s">
        <v>1087</v>
      </c>
      <c r="E407" s="50" t="s">
        <v>2020</v>
      </c>
      <c r="F407" s="51" t="s">
        <v>464</v>
      </c>
      <c r="G407" s="51" t="s">
        <v>45</v>
      </c>
      <c r="H407" s="51" t="s">
        <v>1787</v>
      </c>
      <c r="I407" s="50" t="s">
        <v>1433</v>
      </c>
      <c r="J407" s="53">
        <v>636</v>
      </c>
      <c r="K407" s="53">
        <v>811</v>
      </c>
      <c r="M407" s="53">
        <f t="shared" si="6"/>
        <v>1447</v>
      </c>
      <c r="N407" s="50" t="s">
        <v>666</v>
      </c>
      <c r="O407" s="51" t="s">
        <v>66</v>
      </c>
      <c r="P407" s="50" t="s">
        <v>70</v>
      </c>
      <c r="Q407" s="50" t="s">
        <v>671</v>
      </c>
      <c r="R407" s="50" t="s">
        <v>671</v>
      </c>
    </row>
    <row r="408" spans="1:18" x14ac:dyDescent="0.25">
      <c r="A408" s="50" t="s">
        <v>675</v>
      </c>
      <c r="B408" s="51" t="s">
        <v>680</v>
      </c>
      <c r="C408" s="51" t="s">
        <v>12100</v>
      </c>
      <c r="D408" s="50" t="s">
        <v>1088</v>
      </c>
      <c r="E408" s="50" t="s">
        <v>2021</v>
      </c>
      <c r="F408" s="51" t="s">
        <v>395</v>
      </c>
      <c r="G408" s="51" t="s">
        <v>45</v>
      </c>
      <c r="H408" s="51" t="s">
        <v>2022</v>
      </c>
      <c r="I408" s="50" t="s">
        <v>1433</v>
      </c>
      <c r="J408" s="53">
        <v>202</v>
      </c>
      <c r="K408" s="53">
        <v>275</v>
      </c>
      <c r="M408" s="53">
        <f t="shared" si="6"/>
        <v>477</v>
      </c>
      <c r="N408" s="50" t="s">
        <v>666</v>
      </c>
      <c r="O408" s="51" t="s">
        <v>66</v>
      </c>
      <c r="P408" s="50" t="s">
        <v>70</v>
      </c>
      <c r="Q408" s="50" t="s">
        <v>671</v>
      </c>
      <c r="R408" s="50" t="s">
        <v>671</v>
      </c>
    </row>
    <row r="409" spans="1:18" x14ac:dyDescent="0.25">
      <c r="A409" s="50" t="s">
        <v>675</v>
      </c>
      <c r="B409" s="51" t="s">
        <v>680</v>
      </c>
      <c r="C409" s="51" t="s">
        <v>12100</v>
      </c>
      <c r="D409" s="50" t="s">
        <v>1089</v>
      </c>
      <c r="E409" s="50" t="s">
        <v>2023</v>
      </c>
      <c r="F409" s="51" t="s">
        <v>608</v>
      </c>
      <c r="G409" s="51" t="s">
        <v>45</v>
      </c>
      <c r="H409" s="51" t="s">
        <v>1815</v>
      </c>
      <c r="I409" s="50" t="s">
        <v>1433</v>
      </c>
      <c r="J409" s="53">
        <v>4350</v>
      </c>
      <c r="K409" s="53">
        <v>5942</v>
      </c>
      <c r="M409" s="53">
        <f t="shared" si="6"/>
        <v>10292</v>
      </c>
      <c r="N409" s="50" t="s">
        <v>64</v>
      </c>
      <c r="O409" s="51" t="s">
        <v>66</v>
      </c>
      <c r="P409" s="50" t="s">
        <v>70</v>
      </c>
      <c r="Q409" s="50" t="s">
        <v>671</v>
      </c>
      <c r="R409" s="50" t="s">
        <v>671</v>
      </c>
    </row>
    <row r="410" spans="1:18" x14ac:dyDescent="0.25">
      <c r="A410" s="50" t="s">
        <v>675</v>
      </c>
      <c r="B410" s="51" t="s">
        <v>680</v>
      </c>
      <c r="C410" s="51" t="s">
        <v>7147</v>
      </c>
      <c r="D410" s="50" t="s">
        <v>1090</v>
      </c>
      <c r="E410" s="50" t="s">
        <v>1415</v>
      </c>
      <c r="F410" s="51" t="s">
        <v>551</v>
      </c>
      <c r="G410" s="51" t="s">
        <v>45</v>
      </c>
      <c r="H410" s="51" t="s">
        <v>2024</v>
      </c>
      <c r="I410" s="50" t="s">
        <v>1411</v>
      </c>
      <c r="J410" s="53">
        <v>413</v>
      </c>
      <c r="K410" s="53">
        <v>539</v>
      </c>
      <c r="M410" s="53">
        <f t="shared" si="6"/>
        <v>952</v>
      </c>
      <c r="N410" s="50" t="s">
        <v>666</v>
      </c>
      <c r="O410" s="51" t="s">
        <v>66</v>
      </c>
      <c r="P410" s="50" t="s">
        <v>70</v>
      </c>
      <c r="Q410" s="50" t="s">
        <v>671</v>
      </c>
      <c r="R410" s="50" t="s">
        <v>671</v>
      </c>
    </row>
    <row r="411" spans="1:18" x14ac:dyDescent="0.25">
      <c r="A411" s="50" t="s">
        <v>675</v>
      </c>
      <c r="B411" s="51" t="s">
        <v>680</v>
      </c>
      <c r="C411" s="51" t="s">
        <v>7147</v>
      </c>
      <c r="D411" s="50" t="s">
        <v>1091</v>
      </c>
      <c r="E411" s="50" t="s">
        <v>1415</v>
      </c>
      <c r="F411" s="51" t="s">
        <v>2025</v>
      </c>
      <c r="G411" s="51" t="s">
        <v>45</v>
      </c>
      <c r="H411" s="51" t="s">
        <v>1417</v>
      </c>
      <c r="I411" s="50" t="s">
        <v>1411</v>
      </c>
      <c r="J411" s="53">
        <v>108</v>
      </c>
      <c r="K411" s="53">
        <v>149</v>
      </c>
      <c r="M411" s="53">
        <f t="shared" si="6"/>
        <v>257</v>
      </c>
      <c r="N411" s="50" t="s">
        <v>666</v>
      </c>
      <c r="O411" s="51" t="s">
        <v>66</v>
      </c>
      <c r="P411" s="50" t="s">
        <v>70</v>
      </c>
      <c r="Q411" s="50" t="s">
        <v>671</v>
      </c>
      <c r="R411" s="50" t="s">
        <v>671</v>
      </c>
    </row>
    <row r="412" spans="1:18" x14ac:dyDescent="0.25">
      <c r="A412" s="50" t="s">
        <v>675</v>
      </c>
      <c r="B412" s="51" t="s">
        <v>680</v>
      </c>
      <c r="C412" s="51" t="s">
        <v>12099</v>
      </c>
      <c r="D412" s="50" t="s">
        <v>1092</v>
      </c>
      <c r="E412" s="50" t="s">
        <v>1415</v>
      </c>
      <c r="F412" s="51" t="s">
        <v>2026</v>
      </c>
      <c r="G412" s="51" t="s">
        <v>45</v>
      </c>
      <c r="H412" s="51" t="s">
        <v>2027</v>
      </c>
      <c r="I412" s="50" t="s">
        <v>1411</v>
      </c>
      <c r="J412" s="53">
        <v>1375</v>
      </c>
      <c r="K412" s="53">
        <v>855</v>
      </c>
      <c r="M412" s="53">
        <f t="shared" si="6"/>
        <v>2230</v>
      </c>
      <c r="N412" s="50" t="s">
        <v>64</v>
      </c>
      <c r="O412" s="51" t="s">
        <v>66</v>
      </c>
      <c r="P412" s="50" t="s">
        <v>70</v>
      </c>
      <c r="Q412" s="50" t="s">
        <v>671</v>
      </c>
      <c r="R412" s="50" t="s">
        <v>671</v>
      </c>
    </row>
    <row r="413" spans="1:18" x14ac:dyDescent="0.25">
      <c r="A413" s="50" t="s">
        <v>675</v>
      </c>
      <c r="B413" s="51" t="s">
        <v>680</v>
      </c>
      <c r="C413" s="51" t="s">
        <v>7147</v>
      </c>
      <c r="D413" s="50" t="s">
        <v>1093</v>
      </c>
      <c r="E413" s="50" t="s">
        <v>1615</v>
      </c>
      <c r="F413" s="51" t="s">
        <v>483</v>
      </c>
      <c r="G413" s="51" t="s">
        <v>45</v>
      </c>
      <c r="H413" s="51" t="s">
        <v>2028</v>
      </c>
      <c r="I413" s="50" t="s">
        <v>1411</v>
      </c>
      <c r="J413" s="53">
        <v>90</v>
      </c>
      <c r="K413" s="53">
        <v>98</v>
      </c>
      <c r="M413" s="53">
        <f t="shared" si="6"/>
        <v>188</v>
      </c>
      <c r="N413" s="50" t="s">
        <v>666</v>
      </c>
      <c r="O413" s="51" t="s">
        <v>66</v>
      </c>
      <c r="P413" s="50" t="s">
        <v>70</v>
      </c>
      <c r="Q413" s="50" t="s">
        <v>671</v>
      </c>
      <c r="R413" s="50" t="s">
        <v>671</v>
      </c>
    </row>
    <row r="414" spans="1:18" x14ac:dyDescent="0.25">
      <c r="A414" s="50" t="s">
        <v>675</v>
      </c>
      <c r="B414" s="51" t="s">
        <v>680</v>
      </c>
      <c r="C414" s="51" t="s">
        <v>7147</v>
      </c>
      <c r="D414" s="50" t="s">
        <v>1094</v>
      </c>
      <c r="E414" s="50" t="s">
        <v>1615</v>
      </c>
      <c r="F414" s="51" t="s">
        <v>663</v>
      </c>
      <c r="G414" s="51" t="s">
        <v>45</v>
      </c>
      <c r="H414" s="51" t="s">
        <v>2028</v>
      </c>
      <c r="I414" s="50" t="s">
        <v>1411</v>
      </c>
      <c r="J414" s="53">
        <v>382</v>
      </c>
      <c r="K414" s="53">
        <v>514</v>
      </c>
      <c r="M414" s="53">
        <f t="shared" si="6"/>
        <v>896</v>
      </c>
      <c r="N414" s="50" t="s">
        <v>666</v>
      </c>
      <c r="O414" s="51" t="s">
        <v>66</v>
      </c>
      <c r="P414" s="50" t="s">
        <v>70</v>
      </c>
      <c r="Q414" s="50" t="s">
        <v>671</v>
      </c>
      <c r="R414" s="50" t="s">
        <v>671</v>
      </c>
    </row>
    <row r="415" spans="1:18" x14ac:dyDescent="0.25">
      <c r="A415" s="50" t="s">
        <v>675</v>
      </c>
      <c r="B415" s="51" t="s">
        <v>680</v>
      </c>
      <c r="C415" s="51" t="s">
        <v>7147</v>
      </c>
      <c r="D415" s="50" t="s">
        <v>1095</v>
      </c>
      <c r="E415" s="50" t="s">
        <v>1582</v>
      </c>
      <c r="F415" s="51" t="s">
        <v>501</v>
      </c>
      <c r="G415" s="51" t="s">
        <v>45</v>
      </c>
      <c r="H415" s="51" t="s">
        <v>1781</v>
      </c>
      <c r="I415" s="50" t="s">
        <v>1411</v>
      </c>
      <c r="J415" s="53">
        <v>4545</v>
      </c>
      <c r="K415" s="53">
        <v>2039</v>
      </c>
      <c r="M415" s="53">
        <f t="shared" si="6"/>
        <v>6584</v>
      </c>
      <c r="N415" s="50" t="s">
        <v>666</v>
      </c>
      <c r="O415" s="51" t="s">
        <v>66</v>
      </c>
      <c r="P415" s="50" t="s">
        <v>69</v>
      </c>
      <c r="Q415" s="50" t="s">
        <v>671</v>
      </c>
      <c r="R415" s="50" t="s">
        <v>671</v>
      </c>
    </row>
    <row r="416" spans="1:18" x14ac:dyDescent="0.25">
      <c r="A416" s="50" t="s">
        <v>675</v>
      </c>
      <c r="B416" s="51" t="s">
        <v>680</v>
      </c>
      <c r="C416" s="51" t="s">
        <v>7147</v>
      </c>
      <c r="D416" s="50" t="s">
        <v>1096</v>
      </c>
      <c r="E416" s="50" t="s">
        <v>2029</v>
      </c>
      <c r="F416" s="51" t="s">
        <v>608</v>
      </c>
      <c r="G416" s="51" t="s">
        <v>45</v>
      </c>
      <c r="H416" s="51" t="s">
        <v>2030</v>
      </c>
      <c r="I416" s="50" t="s">
        <v>1411</v>
      </c>
      <c r="J416" s="53">
        <v>37</v>
      </c>
      <c r="K416" s="53">
        <v>49</v>
      </c>
      <c r="M416" s="53">
        <f t="shared" si="6"/>
        <v>86</v>
      </c>
      <c r="N416" s="50" t="s">
        <v>666</v>
      </c>
      <c r="O416" s="51" t="s">
        <v>66</v>
      </c>
      <c r="P416" s="50" t="s">
        <v>70</v>
      </c>
      <c r="Q416" s="50" t="s">
        <v>671</v>
      </c>
      <c r="R416" s="50" t="s">
        <v>671</v>
      </c>
    </row>
    <row r="417" spans="1:18" x14ac:dyDescent="0.25">
      <c r="A417" s="50" t="s">
        <v>675</v>
      </c>
      <c r="B417" s="51" t="s">
        <v>680</v>
      </c>
      <c r="C417" s="51" t="s">
        <v>12099</v>
      </c>
      <c r="D417" s="50" t="s">
        <v>1097</v>
      </c>
      <c r="E417" s="50" t="s">
        <v>2031</v>
      </c>
      <c r="F417" s="51" t="s">
        <v>608</v>
      </c>
      <c r="G417" s="51" t="s">
        <v>45</v>
      </c>
      <c r="H417" s="51" t="s">
        <v>2032</v>
      </c>
      <c r="I417" s="50" t="s">
        <v>1411</v>
      </c>
      <c r="J417" s="53">
        <v>265</v>
      </c>
      <c r="K417" s="53">
        <v>391</v>
      </c>
      <c r="M417" s="53">
        <f t="shared" si="6"/>
        <v>656</v>
      </c>
      <c r="N417" s="50" t="s">
        <v>666</v>
      </c>
      <c r="O417" s="51" t="s">
        <v>66</v>
      </c>
      <c r="P417" s="50" t="s">
        <v>70</v>
      </c>
      <c r="Q417" s="50" t="s">
        <v>671</v>
      </c>
      <c r="R417" s="50" t="s">
        <v>671</v>
      </c>
    </row>
    <row r="418" spans="1:18" x14ac:dyDescent="0.25">
      <c r="A418" s="50" t="s">
        <v>675</v>
      </c>
      <c r="B418" s="51" t="s">
        <v>680</v>
      </c>
      <c r="C418" s="51" t="s">
        <v>7147</v>
      </c>
      <c r="D418" s="50" t="s">
        <v>1098</v>
      </c>
      <c r="E418" s="50" t="s">
        <v>2033</v>
      </c>
      <c r="F418" s="51" t="s">
        <v>395</v>
      </c>
      <c r="G418" s="51" t="s">
        <v>45</v>
      </c>
      <c r="H418" s="51" t="s">
        <v>2034</v>
      </c>
      <c r="I418" s="50" t="s">
        <v>1411</v>
      </c>
      <c r="J418" s="53">
        <v>1160</v>
      </c>
      <c r="K418" s="53">
        <v>1344</v>
      </c>
      <c r="M418" s="53">
        <f t="shared" si="6"/>
        <v>2504</v>
      </c>
      <c r="N418" s="50" t="s">
        <v>666</v>
      </c>
      <c r="O418" s="51" t="s">
        <v>66</v>
      </c>
      <c r="P418" s="50" t="s">
        <v>70</v>
      </c>
      <c r="Q418" s="50" t="s">
        <v>671</v>
      </c>
      <c r="R418" s="50" t="s">
        <v>671</v>
      </c>
    </row>
    <row r="419" spans="1:18" x14ac:dyDescent="0.25">
      <c r="A419" s="50" t="s">
        <v>675</v>
      </c>
      <c r="B419" s="51" t="s">
        <v>680</v>
      </c>
      <c r="C419" s="51" t="s">
        <v>7147</v>
      </c>
      <c r="D419" s="50" t="s">
        <v>1099</v>
      </c>
      <c r="E419" s="50" t="s">
        <v>2035</v>
      </c>
      <c r="F419" s="51" t="s">
        <v>353</v>
      </c>
      <c r="G419" s="51" t="s">
        <v>45</v>
      </c>
      <c r="H419" s="51" t="s">
        <v>2036</v>
      </c>
      <c r="I419" s="50" t="s">
        <v>1411</v>
      </c>
      <c r="J419" s="53">
        <v>80</v>
      </c>
      <c r="K419" s="53">
        <v>97</v>
      </c>
      <c r="M419" s="53">
        <f t="shared" si="6"/>
        <v>177</v>
      </c>
      <c r="N419" s="50" t="s">
        <v>666</v>
      </c>
      <c r="O419" s="51" t="s">
        <v>66</v>
      </c>
      <c r="P419" s="50" t="s">
        <v>70</v>
      </c>
      <c r="Q419" s="50" t="s">
        <v>671</v>
      </c>
      <c r="R419" s="50" t="s">
        <v>671</v>
      </c>
    </row>
    <row r="420" spans="1:18" x14ac:dyDescent="0.25">
      <c r="A420" s="50" t="s">
        <v>675</v>
      </c>
      <c r="B420" s="51" t="s">
        <v>680</v>
      </c>
      <c r="C420" s="51" t="s">
        <v>7147</v>
      </c>
      <c r="D420" s="50" t="s">
        <v>1100</v>
      </c>
      <c r="E420" s="50" t="s">
        <v>1603</v>
      </c>
      <c r="F420" s="51" t="s">
        <v>44</v>
      </c>
      <c r="G420" s="51" t="s">
        <v>45</v>
      </c>
      <c r="H420" s="51" t="s">
        <v>1604</v>
      </c>
      <c r="I420" s="50" t="s">
        <v>1411</v>
      </c>
      <c r="J420" s="53">
        <v>30</v>
      </c>
      <c r="K420" s="53">
        <v>39</v>
      </c>
      <c r="M420" s="53">
        <f t="shared" si="6"/>
        <v>69</v>
      </c>
      <c r="N420" s="50" t="s">
        <v>666</v>
      </c>
      <c r="O420" s="51" t="s">
        <v>66</v>
      </c>
      <c r="P420" s="50" t="s">
        <v>70</v>
      </c>
      <c r="Q420" s="50" t="s">
        <v>671</v>
      </c>
      <c r="R420" s="50" t="s">
        <v>671</v>
      </c>
    </row>
    <row r="421" spans="1:18" x14ac:dyDescent="0.25">
      <c r="A421" s="50" t="s">
        <v>675</v>
      </c>
      <c r="B421" s="51" t="s">
        <v>680</v>
      </c>
      <c r="C421" s="51" t="s">
        <v>7147</v>
      </c>
      <c r="D421" s="50" t="s">
        <v>1101</v>
      </c>
      <c r="E421" s="50" t="s">
        <v>2037</v>
      </c>
      <c r="F421" s="51" t="s">
        <v>2006</v>
      </c>
      <c r="G421" s="51" t="s">
        <v>45</v>
      </c>
      <c r="H421" s="51" t="s">
        <v>2038</v>
      </c>
      <c r="I421" s="50" t="s">
        <v>1411</v>
      </c>
      <c r="J421" s="53">
        <v>345</v>
      </c>
      <c r="K421" s="53">
        <v>413</v>
      </c>
      <c r="M421" s="53">
        <f t="shared" si="6"/>
        <v>758</v>
      </c>
      <c r="N421" s="50" t="s">
        <v>666</v>
      </c>
      <c r="O421" s="51" t="s">
        <v>66</v>
      </c>
      <c r="P421" s="50" t="s">
        <v>70</v>
      </c>
      <c r="Q421" s="50" t="s">
        <v>671</v>
      </c>
      <c r="R421" s="50" t="s">
        <v>671</v>
      </c>
    </row>
    <row r="422" spans="1:18" x14ac:dyDescent="0.25">
      <c r="A422" s="50" t="s">
        <v>675</v>
      </c>
      <c r="B422" s="51" t="s">
        <v>680</v>
      </c>
      <c r="C422" s="51" t="s">
        <v>7147</v>
      </c>
      <c r="D422" s="50" t="s">
        <v>1102</v>
      </c>
      <c r="E422" s="50" t="s">
        <v>2039</v>
      </c>
      <c r="F422" s="51" t="s">
        <v>616</v>
      </c>
      <c r="G422" s="51" t="s">
        <v>45</v>
      </c>
      <c r="H422" s="51" t="s">
        <v>2040</v>
      </c>
      <c r="I422" s="50" t="s">
        <v>1411</v>
      </c>
      <c r="L422" s="53">
        <v>5</v>
      </c>
      <c r="M422" s="53">
        <f t="shared" si="6"/>
        <v>5</v>
      </c>
      <c r="N422" s="50" t="s">
        <v>667</v>
      </c>
      <c r="O422" s="51" t="s">
        <v>66</v>
      </c>
      <c r="P422" s="50" t="s">
        <v>69</v>
      </c>
      <c r="Q422" s="50" t="s">
        <v>671</v>
      </c>
      <c r="R422" s="50" t="s">
        <v>671</v>
      </c>
    </row>
    <row r="423" spans="1:18" x14ac:dyDescent="0.25">
      <c r="A423" s="50" t="s">
        <v>675</v>
      </c>
      <c r="B423" s="51" t="s">
        <v>680</v>
      </c>
      <c r="C423" s="51" t="s">
        <v>7147</v>
      </c>
      <c r="D423" s="50" t="s">
        <v>1103</v>
      </c>
      <c r="E423" s="50" t="s">
        <v>1657</v>
      </c>
      <c r="F423" s="51" t="s">
        <v>550</v>
      </c>
      <c r="G423" s="51" t="s">
        <v>45</v>
      </c>
      <c r="H423" s="51" t="s">
        <v>2041</v>
      </c>
      <c r="I423" s="50" t="s">
        <v>1411</v>
      </c>
      <c r="L423" s="53">
        <v>129</v>
      </c>
      <c r="M423" s="53">
        <f t="shared" si="6"/>
        <v>129</v>
      </c>
      <c r="N423" s="50" t="s">
        <v>667</v>
      </c>
      <c r="O423" s="51" t="s">
        <v>66</v>
      </c>
      <c r="P423" s="50" t="s">
        <v>69</v>
      </c>
      <c r="Q423" s="50" t="s">
        <v>671</v>
      </c>
      <c r="R423" s="50" t="s">
        <v>671</v>
      </c>
    </row>
    <row r="424" spans="1:18" x14ac:dyDescent="0.25">
      <c r="A424" s="50" t="s">
        <v>675</v>
      </c>
      <c r="B424" s="51" t="s">
        <v>680</v>
      </c>
      <c r="C424" s="51" t="s">
        <v>7147</v>
      </c>
      <c r="D424" s="50" t="s">
        <v>1104</v>
      </c>
      <c r="E424" s="50" t="s">
        <v>1657</v>
      </c>
      <c r="F424" s="51" t="s">
        <v>608</v>
      </c>
      <c r="G424" s="51" t="s">
        <v>45</v>
      </c>
      <c r="H424" s="51" t="s">
        <v>2041</v>
      </c>
      <c r="I424" s="50" t="s">
        <v>1411</v>
      </c>
      <c r="J424" s="53">
        <v>109</v>
      </c>
      <c r="K424" s="53">
        <v>161</v>
      </c>
      <c r="M424" s="53">
        <f t="shared" si="6"/>
        <v>270</v>
      </c>
      <c r="N424" s="50" t="s">
        <v>666</v>
      </c>
      <c r="O424" s="51" t="s">
        <v>66</v>
      </c>
      <c r="P424" s="50" t="s">
        <v>70</v>
      </c>
      <c r="Q424" s="50" t="s">
        <v>671</v>
      </c>
      <c r="R424" s="50" t="s">
        <v>671</v>
      </c>
    </row>
    <row r="425" spans="1:18" x14ac:dyDescent="0.25">
      <c r="A425" s="50" t="s">
        <v>675</v>
      </c>
      <c r="B425" s="51" t="s">
        <v>680</v>
      </c>
      <c r="C425" s="51" t="s">
        <v>7147</v>
      </c>
      <c r="D425" s="50" t="s">
        <v>1105</v>
      </c>
      <c r="E425" s="50" t="s">
        <v>2042</v>
      </c>
      <c r="F425" s="51" t="s">
        <v>353</v>
      </c>
      <c r="G425" s="51" t="s">
        <v>45</v>
      </c>
      <c r="H425" s="51" t="s">
        <v>2043</v>
      </c>
      <c r="I425" s="50" t="s">
        <v>1411</v>
      </c>
      <c r="J425" s="53">
        <v>878</v>
      </c>
      <c r="K425" s="53">
        <v>1156</v>
      </c>
      <c r="M425" s="53">
        <f t="shared" si="6"/>
        <v>2034</v>
      </c>
      <c r="N425" s="50" t="s">
        <v>666</v>
      </c>
      <c r="O425" s="51" t="s">
        <v>66</v>
      </c>
      <c r="P425" s="50" t="s">
        <v>70</v>
      </c>
      <c r="Q425" s="50" t="s">
        <v>671</v>
      </c>
      <c r="R425" s="50" t="s">
        <v>671</v>
      </c>
    </row>
    <row r="426" spans="1:18" x14ac:dyDescent="0.25">
      <c r="A426" s="50" t="s">
        <v>675</v>
      </c>
      <c r="B426" s="51" t="s">
        <v>680</v>
      </c>
      <c r="C426" s="51" t="s">
        <v>12099</v>
      </c>
      <c r="D426" s="50" t="s">
        <v>1106</v>
      </c>
      <c r="E426" s="50" t="s">
        <v>2044</v>
      </c>
      <c r="F426" s="51" t="s">
        <v>44</v>
      </c>
      <c r="G426" s="51" t="s">
        <v>45</v>
      </c>
      <c r="H426" s="51" t="s">
        <v>2045</v>
      </c>
      <c r="I426" s="50" t="s">
        <v>1411</v>
      </c>
      <c r="J426" s="53">
        <v>69</v>
      </c>
      <c r="K426" s="53">
        <v>98</v>
      </c>
      <c r="M426" s="53">
        <f t="shared" si="6"/>
        <v>167</v>
      </c>
      <c r="N426" s="50" t="s">
        <v>666</v>
      </c>
      <c r="O426" s="51" t="s">
        <v>66</v>
      </c>
      <c r="P426" s="50" t="s">
        <v>70</v>
      </c>
      <c r="Q426" s="50" t="s">
        <v>671</v>
      </c>
      <c r="R426" s="50" t="s">
        <v>671</v>
      </c>
    </row>
    <row r="427" spans="1:18" x14ac:dyDescent="0.25">
      <c r="A427" s="50" t="s">
        <v>675</v>
      </c>
      <c r="B427" s="51" t="s">
        <v>680</v>
      </c>
      <c r="C427" s="51" t="s">
        <v>12097</v>
      </c>
      <c r="D427" s="50" t="s">
        <v>1107</v>
      </c>
      <c r="E427" s="50" t="s">
        <v>2046</v>
      </c>
      <c r="F427" s="51" t="s">
        <v>560</v>
      </c>
      <c r="G427" s="51" t="s">
        <v>45</v>
      </c>
      <c r="H427" s="51" t="s">
        <v>2047</v>
      </c>
      <c r="I427" s="50" t="s">
        <v>1414</v>
      </c>
      <c r="J427" s="53">
        <v>494</v>
      </c>
      <c r="K427" s="53">
        <v>582</v>
      </c>
      <c r="M427" s="53">
        <f t="shared" si="6"/>
        <v>1076</v>
      </c>
      <c r="N427" s="50" t="s">
        <v>666</v>
      </c>
      <c r="O427" s="51" t="s">
        <v>66</v>
      </c>
      <c r="P427" s="50" t="s">
        <v>70</v>
      </c>
      <c r="Q427" s="50" t="s">
        <v>671</v>
      </c>
      <c r="R427" s="50" t="s">
        <v>671</v>
      </c>
    </row>
    <row r="428" spans="1:18" x14ac:dyDescent="0.25">
      <c r="A428" s="50" t="s">
        <v>675</v>
      </c>
      <c r="B428" s="51" t="s">
        <v>680</v>
      </c>
      <c r="C428" s="51" t="s">
        <v>12097</v>
      </c>
      <c r="D428" s="50" t="s">
        <v>1108</v>
      </c>
      <c r="E428" s="50" t="s">
        <v>2048</v>
      </c>
      <c r="F428" s="51" t="s">
        <v>440</v>
      </c>
      <c r="G428" s="51" t="s">
        <v>45</v>
      </c>
      <c r="H428" s="51" t="s">
        <v>2049</v>
      </c>
      <c r="I428" s="50" t="s">
        <v>1414</v>
      </c>
      <c r="J428" s="53">
        <v>424</v>
      </c>
      <c r="K428" s="53">
        <v>474</v>
      </c>
      <c r="M428" s="53">
        <f t="shared" si="6"/>
        <v>898</v>
      </c>
      <c r="N428" s="50" t="s">
        <v>666</v>
      </c>
      <c r="O428" s="51" t="s">
        <v>66</v>
      </c>
      <c r="P428" s="50" t="s">
        <v>70</v>
      </c>
      <c r="Q428" s="50" t="s">
        <v>671</v>
      </c>
      <c r="R428" s="50" t="s">
        <v>671</v>
      </c>
    </row>
    <row r="429" spans="1:18" x14ac:dyDescent="0.25">
      <c r="A429" s="50" t="s">
        <v>675</v>
      </c>
      <c r="B429" s="51" t="s">
        <v>680</v>
      </c>
      <c r="C429" s="51" t="s">
        <v>12097</v>
      </c>
      <c r="D429" s="50" t="s">
        <v>1109</v>
      </c>
      <c r="E429" s="50" t="s">
        <v>2048</v>
      </c>
      <c r="F429" s="51" t="s">
        <v>527</v>
      </c>
      <c r="G429" s="51" t="s">
        <v>45</v>
      </c>
      <c r="H429" s="51" t="s">
        <v>2049</v>
      </c>
      <c r="I429" s="50" t="s">
        <v>1414</v>
      </c>
      <c r="J429" s="53">
        <v>143</v>
      </c>
      <c r="K429" s="53">
        <v>175</v>
      </c>
      <c r="M429" s="53">
        <f t="shared" si="6"/>
        <v>318</v>
      </c>
      <c r="N429" s="50" t="s">
        <v>666</v>
      </c>
      <c r="O429" s="51" t="s">
        <v>66</v>
      </c>
      <c r="P429" s="50" t="s">
        <v>70</v>
      </c>
      <c r="Q429" s="50" t="s">
        <v>671</v>
      </c>
      <c r="R429" s="50" t="s">
        <v>671</v>
      </c>
    </row>
    <row r="430" spans="1:18" x14ac:dyDescent="0.25">
      <c r="A430" s="50" t="s">
        <v>675</v>
      </c>
      <c r="B430" s="51" t="s">
        <v>680</v>
      </c>
      <c r="C430" s="51" t="s">
        <v>12097</v>
      </c>
      <c r="D430" s="50" t="s">
        <v>1110</v>
      </c>
      <c r="E430" s="50" t="s">
        <v>2048</v>
      </c>
      <c r="F430" s="51" t="s">
        <v>499</v>
      </c>
      <c r="G430" s="51" t="s">
        <v>45</v>
      </c>
      <c r="H430" s="51" t="s">
        <v>2050</v>
      </c>
      <c r="I430" s="50" t="s">
        <v>1414</v>
      </c>
      <c r="J430" s="53">
        <v>222</v>
      </c>
      <c r="K430" s="53">
        <v>262</v>
      </c>
      <c r="M430" s="53">
        <f t="shared" si="6"/>
        <v>484</v>
      </c>
      <c r="N430" s="50" t="s">
        <v>666</v>
      </c>
      <c r="O430" s="51" t="s">
        <v>66</v>
      </c>
      <c r="P430" s="50" t="s">
        <v>70</v>
      </c>
      <c r="Q430" s="50" t="s">
        <v>671</v>
      </c>
      <c r="R430" s="50" t="s">
        <v>671</v>
      </c>
    </row>
    <row r="431" spans="1:18" x14ac:dyDescent="0.25">
      <c r="A431" s="50" t="s">
        <v>675</v>
      </c>
      <c r="B431" s="51" t="s">
        <v>680</v>
      </c>
      <c r="C431" s="51" t="s">
        <v>12097</v>
      </c>
      <c r="D431" s="50" t="s">
        <v>1111</v>
      </c>
      <c r="E431" s="50" t="s">
        <v>2048</v>
      </c>
      <c r="F431" s="51" t="s">
        <v>378</v>
      </c>
      <c r="G431" s="51" t="s">
        <v>45</v>
      </c>
      <c r="H431" s="51" t="s">
        <v>1732</v>
      </c>
      <c r="I431" s="50" t="s">
        <v>1414</v>
      </c>
      <c r="J431" s="53">
        <v>364</v>
      </c>
      <c r="K431" s="53">
        <v>502</v>
      </c>
      <c r="M431" s="53">
        <f t="shared" si="6"/>
        <v>866</v>
      </c>
      <c r="N431" s="50" t="s">
        <v>666</v>
      </c>
      <c r="O431" s="51" t="s">
        <v>66</v>
      </c>
      <c r="P431" s="50" t="s">
        <v>70</v>
      </c>
      <c r="Q431" s="50" t="s">
        <v>671</v>
      </c>
      <c r="R431" s="50" t="s">
        <v>671</v>
      </c>
    </row>
    <row r="432" spans="1:18" x14ac:dyDescent="0.25">
      <c r="A432" s="50" t="s">
        <v>675</v>
      </c>
      <c r="B432" s="51" t="s">
        <v>680</v>
      </c>
      <c r="C432" s="51" t="s">
        <v>12097</v>
      </c>
      <c r="D432" s="50" t="s">
        <v>1112</v>
      </c>
      <c r="E432" s="50" t="s">
        <v>2048</v>
      </c>
      <c r="F432" s="51" t="s">
        <v>494</v>
      </c>
      <c r="G432" s="51" t="s">
        <v>45</v>
      </c>
      <c r="H432" s="51" t="s">
        <v>2051</v>
      </c>
      <c r="I432" s="50" t="s">
        <v>1414</v>
      </c>
      <c r="J432" s="53">
        <v>746</v>
      </c>
      <c r="K432" s="53">
        <v>780</v>
      </c>
      <c r="M432" s="53">
        <f t="shared" si="6"/>
        <v>1526</v>
      </c>
      <c r="N432" s="50" t="s">
        <v>666</v>
      </c>
      <c r="O432" s="51" t="s">
        <v>66</v>
      </c>
      <c r="P432" s="50" t="s">
        <v>70</v>
      </c>
      <c r="Q432" s="50" t="s">
        <v>671</v>
      </c>
      <c r="R432" s="50" t="s">
        <v>671</v>
      </c>
    </row>
    <row r="433" spans="1:18" x14ac:dyDescent="0.25">
      <c r="A433" s="50" t="s">
        <v>675</v>
      </c>
      <c r="B433" s="51" t="s">
        <v>680</v>
      </c>
      <c r="C433" s="51" t="s">
        <v>12097</v>
      </c>
      <c r="D433" s="50" t="s">
        <v>1113</v>
      </c>
      <c r="E433" s="50" t="s">
        <v>2048</v>
      </c>
      <c r="F433" s="51" t="s">
        <v>2052</v>
      </c>
      <c r="G433" s="51" t="s">
        <v>45</v>
      </c>
      <c r="H433" s="51" t="s">
        <v>2051</v>
      </c>
      <c r="I433" s="50" t="s">
        <v>1414</v>
      </c>
      <c r="J433" s="53">
        <v>393</v>
      </c>
      <c r="K433" s="53">
        <v>492</v>
      </c>
      <c r="M433" s="53">
        <f t="shared" si="6"/>
        <v>885</v>
      </c>
      <c r="N433" s="50" t="s">
        <v>666</v>
      </c>
      <c r="O433" s="51" t="s">
        <v>66</v>
      </c>
      <c r="P433" s="50" t="s">
        <v>70</v>
      </c>
      <c r="Q433" s="50" t="s">
        <v>671</v>
      </c>
      <c r="R433" s="50" t="s">
        <v>671</v>
      </c>
    </row>
    <row r="434" spans="1:18" x14ac:dyDescent="0.25">
      <c r="A434" s="50" t="s">
        <v>675</v>
      </c>
      <c r="B434" s="51" t="s">
        <v>680</v>
      </c>
      <c r="C434" s="51" t="s">
        <v>12097</v>
      </c>
      <c r="D434" s="50" t="s">
        <v>1114</v>
      </c>
      <c r="E434" s="50" t="s">
        <v>1468</v>
      </c>
      <c r="F434" s="51" t="s">
        <v>612</v>
      </c>
      <c r="G434" s="51" t="s">
        <v>45</v>
      </c>
      <c r="H434" s="51" t="s">
        <v>1469</v>
      </c>
      <c r="I434" s="50" t="s">
        <v>1414</v>
      </c>
      <c r="J434" s="53">
        <v>780</v>
      </c>
      <c r="K434" s="53">
        <v>895</v>
      </c>
      <c r="M434" s="53">
        <f t="shared" si="6"/>
        <v>1675</v>
      </c>
      <c r="N434" s="50" t="s">
        <v>666</v>
      </c>
      <c r="O434" s="51" t="s">
        <v>66</v>
      </c>
      <c r="P434" s="50" t="s">
        <v>70</v>
      </c>
      <c r="Q434" s="50" t="s">
        <v>671</v>
      </c>
      <c r="R434" s="50" t="s">
        <v>671</v>
      </c>
    </row>
    <row r="435" spans="1:18" x14ac:dyDescent="0.25">
      <c r="A435" s="50" t="s">
        <v>675</v>
      </c>
      <c r="B435" s="51" t="s">
        <v>680</v>
      </c>
      <c r="C435" s="51" t="s">
        <v>12097</v>
      </c>
      <c r="D435" s="50" t="s">
        <v>1115</v>
      </c>
      <c r="E435" s="50" t="s">
        <v>1468</v>
      </c>
      <c r="F435" s="51" t="s">
        <v>652</v>
      </c>
      <c r="G435" s="51" t="s">
        <v>45</v>
      </c>
      <c r="H435" s="51" t="s">
        <v>1469</v>
      </c>
      <c r="I435" s="50" t="s">
        <v>1414</v>
      </c>
      <c r="J435" s="53">
        <v>439</v>
      </c>
      <c r="K435" s="53">
        <v>554</v>
      </c>
      <c r="M435" s="53">
        <f t="shared" si="6"/>
        <v>993</v>
      </c>
      <c r="N435" s="50" t="s">
        <v>666</v>
      </c>
      <c r="O435" s="51" t="s">
        <v>66</v>
      </c>
      <c r="P435" s="50" t="s">
        <v>70</v>
      </c>
      <c r="Q435" s="50" t="s">
        <v>671</v>
      </c>
      <c r="R435" s="50" t="s">
        <v>671</v>
      </c>
    </row>
    <row r="436" spans="1:18" x14ac:dyDescent="0.25">
      <c r="A436" s="50" t="s">
        <v>675</v>
      </c>
      <c r="B436" s="51" t="s">
        <v>680</v>
      </c>
      <c r="C436" s="51" t="s">
        <v>12097</v>
      </c>
      <c r="D436" s="50" t="s">
        <v>1116</v>
      </c>
      <c r="E436" s="50" t="s">
        <v>2053</v>
      </c>
      <c r="F436" s="51" t="s">
        <v>522</v>
      </c>
      <c r="G436" s="51" t="s">
        <v>45</v>
      </c>
      <c r="H436" s="51" t="s">
        <v>2054</v>
      </c>
      <c r="I436" s="50" t="s">
        <v>1414</v>
      </c>
      <c r="J436" s="53">
        <v>169</v>
      </c>
      <c r="K436" s="53">
        <v>213</v>
      </c>
      <c r="M436" s="53">
        <f t="shared" si="6"/>
        <v>382</v>
      </c>
      <c r="N436" s="50" t="s">
        <v>666</v>
      </c>
      <c r="O436" s="51" t="s">
        <v>66</v>
      </c>
      <c r="P436" s="50" t="s">
        <v>70</v>
      </c>
      <c r="Q436" s="50" t="s">
        <v>671</v>
      </c>
      <c r="R436" s="50" t="s">
        <v>671</v>
      </c>
    </row>
    <row r="437" spans="1:18" x14ac:dyDescent="0.25">
      <c r="A437" s="50" t="s">
        <v>675</v>
      </c>
      <c r="B437" s="51" t="s">
        <v>680</v>
      </c>
      <c r="C437" s="51" t="s">
        <v>12099</v>
      </c>
      <c r="D437" s="50" t="s">
        <v>1117</v>
      </c>
      <c r="E437" s="50" t="s">
        <v>2055</v>
      </c>
      <c r="F437" s="51" t="s">
        <v>59</v>
      </c>
      <c r="G437" s="51" t="s">
        <v>45</v>
      </c>
      <c r="H437" s="51" t="s">
        <v>2056</v>
      </c>
      <c r="I437" s="50" t="s">
        <v>1414</v>
      </c>
      <c r="J437" s="53">
        <v>54</v>
      </c>
      <c r="K437" s="53">
        <v>80</v>
      </c>
      <c r="M437" s="53">
        <f t="shared" si="6"/>
        <v>134</v>
      </c>
      <c r="N437" s="50" t="s">
        <v>666</v>
      </c>
      <c r="O437" s="51" t="s">
        <v>66</v>
      </c>
      <c r="P437" s="50" t="s">
        <v>70</v>
      </c>
      <c r="Q437" s="50" t="s">
        <v>671</v>
      </c>
      <c r="R437" s="50" t="s">
        <v>671</v>
      </c>
    </row>
    <row r="438" spans="1:18" x14ac:dyDescent="0.25">
      <c r="A438" s="50" t="s">
        <v>675</v>
      </c>
      <c r="B438" s="51" t="s">
        <v>680</v>
      </c>
      <c r="C438" s="51" t="s">
        <v>12097</v>
      </c>
      <c r="D438" s="50" t="s">
        <v>1118</v>
      </c>
      <c r="E438" s="50" t="s">
        <v>2057</v>
      </c>
      <c r="F438" s="51" t="s">
        <v>2058</v>
      </c>
      <c r="G438" s="51" t="s">
        <v>45</v>
      </c>
      <c r="H438" s="51" t="s">
        <v>2059</v>
      </c>
      <c r="I438" s="50" t="s">
        <v>1414</v>
      </c>
      <c r="J438" s="53">
        <v>780</v>
      </c>
      <c r="K438" s="53">
        <v>907</v>
      </c>
      <c r="M438" s="53">
        <f t="shared" si="6"/>
        <v>1687</v>
      </c>
      <c r="N438" s="50" t="s">
        <v>666</v>
      </c>
      <c r="O438" s="51" t="s">
        <v>66</v>
      </c>
      <c r="P438" s="50" t="s">
        <v>70</v>
      </c>
      <c r="Q438" s="50" t="s">
        <v>671</v>
      </c>
      <c r="R438" s="50" t="s">
        <v>671</v>
      </c>
    </row>
    <row r="439" spans="1:18" x14ac:dyDescent="0.25">
      <c r="A439" s="50" t="s">
        <v>675</v>
      </c>
      <c r="B439" s="51" t="s">
        <v>680</v>
      </c>
      <c r="C439" s="51" t="s">
        <v>12097</v>
      </c>
      <c r="D439" s="50" t="s">
        <v>1119</v>
      </c>
      <c r="E439" s="50" t="s">
        <v>2060</v>
      </c>
      <c r="F439" s="51" t="s">
        <v>490</v>
      </c>
      <c r="G439" s="51" t="s">
        <v>45</v>
      </c>
      <c r="H439" s="51" t="s">
        <v>1706</v>
      </c>
      <c r="I439" s="50" t="s">
        <v>1414</v>
      </c>
      <c r="J439" s="53">
        <v>3503</v>
      </c>
      <c r="K439" s="53">
        <v>3910</v>
      </c>
      <c r="M439" s="53">
        <f t="shared" si="6"/>
        <v>7413</v>
      </c>
      <c r="N439" s="50" t="s">
        <v>666</v>
      </c>
      <c r="O439" s="51" t="s">
        <v>66</v>
      </c>
      <c r="P439" s="50" t="s">
        <v>70</v>
      </c>
      <c r="Q439" s="50" t="s">
        <v>671</v>
      </c>
      <c r="R439" s="50" t="s">
        <v>671</v>
      </c>
    </row>
    <row r="440" spans="1:18" x14ac:dyDescent="0.25">
      <c r="A440" s="50" t="s">
        <v>675</v>
      </c>
      <c r="B440" s="51" t="s">
        <v>680</v>
      </c>
      <c r="C440" s="51" t="s">
        <v>12097</v>
      </c>
      <c r="D440" s="50" t="s">
        <v>1120</v>
      </c>
      <c r="E440" s="50" t="s">
        <v>1489</v>
      </c>
      <c r="F440" s="51" t="s">
        <v>428</v>
      </c>
      <c r="G440" s="51" t="s">
        <v>45</v>
      </c>
      <c r="H440" s="51" t="s">
        <v>1689</v>
      </c>
      <c r="I440" s="50" t="s">
        <v>1414</v>
      </c>
      <c r="J440" s="53">
        <v>401</v>
      </c>
      <c r="K440" s="53">
        <v>449</v>
      </c>
      <c r="M440" s="53">
        <f t="shared" si="6"/>
        <v>850</v>
      </c>
      <c r="N440" s="50" t="s">
        <v>666</v>
      </c>
      <c r="O440" s="51" t="s">
        <v>66</v>
      </c>
      <c r="P440" s="50" t="s">
        <v>70</v>
      </c>
      <c r="Q440" s="50" t="s">
        <v>671</v>
      </c>
      <c r="R440" s="50" t="s">
        <v>671</v>
      </c>
    </row>
    <row r="441" spans="1:18" x14ac:dyDescent="0.25">
      <c r="A441" s="50" t="s">
        <v>675</v>
      </c>
      <c r="B441" s="51" t="s">
        <v>680</v>
      </c>
      <c r="C441" s="51" t="s">
        <v>12097</v>
      </c>
      <c r="D441" s="50" t="s">
        <v>1121</v>
      </c>
      <c r="E441" s="50" t="s">
        <v>1489</v>
      </c>
      <c r="F441" s="51" t="s">
        <v>437</v>
      </c>
      <c r="G441" s="51" t="s">
        <v>45</v>
      </c>
      <c r="H441" s="51" t="s">
        <v>1490</v>
      </c>
      <c r="I441" s="50" t="s">
        <v>1414</v>
      </c>
      <c r="J441" s="53">
        <v>996</v>
      </c>
      <c r="K441" s="53">
        <v>1218</v>
      </c>
      <c r="M441" s="53">
        <f t="shared" si="6"/>
        <v>2214</v>
      </c>
      <c r="N441" s="50" t="s">
        <v>666</v>
      </c>
      <c r="O441" s="51" t="s">
        <v>66</v>
      </c>
      <c r="P441" s="50" t="s">
        <v>70</v>
      </c>
      <c r="Q441" s="50" t="s">
        <v>671</v>
      </c>
      <c r="R441" s="50" t="s">
        <v>671</v>
      </c>
    </row>
    <row r="442" spans="1:18" x14ac:dyDescent="0.25">
      <c r="A442" s="50" t="s">
        <v>675</v>
      </c>
      <c r="B442" s="51" t="s">
        <v>680</v>
      </c>
      <c r="C442" s="51" t="s">
        <v>12097</v>
      </c>
      <c r="D442" s="50" t="s">
        <v>1122</v>
      </c>
      <c r="E442" s="50" t="s">
        <v>1489</v>
      </c>
      <c r="F442" s="51" t="s">
        <v>477</v>
      </c>
      <c r="G442" s="51" t="s">
        <v>45</v>
      </c>
      <c r="H442" s="51" t="s">
        <v>2061</v>
      </c>
      <c r="I442" s="50" t="s">
        <v>1414</v>
      </c>
      <c r="J442" s="53">
        <v>498</v>
      </c>
      <c r="K442" s="53">
        <v>670</v>
      </c>
      <c r="M442" s="53">
        <f t="shared" si="6"/>
        <v>1168</v>
      </c>
      <c r="N442" s="50" t="s">
        <v>666</v>
      </c>
      <c r="O442" s="51" t="s">
        <v>66</v>
      </c>
      <c r="P442" s="50" t="s">
        <v>70</v>
      </c>
      <c r="Q442" s="50" t="s">
        <v>671</v>
      </c>
      <c r="R442" s="50" t="s">
        <v>671</v>
      </c>
    </row>
    <row r="443" spans="1:18" x14ac:dyDescent="0.25">
      <c r="A443" s="50" t="s">
        <v>675</v>
      </c>
      <c r="B443" s="51" t="s">
        <v>680</v>
      </c>
      <c r="C443" s="51" t="s">
        <v>12101</v>
      </c>
      <c r="D443" s="50" t="s">
        <v>1123</v>
      </c>
      <c r="E443" s="50" t="s">
        <v>2062</v>
      </c>
      <c r="F443" s="51" t="s">
        <v>428</v>
      </c>
      <c r="G443" s="51" t="s">
        <v>45</v>
      </c>
      <c r="H443" s="51" t="s">
        <v>2063</v>
      </c>
      <c r="I443" s="50" t="s">
        <v>1420</v>
      </c>
      <c r="J443" s="53">
        <v>734</v>
      </c>
      <c r="K443" s="53">
        <v>947</v>
      </c>
      <c r="M443" s="53">
        <f t="shared" si="6"/>
        <v>1681</v>
      </c>
      <c r="N443" s="50" t="s">
        <v>666</v>
      </c>
      <c r="O443" s="51" t="s">
        <v>66</v>
      </c>
      <c r="P443" s="50" t="s">
        <v>70</v>
      </c>
      <c r="Q443" s="50" t="s">
        <v>671</v>
      </c>
      <c r="R443" s="50" t="s">
        <v>671</v>
      </c>
    </row>
    <row r="444" spans="1:18" x14ac:dyDescent="0.25">
      <c r="A444" s="50" t="s">
        <v>675</v>
      </c>
      <c r="B444" s="51" t="s">
        <v>680</v>
      </c>
      <c r="C444" s="51" t="s">
        <v>12101</v>
      </c>
      <c r="D444" s="50" t="s">
        <v>1124</v>
      </c>
      <c r="E444" s="50" t="s">
        <v>2048</v>
      </c>
      <c r="F444" s="51" t="s">
        <v>2064</v>
      </c>
      <c r="G444" s="51" t="s">
        <v>45</v>
      </c>
      <c r="H444" s="51" t="s">
        <v>2065</v>
      </c>
      <c r="I444" s="50" t="s">
        <v>1420</v>
      </c>
      <c r="J444" s="53">
        <v>295</v>
      </c>
      <c r="K444" s="53">
        <v>342</v>
      </c>
      <c r="M444" s="53">
        <f t="shared" si="6"/>
        <v>637</v>
      </c>
      <c r="N444" s="50" t="s">
        <v>666</v>
      </c>
      <c r="O444" s="51" t="s">
        <v>66</v>
      </c>
      <c r="P444" s="50" t="s">
        <v>70</v>
      </c>
      <c r="Q444" s="50" t="s">
        <v>671</v>
      </c>
      <c r="R444" s="50" t="s">
        <v>671</v>
      </c>
    </row>
    <row r="445" spans="1:18" x14ac:dyDescent="0.25">
      <c r="A445" s="50" t="s">
        <v>675</v>
      </c>
      <c r="B445" s="51" t="s">
        <v>680</v>
      </c>
      <c r="C445" s="51" t="s">
        <v>12101</v>
      </c>
      <c r="D445" s="50" t="s">
        <v>1125</v>
      </c>
      <c r="E445" s="50" t="s">
        <v>2048</v>
      </c>
      <c r="F445" s="51" t="s">
        <v>2066</v>
      </c>
      <c r="G445" s="51" t="s">
        <v>45</v>
      </c>
      <c r="H445" s="51" t="s">
        <v>1743</v>
      </c>
      <c r="I445" s="50" t="s">
        <v>1420</v>
      </c>
      <c r="J445" s="53">
        <v>159</v>
      </c>
      <c r="K445" s="53">
        <v>210</v>
      </c>
      <c r="M445" s="53">
        <f t="shared" si="6"/>
        <v>369</v>
      </c>
      <c r="N445" s="50" t="s">
        <v>666</v>
      </c>
      <c r="O445" s="51" t="s">
        <v>66</v>
      </c>
      <c r="P445" s="50" t="s">
        <v>70</v>
      </c>
      <c r="Q445" s="50" t="s">
        <v>671</v>
      </c>
      <c r="R445" s="50" t="s">
        <v>671</v>
      </c>
    </row>
    <row r="446" spans="1:18" s="59" customFormat="1" x14ac:dyDescent="0.25">
      <c r="A446" s="59" t="s">
        <v>675</v>
      </c>
      <c r="B446" s="57" t="s">
        <v>680</v>
      </c>
      <c r="C446" s="57" t="s">
        <v>12101</v>
      </c>
      <c r="D446" s="59" t="s">
        <v>1126</v>
      </c>
      <c r="E446" s="59" t="s">
        <v>2067</v>
      </c>
      <c r="F446" s="57" t="s">
        <v>636</v>
      </c>
      <c r="G446" s="57" t="s">
        <v>45</v>
      </c>
      <c r="H446" s="57" t="s">
        <v>1754</v>
      </c>
      <c r="I446" s="59" t="s">
        <v>1420</v>
      </c>
      <c r="J446" s="60">
        <v>1226</v>
      </c>
      <c r="K446" s="60">
        <v>760</v>
      </c>
      <c r="L446" s="60"/>
      <c r="M446" s="60">
        <f t="shared" si="6"/>
        <v>1986</v>
      </c>
      <c r="N446" s="59" t="s">
        <v>666</v>
      </c>
      <c r="O446" s="57" t="s">
        <v>66</v>
      </c>
      <c r="P446" s="59" t="s">
        <v>70</v>
      </c>
      <c r="Q446" s="59" t="s">
        <v>671</v>
      </c>
      <c r="R446" s="59" t="s">
        <v>671</v>
      </c>
    </row>
    <row r="447" spans="1:18" x14ac:dyDescent="0.25">
      <c r="A447" s="50" t="s">
        <v>675</v>
      </c>
      <c r="B447" s="51" t="s">
        <v>680</v>
      </c>
      <c r="C447" s="51" t="s">
        <v>12102</v>
      </c>
      <c r="D447" s="50" t="s">
        <v>1127</v>
      </c>
      <c r="E447" s="50" t="s">
        <v>43</v>
      </c>
      <c r="F447" s="51" t="s">
        <v>347</v>
      </c>
      <c r="G447" s="51" t="s">
        <v>45</v>
      </c>
      <c r="H447" s="51" t="s">
        <v>2068</v>
      </c>
      <c r="I447" s="50" t="s">
        <v>1420</v>
      </c>
      <c r="J447" s="53">
        <v>2186</v>
      </c>
      <c r="K447" s="53">
        <v>1537</v>
      </c>
      <c r="M447" s="53">
        <f t="shared" si="6"/>
        <v>3723</v>
      </c>
      <c r="N447" s="50" t="s">
        <v>64</v>
      </c>
      <c r="O447" s="51" t="s">
        <v>66</v>
      </c>
      <c r="P447" s="50" t="s">
        <v>70</v>
      </c>
      <c r="Q447" s="50" t="s">
        <v>671</v>
      </c>
      <c r="R447" s="50" t="s">
        <v>671</v>
      </c>
    </row>
    <row r="448" spans="1:18" x14ac:dyDescent="0.25">
      <c r="A448" s="50" t="s">
        <v>675</v>
      </c>
      <c r="B448" s="51" t="s">
        <v>680</v>
      </c>
      <c r="C448" s="51" t="s">
        <v>12103</v>
      </c>
      <c r="D448" s="50" t="s">
        <v>1128</v>
      </c>
      <c r="E448" s="50" t="s">
        <v>2069</v>
      </c>
      <c r="F448" s="51" t="s">
        <v>368</v>
      </c>
      <c r="G448" s="51" t="s">
        <v>45</v>
      </c>
      <c r="H448" s="51" t="s">
        <v>2070</v>
      </c>
      <c r="I448" s="50" t="s">
        <v>1429</v>
      </c>
      <c r="J448" s="53">
        <v>334</v>
      </c>
      <c r="K448" s="53">
        <v>479</v>
      </c>
      <c r="M448" s="53">
        <f t="shared" si="6"/>
        <v>813</v>
      </c>
      <c r="N448" s="50" t="s">
        <v>666</v>
      </c>
      <c r="O448" s="51" t="s">
        <v>66</v>
      </c>
      <c r="P448" s="50" t="s">
        <v>70</v>
      </c>
      <c r="Q448" s="50" t="s">
        <v>671</v>
      </c>
      <c r="R448" s="50" t="s">
        <v>671</v>
      </c>
    </row>
    <row r="449" spans="1:18" x14ac:dyDescent="0.25">
      <c r="A449" s="50" t="s">
        <v>675</v>
      </c>
      <c r="B449" s="51" t="s">
        <v>680</v>
      </c>
      <c r="C449" s="51" t="s">
        <v>12103</v>
      </c>
      <c r="D449" s="50" t="s">
        <v>1129</v>
      </c>
      <c r="E449" s="50" t="s">
        <v>2069</v>
      </c>
      <c r="F449" s="51" t="s">
        <v>413</v>
      </c>
      <c r="G449" s="51" t="s">
        <v>45</v>
      </c>
      <c r="H449" s="51" t="s">
        <v>2070</v>
      </c>
      <c r="I449" s="50" t="s">
        <v>1429</v>
      </c>
      <c r="J449" s="53">
        <v>1314</v>
      </c>
      <c r="K449" s="53">
        <v>1859</v>
      </c>
      <c r="M449" s="53">
        <f t="shared" si="6"/>
        <v>3173</v>
      </c>
      <c r="N449" s="50" t="s">
        <v>666</v>
      </c>
      <c r="O449" s="51" t="s">
        <v>66</v>
      </c>
      <c r="P449" s="50" t="s">
        <v>70</v>
      </c>
      <c r="Q449" s="50" t="s">
        <v>671</v>
      </c>
      <c r="R449" s="50" t="s">
        <v>671</v>
      </c>
    </row>
    <row r="450" spans="1:18" x14ac:dyDescent="0.25">
      <c r="A450" s="50" t="s">
        <v>675</v>
      </c>
      <c r="B450" s="51" t="s">
        <v>680</v>
      </c>
      <c r="C450" s="51" t="s">
        <v>12097</v>
      </c>
      <c r="D450" s="50" t="s">
        <v>1130</v>
      </c>
      <c r="E450" s="50" t="s">
        <v>2071</v>
      </c>
      <c r="F450" s="51" t="s">
        <v>44</v>
      </c>
      <c r="G450" s="51" t="s">
        <v>45</v>
      </c>
      <c r="H450" s="51" t="s">
        <v>2072</v>
      </c>
      <c r="I450" s="50" t="s">
        <v>1429</v>
      </c>
      <c r="J450" s="53">
        <v>1108</v>
      </c>
      <c r="K450" s="53">
        <v>361</v>
      </c>
      <c r="M450" s="53">
        <f t="shared" ref="M450:M513" si="7">J450+K450+L450</f>
        <v>1469</v>
      </c>
      <c r="N450" s="50" t="s">
        <v>64</v>
      </c>
      <c r="O450" s="51" t="s">
        <v>66</v>
      </c>
      <c r="P450" s="50" t="s">
        <v>70</v>
      </c>
      <c r="Q450" s="50" t="s">
        <v>671</v>
      </c>
      <c r="R450" s="50" t="s">
        <v>671</v>
      </c>
    </row>
    <row r="451" spans="1:18" x14ac:dyDescent="0.25">
      <c r="A451" s="50" t="s">
        <v>675</v>
      </c>
      <c r="B451" s="51" t="s">
        <v>680</v>
      </c>
      <c r="C451" s="51" t="s">
        <v>12103</v>
      </c>
      <c r="D451" s="50" t="s">
        <v>1131</v>
      </c>
      <c r="E451" s="50" t="s">
        <v>2073</v>
      </c>
      <c r="F451" s="51" t="s">
        <v>44</v>
      </c>
      <c r="G451" s="51" t="s">
        <v>45</v>
      </c>
      <c r="H451" s="51" t="s">
        <v>2074</v>
      </c>
      <c r="I451" s="50" t="s">
        <v>1429</v>
      </c>
      <c r="J451" s="53">
        <v>108</v>
      </c>
      <c r="K451" s="53">
        <v>145</v>
      </c>
      <c r="M451" s="53">
        <f t="shared" si="7"/>
        <v>253</v>
      </c>
      <c r="N451" s="50" t="s">
        <v>666</v>
      </c>
      <c r="O451" s="51" t="s">
        <v>66</v>
      </c>
      <c r="P451" s="50" t="s">
        <v>70</v>
      </c>
      <c r="Q451" s="50" t="s">
        <v>671</v>
      </c>
      <c r="R451" s="50" t="s">
        <v>671</v>
      </c>
    </row>
    <row r="452" spans="1:18" x14ac:dyDescent="0.25">
      <c r="A452" s="50" t="s">
        <v>675</v>
      </c>
      <c r="B452" s="51" t="s">
        <v>680</v>
      </c>
      <c r="C452" s="51" t="s">
        <v>12103</v>
      </c>
      <c r="D452" s="50" t="s">
        <v>1132</v>
      </c>
      <c r="E452" s="50" t="s">
        <v>2075</v>
      </c>
      <c r="F452" s="51" t="s">
        <v>494</v>
      </c>
      <c r="G452" s="51" t="s">
        <v>45</v>
      </c>
      <c r="H452" s="51" t="s">
        <v>2076</v>
      </c>
      <c r="I452" s="50" t="s">
        <v>1429</v>
      </c>
      <c r="J452" s="53">
        <v>115</v>
      </c>
      <c r="K452" s="53">
        <v>185</v>
      </c>
      <c r="M452" s="53">
        <f t="shared" si="7"/>
        <v>300</v>
      </c>
      <c r="N452" s="50" t="s">
        <v>666</v>
      </c>
      <c r="O452" s="51" t="s">
        <v>66</v>
      </c>
      <c r="P452" s="50" t="s">
        <v>70</v>
      </c>
      <c r="Q452" s="50" t="s">
        <v>671</v>
      </c>
      <c r="R452" s="50" t="s">
        <v>671</v>
      </c>
    </row>
    <row r="453" spans="1:18" x14ac:dyDescent="0.25">
      <c r="A453" s="50" t="s">
        <v>675</v>
      </c>
      <c r="B453" s="51" t="s">
        <v>680</v>
      </c>
      <c r="C453" s="51" t="s">
        <v>12103</v>
      </c>
      <c r="D453" s="50" t="s">
        <v>1133</v>
      </c>
      <c r="E453" s="50" t="s">
        <v>2077</v>
      </c>
      <c r="F453" s="51" t="s">
        <v>535</v>
      </c>
      <c r="G453" s="51" t="s">
        <v>45</v>
      </c>
      <c r="H453" s="51" t="s">
        <v>2078</v>
      </c>
      <c r="I453" s="50" t="s">
        <v>1429</v>
      </c>
      <c r="J453" s="53">
        <v>835</v>
      </c>
      <c r="K453" s="53">
        <v>812</v>
      </c>
      <c r="M453" s="53">
        <f t="shared" si="7"/>
        <v>1647</v>
      </c>
      <c r="N453" s="50" t="s">
        <v>666</v>
      </c>
      <c r="O453" s="51" t="s">
        <v>66</v>
      </c>
      <c r="P453" s="50" t="s">
        <v>70</v>
      </c>
      <c r="Q453" s="50" t="s">
        <v>671</v>
      </c>
      <c r="R453" s="50" t="s">
        <v>671</v>
      </c>
    </row>
    <row r="454" spans="1:18" x14ac:dyDescent="0.25">
      <c r="A454" s="50" t="s">
        <v>675</v>
      </c>
      <c r="B454" s="51" t="s">
        <v>680</v>
      </c>
      <c r="C454" s="51" t="s">
        <v>12103</v>
      </c>
      <c r="D454" s="50" t="s">
        <v>1134</v>
      </c>
      <c r="E454" s="50" t="s">
        <v>2079</v>
      </c>
      <c r="F454" s="51" t="s">
        <v>506</v>
      </c>
      <c r="G454" s="51" t="s">
        <v>45</v>
      </c>
      <c r="H454" s="51" t="s">
        <v>2080</v>
      </c>
      <c r="I454" s="50" t="s">
        <v>1429</v>
      </c>
      <c r="J454" s="53">
        <v>337</v>
      </c>
      <c r="K454" s="53">
        <v>431</v>
      </c>
      <c r="M454" s="53">
        <f t="shared" si="7"/>
        <v>768</v>
      </c>
      <c r="N454" s="50" t="s">
        <v>666</v>
      </c>
      <c r="O454" s="51" t="s">
        <v>66</v>
      </c>
      <c r="P454" s="50" t="s">
        <v>70</v>
      </c>
      <c r="Q454" s="50" t="s">
        <v>671</v>
      </c>
      <c r="R454" s="50" t="s">
        <v>671</v>
      </c>
    </row>
    <row r="455" spans="1:18" x14ac:dyDescent="0.25">
      <c r="A455" s="50" t="s">
        <v>675</v>
      </c>
      <c r="B455" s="51" t="s">
        <v>680</v>
      </c>
      <c r="C455" s="51" t="s">
        <v>12104</v>
      </c>
      <c r="D455" s="50" t="s">
        <v>1135</v>
      </c>
      <c r="E455" s="50" t="s">
        <v>2081</v>
      </c>
      <c r="F455" s="51" t="s">
        <v>428</v>
      </c>
      <c r="G455" s="51" t="s">
        <v>45</v>
      </c>
      <c r="H455" s="51" t="s">
        <v>2082</v>
      </c>
      <c r="I455" s="50" t="s">
        <v>1500</v>
      </c>
      <c r="J455" s="53">
        <v>1261</v>
      </c>
      <c r="K455" s="53">
        <v>1777</v>
      </c>
      <c r="M455" s="53">
        <f t="shared" si="7"/>
        <v>3038</v>
      </c>
      <c r="N455" s="50" t="s">
        <v>666</v>
      </c>
      <c r="O455" s="51" t="s">
        <v>66</v>
      </c>
      <c r="P455" s="50" t="s">
        <v>70</v>
      </c>
      <c r="Q455" s="50" t="s">
        <v>671</v>
      </c>
      <c r="R455" s="50" t="s">
        <v>671</v>
      </c>
    </row>
    <row r="456" spans="1:18" x14ac:dyDescent="0.25">
      <c r="A456" s="50" t="s">
        <v>675</v>
      </c>
      <c r="B456" s="51" t="s">
        <v>680</v>
      </c>
      <c r="C456" s="51" t="s">
        <v>12097</v>
      </c>
      <c r="D456" s="50" t="s">
        <v>1136</v>
      </c>
      <c r="E456" s="50" t="s">
        <v>2083</v>
      </c>
      <c r="F456" s="51" t="s">
        <v>395</v>
      </c>
      <c r="G456" s="51" t="s">
        <v>45</v>
      </c>
      <c r="H456" s="51" t="s">
        <v>2084</v>
      </c>
      <c r="I456" s="50" t="s">
        <v>2085</v>
      </c>
      <c r="J456" s="53">
        <v>511</v>
      </c>
      <c r="K456" s="53">
        <v>737</v>
      </c>
      <c r="M456" s="53">
        <f t="shared" si="7"/>
        <v>1248</v>
      </c>
      <c r="N456" s="50" t="s">
        <v>666</v>
      </c>
      <c r="O456" s="51" t="s">
        <v>66</v>
      </c>
      <c r="P456" s="50" t="s">
        <v>70</v>
      </c>
      <c r="Q456" s="50" t="s">
        <v>671</v>
      </c>
      <c r="R456" s="50" t="s">
        <v>671</v>
      </c>
    </row>
    <row r="457" spans="1:18" x14ac:dyDescent="0.25">
      <c r="A457" s="50" t="s">
        <v>675</v>
      </c>
      <c r="B457" s="51" t="s">
        <v>680</v>
      </c>
      <c r="C457" s="51" t="s">
        <v>12105</v>
      </c>
      <c r="D457" s="50" t="s">
        <v>1137</v>
      </c>
      <c r="E457" s="50" t="s">
        <v>2083</v>
      </c>
      <c r="F457" s="51" t="s">
        <v>368</v>
      </c>
      <c r="G457" s="51" t="s">
        <v>45</v>
      </c>
      <c r="H457" s="51" t="s">
        <v>2084</v>
      </c>
      <c r="I457" s="50" t="s">
        <v>2085</v>
      </c>
      <c r="J457" s="53">
        <v>107</v>
      </c>
      <c r="K457" s="53">
        <v>279</v>
      </c>
      <c r="M457" s="53">
        <f t="shared" si="7"/>
        <v>386</v>
      </c>
      <c r="N457" s="50" t="s">
        <v>666</v>
      </c>
      <c r="O457" s="51" t="s">
        <v>66</v>
      </c>
      <c r="P457" s="50" t="s">
        <v>70</v>
      </c>
      <c r="Q457" s="50" t="s">
        <v>671</v>
      </c>
      <c r="R457" s="50" t="s">
        <v>671</v>
      </c>
    </row>
    <row r="458" spans="1:18" x14ac:dyDescent="0.25">
      <c r="A458" s="50" t="s">
        <v>675</v>
      </c>
      <c r="B458" s="51" t="s">
        <v>680</v>
      </c>
      <c r="C458" s="51" t="s">
        <v>12105</v>
      </c>
      <c r="D458" s="50" t="s">
        <v>1138</v>
      </c>
      <c r="E458" s="50" t="s">
        <v>2083</v>
      </c>
      <c r="F458" s="51" t="s">
        <v>353</v>
      </c>
      <c r="G458" s="51" t="s">
        <v>45</v>
      </c>
      <c r="H458" s="51" t="s">
        <v>2084</v>
      </c>
      <c r="I458" s="50" t="s">
        <v>2085</v>
      </c>
      <c r="J458" s="53">
        <v>275</v>
      </c>
      <c r="K458" s="53">
        <v>305</v>
      </c>
      <c r="M458" s="53">
        <f t="shared" si="7"/>
        <v>580</v>
      </c>
      <c r="N458" s="50" t="s">
        <v>666</v>
      </c>
      <c r="O458" s="51" t="s">
        <v>66</v>
      </c>
      <c r="P458" s="50" t="s">
        <v>70</v>
      </c>
      <c r="Q458" s="50" t="s">
        <v>671</v>
      </c>
      <c r="R458" s="50" t="s">
        <v>671</v>
      </c>
    </row>
    <row r="459" spans="1:18" x14ac:dyDescent="0.25">
      <c r="A459" s="50" t="s">
        <v>675</v>
      </c>
      <c r="B459" s="51" t="s">
        <v>680</v>
      </c>
      <c r="C459" s="51" t="s">
        <v>12105</v>
      </c>
      <c r="D459" s="50" t="s">
        <v>1139</v>
      </c>
      <c r="E459" s="50" t="s">
        <v>2083</v>
      </c>
      <c r="F459" s="51" t="s">
        <v>1681</v>
      </c>
      <c r="G459" s="51" t="s">
        <v>45</v>
      </c>
      <c r="H459" s="51" t="s">
        <v>2084</v>
      </c>
      <c r="I459" s="50" t="s">
        <v>2085</v>
      </c>
      <c r="J459" s="53">
        <v>195</v>
      </c>
      <c r="K459" s="53">
        <v>252</v>
      </c>
      <c r="M459" s="53">
        <f t="shared" si="7"/>
        <v>447</v>
      </c>
      <c r="N459" s="50" t="s">
        <v>666</v>
      </c>
      <c r="O459" s="51" t="s">
        <v>66</v>
      </c>
      <c r="P459" s="50" t="s">
        <v>70</v>
      </c>
      <c r="Q459" s="50" t="s">
        <v>671</v>
      </c>
      <c r="R459" s="50" t="s">
        <v>671</v>
      </c>
    </row>
    <row r="460" spans="1:18" x14ac:dyDescent="0.25">
      <c r="A460" s="50" t="s">
        <v>675</v>
      </c>
      <c r="B460" s="51" t="s">
        <v>680</v>
      </c>
      <c r="C460" s="51" t="s">
        <v>12106</v>
      </c>
      <c r="D460" s="50" t="s">
        <v>1140</v>
      </c>
      <c r="E460" s="50" t="s">
        <v>1501</v>
      </c>
      <c r="F460" s="51" t="s">
        <v>52</v>
      </c>
      <c r="G460" s="51" t="s">
        <v>45</v>
      </c>
      <c r="H460" s="51" t="s">
        <v>1502</v>
      </c>
      <c r="I460" s="50" t="s">
        <v>1503</v>
      </c>
      <c r="J460" s="53">
        <v>950</v>
      </c>
      <c r="K460" s="53">
        <v>599</v>
      </c>
      <c r="M460" s="53">
        <f t="shared" si="7"/>
        <v>1549</v>
      </c>
      <c r="N460" s="50" t="s">
        <v>666</v>
      </c>
      <c r="O460" s="51" t="s">
        <v>66</v>
      </c>
      <c r="P460" s="50" t="s">
        <v>70</v>
      </c>
      <c r="Q460" s="50" t="s">
        <v>671</v>
      </c>
      <c r="R460" s="50" t="s">
        <v>671</v>
      </c>
    </row>
    <row r="461" spans="1:18" x14ac:dyDescent="0.25">
      <c r="A461" s="50" t="s">
        <v>675</v>
      </c>
      <c r="B461" s="51" t="s">
        <v>680</v>
      </c>
      <c r="C461" s="51" t="s">
        <v>12106</v>
      </c>
      <c r="D461" s="50" t="s">
        <v>1141</v>
      </c>
      <c r="E461" s="50" t="s">
        <v>1423</v>
      </c>
      <c r="F461" s="51" t="s">
        <v>2086</v>
      </c>
      <c r="G461" s="51" t="s">
        <v>45</v>
      </c>
      <c r="H461" s="51" t="s">
        <v>2087</v>
      </c>
      <c r="I461" s="50" t="s">
        <v>1425</v>
      </c>
      <c r="J461" s="53">
        <v>667</v>
      </c>
      <c r="K461" s="53">
        <v>903</v>
      </c>
      <c r="M461" s="53">
        <f t="shared" si="7"/>
        <v>1570</v>
      </c>
      <c r="N461" s="50" t="s">
        <v>666</v>
      </c>
      <c r="O461" s="51" t="s">
        <v>66</v>
      </c>
      <c r="P461" s="50" t="s">
        <v>70</v>
      </c>
      <c r="Q461" s="50" t="s">
        <v>671</v>
      </c>
      <c r="R461" s="50" t="s">
        <v>671</v>
      </c>
    </row>
    <row r="462" spans="1:18" x14ac:dyDescent="0.25">
      <c r="A462" s="50" t="s">
        <v>675</v>
      </c>
      <c r="B462" s="51" t="s">
        <v>680</v>
      </c>
      <c r="C462" s="51" t="s">
        <v>12106</v>
      </c>
      <c r="D462" s="50" t="s">
        <v>1142</v>
      </c>
      <c r="E462" s="50" t="s">
        <v>1595</v>
      </c>
      <c r="F462" s="51" t="s">
        <v>395</v>
      </c>
      <c r="G462" s="51" t="s">
        <v>45</v>
      </c>
      <c r="H462" s="51" t="s">
        <v>2088</v>
      </c>
      <c r="I462" s="50" t="s">
        <v>1425</v>
      </c>
      <c r="J462" s="53">
        <v>12519</v>
      </c>
      <c r="K462" s="53">
        <v>15556</v>
      </c>
      <c r="M462" s="53">
        <f t="shared" si="7"/>
        <v>28075</v>
      </c>
      <c r="N462" s="50" t="s">
        <v>666</v>
      </c>
      <c r="O462" s="51" t="s">
        <v>66</v>
      </c>
      <c r="P462" s="50" t="s">
        <v>70</v>
      </c>
      <c r="Q462" s="50" t="s">
        <v>671</v>
      </c>
      <c r="R462" s="50" t="s">
        <v>671</v>
      </c>
    </row>
    <row r="463" spans="1:18" x14ac:dyDescent="0.25">
      <c r="A463" s="50" t="s">
        <v>675</v>
      </c>
      <c r="B463" s="51" t="s">
        <v>680</v>
      </c>
      <c r="C463" s="51" t="s">
        <v>12096</v>
      </c>
      <c r="D463" s="50" t="s">
        <v>1143</v>
      </c>
      <c r="E463" s="50" t="s">
        <v>360</v>
      </c>
      <c r="F463" s="51" t="s">
        <v>627</v>
      </c>
      <c r="G463" s="51" t="s">
        <v>45</v>
      </c>
      <c r="H463" s="51" t="s">
        <v>1644</v>
      </c>
      <c r="I463" s="50" t="s">
        <v>1406</v>
      </c>
      <c r="J463" s="53">
        <v>1325</v>
      </c>
      <c r="K463" s="53">
        <v>1707</v>
      </c>
      <c r="M463" s="53">
        <f t="shared" si="7"/>
        <v>3032</v>
      </c>
      <c r="N463" s="50" t="s">
        <v>666</v>
      </c>
      <c r="O463" s="51" t="s">
        <v>66</v>
      </c>
      <c r="P463" s="50" t="s">
        <v>70</v>
      </c>
      <c r="Q463" s="50" t="s">
        <v>671</v>
      </c>
      <c r="R463" s="50" t="s">
        <v>671</v>
      </c>
    </row>
    <row r="464" spans="1:18" x14ac:dyDescent="0.25">
      <c r="A464" s="50" t="s">
        <v>675</v>
      </c>
      <c r="B464" s="51" t="s">
        <v>680</v>
      </c>
      <c r="C464" s="51" t="s">
        <v>12096</v>
      </c>
      <c r="D464" s="50" t="s">
        <v>1144</v>
      </c>
      <c r="E464" s="50" t="s">
        <v>360</v>
      </c>
      <c r="F464" s="51" t="s">
        <v>532</v>
      </c>
      <c r="G464" s="51" t="s">
        <v>45</v>
      </c>
      <c r="H464" s="51" t="s">
        <v>2089</v>
      </c>
      <c r="I464" s="50" t="s">
        <v>1406</v>
      </c>
      <c r="J464" s="53">
        <v>204</v>
      </c>
      <c r="K464" s="53">
        <v>239</v>
      </c>
      <c r="M464" s="53">
        <f t="shared" si="7"/>
        <v>443</v>
      </c>
      <c r="N464" s="50" t="s">
        <v>666</v>
      </c>
      <c r="O464" s="51" t="s">
        <v>66</v>
      </c>
      <c r="P464" s="50" t="s">
        <v>70</v>
      </c>
      <c r="Q464" s="50" t="s">
        <v>671</v>
      </c>
      <c r="R464" s="50" t="s">
        <v>671</v>
      </c>
    </row>
    <row r="465" spans="1:18" x14ac:dyDescent="0.25">
      <c r="A465" s="50" t="s">
        <v>675</v>
      </c>
      <c r="B465" s="51" t="s">
        <v>680</v>
      </c>
      <c r="C465" s="51" t="s">
        <v>12096</v>
      </c>
      <c r="D465" s="50" t="s">
        <v>1145</v>
      </c>
      <c r="E465" s="50" t="s">
        <v>2090</v>
      </c>
      <c r="F465" s="51" t="s">
        <v>608</v>
      </c>
      <c r="G465" s="51" t="s">
        <v>45</v>
      </c>
      <c r="H465" s="51" t="s">
        <v>2091</v>
      </c>
      <c r="I465" s="50" t="s">
        <v>1406</v>
      </c>
      <c r="J465" s="53">
        <v>220</v>
      </c>
      <c r="K465" s="53">
        <v>279</v>
      </c>
      <c r="M465" s="53">
        <f t="shared" si="7"/>
        <v>499</v>
      </c>
      <c r="N465" s="50" t="s">
        <v>64</v>
      </c>
      <c r="O465" s="51" t="s">
        <v>66</v>
      </c>
      <c r="P465" s="50" t="s">
        <v>70</v>
      </c>
      <c r="Q465" s="50" t="s">
        <v>671</v>
      </c>
      <c r="R465" s="50" t="s">
        <v>671</v>
      </c>
    </row>
    <row r="466" spans="1:18" x14ac:dyDescent="0.25">
      <c r="A466" s="50" t="s">
        <v>675</v>
      </c>
      <c r="B466" s="51" t="s">
        <v>680</v>
      </c>
      <c r="C466" s="51" t="s">
        <v>12096</v>
      </c>
      <c r="D466" s="50" t="s">
        <v>1146</v>
      </c>
      <c r="E466" s="50" t="s">
        <v>2092</v>
      </c>
      <c r="F466" s="51" t="s">
        <v>2093</v>
      </c>
      <c r="G466" s="51" t="s">
        <v>45</v>
      </c>
      <c r="H466" s="51" t="s">
        <v>1627</v>
      </c>
      <c r="I466" s="50" t="s">
        <v>1406</v>
      </c>
      <c r="J466" s="53">
        <v>1475</v>
      </c>
      <c r="K466" s="53">
        <v>1706</v>
      </c>
      <c r="M466" s="53">
        <f t="shared" si="7"/>
        <v>3181</v>
      </c>
      <c r="N466" s="50" t="s">
        <v>666</v>
      </c>
      <c r="O466" s="51" t="s">
        <v>66</v>
      </c>
      <c r="P466" s="50" t="s">
        <v>70</v>
      </c>
      <c r="Q466" s="50" t="s">
        <v>671</v>
      </c>
      <c r="R466" s="50" t="s">
        <v>671</v>
      </c>
    </row>
    <row r="467" spans="1:18" x14ac:dyDescent="0.25">
      <c r="A467" s="50" t="s">
        <v>675</v>
      </c>
      <c r="B467" s="51" t="s">
        <v>680</v>
      </c>
      <c r="C467" s="51" t="s">
        <v>12099</v>
      </c>
      <c r="D467" s="50" t="s">
        <v>1147</v>
      </c>
      <c r="E467" s="50" t="s">
        <v>1591</v>
      </c>
      <c r="F467" s="51" t="s">
        <v>44</v>
      </c>
      <c r="G467" s="51" t="s">
        <v>45</v>
      </c>
      <c r="H467" s="51" t="s">
        <v>1592</v>
      </c>
      <c r="I467" s="50" t="s">
        <v>1406</v>
      </c>
      <c r="J467" s="53">
        <v>406</v>
      </c>
      <c r="K467" s="53">
        <v>566</v>
      </c>
      <c r="M467" s="53">
        <f t="shared" si="7"/>
        <v>972</v>
      </c>
      <c r="N467" s="50" t="s">
        <v>666</v>
      </c>
      <c r="O467" s="51" t="s">
        <v>66</v>
      </c>
      <c r="P467" s="50" t="s">
        <v>70</v>
      </c>
      <c r="Q467" s="50" t="s">
        <v>671</v>
      </c>
      <c r="R467" s="50" t="s">
        <v>671</v>
      </c>
    </row>
    <row r="468" spans="1:18" x14ac:dyDescent="0.25">
      <c r="A468" s="50" t="s">
        <v>675</v>
      </c>
      <c r="B468" s="51" t="s">
        <v>680</v>
      </c>
      <c r="C468" s="51" t="s">
        <v>12096</v>
      </c>
      <c r="D468" s="50" t="s">
        <v>1148</v>
      </c>
      <c r="E468" s="50" t="s">
        <v>2094</v>
      </c>
      <c r="F468" s="51" t="s">
        <v>608</v>
      </c>
      <c r="G468" s="51" t="s">
        <v>45</v>
      </c>
      <c r="H468" s="51" t="s">
        <v>2095</v>
      </c>
      <c r="I468" s="50" t="s">
        <v>1406</v>
      </c>
      <c r="J468" s="53">
        <v>279</v>
      </c>
      <c r="K468" s="53">
        <v>349</v>
      </c>
      <c r="M468" s="53">
        <f t="shared" si="7"/>
        <v>628</v>
      </c>
      <c r="N468" s="50" t="s">
        <v>666</v>
      </c>
      <c r="O468" s="51" t="s">
        <v>66</v>
      </c>
      <c r="P468" s="50" t="s">
        <v>70</v>
      </c>
      <c r="Q468" s="50" t="s">
        <v>671</v>
      </c>
      <c r="R468" s="50" t="s">
        <v>671</v>
      </c>
    </row>
    <row r="469" spans="1:18" x14ac:dyDescent="0.25">
      <c r="A469" s="50" t="s">
        <v>675</v>
      </c>
      <c r="B469" s="51" t="s">
        <v>680</v>
      </c>
      <c r="C469" s="51" t="s">
        <v>12096</v>
      </c>
      <c r="D469" s="50" t="s">
        <v>1149</v>
      </c>
      <c r="E469" s="50" t="s">
        <v>2094</v>
      </c>
      <c r="F469" s="51" t="s">
        <v>608</v>
      </c>
      <c r="G469" s="51" t="s">
        <v>45</v>
      </c>
      <c r="H469" s="51" t="s">
        <v>2095</v>
      </c>
      <c r="I469" s="50" t="s">
        <v>1406</v>
      </c>
      <c r="J469" s="53">
        <v>1004</v>
      </c>
      <c r="K469" s="53">
        <v>1356</v>
      </c>
      <c r="M469" s="53">
        <f t="shared" si="7"/>
        <v>2360</v>
      </c>
      <c r="N469" s="50" t="s">
        <v>666</v>
      </c>
      <c r="O469" s="51" t="s">
        <v>66</v>
      </c>
      <c r="P469" s="50" t="s">
        <v>70</v>
      </c>
      <c r="Q469" s="50" t="s">
        <v>671</v>
      </c>
      <c r="R469" s="50" t="s">
        <v>671</v>
      </c>
    </row>
    <row r="470" spans="1:18" x14ac:dyDescent="0.25">
      <c r="A470" s="50" t="s">
        <v>675</v>
      </c>
      <c r="B470" s="51" t="s">
        <v>680</v>
      </c>
      <c r="C470" s="51" t="s">
        <v>12096</v>
      </c>
      <c r="D470" s="50" t="s">
        <v>1150</v>
      </c>
      <c r="E470" s="50" t="s">
        <v>1601</v>
      </c>
      <c r="F470" s="51" t="s">
        <v>464</v>
      </c>
      <c r="G470" s="51" t="s">
        <v>45</v>
      </c>
      <c r="H470" s="51" t="s">
        <v>1602</v>
      </c>
      <c r="I470" s="50" t="s">
        <v>1406</v>
      </c>
      <c r="J470" s="53">
        <v>100</v>
      </c>
      <c r="K470" s="53">
        <v>105</v>
      </c>
      <c r="M470" s="53">
        <f t="shared" si="7"/>
        <v>205</v>
      </c>
      <c r="N470" s="50" t="s">
        <v>666</v>
      </c>
      <c r="O470" s="51" t="s">
        <v>66</v>
      </c>
      <c r="P470" s="50" t="s">
        <v>70</v>
      </c>
      <c r="Q470" s="50" t="s">
        <v>671</v>
      </c>
      <c r="R470" s="50" t="s">
        <v>671</v>
      </c>
    </row>
    <row r="471" spans="1:18" x14ac:dyDescent="0.25">
      <c r="A471" s="50" t="s">
        <v>675</v>
      </c>
      <c r="B471" s="51" t="s">
        <v>680</v>
      </c>
      <c r="C471" s="51" t="s">
        <v>12096</v>
      </c>
      <c r="D471" s="50" t="s">
        <v>1151</v>
      </c>
      <c r="E471" s="50" t="s">
        <v>2096</v>
      </c>
      <c r="F471" s="51" t="s">
        <v>395</v>
      </c>
      <c r="G471" s="51" t="s">
        <v>45</v>
      </c>
      <c r="H471" s="51" t="s">
        <v>2097</v>
      </c>
      <c r="I471" s="50" t="s">
        <v>1406</v>
      </c>
      <c r="J471" s="53">
        <v>352</v>
      </c>
      <c r="K471" s="53">
        <v>477</v>
      </c>
      <c r="M471" s="53">
        <f t="shared" si="7"/>
        <v>829</v>
      </c>
      <c r="N471" s="50" t="s">
        <v>666</v>
      </c>
      <c r="O471" s="51" t="s">
        <v>66</v>
      </c>
      <c r="P471" s="50" t="s">
        <v>70</v>
      </c>
      <c r="Q471" s="50" t="s">
        <v>671</v>
      </c>
      <c r="R471" s="50" t="s">
        <v>671</v>
      </c>
    </row>
    <row r="472" spans="1:18" x14ac:dyDescent="0.25">
      <c r="A472" s="50" t="s">
        <v>675</v>
      </c>
      <c r="B472" s="51" t="s">
        <v>680</v>
      </c>
      <c r="C472" s="51" t="s">
        <v>12096</v>
      </c>
      <c r="D472" s="50" t="s">
        <v>1152</v>
      </c>
      <c r="E472" s="50" t="s">
        <v>1574</v>
      </c>
      <c r="F472" s="51" t="s">
        <v>44</v>
      </c>
      <c r="G472" s="51" t="s">
        <v>45</v>
      </c>
      <c r="H472" s="51" t="s">
        <v>1575</v>
      </c>
      <c r="I472" s="50" t="s">
        <v>1406</v>
      </c>
      <c r="J472" s="53">
        <v>148</v>
      </c>
      <c r="K472" s="53">
        <v>184</v>
      </c>
      <c r="M472" s="53">
        <f t="shared" si="7"/>
        <v>332</v>
      </c>
      <c r="N472" s="50" t="s">
        <v>666</v>
      </c>
      <c r="O472" s="51" t="s">
        <v>66</v>
      </c>
      <c r="P472" s="50" t="s">
        <v>70</v>
      </c>
      <c r="Q472" s="50" t="s">
        <v>671</v>
      </c>
      <c r="R472" s="50" t="s">
        <v>671</v>
      </c>
    </row>
    <row r="473" spans="1:18" x14ac:dyDescent="0.25">
      <c r="A473" s="50" t="s">
        <v>675</v>
      </c>
      <c r="B473" s="51" t="s">
        <v>680</v>
      </c>
      <c r="C473" s="51" t="s">
        <v>12096</v>
      </c>
      <c r="D473" s="50" t="s">
        <v>1153</v>
      </c>
      <c r="E473" s="50" t="s">
        <v>1501</v>
      </c>
      <c r="F473" s="51" t="s">
        <v>387</v>
      </c>
      <c r="G473" s="51" t="s">
        <v>45</v>
      </c>
      <c r="H473" s="51" t="s">
        <v>1588</v>
      </c>
      <c r="I473" s="50" t="s">
        <v>1406</v>
      </c>
      <c r="J473" s="53">
        <v>1482</v>
      </c>
      <c r="K473" s="53">
        <v>946</v>
      </c>
      <c r="M473" s="53">
        <f t="shared" si="7"/>
        <v>2428</v>
      </c>
      <c r="N473" s="50" t="s">
        <v>666</v>
      </c>
      <c r="O473" s="51" t="s">
        <v>66</v>
      </c>
      <c r="P473" s="50" t="s">
        <v>70</v>
      </c>
      <c r="Q473" s="50" t="s">
        <v>671</v>
      </c>
      <c r="R473" s="50" t="s">
        <v>671</v>
      </c>
    </row>
    <row r="474" spans="1:18" x14ac:dyDescent="0.25">
      <c r="A474" s="50" t="s">
        <v>675</v>
      </c>
      <c r="B474" s="51" t="s">
        <v>680</v>
      </c>
      <c r="C474" s="51" t="s">
        <v>12096</v>
      </c>
      <c r="D474" s="50" t="s">
        <v>1154</v>
      </c>
      <c r="E474" s="50" t="s">
        <v>1586</v>
      </c>
      <c r="F474" s="51" t="s">
        <v>449</v>
      </c>
      <c r="G474" s="51" t="s">
        <v>45</v>
      </c>
      <c r="H474" s="51" t="s">
        <v>2098</v>
      </c>
      <c r="I474" s="50" t="s">
        <v>1406</v>
      </c>
      <c r="J474" s="53">
        <v>182</v>
      </c>
      <c r="K474" s="53">
        <v>221</v>
      </c>
      <c r="M474" s="53">
        <f t="shared" si="7"/>
        <v>403</v>
      </c>
      <c r="N474" s="50" t="s">
        <v>666</v>
      </c>
      <c r="O474" s="51" t="s">
        <v>66</v>
      </c>
      <c r="P474" s="50" t="s">
        <v>70</v>
      </c>
      <c r="Q474" s="50" t="s">
        <v>671</v>
      </c>
      <c r="R474" s="50" t="s">
        <v>671</v>
      </c>
    </row>
    <row r="475" spans="1:18" x14ac:dyDescent="0.25">
      <c r="A475" s="50" t="s">
        <v>675</v>
      </c>
      <c r="B475" s="51" t="s">
        <v>680</v>
      </c>
      <c r="C475" s="51" t="s">
        <v>12096</v>
      </c>
      <c r="D475" s="50" t="s">
        <v>1155</v>
      </c>
      <c r="E475" s="50" t="s">
        <v>1586</v>
      </c>
      <c r="F475" s="51" t="s">
        <v>616</v>
      </c>
      <c r="G475" s="51" t="s">
        <v>45</v>
      </c>
      <c r="H475" s="51" t="s">
        <v>2098</v>
      </c>
      <c r="I475" s="50" t="s">
        <v>1406</v>
      </c>
      <c r="J475" s="53">
        <v>200</v>
      </c>
      <c r="K475" s="53">
        <v>103</v>
      </c>
      <c r="M475" s="53">
        <f t="shared" si="7"/>
        <v>303</v>
      </c>
      <c r="N475" s="50" t="s">
        <v>666</v>
      </c>
      <c r="O475" s="51" t="s">
        <v>66</v>
      </c>
      <c r="P475" s="50" t="s">
        <v>70</v>
      </c>
      <c r="Q475" s="50" t="s">
        <v>671</v>
      </c>
      <c r="R475" s="50" t="s">
        <v>671</v>
      </c>
    </row>
    <row r="476" spans="1:18" x14ac:dyDescent="0.25">
      <c r="A476" s="50" t="s">
        <v>675</v>
      </c>
      <c r="B476" s="51" t="s">
        <v>680</v>
      </c>
      <c r="C476" s="51" t="s">
        <v>12096</v>
      </c>
      <c r="D476" s="50" t="s">
        <v>1156</v>
      </c>
      <c r="E476" s="50" t="s">
        <v>2099</v>
      </c>
      <c r="F476" s="51" t="s">
        <v>44</v>
      </c>
      <c r="G476" s="51" t="s">
        <v>45</v>
      </c>
      <c r="H476" s="51" t="s">
        <v>2100</v>
      </c>
      <c r="I476" s="50" t="s">
        <v>1406</v>
      </c>
      <c r="J476" s="53">
        <v>343</v>
      </c>
      <c r="K476" s="53">
        <v>428</v>
      </c>
      <c r="M476" s="53">
        <f t="shared" si="7"/>
        <v>771</v>
      </c>
      <c r="N476" s="50" t="s">
        <v>666</v>
      </c>
      <c r="O476" s="51" t="s">
        <v>66</v>
      </c>
      <c r="P476" s="50" t="s">
        <v>70</v>
      </c>
      <c r="Q476" s="50" t="s">
        <v>671</v>
      </c>
      <c r="R476" s="50" t="s">
        <v>671</v>
      </c>
    </row>
    <row r="477" spans="1:18" x14ac:dyDescent="0.25">
      <c r="A477" s="50" t="s">
        <v>675</v>
      </c>
      <c r="B477" s="51" t="s">
        <v>680</v>
      </c>
      <c r="C477" s="51" t="s">
        <v>12096</v>
      </c>
      <c r="D477" s="50" t="s">
        <v>1157</v>
      </c>
      <c r="E477" s="50" t="s">
        <v>2099</v>
      </c>
      <c r="F477" s="51" t="s">
        <v>535</v>
      </c>
      <c r="G477" s="51" t="s">
        <v>45</v>
      </c>
      <c r="H477" s="51" t="s">
        <v>2100</v>
      </c>
      <c r="I477" s="50" t="s">
        <v>1406</v>
      </c>
      <c r="J477" s="53">
        <v>281</v>
      </c>
      <c r="K477" s="53">
        <v>300</v>
      </c>
      <c r="M477" s="53">
        <f t="shared" si="7"/>
        <v>581</v>
      </c>
      <c r="N477" s="50" t="s">
        <v>666</v>
      </c>
      <c r="O477" s="51" t="s">
        <v>66</v>
      </c>
      <c r="P477" s="50" t="s">
        <v>70</v>
      </c>
      <c r="Q477" s="50" t="s">
        <v>671</v>
      </c>
      <c r="R477" s="50" t="s">
        <v>671</v>
      </c>
    </row>
    <row r="478" spans="1:18" x14ac:dyDescent="0.25">
      <c r="A478" s="50" t="s">
        <v>675</v>
      </c>
      <c r="B478" s="51" t="s">
        <v>680</v>
      </c>
      <c r="C478" s="51" t="s">
        <v>12096</v>
      </c>
      <c r="D478" s="50" t="s">
        <v>1158</v>
      </c>
      <c r="E478" s="50" t="s">
        <v>2099</v>
      </c>
      <c r="F478" s="51" t="s">
        <v>420</v>
      </c>
      <c r="G478" s="51" t="s">
        <v>45</v>
      </c>
      <c r="H478" s="51" t="s">
        <v>2101</v>
      </c>
      <c r="I478" s="50" t="s">
        <v>1406</v>
      </c>
      <c r="J478" s="53">
        <v>263</v>
      </c>
      <c r="K478" s="53">
        <v>408</v>
      </c>
      <c r="M478" s="53">
        <f t="shared" si="7"/>
        <v>671</v>
      </c>
      <c r="N478" s="50" t="s">
        <v>666</v>
      </c>
      <c r="O478" s="51" t="s">
        <v>66</v>
      </c>
      <c r="P478" s="50" t="s">
        <v>70</v>
      </c>
      <c r="Q478" s="50" t="s">
        <v>671</v>
      </c>
      <c r="R478" s="50" t="s">
        <v>671</v>
      </c>
    </row>
    <row r="479" spans="1:18" x14ac:dyDescent="0.25">
      <c r="A479" s="50" t="s">
        <v>675</v>
      </c>
      <c r="B479" s="51" t="s">
        <v>680</v>
      </c>
      <c r="C479" s="51" t="s">
        <v>12096</v>
      </c>
      <c r="D479" s="50" t="s">
        <v>1159</v>
      </c>
      <c r="E479" s="50" t="s">
        <v>2099</v>
      </c>
      <c r="F479" s="51" t="s">
        <v>612</v>
      </c>
      <c r="G479" s="51" t="s">
        <v>45</v>
      </c>
      <c r="H479" s="51" t="s">
        <v>2102</v>
      </c>
      <c r="I479" s="50" t="s">
        <v>1406</v>
      </c>
      <c r="J479" s="53">
        <v>146</v>
      </c>
      <c r="K479" s="53">
        <v>191</v>
      </c>
      <c r="M479" s="53">
        <f t="shared" si="7"/>
        <v>337</v>
      </c>
      <c r="N479" s="50" t="s">
        <v>666</v>
      </c>
      <c r="O479" s="51" t="s">
        <v>66</v>
      </c>
      <c r="P479" s="50" t="s">
        <v>70</v>
      </c>
      <c r="Q479" s="50" t="s">
        <v>671</v>
      </c>
      <c r="R479" s="50" t="s">
        <v>671</v>
      </c>
    </row>
    <row r="480" spans="1:18" x14ac:dyDescent="0.25">
      <c r="A480" s="50" t="s">
        <v>675</v>
      </c>
      <c r="B480" s="51" t="s">
        <v>680</v>
      </c>
      <c r="C480" s="51" t="s">
        <v>12096</v>
      </c>
      <c r="D480" s="50" t="s">
        <v>1160</v>
      </c>
      <c r="E480" s="50" t="s">
        <v>1589</v>
      </c>
      <c r="F480" s="51" t="s">
        <v>527</v>
      </c>
      <c r="G480" s="51" t="s">
        <v>45</v>
      </c>
      <c r="H480" s="51" t="s">
        <v>2103</v>
      </c>
      <c r="I480" s="50" t="s">
        <v>1406</v>
      </c>
      <c r="J480" s="53">
        <v>470</v>
      </c>
      <c r="K480" s="53">
        <v>570</v>
      </c>
      <c r="M480" s="53">
        <f t="shared" si="7"/>
        <v>1040</v>
      </c>
      <c r="N480" s="50" t="s">
        <v>666</v>
      </c>
      <c r="O480" s="51" t="s">
        <v>66</v>
      </c>
      <c r="P480" s="50" t="s">
        <v>70</v>
      </c>
      <c r="Q480" s="50" t="s">
        <v>671</v>
      </c>
      <c r="R480" s="50" t="s">
        <v>671</v>
      </c>
    </row>
    <row r="481" spans="1:18" x14ac:dyDescent="0.25">
      <c r="A481" s="50" t="s">
        <v>675</v>
      </c>
      <c r="B481" s="51" t="s">
        <v>680</v>
      </c>
      <c r="C481" s="51" t="s">
        <v>12096</v>
      </c>
      <c r="D481" s="50" t="s">
        <v>1161</v>
      </c>
      <c r="E481" s="50" t="s">
        <v>2104</v>
      </c>
      <c r="F481" s="51" t="s">
        <v>413</v>
      </c>
      <c r="G481" s="51" t="s">
        <v>45</v>
      </c>
      <c r="H481" s="51" t="s">
        <v>2105</v>
      </c>
      <c r="I481" s="50" t="s">
        <v>1406</v>
      </c>
      <c r="J481" s="53">
        <v>1302</v>
      </c>
      <c r="K481" s="53">
        <v>1684</v>
      </c>
      <c r="M481" s="53">
        <f t="shared" si="7"/>
        <v>2986</v>
      </c>
      <c r="N481" s="50" t="s">
        <v>666</v>
      </c>
      <c r="O481" s="51" t="s">
        <v>66</v>
      </c>
      <c r="P481" s="50" t="s">
        <v>70</v>
      </c>
      <c r="Q481" s="50" t="s">
        <v>671</v>
      </c>
      <c r="R481" s="50" t="s">
        <v>671</v>
      </c>
    </row>
    <row r="482" spans="1:18" x14ac:dyDescent="0.25">
      <c r="A482" s="50" t="s">
        <v>675</v>
      </c>
      <c r="B482" s="51" t="s">
        <v>680</v>
      </c>
      <c r="C482" s="51" t="s">
        <v>12096</v>
      </c>
      <c r="D482" s="50" t="s">
        <v>1162</v>
      </c>
      <c r="E482" s="50" t="s">
        <v>2106</v>
      </c>
      <c r="F482" s="51" t="s">
        <v>353</v>
      </c>
      <c r="G482" s="51" t="s">
        <v>45</v>
      </c>
      <c r="H482" s="51" t="s">
        <v>2107</v>
      </c>
      <c r="I482" s="50" t="s">
        <v>1406</v>
      </c>
      <c r="J482" s="53">
        <v>148</v>
      </c>
      <c r="K482" s="53">
        <v>166</v>
      </c>
      <c r="M482" s="53">
        <f t="shared" si="7"/>
        <v>314</v>
      </c>
      <c r="N482" s="50" t="s">
        <v>666</v>
      </c>
      <c r="O482" s="51" t="s">
        <v>66</v>
      </c>
      <c r="P482" s="50" t="s">
        <v>70</v>
      </c>
      <c r="Q482" s="50" t="s">
        <v>671</v>
      </c>
      <c r="R482" s="50" t="s">
        <v>671</v>
      </c>
    </row>
    <row r="483" spans="1:18" x14ac:dyDescent="0.25">
      <c r="A483" s="50" t="s">
        <v>675</v>
      </c>
      <c r="B483" s="51" t="s">
        <v>680</v>
      </c>
      <c r="C483" s="51" t="s">
        <v>12096</v>
      </c>
      <c r="D483" s="50" t="s">
        <v>1163</v>
      </c>
      <c r="E483" s="50" t="s">
        <v>2108</v>
      </c>
      <c r="F483" s="51" t="s">
        <v>440</v>
      </c>
      <c r="G483" s="51" t="s">
        <v>45</v>
      </c>
      <c r="H483" s="51" t="s">
        <v>2109</v>
      </c>
      <c r="I483" s="50" t="s">
        <v>1406</v>
      </c>
      <c r="J483" s="53">
        <v>216</v>
      </c>
      <c r="K483" s="53">
        <v>248</v>
      </c>
      <c r="M483" s="53">
        <f t="shared" si="7"/>
        <v>464</v>
      </c>
      <c r="N483" s="50" t="s">
        <v>666</v>
      </c>
      <c r="O483" s="51" t="s">
        <v>66</v>
      </c>
      <c r="P483" s="50" t="s">
        <v>70</v>
      </c>
      <c r="Q483" s="50" t="s">
        <v>671</v>
      </c>
      <c r="R483" s="50" t="s">
        <v>671</v>
      </c>
    </row>
    <row r="484" spans="1:18" x14ac:dyDescent="0.25">
      <c r="A484" s="50" t="s">
        <v>675</v>
      </c>
      <c r="B484" s="51" t="s">
        <v>680</v>
      </c>
      <c r="C484" s="51" t="s">
        <v>12107</v>
      </c>
      <c r="D484" s="50" t="s">
        <v>1164</v>
      </c>
      <c r="E484" s="50" t="s">
        <v>1391</v>
      </c>
      <c r="F484" s="51" t="s">
        <v>52</v>
      </c>
      <c r="G484" s="51" t="s">
        <v>45</v>
      </c>
      <c r="H484" s="51" t="s">
        <v>1426</v>
      </c>
      <c r="I484" s="50" t="s">
        <v>1393</v>
      </c>
      <c r="J484" s="53">
        <v>2543</v>
      </c>
      <c r="K484" s="53">
        <v>3155</v>
      </c>
      <c r="M484" s="53">
        <f t="shared" si="7"/>
        <v>5698</v>
      </c>
      <c r="N484" s="50" t="s">
        <v>666</v>
      </c>
      <c r="O484" s="51" t="s">
        <v>66</v>
      </c>
      <c r="P484" s="50" t="s">
        <v>70</v>
      </c>
      <c r="Q484" s="50" t="s">
        <v>671</v>
      </c>
      <c r="R484" s="50" t="s">
        <v>671</v>
      </c>
    </row>
    <row r="485" spans="1:18" x14ac:dyDescent="0.25">
      <c r="A485" s="50" t="s">
        <v>675</v>
      </c>
      <c r="B485" s="51" t="s">
        <v>680</v>
      </c>
      <c r="C485" s="51" t="s">
        <v>12107</v>
      </c>
      <c r="D485" s="50" t="s">
        <v>1165</v>
      </c>
      <c r="E485" s="50" t="s">
        <v>1391</v>
      </c>
      <c r="F485" s="51" t="s">
        <v>608</v>
      </c>
      <c r="G485" s="51" t="s">
        <v>45</v>
      </c>
      <c r="H485" s="51" t="s">
        <v>1426</v>
      </c>
      <c r="I485" s="50" t="s">
        <v>1393</v>
      </c>
      <c r="J485" s="53">
        <v>2240</v>
      </c>
      <c r="K485" s="53">
        <v>2759</v>
      </c>
      <c r="M485" s="53">
        <f t="shared" si="7"/>
        <v>4999</v>
      </c>
      <c r="N485" s="50" t="s">
        <v>666</v>
      </c>
      <c r="O485" s="51" t="s">
        <v>66</v>
      </c>
      <c r="P485" s="50" t="s">
        <v>70</v>
      </c>
      <c r="Q485" s="50" t="s">
        <v>671</v>
      </c>
      <c r="R485" s="50" t="s">
        <v>671</v>
      </c>
    </row>
    <row r="486" spans="1:18" x14ac:dyDescent="0.25">
      <c r="A486" s="50" t="s">
        <v>675</v>
      </c>
      <c r="B486" s="51" t="s">
        <v>680</v>
      </c>
      <c r="C486" s="51" t="s">
        <v>12107</v>
      </c>
      <c r="D486" s="50" t="s">
        <v>1166</v>
      </c>
      <c r="E486" s="50" t="s">
        <v>2110</v>
      </c>
      <c r="F486" s="51" t="s">
        <v>420</v>
      </c>
      <c r="G486" s="51" t="s">
        <v>45</v>
      </c>
      <c r="H486" s="51" t="s">
        <v>2111</v>
      </c>
      <c r="I486" s="50" t="s">
        <v>1393</v>
      </c>
      <c r="J486" s="53">
        <v>414</v>
      </c>
      <c r="K486" s="53">
        <v>695</v>
      </c>
      <c r="M486" s="53">
        <f t="shared" si="7"/>
        <v>1109</v>
      </c>
      <c r="N486" s="50" t="s">
        <v>64</v>
      </c>
      <c r="O486" s="51" t="s">
        <v>66</v>
      </c>
      <c r="P486" s="50" t="s">
        <v>70</v>
      </c>
      <c r="Q486" s="50" t="s">
        <v>671</v>
      </c>
      <c r="R486" s="50" t="s">
        <v>671</v>
      </c>
    </row>
    <row r="487" spans="1:18" x14ac:dyDescent="0.25">
      <c r="A487" s="50" t="s">
        <v>675</v>
      </c>
      <c r="B487" s="51" t="s">
        <v>680</v>
      </c>
      <c r="C487" s="51" t="s">
        <v>12107</v>
      </c>
      <c r="D487" s="50" t="s">
        <v>1167</v>
      </c>
      <c r="E487" s="50" t="s">
        <v>2112</v>
      </c>
      <c r="F487" s="51" t="s">
        <v>44</v>
      </c>
      <c r="G487" s="51" t="s">
        <v>45</v>
      </c>
      <c r="H487" s="51" t="s">
        <v>2113</v>
      </c>
      <c r="I487" s="50" t="s">
        <v>1393</v>
      </c>
      <c r="J487" s="53">
        <v>1231</v>
      </c>
      <c r="K487" s="53">
        <v>1805</v>
      </c>
      <c r="M487" s="53">
        <f t="shared" si="7"/>
        <v>3036</v>
      </c>
      <c r="N487" s="50" t="s">
        <v>666</v>
      </c>
      <c r="O487" s="51" t="s">
        <v>66</v>
      </c>
      <c r="P487" s="50" t="s">
        <v>70</v>
      </c>
      <c r="Q487" s="50" t="s">
        <v>671</v>
      </c>
      <c r="R487" s="50" t="s">
        <v>671</v>
      </c>
    </row>
    <row r="488" spans="1:18" x14ac:dyDescent="0.25">
      <c r="A488" s="50" t="s">
        <v>675</v>
      </c>
      <c r="B488" s="51" t="s">
        <v>680</v>
      </c>
      <c r="C488" s="51" t="s">
        <v>12107</v>
      </c>
      <c r="D488" s="50" t="s">
        <v>1168</v>
      </c>
      <c r="E488" s="50" t="s">
        <v>1615</v>
      </c>
      <c r="F488" s="51" t="s">
        <v>527</v>
      </c>
      <c r="G488" s="51" t="s">
        <v>45</v>
      </c>
      <c r="H488" s="51" t="s">
        <v>2114</v>
      </c>
      <c r="I488" s="50" t="s">
        <v>1393</v>
      </c>
      <c r="J488" s="53">
        <v>184</v>
      </c>
      <c r="K488" s="53">
        <v>267</v>
      </c>
      <c r="M488" s="53">
        <f t="shared" si="7"/>
        <v>451</v>
      </c>
      <c r="N488" s="50" t="s">
        <v>666</v>
      </c>
      <c r="O488" s="51" t="s">
        <v>66</v>
      </c>
      <c r="P488" s="50" t="s">
        <v>70</v>
      </c>
      <c r="Q488" s="50" t="s">
        <v>671</v>
      </c>
      <c r="R488" s="50" t="s">
        <v>671</v>
      </c>
    </row>
    <row r="489" spans="1:18" x14ac:dyDescent="0.25">
      <c r="A489" s="50" t="s">
        <v>675</v>
      </c>
      <c r="B489" s="51" t="s">
        <v>680</v>
      </c>
      <c r="C489" s="51" t="s">
        <v>12107</v>
      </c>
      <c r="D489" s="50" t="s">
        <v>1169</v>
      </c>
      <c r="E489" s="50" t="s">
        <v>1615</v>
      </c>
      <c r="F489" s="51" t="s">
        <v>2115</v>
      </c>
      <c r="G489" s="51" t="s">
        <v>45</v>
      </c>
      <c r="H489" s="51" t="s">
        <v>2116</v>
      </c>
      <c r="I489" s="50" t="s">
        <v>1393</v>
      </c>
      <c r="J489" s="53">
        <v>980</v>
      </c>
      <c r="K489" s="53">
        <v>1253</v>
      </c>
      <c r="M489" s="53">
        <f t="shared" si="7"/>
        <v>2233</v>
      </c>
      <c r="N489" s="50" t="s">
        <v>666</v>
      </c>
      <c r="O489" s="51" t="s">
        <v>66</v>
      </c>
      <c r="P489" s="50" t="s">
        <v>70</v>
      </c>
      <c r="Q489" s="50" t="s">
        <v>671</v>
      </c>
      <c r="R489" s="50" t="s">
        <v>671</v>
      </c>
    </row>
    <row r="490" spans="1:18" x14ac:dyDescent="0.25">
      <c r="A490" s="50" t="s">
        <v>675</v>
      </c>
      <c r="B490" s="51" t="s">
        <v>680</v>
      </c>
      <c r="C490" s="51" t="s">
        <v>12107</v>
      </c>
      <c r="D490" s="50" t="s">
        <v>1170</v>
      </c>
      <c r="E490" s="50" t="s">
        <v>1615</v>
      </c>
      <c r="F490" s="51" t="s">
        <v>2117</v>
      </c>
      <c r="G490" s="51" t="s">
        <v>45</v>
      </c>
      <c r="H490" s="51" t="s">
        <v>2118</v>
      </c>
      <c r="I490" s="50" t="s">
        <v>1393</v>
      </c>
      <c r="J490" s="53">
        <v>71</v>
      </c>
      <c r="K490" s="53">
        <v>100</v>
      </c>
      <c r="M490" s="53">
        <f t="shared" si="7"/>
        <v>171</v>
      </c>
      <c r="N490" s="50" t="s">
        <v>666</v>
      </c>
      <c r="O490" s="51" t="s">
        <v>66</v>
      </c>
      <c r="P490" s="50" t="s">
        <v>70</v>
      </c>
      <c r="Q490" s="50" t="s">
        <v>671</v>
      </c>
      <c r="R490" s="50" t="s">
        <v>671</v>
      </c>
    </row>
    <row r="491" spans="1:18" x14ac:dyDescent="0.25">
      <c r="A491" s="50" t="s">
        <v>675</v>
      </c>
      <c r="B491" s="51" t="s">
        <v>680</v>
      </c>
      <c r="C491" s="51" t="s">
        <v>12107</v>
      </c>
      <c r="D491" s="50" t="s">
        <v>1171</v>
      </c>
      <c r="E491" s="50" t="s">
        <v>1615</v>
      </c>
      <c r="F491" s="51" t="s">
        <v>2119</v>
      </c>
      <c r="G491" s="51" t="s">
        <v>45</v>
      </c>
      <c r="H491" s="51" t="s">
        <v>2118</v>
      </c>
      <c r="I491" s="50" t="s">
        <v>1393</v>
      </c>
      <c r="J491" s="53">
        <v>52</v>
      </c>
      <c r="K491" s="53">
        <v>70</v>
      </c>
      <c r="M491" s="53">
        <f t="shared" si="7"/>
        <v>122</v>
      </c>
      <c r="N491" s="50" t="s">
        <v>666</v>
      </c>
      <c r="O491" s="51" t="s">
        <v>66</v>
      </c>
      <c r="P491" s="50" t="s">
        <v>70</v>
      </c>
      <c r="Q491" s="50" t="s">
        <v>671</v>
      </c>
      <c r="R491" s="50" t="s">
        <v>671</v>
      </c>
    </row>
    <row r="492" spans="1:18" x14ac:dyDescent="0.25">
      <c r="A492" s="50" t="s">
        <v>675</v>
      </c>
      <c r="B492" s="51" t="s">
        <v>680</v>
      </c>
      <c r="C492" s="51" t="s">
        <v>12107</v>
      </c>
      <c r="D492" s="50" t="s">
        <v>1172</v>
      </c>
      <c r="E492" s="50" t="s">
        <v>1615</v>
      </c>
      <c r="F492" s="51" t="s">
        <v>2120</v>
      </c>
      <c r="G492" s="51" t="s">
        <v>45</v>
      </c>
      <c r="H492" s="51" t="s">
        <v>2118</v>
      </c>
      <c r="I492" s="50" t="s">
        <v>1393</v>
      </c>
      <c r="J492" s="53">
        <v>86</v>
      </c>
      <c r="K492" s="53">
        <v>117</v>
      </c>
      <c r="M492" s="53">
        <f t="shared" si="7"/>
        <v>203</v>
      </c>
      <c r="N492" s="50" t="s">
        <v>666</v>
      </c>
      <c r="O492" s="51" t="s">
        <v>66</v>
      </c>
      <c r="P492" s="50" t="s">
        <v>70</v>
      </c>
      <c r="Q492" s="50" t="s">
        <v>671</v>
      </c>
      <c r="R492" s="50" t="s">
        <v>671</v>
      </c>
    </row>
    <row r="493" spans="1:18" x14ac:dyDescent="0.25">
      <c r="A493" s="50" t="s">
        <v>675</v>
      </c>
      <c r="B493" s="51" t="s">
        <v>680</v>
      </c>
      <c r="C493" s="51" t="s">
        <v>12107</v>
      </c>
      <c r="D493" s="50" t="s">
        <v>1173</v>
      </c>
      <c r="E493" s="50" t="s">
        <v>2121</v>
      </c>
      <c r="F493" s="51" t="s">
        <v>375</v>
      </c>
      <c r="G493" s="51" t="s">
        <v>45</v>
      </c>
      <c r="H493" s="51" t="s">
        <v>2122</v>
      </c>
      <c r="I493" s="50" t="s">
        <v>1393</v>
      </c>
      <c r="J493" s="53">
        <v>258</v>
      </c>
      <c r="K493" s="53">
        <v>421</v>
      </c>
      <c r="M493" s="53">
        <f t="shared" si="7"/>
        <v>679</v>
      </c>
      <c r="N493" s="50" t="s">
        <v>666</v>
      </c>
      <c r="O493" s="51" t="s">
        <v>66</v>
      </c>
      <c r="P493" s="50" t="s">
        <v>69</v>
      </c>
      <c r="Q493" s="50" t="s">
        <v>671</v>
      </c>
      <c r="R493" s="50" t="s">
        <v>671</v>
      </c>
    </row>
    <row r="494" spans="1:18" x14ac:dyDescent="0.25">
      <c r="A494" s="50" t="s">
        <v>675</v>
      </c>
      <c r="B494" s="51" t="s">
        <v>680</v>
      </c>
      <c r="C494" s="51" t="s">
        <v>12107</v>
      </c>
      <c r="D494" s="50" t="s">
        <v>1174</v>
      </c>
      <c r="E494" s="50" t="s">
        <v>1607</v>
      </c>
      <c r="F494" s="51" t="s">
        <v>483</v>
      </c>
      <c r="G494" s="51" t="s">
        <v>45</v>
      </c>
      <c r="H494" s="51" t="s">
        <v>1608</v>
      </c>
      <c r="I494" s="50" t="s">
        <v>1393</v>
      </c>
      <c r="J494" s="53">
        <v>176</v>
      </c>
      <c r="K494" s="53">
        <v>221</v>
      </c>
      <c r="M494" s="53">
        <f t="shared" si="7"/>
        <v>397</v>
      </c>
      <c r="N494" s="50" t="s">
        <v>666</v>
      </c>
      <c r="O494" s="51" t="s">
        <v>66</v>
      </c>
      <c r="P494" s="50" t="s">
        <v>70</v>
      </c>
      <c r="Q494" s="50" t="s">
        <v>671</v>
      </c>
      <c r="R494" s="50" t="s">
        <v>671</v>
      </c>
    </row>
    <row r="495" spans="1:18" x14ac:dyDescent="0.25">
      <c r="A495" s="50" t="s">
        <v>675</v>
      </c>
      <c r="B495" s="51" t="s">
        <v>680</v>
      </c>
      <c r="C495" s="51" t="s">
        <v>12107</v>
      </c>
      <c r="D495" s="50" t="s">
        <v>1175</v>
      </c>
      <c r="E495" s="50" t="s">
        <v>2123</v>
      </c>
      <c r="F495" s="51" t="s">
        <v>44</v>
      </c>
      <c r="G495" s="51" t="s">
        <v>45</v>
      </c>
      <c r="H495" s="51" t="s">
        <v>2124</v>
      </c>
      <c r="I495" s="50" t="s">
        <v>1393</v>
      </c>
      <c r="J495" s="53">
        <v>22</v>
      </c>
      <c r="K495" s="53">
        <v>31</v>
      </c>
      <c r="M495" s="53">
        <f t="shared" si="7"/>
        <v>53</v>
      </c>
      <c r="N495" s="50" t="s">
        <v>666</v>
      </c>
      <c r="O495" s="51" t="s">
        <v>66</v>
      </c>
      <c r="P495" s="50" t="s">
        <v>70</v>
      </c>
      <c r="Q495" s="50" t="s">
        <v>671</v>
      </c>
      <c r="R495" s="50" t="s">
        <v>671</v>
      </c>
    </row>
    <row r="496" spans="1:18" x14ac:dyDescent="0.25">
      <c r="A496" s="50" t="s">
        <v>675</v>
      </c>
      <c r="B496" s="51" t="s">
        <v>680</v>
      </c>
      <c r="C496" s="51" t="s">
        <v>12107</v>
      </c>
      <c r="D496" s="50" t="s">
        <v>1176</v>
      </c>
      <c r="E496" s="50" t="s">
        <v>2125</v>
      </c>
      <c r="F496" s="51" t="s">
        <v>608</v>
      </c>
      <c r="G496" s="51" t="s">
        <v>45</v>
      </c>
      <c r="H496" s="51" t="s">
        <v>2126</v>
      </c>
      <c r="I496" s="50" t="s">
        <v>1393</v>
      </c>
      <c r="J496" s="53">
        <v>164</v>
      </c>
      <c r="K496" s="53">
        <v>214</v>
      </c>
      <c r="M496" s="53">
        <f t="shared" si="7"/>
        <v>378</v>
      </c>
      <c r="N496" s="50" t="s">
        <v>666</v>
      </c>
      <c r="O496" s="51" t="s">
        <v>66</v>
      </c>
      <c r="P496" s="50" t="s">
        <v>70</v>
      </c>
      <c r="Q496" s="50" t="s">
        <v>671</v>
      </c>
      <c r="R496" s="50" t="s">
        <v>671</v>
      </c>
    </row>
    <row r="497" spans="1:18" x14ac:dyDescent="0.25">
      <c r="A497" s="50" t="s">
        <v>675</v>
      </c>
      <c r="B497" s="51" t="s">
        <v>680</v>
      </c>
      <c r="C497" s="51" t="s">
        <v>12107</v>
      </c>
      <c r="D497" s="50" t="s">
        <v>1177</v>
      </c>
      <c r="E497" s="50" t="s">
        <v>1582</v>
      </c>
      <c r="F497" s="51" t="s">
        <v>501</v>
      </c>
      <c r="G497" s="51" t="s">
        <v>45</v>
      </c>
      <c r="H497" s="51" t="s">
        <v>2127</v>
      </c>
      <c r="I497" s="50" t="s">
        <v>1393</v>
      </c>
      <c r="J497" s="53">
        <v>450</v>
      </c>
      <c r="K497" s="53">
        <v>598</v>
      </c>
      <c r="M497" s="53">
        <f t="shared" si="7"/>
        <v>1048</v>
      </c>
      <c r="N497" s="50" t="s">
        <v>666</v>
      </c>
      <c r="O497" s="51" t="s">
        <v>66</v>
      </c>
      <c r="P497" s="50" t="s">
        <v>70</v>
      </c>
      <c r="Q497" s="50" t="s">
        <v>671</v>
      </c>
      <c r="R497" s="50" t="s">
        <v>671</v>
      </c>
    </row>
    <row r="498" spans="1:18" x14ac:dyDescent="0.25">
      <c r="A498" s="50" t="s">
        <v>675</v>
      </c>
      <c r="B498" s="51" t="s">
        <v>680</v>
      </c>
      <c r="C498" s="51" t="s">
        <v>12107</v>
      </c>
      <c r="D498" s="50" t="s">
        <v>1178</v>
      </c>
      <c r="E498" s="50" t="s">
        <v>1605</v>
      </c>
      <c r="F498" s="51" t="s">
        <v>562</v>
      </c>
      <c r="G498" s="51" t="s">
        <v>45</v>
      </c>
      <c r="H498" s="51" t="s">
        <v>1606</v>
      </c>
      <c r="I498" s="50" t="s">
        <v>1393</v>
      </c>
      <c r="J498" s="53">
        <v>1691</v>
      </c>
      <c r="K498" s="53">
        <v>2495</v>
      </c>
      <c r="M498" s="53">
        <f t="shared" si="7"/>
        <v>4186</v>
      </c>
      <c r="N498" s="50" t="s">
        <v>666</v>
      </c>
      <c r="O498" s="51" t="s">
        <v>66</v>
      </c>
      <c r="P498" s="50" t="s">
        <v>70</v>
      </c>
      <c r="Q498" s="50" t="s">
        <v>671</v>
      </c>
      <c r="R498" s="50" t="s">
        <v>671</v>
      </c>
    </row>
    <row r="499" spans="1:18" x14ac:dyDescent="0.25">
      <c r="A499" s="50" t="s">
        <v>675</v>
      </c>
      <c r="B499" s="51" t="s">
        <v>680</v>
      </c>
      <c r="C499" s="51" t="s">
        <v>12107</v>
      </c>
      <c r="D499" s="50" t="s">
        <v>1179</v>
      </c>
      <c r="E499" s="50" t="s">
        <v>1605</v>
      </c>
      <c r="F499" s="51" t="s">
        <v>608</v>
      </c>
      <c r="G499" s="51" t="s">
        <v>45</v>
      </c>
      <c r="H499" s="51" t="s">
        <v>1606</v>
      </c>
      <c r="I499" s="50" t="s">
        <v>1393</v>
      </c>
      <c r="J499" s="53">
        <v>75</v>
      </c>
      <c r="K499" s="53">
        <v>153</v>
      </c>
      <c r="M499" s="53">
        <f t="shared" si="7"/>
        <v>228</v>
      </c>
      <c r="N499" s="50" t="s">
        <v>64</v>
      </c>
      <c r="O499" s="51" t="s">
        <v>66</v>
      </c>
      <c r="P499" s="50" t="s">
        <v>70</v>
      </c>
      <c r="Q499" s="50" t="s">
        <v>671</v>
      </c>
      <c r="R499" s="50" t="s">
        <v>671</v>
      </c>
    </row>
    <row r="500" spans="1:18" x14ac:dyDescent="0.25">
      <c r="A500" s="50" t="s">
        <v>675</v>
      </c>
      <c r="B500" s="51" t="s">
        <v>680</v>
      </c>
      <c r="C500" s="51" t="s">
        <v>12107</v>
      </c>
      <c r="D500" s="50" t="s">
        <v>1180</v>
      </c>
      <c r="E500" s="50" t="s">
        <v>1617</v>
      </c>
      <c r="F500" s="51" t="s">
        <v>44</v>
      </c>
      <c r="G500" s="51" t="s">
        <v>45</v>
      </c>
      <c r="H500" s="51" t="s">
        <v>1618</v>
      </c>
      <c r="I500" s="50" t="s">
        <v>1393</v>
      </c>
      <c r="J500" s="53">
        <v>405</v>
      </c>
      <c r="K500" s="53">
        <v>545</v>
      </c>
      <c r="M500" s="53">
        <f t="shared" si="7"/>
        <v>950</v>
      </c>
      <c r="N500" s="50" t="s">
        <v>666</v>
      </c>
      <c r="O500" s="51" t="s">
        <v>66</v>
      </c>
      <c r="P500" s="50" t="s">
        <v>70</v>
      </c>
      <c r="Q500" s="50" t="s">
        <v>671</v>
      </c>
      <c r="R500" s="50" t="s">
        <v>671</v>
      </c>
    </row>
    <row r="501" spans="1:18" x14ac:dyDescent="0.25">
      <c r="A501" s="50" t="s">
        <v>675</v>
      </c>
      <c r="B501" s="51" t="s">
        <v>680</v>
      </c>
      <c r="C501" s="51" t="s">
        <v>12107</v>
      </c>
      <c r="D501" s="50" t="s">
        <v>1181</v>
      </c>
      <c r="E501" s="50" t="s">
        <v>1617</v>
      </c>
      <c r="F501" s="51" t="s">
        <v>420</v>
      </c>
      <c r="G501" s="51" t="s">
        <v>45</v>
      </c>
      <c r="H501" s="51" t="s">
        <v>2128</v>
      </c>
      <c r="I501" s="50" t="s">
        <v>1393</v>
      </c>
      <c r="J501" s="53">
        <v>365</v>
      </c>
      <c r="K501" s="53">
        <v>457</v>
      </c>
      <c r="M501" s="53">
        <f t="shared" si="7"/>
        <v>822</v>
      </c>
      <c r="N501" s="50" t="s">
        <v>666</v>
      </c>
      <c r="O501" s="51" t="s">
        <v>66</v>
      </c>
      <c r="P501" s="50" t="s">
        <v>70</v>
      </c>
      <c r="Q501" s="50" t="s">
        <v>671</v>
      </c>
      <c r="R501" s="50" t="s">
        <v>671</v>
      </c>
    </row>
    <row r="502" spans="1:18" x14ac:dyDescent="0.25">
      <c r="A502" s="50" t="s">
        <v>675</v>
      </c>
      <c r="B502" s="51" t="s">
        <v>680</v>
      </c>
      <c r="C502" s="51" t="s">
        <v>12107</v>
      </c>
      <c r="D502" s="50" t="s">
        <v>1182</v>
      </c>
      <c r="E502" s="50" t="s">
        <v>1578</v>
      </c>
      <c r="F502" s="51" t="s">
        <v>52</v>
      </c>
      <c r="G502" s="51" t="s">
        <v>45</v>
      </c>
      <c r="H502" s="51" t="s">
        <v>1579</v>
      </c>
      <c r="I502" s="50" t="s">
        <v>1393</v>
      </c>
      <c r="J502" s="53">
        <v>128</v>
      </c>
      <c r="K502" s="53">
        <v>140</v>
      </c>
      <c r="M502" s="53">
        <f t="shared" si="7"/>
        <v>268</v>
      </c>
      <c r="N502" s="50" t="s">
        <v>666</v>
      </c>
      <c r="O502" s="51" t="s">
        <v>66</v>
      </c>
      <c r="P502" s="50" t="s">
        <v>70</v>
      </c>
      <c r="Q502" s="50" t="s">
        <v>671</v>
      </c>
      <c r="R502" s="50" t="s">
        <v>671</v>
      </c>
    </row>
    <row r="503" spans="1:18" x14ac:dyDescent="0.25">
      <c r="A503" s="50" t="s">
        <v>675</v>
      </c>
      <c r="B503" s="51" t="s">
        <v>680</v>
      </c>
      <c r="C503" s="51" t="s">
        <v>12107</v>
      </c>
      <c r="D503" s="50" t="s">
        <v>1183</v>
      </c>
      <c r="E503" s="50" t="s">
        <v>1580</v>
      </c>
      <c r="F503" s="51" t="s">
        <v>347</v>
      </c>
      <c r="G503" s="51" t="s">
        <v>45</v>
      </c>
      <c r="H503" s="51" t="s">
        <v>2129</v>
      </c>
      <c r="I503" s="50" t="s">
        <v>1393</v>
      </c>
      <c r="J503" s="53">
        <v>378</v>
      </c>
      <c r="K503" s="53">
        <v>521</v>
      </c>
      <c r="M503" s="53">
        <f t="shared" si="7"/>
        <v>899</v>
      </c>
      <c r="N503" s="50" t="s">
        <v>666</v>
      </c>
      <c r="O503" s="51" t="s">
        <v>66</v>
      </c>
      <c r="P503" s="50" t="s">
        <v>70</v>
      </c>
      <c r="Q503" s="50" t="s">
        <v>671</v>
      </c>
      <c r="R503" s="50" t="s">
        <v>671</v>
      </c>
    </row>
    <row r="504" spans="1:18" x14ac:dyDescent="0.25">
      <c r="A504" s="50" t="s">
        <v>675</v>
      </c>
      <c r="B504" s="51" t="s">
        <v>680</v>
      </c>
      <c r="C504" s="51" t="s">
        <v>12107</v>
      </c>
      <c r="D504" s="50" t="s">
        <v>1184</v>
      </c>
      <c r="E504" s="50" t="s">
        <v>1580</v>
      </c>
      <c r="F504" s="51" t="s">
        <v>420</v>
      </c>
      <c r="G504" s="51" t="s">
        <v>45</v>
      </c>
      <c r="H504" s="51" t="s">
        <v>1581</v>
      </c>
      <c r="I504" s="50" t="s">
        <v>1393</v>
      </c>
      <c r="J504" s="53">
        <v>238</v>
      </c>
      <c r="K504" s="53">
        <v>331</v>
      </c>
      <c r="M504" s="53">
        <f t="shared" si="7"/>
        <v>569</v>
      </c>
      <c r="N504" s="50" t="s">
        <v>666</v>
      </c>
      <c r="O504" s="51" t="s">
        <v>66</v>
      </c>
      <c r="P504" s="50" t="s">
        <v>70</v>
      </c>
      <c r="Q504" s="50" t="s">
        <v>671</v>
      </c>
      <c r="R504" s="50" t="s">
        <v>671</v>
      </c>
    </row>
    <row r="505" spans="1:18" x14ac:dyDescent="0.25">
      <c r="A505" s="50" t="s">
        <v>675</v>
      </c>
      <c r="B505" s="51" t="s">
        <v>680</v>
      </c>
      <c r="C505" s="51" t="s">
        <v>12096</v>
      </c>
      <c r="D505" s="50" t="s">
        <v>1185</v>
      </c>
      <c r="E505" s="50" t="s">
        <v>1603</v>
      </c>
      <c r="F505" s="51" t="s">
        <v>44</v>
      </c>
      <c r="G505" s="51" t="s">
        <v>45</v>
      </c>
      <c r="H505" s="51" t="s">
        <v>2130</v>
      </c>
      <c r="I505" s="50" t="s">
        <v>1393</v>
      </c>
      <c r="J505" s="53">
        <v>236</v>
      </c>
      <c r="K505" s="53">
        <v>298</v>
      </c>
      <c r="M505" s="53">
        <f t="shared" si="7"/>
        <v>534</v>
      </c>
      <c r="N505" s="50" t="s">
        <v>666</v>
      </c>
      <c r="O505" s="51" t="s">
        <v>66</v>
      </c>
      <c r="P505" s="50" t="s">
        <v>70</v>
      </c>
      <c r="Q505" s="50" t="s">
        <v>671</v>
      </c>
      <c r="R505" s="50" t="s">
        <v>671</v>
      </c>
    </row>
    <row r="506" spans="1:18" x14ac:dyDescent="0.25">
      <c r="A506" s="50" t="s">
        <v>675</v>
      </c>
      <c r="B506" s="51" t="s">
        <v>680</v>
      </c>
      <c r="C506" s="51" t="s">
        <v>12107</v>
      </c>
      <c r="D506" s="50" t="s">
        <v>1186</v>
      </c>
      <c r="E506" s="50" t="s">
        <v>2131</v>
      </c>
      <c r="F506" s="51" t="s">
        <v>608</v>
      </c>
      <c r="G506" s="51" t="s">
        <v>45</v>
      </c>
      <c r="H506" s="51" t="s">
        <v>2132</v>
      </c>
      <c r="I506" s="50" t="s">
        <v>1393</v>
      </c>
      <c r="J506" s="53">
        <v>346</v>
      </c>
      <c r="K506" s="53">
        <v>433</v>
      </c>
      <c r="M506" s="53">
        <f t="shared" si="7"/>
        <v>779</v>
      </c>
      <c r="N506" s="50" t="s">
        <v>666</v>
      </c>
      <c r="O506" s="51" t="s">
        <v>66</v>
      </c>
      <c r="P506" s="50" t="s">
        <v>70</v>
      </c>
      <c r="Q506" s="50" t="s">
        <v>671</v>
      </c>
      <c r="R506" s="50" t="s">
        <v>671</v>
      </c>
    </row>
    <row r="507" spans="1:18" x14ac:dyDescent="0.25">
      <c r="A507" s="50" t="s">
        <v>675</v>
      </c>
      <c r="B507" s="51" t="s">
        <v>680</v>
      </c>
      <c r="C507" s="51" t="s">
        <v>12107</v>
      </c>
      <c r="D507" s="50" t="s">
        <v>1187</v>
      </c>
      <c r="E507" s="50" t="s">
        <v>1572</v>
      </c>
      <c r="F507" s="51" t="s">
        <v>395</v>
      </c>
      <c r="G507" s="51" t="s">
        <v>45</v>
      </c>
      <c r="H507" s="51" t="s">
        <v>1573</v>
      </c>
      <c r="I507" s="50" t="s">
        <v>1393</v>
      </c>
      <c r="J507" s="53">
        <v>439</v>
      </c>
      <c r="K507" s="53">
        <v>598</v>
      </c>
      <c r="M507" s="53">
        <f t="shared" si="7"/>
        <v>1037</v>
      </c>
      <c r="N507" s="50" t="s">
        <v>666</v>
      </c>
      <c r="O507" s="51" t="s">
        <v>66</v>
      </c>
      <c r="P507" s="50" t="s">
        <v>70</v>
      </c>
      <c r="Q507" s="50" t="s">
        <v>671</v>
      </c>
      <c r="R507" s="50" t="s">
        <v>671</v>
      </c>
    </row>
    <row r="508" spans="1:18" x14ac:dyDescent="0.25">
      <c r="A508" s="50" t="s">
        <v>675</v>
      </c>
      <c r="B508" s="51" t="s">
        <v>680</v>
      </c>
      <c r="C508" s="51" t="s">
        <v>12107</v>
      </c>
      <c r="D508" s="50" t="s">
        <v>1188</v>
      </c>
      <c r="E508" s="50" t="s">
        <v>1506</v>
      </c>
      <c r="F508" s="51" t="s">
        <v>557</v>
      </c>
      <c r="G508" s="51" t="s">
        <v>45</v>
      </c>
      <c r="H508" s="51" t="s">
        <v>1507</v>
      </c>
      <c r="I508" s="50" t="s">
        <v>1393</v>
      </c>
      <c r="J508" s="53">
        <v>54</v>
      </c>
      <c r="K508" s="53">
        <v>72</v>
      </c>
      <c r="M508" s="53">
        <f t="shared" si="7"/>
        <v>126</v>
      </c>
      <c r="N508" s="50" t="s">
        <v>666</v>
      </c>
      <c r="O508" s="51" t="s">
        <v>66</v>
      </c>
      <c r="P508" s="50" t="s">
        <v>70</v>
      </c>
      <c r="Q508" s="50" t="s">
        <v>671</v>
      </c>
      <c r="R508" s="50" t="s">
        <v>671</v>
      </c>
    </row>
    <row r="509" spans="1:18" x14ac:dyDescent="0.25">
      <c r="A509" s="50" t="s">
        <v>675</v>
      </c>
      <c r="B509" s="51" t="s">
        <v>680</v>
      </c>
      <c r="C509" s="51" t="s">
        <v>7147</v>
      </c>
      <c r="D509" s="50" t="s">
        <v>1189</v>
      </c>
      <c r="E509" s="50" t="s">
        <v>2133</v>
      </c>
      <c r="F509" s="51" t="s">
        <v>608</v>
      </c>
      <c r="G509" s="51" t="s">
        <v>45</v>
      </c>
      <c r="H509" s="51" t="s">
        <v>2134</v>
      </c>
      <c r="I509" s="50" t="s">
        <v>1393</v>
      </c>
      <c r="J509" s="53">
        <v>228</v>
      </c>
      <c r="K509" s="53">
        <v>244</v>
      </c>
      <c r="M509" s="53">
        <f t="shared" si="7"/>
        <v>472</v>
      </c>
      <c r="N509" s="50" t="s">
        <v>64</v>
      </c>
      <c r="O509" s="51" t="s">
        <v>66</v>
      </c>
      <c r="P509" s="50" t="s">
        <v>70</v>
      </c>
      <c r="Q509" s="50" t="s">
        <v>671</v>
      </c>
      <c r="R509" s="50" t="s">
        <v>671</v>
      </c>
    </row>
    <row r="510" spans="1:18" x14ac:dyDescent="0.25">
      <c r="A510" s="50" t="s">
        <v>675</v>
      </c>
      <c r="B510" s="51" t="s">
        <v>680</v>
      </c>
      <c r="C510" s="51" t="s">
        <v>12108</v>
      </c>
      <c r="D510" s="50" t="s">
        <v>1190</v>
      </c>
      <c r="E510" s="50" t="s">
        <v>1391</v>
      </c>
      <c r="F510" s="51" t="s">
        <v>368</v>
      </c>
      <c r="G510" s="51" t="s">
        <v>45</v>
      </c>
      <c r="H510" s="51" t="s">
        <v>2135</v>
      </c>
      <c r="I510" s="50" t="s">
        <v>1397</v>
      </c>
      <c r="J510" s="53">
        <v>92</v>
      </c>
      <c r="K510" s="53">
        <v>113</v>
      </c>
      <c r="M510" s="53">
        <f t="shared" si="7"/>
        <v>205</v>
      </c>
      <c r="N510" s="50" t="s">
        <v>666</v>
      </c>
      <c r="O510" s="51" t="s">
        <v>66</v>
      </c>
      <c r="P510" s="50" t="s">
        <v>70</v>
      </c>
      <c r="Q510" s="50" t="s">
        <v>671</v>
      </c>
      <c r="R510" s="50" t="s">
        <v>671</v>
      </c>
    </row>
    <row r="511" spans="1:18" x14ac:dyDescent="0.25">
      <c r="A511" s="50" t="s">
        <v>675</v>
      </c>
      <c r="B511" s="51" t="s">
        <v>680</v>
      </c>
      <c r="C511" s="51" t="s">
        <v>12108</v>
      </c>
      <c r="D511" s="50" t="s">
        <v>1191</v>
      </c>
      <c r="E511" s="50" t="s">
        <v>2136</v>
      </c>
      <c r="F511" s="51" t="s">
        <v>59</v>
      </c>
      <c r="G511" s="51" t="s">
        <v>45</v>
      </c>
      <c r="H511" s="51" t="s">
        <v>1885</v>
      </c>
      <c r="I511" s="50" t="s">
        <v>1397</v>
      </c>
      <c r="J511" s="53">
        <v>576</v>
      </c>
      <c r="K511" s="53">
        <v>781</v>
      </c>
      <c r="M511" s="53">
        <f t="shared" si="7"/>
        <v>1357</v>
      </c>
      <c r="N511" s="50" t="s">
        <v>666</v>
      </c>
      <c r="O511" s="51" t="s">
        <v>66</v>
      </c>
      <c r="P511" s="50" t="s">
        <v>70</v>
      </c>
      <c r="Q511" s="50" t="s">
        <v>671</v>
      </c>
      <c r="R511" s="50" t="s">
        <v>671</v>
      </c>
    </row>
    <row r="512" spans="1:18" x14ac:dyDescent="0.25">
      <c r="A512" s="50" t="s">
        <v>675</v>
      </c>
      <c r="B512" s="51" t="s">
        <v>680</v>
      </c>
      <c r="C512" s="51" t="s">
        <v>12108</v>
      </c>
      <c r="D512" s="50" t="s">
        <v>1192</v>
      </c>
      <c r="E512" s="50" t="s">
        <v>1944</v>
      </c>
      <c r="F512" s="51" t="s">
        <v>590</v>
      </c>
      <c r="G512" s="51" t="s">
        <v>45</v>
      </c>
      <c r="H512" s="51" t="s">
        <v>1945</v>
      </c>
      <c r="I512" s="50" t="s">
        <v>1397</v>
      </c>
      <c r="J512" s="53">
        <v>316</v>
      </c>
      <c r="K512" s="53">
        <v>431</v>
      </c>
      <c r="M512" s="53">
        <f t="shared" si="7"/>
        <v>747</v>
      </c>
      <c r="N512" s="50" t="s">
        <v>666</v>
      </c>
      <c r="O512" s="51" t="s">
        <v>66</v>
      </c>
      <c r="P512" s="50" t="s">
        <v>70</v>
      </c>
      <c r="Q512" s="50" t="s">
        <v>671</v>
      </c>
      <c r="R512" s="50" t="s">
        <v>671</v>
      </c>
    </row>
    <row r="513" spans="1:18" x14ac:dyDescent="0.25">
      <c r="A513" s="50" t="s">
        <v>675</v>
      </c>
      <c r="B513" s="51" t="s">
        <v>680</v>
      </c>
      <c r="C513" s="51" t="s">
        <v>12108</v>
      </c>
      <c r="D513" s="50" t="s">
        <v>1193</v>
      </c>
      <c r="E513" s="50" t="s">
        <v>1944</v>
      </c>
      <c r="F513" s="51" t="s">
        <v>2137</v>
      </c>
      <c r="G513" s="51" t="s">
        <v>45</v>
      </c>
      <c r="H513" s="51" t="s">
        <v>2138</v>
      </c>
      <c r="I513" s="50" t="s">
        <v>1397</v>
      </c>
      <c r="J513" s="53">
        <v>580</v>
      </c>
      <c r="K513" s="53">
        <v>728</v>
      </c>
      <c r="M513" s="53">
        <f t="shared" si="7"/>
        <v>1308</v>
      </c>
      <c r="N513" s="50" t="s">
        <v>666</v>
      </c>
      <c r="O513" s="51" t="s">
        <v>66</v>
      </c>
      <c r="P513" s="50" t="s">
        <v>70</v>
      </c>
      <c r="Q513" s="50" t="s">
        <v>671</v>
      </c>
      <c r="R513" s="50" t="s">
        <v>671</v>
      </c>
    </row>
    <row r="514" spans="1:18" x14ac:dyDescent="0.25">
      <c r="A514" s="50" t="s">
        <v>675</v>
      </c>
      <c r="B514" s="51" t="s">
        <v>680</v>
      </c>
      <c r="C514" s="51" t="s">
        <v>12108</v>
      </c>
      <c r="D514" s="50" t="s">
        <v>1194</v>
      </c>
      <c r="E514" s="50" t="s">
        <v>1944</v>
      </c>
      <c r="F514" s="51" t="s">
        <v>2139</v>
      </c>
      <c r="G514" s="51" t="s">
        <v>45</v>
      </c>
      <c r="H514" s="51" t="s">
        <v>2138</v>
      </c>
      <c r="I514" s="50" t="s">
        <v>1397</v>
      </c>
      <c r="J514" s="53">
        <v>600</v>
      </c>
      <c r="K514" s="53">
        <v>713</v>
      </c>
      <c r="M514" s="53">
        <f t="shared" ref="M514:M577" si="8">J514+K514+L514</f>
        <v>1313</v>
      </c>
      <c r="N514" s="50" t="s">
        <v>666</v>
      </c>
      <c r="O514" s="51" t="s">
        <v>66</v>
      </c>
      <c r="P514" s="50" t="s">
        <v>70</v>
      </c>
      <c r="Q514" s="50" t="s">
        <v>671</v>
      </c>
      <c r="R514" s="50" t="s">
        <v>671</v>
      </c>
    </row>
    <row r="515" spans="1:18" x14ac:dyDescent="0.25">
      <c r="A515" s="50" t="s">
        <v>675</v>
      </c>
      <c r="B515" s="51" t="s">
        <v>680</v>
      </c>
      <c r="C515" s="51" t="s">
        <v>12109</v>
      </c>
      <c r="D515" s="50" t="s">
        <v>1195</v>
      </c>
      <c r="E515" s="50" t="s">
        <v>1513</v>
      </c>
      <c r="F515" s="51" t="s">
        <v>608</v>
      </c>
      <c r="G515" s="51" t="s">
        <v>45</v>
      </c>
      <c r="H515" s="51" t="s">
        <v>2140</v>
      </c>
      <c r="I515" s="50" t="s">
        <v>1512</v>
      </c>
      <c r="J515" s="53">
        <v>86</v>
      </c>
      <c r="K515" s="53">
        <v>117</v>
      </c>
      <c r="M515" s="53">
        <f t="shared" si="8"/>
        <v>203</v>
      </c>
      <c r="N515" s="50" t="s">
        <v>666</v>
      </c>
      <c r="O515" s="51" t="s">
        <v>66</v>
      </c>
      <c r="P515" s="50" t="s">
        <v>70</v>
      </c>
      <c r="Q515" s="50" t="s">
        <v>671</v>
      </c>
      <c r="R515" s="50" t="s">
        <v>671</v>
      </c>
    </row>
    <row r="516" spans="1:18" x14ac:dyDescent="0.25">
      <c r="A516" s="50" t="s">
        <v>675</v>
      </c>
      <c r="B516" s="51" t="s">
        <v>680</v>
      </c>
      <c r="C516" s="51" t="s">
        <v>12109</v>
      </c>
      <c r="D516" s="50" t="s">
        <v>1196</v>
      </c>
      <c r="E516" s="50" t="s">
        <v>2048</v>
      </c>
      <c r="F516" s="51" t="s">
        <v>527</v>
      </c>
      <c r="G516" s="51" t="s">
        <v>45</v>
      </c>
      <c r="H516" s="51" t="s">
        <v>2141</v>
      </c>
      <c r="I516" s="50" t="s">
        <v>1512</v>
      </c>
      <c r="J516" s="53">
        <v>340</v>
      </c>
      <c r="K516" s="53">
        <v>443</v>
      </c>
      <c r="M516" s="53">
        <f t="shared" si="8"/>
        <v>783</v>
      </c>
      <c r="N516" s="50" t="s">
        <v>666</v>
      </c>
      <c r="O516" s="51" t="s">
        <v>66</v>
      </c>
      <c r="P516" s="50" t="s">
        <v>70</v>
      </c>
      <c r="Q516" s="50" t="s">
        <v>671</v>
      </c>
      <c r="R516" s="50" t="s">
        <v>671</v>
      </c>
    </row>
    <row r="517" spans="1:18" x14ac:dyDescent="0.25">
      <c r="A517" s="50" t="s">
        <v>675</v>
      </c>
      <c r="B517" s="51" t="s">
        <v>680</v>
      </c>
      <c r="C517" s="51" t="s">
        <v>12109</v>
      </c>
      <c r="D517" s="50" t="s">
        <v>1197</v>
      </c>
      <c r="E517" s="50" t="s">
        <v>2142</v>
      </c>
      <c r="F517" s="51" t="s">
        <v>2143</v>
      </c>
      <c r="G517" s="51" t="s">
        <v>45</v>
      </c>
      <c r="H517" s="51" t="s">
        <v>2144</v>
      </c>
      <c r="I517" s="50" t="s">
        <v>1512</v>
      </c>
      <c r="J517" s="53">
        <v>4386</v>
      </c>
      <c r="K517" s="53">
        <v>6638</v>
      </c>
      <c r="M517" s="53">
        <f t="shared" si="8"/>
        <v>11024</v>
      </c>
      <c r="N517" s="50" t="s">
        <v>666</v>
      </c>
      <c r="O517" s="51" t="s">
        <v>66</v>
      </c>
      <c r="P517" s="50" t="s">
        <v>70</v>
      </c>
      <c r="Q517" s="50" t="s">
        <v>671</v>
      </c>
      <c r="R517" s="50" t="s">
        <v>671</v>
      </c>
    </row>
    <row r="518" spans="1:18" x14ac:dyDescent="0.25">
      <c r="A518" s="50" t="s">
        <v>675</v>
      </c>
      <c r="B518" s="51" t="s">
        <v>680</v>
      </c>
      <c r="C518" s="51" t="s">
        <v>12109</v>
      </c>
      <c r="D518" s="50" t="s">
        <v>1198</v>
      </c>
      <c r="E518" s="50" t="s">
        <v>2035</v>
      </c>
      <c r="F518" s="51" t="s">
        <v>2145</v>
      </c>
      <c r="G518" s="51" t="s">
        <v>45</v>
      </c>
      <c r="H518" s="51" t="s">
        <v>2146</v>
      </c>
      <c r="I518" s="50" t="s">
        <v>1512</v>
      </c>
      <c r="J518" s="53">
        <v>57</v>
      </c>
      <c r="K518" s="53">
        <v>80</v>
      </c>
      <c r="M518" s="53">
        <f t="shared" si="8"/>
        <v>137</v>
      </c>
      <c r="N518" s="50" t="s">
        <v>666</v>
      </c>
      <c r="O518" s="51" t="s">
        <v>66</v>
      </c>
      <c r="P518" s="50" t="s">
        <v>70</v>
      </c>
      <c r="Q518" s="50" t="s">
        <v>671</v>
      </c>
      <c r="R518" s="50" t="s">
        <v>671</v>
      </c>
    </row>
    <row r="519" spans="1:18" x14ac:dyDescent="0.25">
      <c r="A519" s="50" t="s">
        <v>675</v>
      </c>
      <c r="B519" s="51" t="s">
        <v>680</v>
      </c>
      <c r="C519" s="51" t="s">
        <v>12109</v>
      </c>
      <c r="D519" s="50" t="s">
        <v>1199</v>
      </c>
      <c r="E519" s="50" t="s">
        <v>1949</v>
      </c>
      <c r="F519" s="51" t="s">
        <v>395</v>
      </c>
      <c r="G519" s="51" t="s">
        <v>425</v>
      </c>
      <c r="H519" s="51" t="s">
        <v>1950</v>
      </c>
      <c r="I519" s="50" t="s">
        <v>1512</v>
      </c>
      <c r="J519" s="53">
        <v>382</v>
      </c>
      <c r="K519" s="53">
        <v>479</v>
      </c>
      <c r="M519" s="53">
        <f t="shared" si="8"/>
        <v>861</v>
      </c>
      <c r="N519" s="50" t="s">
        <v>666</v>
      </c>
      <c r="O519" s="51" t="s">
        <v>66</v>
      </c>
      <c r="P519" s="50" t="s">
        <v>70</v>
      </c>
      <c r="Q519" s="50" t="s">
        <v>671</v>
      </c>
      <c r="R519" s="50" t="s">
        <v>671</v>
      </c>
    </row>
    <row r="520" spans="1:18" x14ac:dyDescent="0.25">
      <c r="A520" s="50" t="s">
        <v>675</v>
      </c>
      <c r="B520" s="51" t="s">
        <v>680</v>
      </c>
      <c r="C520" s="51" t="s">
        <v>12109</v>
      </c>
      <c r="D520" s="50" t="s">
        <v>1200</v>
      </c>
      <c r="E520" s="50" t="s">
        <v>1949</v>
      </c>
      <c r="F520" s="51" t="s">
        <v>562</v>
      </c>
      <c r="G520" s="51" t="s">
        <v>45</v>
      </c>
      <c r="H520" s="51" t="s">
        <v>1950</v>
      </c>
      <c r="I520" s="50" t="s">
        <v>1512</v>
      </c>
      <c r="J520" s="53">
        <v>754</v>
      </c>
      <c r="K520" s="53">
        <v>1017</v>
      </c>
      <c r="M520" s="53">
        <f t="shared" si="8"/>
        <v>1771</v>
      </c>
      <c r="N520" s="50" t="s">
        <v>666</v>
      </c>
      <c r="O520" s="51" t="s">
        <v>66</v>
      </c>
      <c r="P520" s="50" t="s">
        <v>70</v>
      </c>
      <c r="Q520" s="50" t="s">
        <v>671</v>
      </c>
      <c r="R520" s="50" t="s">
        <v>671</v>
      </c>
    </row>
    <row r="521" spans="1:18" x14ac:dyDescent="0.25">
      <c r="A521" s="50" t="s">
        <v>675</v>
      </c>
      <c r="B521" s="51" t="s">
        <v>680</v>
      </c>
      <c r="C521" s="51" t="s">
        <v>12095</v>
      </c>
      <c r="D521" s="50" t="s">
        <v>1201</v>
      </c>
      <c r="E521" s="50" t="s">
        <v>2147</v>
      </c>
      <c r="F521" s="51" t="s">
        <v>395</v>
      </c>
      <c r="G521" s="51" t="s">
        <v>45</v>
      </c>
      <c r="H521" s="51" t="s">
        <v>2148</v>
      </c>
      <c r="I521" s="50" t="s">
        <v>1856</v>
      </c>
      <c r="J521" s="56">
        <v>423</v>
      </c>
      <c r="K521" s="56">
        <v>546</v>
      </c>
      <c r="L521" s="56"/>
      <c r="M521" s="56">
        <f t="shared" si="8"/>
        <v>969</v>
      </c>
      <c r="N521" s="50" t="s">
        <v>666</v>
      </c>
      <c r="O521" s="51" t="s">
        <v>66</v>
      </c>
      <c r="P521" s="50" t="s">
        <v>70</v>
      </c>
      <c r="Q521" s="50" t="s">
        <v>671</v>
      </c>
      <c r="R521" s="50" t="s">
        <v>671</v>
      </c>
    </row>
    <row r="522" spans="1:18" x14ac:dyDescent="0.25">
      <c r="A522" s="50" t="s">
        <v>675</v>
      </c>
      <c r="B522" s="51" t="s">
        <v>680</v>
      </c>
      <c r="C522" s="51" t="s">
        <v>12095</v>
      </c>
      <c r="D522" s="50" t="s">
        <v>1202</v>
      </c>
      <c r="E522" s="50" t="s">
        <v>2048</v>
      </c>
      <c r="F522" s="51" t="s">
        <v>612</v>
      </c>
      <c r="G522" s="51" t="s">
        <v>2149</v>
      </c>
      <c r="H522" s="51" t="s">
        <v>2150</v>
      </c>
      <c r="I522" s="50" t="s">
        <v>1408</v>
      </c>
      <c r="J522" s="53">
        <v>24</v>
      </c>
      <c r="K522" s="53">
        <v>24</v>
      </c>
      <c r="M522" s="53">
        <f t="shared" si="8"/>
        <v>48</v>
      </c>
      <c r="N522" s="50" t="s">
        <v>666</v>
      </c>
      <c r="O522" s="51" t="s">
        <v>66</v>
      </c>
      <c r="P522" s="50" t="s">
        <v>70</v>
      </c>
      <c r="Q522" s="50" t="s">
        <v>671</v>
      </c>
      <c r="R522" s="50" t="s">
        <v>671</v>
      </c>
    </row>
    <row r="523" spans="1:18" x14ac:dyDescent="0.25">
      <c r="A523" s="50" t="s">
        <v>675</v>
      </c>
      <c r="B523" s="51" t="s">
        <v>680</v>
      </c>
      <c r="C523" s="51" t="s">
        <v>12110</v>
      </c>
      <c r="D523" s="50" t="s">
        <v>1203</v>
      </c>
      <c r="E523" s="50" t="s">
        <v>1981</v>
      </c>
      <c r="F523" s="51" t="s">
        <v>2151</v>
      </c>
      <c r="G523" s="51" t="s">
        <v>45</v>
      </c>
      <c r="H523" s="51" t="s">
        <v>1982</v>
      </c>
      <c r="I523" s="50" t="s">
        <v>1408</v>
      </c>
      <c r="J523" s="53">
        <v>1307</v>
      </c>
      <c r="K523" s="53">
        <v>1725</v>
      </c>
      <c r="M523" s="53">
        <f t="shared" si="8"/>
        <v>3032</v>
      </c>
      <c r="N523" s="50" t="s">
        <v>64</v>
      </c>
      <c r="O523" s="51" t="s">
        <v>66</v>
      </c>
      <c r="P523" s="50" t="s">
        <v>70</v>
      </c>
      <c r="Q523" s="50" t="s">
        <v>671</v>
      </c>
      <c r="R523" s="50" t="s">
        <v>671</v>
      </c>
    </row>
    <row r="524" spans="1:18" x14ac:dyDescent="0.25">
      <c r="A524" s="50" t="s">
        <v>675</v>
      </c>
      <c r="B524" s="51" t="s">
        <v>680</v>
      </c>
      <c r="C524" s="51" t="s">
        <v>12095</v>
      </c>
      <c r="D524" s="50" t="s">
        <v>1204</v>
      </c>
      <c r="E524" s="50" t="s">
        <v>2029</v>
      </c>
      <c r="F524" s="51" t="s">
        <v>368</v>
      </c>
      <c r="G524" s="51" t="s">
        <v>45</v>
      </c>
      <c r="H524" s="51" t="s">
        <v>1894</v>
      </c>
      <c r="I524" s="50" t="s">
        <v>1408</v>
      </c>
      <c r="J524" s="53">
        <v>230</v>
      </c>
      <c r="K524" s="53">
        <v>263</v>
      </c>
      <c r="M524" s="53">
        <f t="shared" si="8"/>
        <v>493</v>
      </c>
      <c r="N524" s="50" t="s">
        <v>666</v>
      </c>
      <c r="O524" s="51" t="s">
        <v>66</v>
      </c>
      <c r="P524" s="50" t="s">
        <v>70</v>
      </c>
      <c r="Q524" s="50" t="s">
        <v>671</v>
      </c>
      <c r="R524" s="50" t="s">
        <v>671</v>
      </c>
    </row>
    <row r="525" spans="1:18" x14ac:dyDescent="0.25">
      <c r="A525" s="50" t="s">
        <v>675</v>
      </c>
      <c r="B525" s="51" t="s">
        <v>680</v>
      </c>
      <c r="C525" s="51" t="s">
        <v>12111</v>
      </c>
      <c r="D525" s="50" t="s">
        <v>1205</v>
      </c>
      <c r="E525" s="50" t="s">
        <v>1544</v>
      </c>
      <c r="F525" s="51" t="s">
        <v>44</v>
      </c>
      <c r="G525" s="51" t="s">
        <v>2152</v>
      </c>
      <c r="H525" s="51" t="s">
        <v>1545</v>
      </c>
      <c r="I525" s="50" t="s">
        <v>1399</v>
      </c>
      <c r="J525" s="53">
        <v>281</v>
      </c>
      <c r="K525" s="53">
        <v>341</v>
      </c>
      <c r="M525" s="53">
        <f t="shared" si="8"/>
        <v>622</v>
      </c>
      <c r="N525" s="50" t="s">
        <v>666</v>
      </c>
      <c r="O525" s="51" t="s">
        <v>66</v>
      </c>
      <c r="P525" s="50" t="s">
        <v>70</v>
      </c>
      <c r="Q525" s="50" t="s">
        <v>671</v>
      </c>
      <c r="R525" s="50" t="s">
        <v>671</v>
      </c>
    </row>
    <row r="526" spans="1:18" x14ac:dyDescent="0.25">
      <c r="A526" s="50" t="s">
        <v>675</v>
      </c>
      <c r="B526" s="51" t="s">
        <v>680</v>
      </c>
      <c r="C526" s="51" t="s">
        <v>12095</v>
      </c>
      <c r="D526" s="50" t="s">
        <v>1206</v>
      </c>
      <c r="E526" s="50" t="s">
        <v>1544</v>
      </c>
      <c r="F526" s="51" t="s">
        <v>557</v>
      </c>
      <c r="G526" s="51" t="s">
        <v>45</v>
      </c>
      <c r="H526" s="51" t="s">
        <v>1545</v>
      </c>
      <c r="I526" s="50" t="s">
        <v>1399</v>
      </c>
      <c r="J526" s="53">
        <v>549</v>
      </c>
      <c r="K526" s="53">
        <v>2093</v>
      </c>
      <c r="M526" s="53">
        <f t="shared" si="8"/>
        <v>2642</v>
      </c>
      <c r="N526" s="50" t="s">
        <v>666</v>
      </c>
      <c r="O526" s="51" t="s">
        <v>66</v>
      </c>
      <c r="P526" s="50" t="s">
        <v>70</v>
      </c>
      <c r="Q526" s="50" t="s">
        <v>671</v>
      </c>
      <c r="R526" s="50" t="s">
        <v>671</v>
      </c>
    </row>
    <row r="527" spans="1:18" x14ac:dyDescent="0.25">
      <c r="A527" s="50" t="s">
        <v>675</v>
      </c>
      <c r="B527" s="51" t="s">
        <v>680</v>
      </c>
      <c r="C527" s="51" t="s">
        <v>12095</v>
      </c>
      <c r="D527" s="50" t="s">
        <v>1207</v>
      </c>
      <c r="E527" s="50" t="s">
        <v>1522</v>
      </c>
      <c r="F527" s="51" t="s">
        <v>2153</v>
      </c>
      <c r="G527" s="51" t="s">
        <v>45</v>
      </c>
      <c r="H527" s="51" t="s">
        <v>2154</v>
      </c>
      <c r="I527" s="50" t="s">
        <v>1399</v>
      </c>
      <c r="J527" s="53">
        <v>1935</v>
      </c>
      <c r="K527" s="53">
        <v>2423</v>
      </c>
      <c r="M527" s="53">
        <f t="shared" si="8"/>
        <v>4358</v>
      </c>
      <c r="N527" s="50" t="s">
        <v>64</v>
      </c>
      <c r="O527" s="51" t="s">
        <v>66</v>
      </c>
      <c r="P527" s="50" t="s">
        <v>70</v>
      </c>
      <c r="Q527" s="50" t="s">
        <v>671</v>
      </c>
      <c r="R527" s="50" t="s">
        <v>671</v>
      </c>
    </row>
    <row r="528" spans="1:18" x14ac:dyDescent="0.25">
      <c r="A528" s="50" t="s">
        <v>675</v>
      </c>
      <c r="B528" s="51" t="s">
        <v>680</v>
      </c>
      <c r="C528" s="51" t="s">
        <v>12095</v>
      </c>
      <c r="D528" s="50" t="s">
        <v>1208</v>
      </c>
      <c r="E528" s="50" t="s">
        <v>1932</v>
      </c>
      <c r="F528" s="51" t="s">
        <v>347</v>
      </c>
      <c r="G528" s="51" t="s">
        <v>45</v>
      </c>
      <c r="H528" s="51" t="s">
        <v>1933</v>
      </c>
      <c r="I528" s="50" t="s">
        <v>1399</v>
      </c>
      <c r="J528" s="53">
        <v>127</v>
      </c>
      <c r="K528" s="53">
        <v>194</v>
      </c>
      <c r="M528" s="53">
        <f t="shared" si="8"/>
        <v>321</v>
      </c>
      <c r="N528" s="50" t="s">
        <v>666</v>
      </c>
      <c r="O528" s="51" t="s">
        <v>66</v>
      </c>
      <c r="P528" s="50" t="s">
        <v>70</v>
      </c>
      <c r="Q528" s="50" t="s">
        <v>671</v>
      </c>
      <c r="R528" s="50" t="s">
        <v>671</v>
      </c>
    </row>
    <row r="529" spans="1:18" x14ac:dyDescent="0.25">
      <c r="A529" s="50" t="s">
        <v>675</v>
      </c>
      <c r="B529" s="51" t="s">
        <v>680</v>
      </c>
      <c r="C529" s="51" t="s">
        <v>12095</v>
      </c>
      <c r="D529" s="50" t="s">
        <v>1209</v>
      </c>
      <c r="E529" s="50" t="s">
        <v>1932</v>
      </c>
      <c r="F529" s="51" t="s">
        <v>494</v>
      </c>
      <c r="G529" s="51" t="s">
        <v>45</v>
      </c>
      <c r="H529" s="51" t="s">
        <v>1860</v>
      </c>
      <c r="I529" s="50" t="s">
        <v>1399</v>
      </c>
      <c r="J529" s="53">
        <v>2105</v>
      </c>
      <c r="K529" s="53">
        <v>2682</v>
      </c>
      <c r="M529" s="53">
        <f t="shared" si="8"/>
        <v>4787</v>
      </c>
      <c r="N529" s="50" t="s">
        <v>666</v>
      </c>
      <c r="O529" s="51" t="s">
        <v>66</v>
      </c>
      <c r="P529" s="50" t="s">
        <v>70</v>
      </c>
      <c r="Q529" s="50" t="s">
        <v>671</v>
      </c>
      <c r="R529" s="50" t="s">
        <v>671</v>
      </c>
    </row>
    <row r="530" spans="1:18" x14ac:dyDescent="0.25">
      <c r="A530" s="50" t="s">
        <v>675</v>
      </c>
      <c r="B530" s="51" t="s">
        <v>680</v>
      </c>
      <c r="C530" s="51" t="s">
        <v>12095</v>
      </c>
      <c r="D530" s="50" t="s">
        <v>1210</v>
      </c>
      <c r="E530" s="50" t="s">
        <v>1529</v>
      </c>
      <c r="F530" s="51" t="s">
        <v>2093</v>
      </c>
      <c r="G530" s="51" t="s">
        <v>45</v>
      </c>
      <c r="H530" s="51" t="s">
        <v>1531</v>
      </c>
      <c r="I530" s="50" t="s">
        <v>1399</v>
      </c>
      <c r="J530" s="53">
        <v>36</v>
      </c>
      <c r="K530" s="53">
        <v>49</v>
      </c>
      <c r="M530" s="53">
        <f t="shared" si="8"/>
        <v>85</v>
      </c>
      <c r="N530" s="50" t="s">
        <v>666</v>
      </c>
      <c r="O530" s="51" t="s">
        <v>66</v>
      </c>
      <c r="P530" s="50" t="s">
        <v>70</v>
      </c>
      <c r="Q530" s="50" t="s">
        <v>671</v>
      </c>
      <c r="R530" s="50" t="s">
        <v>671</v>
      </c>
    </row>
    <row r="531" spans="1:18" x14ac:dyDescent="0.25">
      <c r="A531" s="50" t="s">
        <v>675</v>
      </c>
      <c r="B531" s="51" t="s">
        <v>680</v>
      </c>
      <c r="C531" s="51" t="s">
        <v>12095</v>
      </c>
      <c r="D531" s="50" t="s">
        <v>1211</v>
      </c>
      <c r="E531" s="50" t="s">
        <v>2155</v>
      </c>
      <c r="F531" s="51" t="s">
        <v>347</v>
      </c>
      <c r="G531" s="51" t="s">
        <v>2156</v>
      </c>
      <c r="H531" s="51" t="s">
        <v>1676</v>
      </c>
      <c r="I531" s="50" t="s">
        <v>1399</v>
      </c>
      <c r="J531" s="53">
        <v>366</v>
      </c>
      <c r="K531" s="53">
        <v>324</v>
      </c>
      <c r="M531" s="53">
        <f t="shared" si="8"/>
        <v>690</v>
      </c>
      <c r="N531" s="50" t="s">
        <v>666</v>
      </c>
      <c r="O531" s="51" t="s">
        <v>66</v>
      </c>
      <c r="P531" s="50" t="s">
        <v>70</v>
      </c>
      <c r="Q531" s="50" t="s">
        <v>671</v>
      </c>
      <c r="R531" s="50" t="s">
        <v>671</v>
      </c>
    </row>
    <row r="532" spans="1:18" x14ac:dyDescent="0.25">
      <c r="A532" s="50" t="s">
        <v>675</v>
      </c>
      <c r="B532" s="51" t="s">
        <v>680</v>
      </c>
      <c r="C532" s="51" t="s">
        <v>12095</v>
      </c>
      <c r="D532" s="50" t="s">
        <v>1212</v>
      </c>
      <c r="E532" s="50" t="s">
        <v>2157</v>
      </c>
      <c r="F532" s="51" t="s">
        <v>395</v>
      </c>
      <c r="G532" s="51" t="s">
        <v>45</v>
      </c>
      <c r="H532" s="51" t="s">
        <v>2158</v>
      </c>
      <c r="I532" s="50" t="s">
        <v>1399</v>
      </c>
      <c r="J532" s="53">
        <v>962</v>
      </c>
      <c r="K532" s="53">
        <v>1402</v>
      </c>
      <c r="M532" s="53">
        <f t="shared" si="8"/>
        <v>2364</v>
      </c>
      <c r="N532" s="50" t="s">
        <v>666</v>
      </c>
      <c r="O532" s="51" t="s">
        <v>66</v>
      </c>
      <c r="P532" s="50" t="s">
        <v>70</v>
      </c>
      <c r="Q532" s="50" t="s">
        <v>671</v>
      </c>
      <c r="R532" s="50" t="s">
        <v>671</v>
      </c>
    </row>
    <row r="533" spans="1:18" x14ac:dyDescent="0.25">
      <c r="A533" s="50" t="s">
        <v>675</v>
      </c>
      <c r="B533" s="51" t="s">
        <v>680</v>
      </c>
      <c r="C533" s="51" t="s">
        <v>12111</v>
      </c>
      <c r="D533" s="50" t="s">
        <v>1213</v>
      </c>
      <c r="E533" s="50" t="s">
        <v>2159</v>
      </c>
      <c r="F533" s="51" t="s">
        <v>44</v>
      </c>
      <c r="G533" s="51" t="s">
        <v>45</v>
      </c>
      <c r="H533" s="51" t="s">
        <v>2160</v>
      </c>
      <c r="I533" s="50" t="s">
        <v>1399</v>
      </c>
      <c r="J533" s="53">
        <v>35</v>
      </c>
      <c r="K533" s="53">
        <v>52</v>
      </c>
      <c r="M533" s="53">
        <f t="shared" si="8"/>
        <v>87</v>
      </c>
      <c r="N533" s="50" t="s">
        <v>666</v>
      </c>
      <c r="O533" s="51" t="s">
        <v>66</v>
      </c>
      <c r="P533" s="50" t="s">
        <v>70</v>
      </c>
      <c r="Q533" s="50" t="s">
        <v>671</v>
      </c>
      <c r="R533" s="50" t="s">
        <v>671</v>
      </c>
    </row>
    <row r="534" spans="1:18" x14ac:dyDescent="0.25">
      <c r="A534" s="50" t="s">
        <v>675</v>
      </c>
      <c r="B534" s="51" t="s">
        <v>680</v>
      </c>
      <c r="C534" s="51" t="s">
        <v>12110</v>
      </c>
      <c r="D534" s="50" t="s">
        <v>1214</v>
      </c>
      <c r="E534" s="50" t="s">
        <v>2161</v>
      </c>
      <c r="F534" s="51" t="s">
        <v>44</v>
      </c>
      <c r="G534" s="51" t="s">
        <v>45</v>
      </c>
      <c r="H534" s="51" t="s">
        <v>2162</v>
      </c>
      <c r="I534" s="50" t="s">
        <v>1438</v>
      </c>
      <c r="J534" s="53">
        <v>102</v>
      </c>
      <c r="K534" s="53">
        <v>133</v>
      </c>
      <c r="M534" s="53">
        <f t="shared" si="8"/>
        <v>235</v>
      </c>
      <c r="N534" s="50" t="s">
        <v>666</v>
      </c>
      <c r="O534" s="51" t="s">
        <v>66</v>
      </c>
      <c r="P534" s="50" t="s">
        <v>70</v>
      </c>
      <c r="Q534" s="50" t="s">
        <v>671</v>
      </c>
      <c r="R534" s="50" t="s">
        <v>671</v>
      </c>
    </row>
    <row r="535" spans="1:18" x14ac:dyDescent="0.25">
      <c r="A535" s="50" t="s">
        <v>675</v>
      </c>
      <c r="B535" s="51" t="s">
        <v>680</v>
      </c>
      <c r="C535" s="51" t="s">
        <v>12110</v>
      </c>
      <c r="D535" s="50" t="s">
        <v>1215</v>
      </c>
      <c r="E535" s="50" t="s">
        <v>1520</v>
      </c>
      <c r="F535" s="51" t="s">
        <v>527</v>
      </c>
      <c r="G535" s="51" t="s">
        <v>45</v>
      </c>
      <c r="H535" s="51" t="s">
        <v>2163</v>
      </c>
      <c r="I535" s="50" t="s">
        <v>1438</v>
      </c>
      <c r="J535" s="53">
        <v>1346</v>
      </c>
      <c r="K535" s="53">
        <v>1458</v>
      </c>
      <c r="M535" s="53">
        <f t="shared" si="8"/>
        <v>2804</v>
      </c>
      <c r="N535" s="50" t="s">
        <v>666</v>
      </c>
      <c r="O535" s="51" t="s">
        <v>66</v>
      </c>
      <c r="P535" s="50" t="s">
        <v>70</v>
      </c>
      <c r="Q535" s="50" t="s">
        <v>671</v>
      </c>
      <c r="R535" s="50" t="s">
        <v>671</v>
      </c>
    </row>
    <row r="536" spans="1:18" x14ac:dyDescent="0.25">
      <c r="A536" s="50" t="s">
        <v>675</v>
      </c>
      <c r="B536" s="51" t="s">
        <v>680</v>
      </c>
      <c r="C536" s="51" t="s">
        <v>12110</v>
      </c>
      <c r="D536" s="50" t="s">
        <v>1216</v>
      </c>
      <c r="E536" s="50" t="s">
        <v>1520</v>
      </c>
      <c r="F536" s="51" t="s">
        <v>651</v>
      </c>
      <c r="G536" s="51" t="s">
        <v>45</v>
      </c>
      <c r="H536" s="51" t="s">
        <v>1521</v>
      </c>
      <c r="I536" s="50" t="s">
        <v>1438</v>
      </c>
      <c r="J536" s="53">
        <v>193</v>
      </c>
      <c r="K536" s="53">
        <v>265</v>
      </c>
      <c r="M536" s="53">
        <f t="shared" si="8"/>
        <v>458</v>
      </c>
      <c r="N536" s="50" t="s">
        <v>666</v>
      </c>
      <c r="O536" s="51" t="s">
        <v>66</v>
      </c>
      <c r="P536" s="50" t="s">
        <v>70</v>
      </c>
      <c r="Q536" s="50" t="s">
        <v>671</v>
      </c>
      <c r="R536" s="50" t="s">
        <v>671</v>
      </c>
    </row>
    <row r="537" spans="1:18" x14ac:dyDescent="0.25">
      <c r="A537" s="50" t="s">
        <v>675</v>
      </c>
      <c r="B537" s="51" t="s">
        <v>680</v>
      </c>
      <c r="C537" s="51" t="s">
        <v>12110</v>
      </c>
      <c r="D537" s="50" t="s">
        <v>1217</v>
      </c>
      <c r="E537" s="50" t="s">
        <v>1520</v>
      </c>
      <c r="F537" s="51" t="s">
        <v>2164</v>
      </c>
      <c r="G537" s="51" t="s">
        <v>45</v>
      </c>
      <c r="H537" s="51" t="s">
        <v>1521</v>
      </c>
      <c r="I537" s="50" t="s">
        <v>1438</v>
      </c>
      <c r="J537" s="53">
        <v>354</v>
      </c>
      <c r="K537" s="53">
        <v>507</v>
      </c>
      <c r="M537" s="53">
        <f t="shared" si="8"/>
        <v>861</v>
      </c>
      <c r="N537" s="50" t="s">
        <v>666</v>
      </c>
      <c r="O537" s="51" t="s">
        <v>66</v>
      </c>
      <c r="P537" s="50" t="s">
        <v>70</v>
      </c>
      <c r="Q537" s="50" t="s">
        <v>671</v>
      </c>
      <c r="R537" s="50" t="s">
        <v>671</v>
      </c>
    </row>
    <row r="538" spans="1:18" x14ac:dyDescent="0.25">
      <c r="A538" s="50" t="s">
        <v>675</v>
      </c>
      <c r="B538" s="51" t="s">
        <v>680</v>
      </c>
      <c r="C538" s="51" t="s">
        <v>12110</v>
      </c>
      <c r="D538" s="50" t="s">
        <v>1218</v>
      </c>
      <c r="E538" s="50" t="s">
        <v>1520</v>
      </c>
      <c r="F538" s="51" t="s">
        <v>1681</v>
      </c>
      <c r="G538" s="51" t="s">
        <v>45</v>
      </c>
      <c r="H538" s="51" t="s">
        <v>1919</v>
      </c>
      <c r="I538" s="50" t="s">
        <v>1438</v>
      </c>
      <c r="J538" s="53">
        <v>441</v>
      </c>
      <c r="K538" s="53">
        <v>543</v>
      </c>
      <c r="M538" s="53">
        <f t="shared" si="8"/>
        <v>984</v>
      </c>
      <c r="N538" s="50" t="s">
        <v>666</v>
      </c>
      <c r="O538" s="51" t="s">
        <v>66</v>
      </c>
      <c r="P538" s="50" t="s">
        <v>70</v>
      </c>
      <c r="Q538" s="50" t="s">
        <v>671</v>
      </c>
      <c r="R538" s="50" t="s">
        <v>671</v>
      </c>
    </row>
    <row r="539" spans="1:18" x14ac:dyDescent="0.25">
      <c r="A539" s="50" t="s">
        <v>675</v>
      </c>
      <c r="B539" s="51" t="s">
        <v>680</v>
      </c>
      <c r="C539" s="51" t="s">
        <v>12110</v>
      </c>
      <c r="D539" s="50" t="s">
        <v>1219</v>
      </c>
      <c r="E539" s="50" t="s">
        <v>1554</v>
      </c>
      <c r="F539" s="51" t="s">
        <v>428</v>
      </c>
      <c r="G539" s="51" t="s">
        <v>45</v>
      </c>
      <c r="H539" s="51" t="s">
        <v>1968</v>
      </c>
      <c r="I539" s="50" t="s">
        <v>1438</v>
      </c>
      <c r="L539" s="53">
        <v>423</v>
      </c>
      <c r="M539" s="53">
        <f t="shared" si="8"/>
        <v>423</v>
      </c>
      <c r="N539" s="50" t="s">
        <v>667</v>
      </c>
      <c r="O539" s="51" t="s">
        <v>66</v>
      </c>
      <c r="P539" s="50" t="s">
        <v>69</v>
      </c>
      <c r="Q539" s="50" t="s">
        <v>671</v>
      </c>
      <c r="R539" s="50" t="s">
        <v>671</v>
      </c>
    </row>
    <row r="540" spans="1:18" x14ac:dyDescent="0.25">
      <c r="A540" s="50" t="s">
        <v>675</v>
      </c>
      <c r="B540" s="51" t="s">
        <v>680</v>
      </c>
      <c r="C540" s="51" t="s">
        <v>12110</v>
      </c>
      <c r="D540" s="50" t="s">
        <v>1220</v>
      </c>
      <c r="E540" s="50" t="s">
        <v>2165</v>
      </c>
      <c r="F540" s="51" t="s">
        <v>44</v>
      </c>
      <c r="G540" s="51" t="s">
        <v>45</v>
      </c>
      <c r="H540" s="51" t="s">
        <v>2166</v>
      </c>
      <c r="I540" s="50" t="s">
        <v>1438</v>
      </c>
      <c r="J540" s="53">
        <v>5697</v>
      </c>
      <c r="K540" s="53">
        <v>7313</v>
      </c>
      <c r="M540" s="53">
        <f t="shared" si="8"/>
        <v>13010</v>
      </c>
      <c r="N540" s="50" t="s">
        <v>666</v>
      </c>
      <c r="O540" s="51" t="s">
        <v>66</v>
      </c>
      <c r="P540" s="50" t="s">
        <v>70</v>
      </c>
      <c r="Q540" s="50" t="s">
        <v>671</v>
      </c>
      <c r="R540" s="50" t="s">
        <v>671</v>
      </c>
    </row>
    <row r="541" spans="1:18" x14ac:dyDescent="0.25">
      <c r="A541" s="50" t="s">
        <v>675</v>
      </c>
      <c r="B541" s="51" t="s">
        <v>680</v>
      </c>
      <c r="C541" s="51" t="s">
        <v>12110</v>
      </c>
      <c r="D541" s="50" t="s">
        <v>1221</v>
      </c>
      <c r="E541" s="50" t="s">
        <v>2167</v>
      </c>
      <c r="F541" s="51" t="s">
        <v>410</v>
      </c>
      <c r="G541" s="51" t="s">
        <v>45</v>
      </c>
      <c r="H541" s="51" t="s">
        <v>2168</v>
      </c>
      <c r="I541" s="50" t="s">
        <v>1438</v>
      </c>
      <c r="L541" s="53">
        <v>648</v>
      </c>
      <c r="M541" s="53">
        <f t="shared" si="8"/>
        <v>648</v>
      </c>
      <c r="N541" s="50" t="s">
        <v>63</v>
      </c>
      <c r="O541" s="51" t="s">
        <v>66</v>
      </c>
      <c r="P541" s="50" t="s">
        <v>69</v>
      </c>
      <c r="Q541" s="50" t="s">
        <v>671</v>
      </c>
      <c r="R541" s="50" t="s">
        <v>671</v>
      </c>
    </row>
    <row r="542" spans="1:18" x14ac:dyDescent="0.25">
      <c r="A542" s="50" t="s">
        <v>675</v>
      </c>
      <c r="B542" s="51" t="s">
        <v>680</v>
      </c>
      <c r="C542" s="51" t="s">
        <v>12110</v>
      </c>
      <c r="D542" s="50" t="s">
        <v>1222</v>
      </c>
      <c r="E542" s="50" t="s">
        <v>1981</v>
      </c>
      <c r="F542" s="51" t="s">
        <v>428</v>
      </c>
      <c r="G542" s="51" t="s">
        <v>45</v>
      </c>
      <c r="H542" s="51" t="s">
        <v>2169</v>
      </c>
      <c r="I542" s="50" t="s">
        <v>1438</v>
      </c>
      <c r="J542" s="53">
        <v>240</v>
      </c>
      <c r="K542" s="53">
        <v>247</v>
      </c>
      <c r="M542" s="53">
        <f t="shared" si="8"/>
        <v>487</v>
      </c>
      <c r="N542" s="50" t="s">
        <v>666</v>
      </c>
      <c r="O542" s="51" t="s">
        <v>66</v>
      </c>
      <c r="P542" s="50" t="s">
        <v>70</v>
      </c>
      <c r="Q542" s="50" t="s">
        <v>671</v>
      </c>
      <c r="R542" s="50" t="s">
        <v>671</v>
      </c>
    </row>
    <row r="543" spans="1:18" x14ac:dyDescent="0.25">
      <c r="A543" s="50" t="s">
        <v>675</v>
      </c>
      <c r="B543" s="51" t="s">
        <v>680</v>
      </c>
      <c r="C543" s="51" t="s">
        <v>12110</v>
      </c>
      <c r="D543" s="50" t="s">
        <v>1223</v>
      </c>
      <c r="E543" s="50" t="s">
        <v>1957</v>
      </c>
      <c r="F543" s="51" t="s">
        <v>490</v>
      </c>
      <c r="G543" s="51" t="s">
        <v>45</v>
      </c>
      <c r="H543" s="51" t="s">
        <v>2170</v>
      </c>
      <c r="I543" s="50" t="s">
        <v>1438</v>
      </c>
      <c r="J543" s="53">
        <v>961</v>
      </c>
      <c r="K543" s="53">
        <v>1204</v>
      </c>
      <c r="M543" s="53">
        <f t="shared" si="8"/>
        <v>2165</v>
      </c>
      <c r="N543" s="50" t="s">
        <v>666</v>
      </c>
      <c r="O543" s="51" t="s">
        <v>66</v>
      </c>
      <c r="P543" s="50" t="s">
        <v>70</v>
      </c>
      <c r="Q543" s="50" t="s">
        <v>671</v>
      </c>
      <c r="R543" s="50" t="s">
        <v>671</v>
      </c>
    </row>
    <row r="544" spans="1:18" x14ac:dyDescent="0.25">
      <c r="A544" s="50" t="s">
        <v>675</v>
      </c>
      <c r="B544" s="51" t="s">
        <v>680</v>
      </c>
      <c r="C544" s="51" t="s">
        <v>12110</v>
      </c>
      <c r="D544" s="50" t="s">
        <v>1224</v>
      </c>
      <c r="E544" s="50" t="s">
        <v>1957</v>
      </c>
      <c r="F544" s="51" t="s">
        <v>2164</v>
      </c>
      <c r="G544" s="51" t="s">
        <v>45</v>
      </c>
      <c r="H544" s="51" t="s">
        <v>2171</v>
      </c>
      <c r="I544" s="50" t="s">
        <v>1438</v>
      </c>
      <c r="J544" s="53">
        <v>667</v>
      </c>
      <c r="K544" s="53">
        <v>887</v>
      </c>
      <c r="M544" s="53">
        <f t="shared" si="8"/>
        <v>1554</v>
      </c>
      <c r="N544" s="50" t="s">
        <v>666</v>
      </c>
      <c r="O544" s="51" t="s">
        <v>66</v>
      </c>
      <c r="P544" s="50" t="s">
        <v>70</v>
      </c>
      <c r="Q544" s="50" t="s">
        <v>671</v>
      </c>
      <c r="R544" s="50" t="s">
        <v>671</v>
      </c>
    </row>
    <row r="545" spans="1:18" x14ac:dyDescent="0.25">
      <c r="A545" s="50" t="s">
        <v>675</v>
      </c>
      <c r="B545" s="51" t="s">
        <v>680</v>
      </c>
      <c r="C545" s="51" t="s">
        <v>12110</v>
      </c>
      <c r="D545" s="50" t="s">
        <v>1225</v>
      </c>
      <c r="E545" s="50" t="s">
        <v>2172</v>
      </c>
      <c r="F545" s="51" t="s">
        <v>565</v>
      </c>
      <c r="G545" s="51" t="s">
        <v>45</v>
      </c>
      <c r="H545" s="51" t="s">
        <v>2173</v>
      </c>
      <c r="I545" s="50" t="s">
        <v>1438</v>
      </c>
      <c r="J545" s="53">
        <v>744</v>
      </c>
      <c r="K545" s="53">
        <v>958</v>
      </c>
      <c r="M545" s="53">
        <f t="shared" si="8"/>
        <v>1702</v>
      </c>
      <c r="N545" s="50" t="s">
        <v>666</v>
      </c>
      <c r="O545" s="51" t="s">
        <v>66</v>
      </c>
      <c r="P545" s="50" t="s">
        <v>70</v>
      </c>
      <c r="Q545" s="50" t="s">
        <v>671</v>
      </c>
      <c r="R545" s="50" t="s">
        <v>671</v>
      </c>
    </row>
    <row r="546" spans="1:18" x14ac:dyDescent="0.25">
      <c r="A546" s="50" t="s">
        <v>675</v>
      </c>
      <c r="B546" s="51" t="s">
        <v>680</v>
      </c>
      <c r="C546" s="51" t="s">
        <v>12110</v>
      </c>
      <c r="D546" s="50" t="s">
        <v>1226</v>
      </c>
      <c r="E546" s="50" t="s">
        <v>2174</v>
      </c>
      <c r="F546" s="51" t="s">
        <v>368</v>
      </c>
      <c r="G546" s="51" t="s">
        <v>45</v>
      </c>
      <c r="H546" s="51" t="s">
        <v>1909</v>
      </c>
      <c r="I546" s="50" t="s">
        <v>1438</v>
      </c>
      <c r="J546" s="53">
        <v>464</v>
      </c>
      <c r="K546" s="53">
        <v>588</v>
      </c>
      <c r="M546" s="53">
        <f t="shared" si="8"/>
        <v>1052</v>
      </c>
      <c r="N546" s="50" t="s">
        <v>666</v>
      </c>
      <c r="O546" s="51" t="s">
        <v>66</v>
      </c>
      <c r="P546" s="50" t="s">
        <v>70</v>
      </c>
      <c r="Q546" s="50" t="s">
        <v>671</v>
      </c>
      <c r="R546" s="50" t="s">
        <v>671</v>
      </c>
    </row>
    <row r="547" spans="1:18" x14ac:dyDescent="0.25">
      <c r="A547" s="50" t="s">
        <v>675</v>
      </c>
      <c r="B547" s="51" t="s">
        <v>680</v>
      </c>
      <c r="C547" s="51" t="s">
        <v>12110</v>
      </c>
      <c r="D547" s="50" t="s">
        <v>1227</v>
      </c>
      <c r="E547" s="50" t="s">
        <v>1912</v>
      </c>
      <c r="F547" s="51" t="s">
        <v>608</v>
      </c>
      <c r="G547" s="51" t="s">
        <v>45</v>
      </c>
      <c r="H547" s="51" t="s">
        <v>1913</v>
      </c>
      <c r="I547" s="50" t="s">
        <v>1438</v>
      </c>
      <c r="J547" s="53">
        <v>811</v>
      </c>
      <c r="K547" s="53">
        <v>1023</v>
      </c>
      <c r="M547" s="53">
        <f t="shared" si="8"/>
        <v>1834</v>
      </c>
      <c r="N547" s="50" t="s">
        <v>666</v>
      </c>
      <c r="O547" s="51" t="s">
        <v>66</v>
      </c>
      <c r="P547" s="50" t="s">
        <v>70</v>
      </c>
      <c r="Q547" s="50" t="s">
        <v>671</v>
      </c>
      <c r="R547" s="50" t="s">
        <v>671</v>
      </c>
    </row>
    <row r="548" spans="1:18" x14ac:dyDescent="0.25">
      <c r="A548" s="50" t="s">
        <v>675</v>
      </c>
      <c r="B548" s="51" t="s">
        <v>680</v>
      </c>
      <c r="C548" s="51" t="s">
        <v>12095</v>
      </c>
      <c r="D548" s="50" t="s">
        <v>1228</v>
      </c>
      <c r="E548" s="50" t="s">
        <v>1946</v>
      </c>
      <c r="F548" s="51" t="s">
        <v>588</v>
      </c>
      <c r="G548" s="51" t="s">
        <v>45</v>
      </c>
      <c r="H548" s="51" t="s">
        <v>2175</v>
      </c>
      <c r="I548" s="50" t="s">
        <v>1907</v>
      </c>
      <c r="J548" s="53">
        <v>1101</v>
      </c>
      <c r="K548" s="53">
        <v>1370</v>
      </c>
      <c r="M548" s="53">
        <f t="shared" si="8"/>
        <v>2471</v>
      </c>
      <c r="N548" s="50" t="s">
        <v>666</v>
      </c>
      <c r="O548" s="51" t="s">
        <v>66</v>
      </c>
      <c r="P548" s="50" t="s">
        <v>70</v>
      </c>
      <c r="Q548" s="50" t="s">
        <v>671</v>
      </c>
      <c r="R548" s="50" t="s">
        <v>671</v>
      </c>
    </row>
    <row r="549" spans="1:18" x14ac:dyDescent="0.25">
      <c r="A549" s="50" t="s">
        <v>675</v>
      </c>
      <c r="B549" s="51" t="s">
        <v>680</v>
      </c>
      <c r="C549" s="51" t="s">
        <v>12095</v>
      </c>
      <c r="D549" s="50" t="s">
        <v>1229</v>
      </c>
      <c r="E549" s="50" t="s">
        <v>1917</v>
      </c>
      <c r="F549" s="51" t="s">
        <v>464</v>
      </c>
      <c r="G549" s="51" t="s">
        <v>45</v>
      </c>
      <c r="H549" s="51" t="s">
        <v>1918</v>
      </c>
      <c r="I549" s="50" t="s">
        <v>1907</v>
      </c>
      <c r="J549" s="53">
        <v>1064</v>
      </c>
      <c r="K549" s="53">
        <v>1506</v>
      </c>
      <c r="M549" s="53">
        <f t="shared" si="8"/>
        <v>2570</v>
      </c>
      <c r="N549" s="50" t="s">
        <v>666</v>
      </c>
      <c r="O549" s="51" t="s">
        <v>66</v>
      </c>
      <c r="P549" s="50" t="s">
        <v>70</v>
      </c>
      <c r="Q549" s="50" t="s">
        <v>671</v>
      </c>
      <c r="R549" s="50" t="s">
        <v>671</v>
      </c>
    </row>
    <row r="550" spans="1:18" x14ac:dyDescent="0.25">
      <c r="A550" s="50" t="s">
        <v>675</v>
      </c>
      <c r="B550" s="51" t="s">
        <v>680</v>
      </c>
      <c r="C550" s="51" t="s">
        <v>12095</v>
      </c>
      <c r="D550" s="50" t="s">
        <v>1230</v>
      </c>
      <c r="E550" s="50" t="s">
        <v>2176</v>
      </c>
      <c r="F550" s="51" t="s">
        <v>608</v>
      </c>
      <c r="G550" s="51" t="s">
        <v>45</v>
      </c>
      <c r="H550" s="51" t="s">
        <v>2177</v>
      </c>
      <c r="I550" s="50" t="s">
        <v>1907</v>
      </c>
      <c r="J550" s="53">
        <v>127</v>
      </c>
      <c r="K550" s="53">
        <v>174</v>
      </c>
      <c r="M550" s="53">
        <f t="shared" si="8"/>
        <v>301</v>
      </c>
      <c r="N550" s="50" t="s">
        <v>666</v>
      </c>
      <c r="O550" s="51" t="s">
        <v>66</v>
      </c>
      <c r="P550" s="50" t="s">
        <v>70</v>
      </c>
      <c r="Q550" s="50" t="s">
        <v>671</v>
      </c>
      <c r="R550" s="50" t="s">
        <v>671</v>
      </c>
    </row>
    <row r="551" spans="1:18" x14ac:dyDescent="0.25">
      <c r="A551" s="50" t="s">
        <v>675</v>
      </c>
      <c r="B551" s="51" t="s">
        <v>680</v>
      </c>
      <c r="C551" s="51" t="s">
        <v>12098</v>
      </c>
      <c r="D551" s="50" t="s">
        <v>1231</v>
      </c>
      <c r="E551" s="50" t="s">
        <v>1991</v>
      </c>
      <c r="F551" s="51" t="s">
        <v>44</v>
      </c>
      <c r="G551" s="51" t="s">
        <v>45</v>
      </c>
      <c r="H551" s="51" t="s">
        <v>1785</v>
      </c>
      <c r="I551" s="50" t="s">
        <v>1388</v>
      </c>
      <c r="J551" s="53">
        <v>87</v>
      </c>
      <c r="K551" s="53">
        <v>104</v>
      </c>
      <c r="M551" s="53">
        <f t="shared" si="8"/>
        <v>191</v>
      </c>
      <c r="N551" s="50" t="s">
        <v>666</v>
      </c>
      <c r="O551" s="51" t="s">
        <v>66</v>
      </c>
      <c r="P551" s="50" t="s">
        <v>70</v>
      </c>
      <c r="Q551" s="50" t="s">
        <v>671</v>
      </c>
      <c r="R551" s="50" t="s">
        <v>671</v>
      </c>
    </row>
    <row r="552" spans="1:18" x14ac:dyDescent="0.25">
      <c r="A552" s="50" t="s">
        <v>675</v>
      </c>
      <c r="B552" s="51" t="s">
        <v>680</v>
      </c>
      <c r="C552" s="51" t="s">
        <v>12100</v>
      </c>
      <c r="D552" s="50" t="s">
        <v>1232</v>
      </c>
      <c r="E552" s="50" t="s">
        <v>2015</v>
      </c>
      <c r="F552" s="51" t="s">
        <v>565</v>
      </c>
      <c r="G552" s="51" t="s">
        <v>45</v>
      </c>
      <c r="H552" s="51" t="s">
        <v>1826</v>
      </c>
      <c r="I552" s="50" t="s">
        <v>1433</v>
      </c>
      <c r="J552" s="53">
        <v>35</v>
      </c>
      <c r="K552" s="53">
        <v>54</v>
      </c>
      <c r="M552" s="53">
        <f t="shared" si="8"/>
        <v>89</v>
      </c>
      <c r="N552" s="50" t="s">
        <v>666</v>
      </c>
      <c r="O552" s="51" t="s">
        <v>66</v>
      </c>
      <c r="P552" s="50" t="s">
        <v>70</v>
      </c>
      <c r="Q552" s="50" t="s">
        <v>671</v>
      </c>
      <c r="R552" s="50" t="s">
        <v>671</v>
      </c>
    </row>
    <row r="553" spans="1:18" x14ac:dyDescent="0.25">
      <c r="A553" s="50" t="s">
        <v>675</v>
      </c>
      <c r="B553" s="51" t="s">
        <v>680</v>
      </c>
      <c r="C553" s="51" t="s">
        <v>12098</v>
      </c>
      <c r="D553" s="50" t="s">
        <v>1233</v>
      </c>
      <c r="E553" s="50" t="s">
        <v>1449</v>
      </c>
      <c r="F553" s="51" t="s">
        <v>608</v>
      </c>
      <c r="G553" s="51" t="s">
        <v>45</v>
      </c>
      <c r="H553" s="51" t="s">
        <v>1797</v>
      </c>
      <c r="I553" s="50" t="s">
        <v>1388</v>
      </c>
      <c r="J553" s="53">
        <v>544</v>
      </c>
      <c r="K553" s="53">
        <v>1563</v>
      </c>
      <c r="M553" s="53">
        <f t="shared" si="8"/>
        <v>2107</v>
      </c>
      <c r="N553" s="50" t="s">
        <v>64</v>
      </c>
      <c r="O553" s="51" t="s">
        <v>66</v>
      </c>
      <c r="P553" s="50" t="s">
        <v>70</v>
      </c>
      <c r="Q553" s="50" t="s">
        <v>671</v>
      </c>
      <c r="R553" s="50" t="s">
        <v>671</v>
      </c>
    </row>
    <row r="554" spans="1:18" x14ac:dyDescent="0.25">
      <c r="A554" s="50" t="s">
        <v>675</v>
      </c>
      <c r="B554" s="51" t="s">
        <v>680</v>
      </c>
      <c r="C554" s="51" t="s">
        <v>12100</v>
      </c>
      <c r="D554" s="50" t="s">
        <v>1234</v>
      </c>
      <c r="E554" s="50" t="s">
        <v>2178</v>
      </c>
      <c r="F554" s="51" t="s">
        <v>59</v>
      </c>
      <c r="G554" s="51" t="s">
        <v>45</v>
      </c>
      <c r="H554" s="51" t="s">
        <v>2179</v>
      </c>
      <c r="I554" s="50" t="s">
        <v>1433</v>
      </c>
      <c r="J554" s="53">
        <v>62</v>
      </c>
      <c r="K554" s="53">
        <v>90</v>
      </c>
      <c r="M554" s="53">
        <f t="shared" si="8"/>
        <v>152</v>
      </c>
      <c r="N554" s="50" t="s">
        <v>666</v>
      </c>
      <c r="O554" s="51" t="s">
        <v>66</v>
      </c>
      <c r="P554" s="50" t="s">
        <v>70</v>
      </c>
      <c r="Q554" s="50" t="s">
        <v>671</v>
      </c>
      <c r="R554" s="50" t="s">
        <v>671</v>
      </c>
    </row>
    <row r="555" spans="1:18" x14ac:dyDescent="0.25">
      <c r="A555" s="50" t="s">
        <v>675</v>
      </c>
      <c r="B555" s="51" t="s">
        <v>680</v>
      </c>
      <c r="C555" s="51" t="s">
        <v>12107</v>
      </c>
      <c r="D555" s="50" t="s">
        <v>1235</v>
      </c>
      <c r="E555" s="50" t="s">
        <v>2131</v>
      </c>
      <c r="F555" s="51" t="s">
        <v>395</v>
      </c>
      <c r="G555" s="51" t="s">
        <v>45</v>
      </c>
      <c r="H555" s="51" t="s">
        <v>2180</v>
      </c>
      <c r="I555" s="50" t="s">
        <v>1393</v>
      </c>
      <c r="J555" s="53">
        <v>85</v>
      </c>
      <c r="K555" s="53">
        <v>109</v>
      </c>
      <c r="M555" s="53">
        <f t="shared" si="8"/>
        <v>194</v>
      </c>
      <c r="N555" s="50" t="s">
        <v>666</v>
      </c>
      <c r="O555" s="51" t="s">
        <v>66</v>
      </c>
      <c r="P555" s="50" t="s">
        <v>70</v>
      </c>
      <c r="Q555" s="50" t="s">
        <v>671</v>
      </c>
      <c r="R555" s="50" t="s">
        <v>671</v>
      </c>
    </row>
    <row r="556" spans="1:18" x14ac:dyDescent="0.25">
      <c r="A556" s="50" t="s">
        <v>675</v>
      </c>
      <c r="B556" s="51" t="s">
        <v>680</v>
      </c>
      <c r="C556" s="51" t="s">
        <v>12100</v>
      </c>
      <c r="D556" s="50" t="s">
        <v>1236</v>
      </c>
      <c r="E556" s="50" t="s">
        <v>2181</v>
      </c>
      <c r="F556" s="51" t="s">
        <v>490</v>
      </c>
      <c r="G556" s="51" t="s">
        <v>45</v>
      </c>
      <c r="H556" s="51" t="s">
        <v>2182</v>
      </c>
      <c r="I556" s="50" t="s">
        <v>1433</v>
      </c>
      <c r="J556" s="53">
        <v>90</v>
      </c>
      <c r="K556" s="53">
        <v>147</v>
      </c>
      <c r="M556" s="53">
        <f t="shared" si="8"/>
        <v>237</v>
      </c>
      <c r="N556" s="50" t="s">
        <v>64</v>
      </c>
      <c r="O556" s="51" t="s">
        <v>66</v>
      </c>
      <c r="P556" s="50" t="s">
        <v>70</v>
      </c>
      <c r="Q556" s="50" t="s">
        <v>671</v>
      </c>
      <c r="R556" s="50" t="s">
        <v>671</v>
      </c>
    </row>
    <row r="557" spans="1:18" x14ac:dyDescent="0.25">
      <c r="A557" s="50" t="s">
        <v>675</v>
      </c>
      <c r="B557" s="51" t="s">
        <v>680</v>
      </c>
      <c r="C557" s="51" t="s">
        <v>12097</v>
      </c>
      <c r="D557" s="50" t="s">
        <v>1237</v>
      </c>
      <c r="E557" s="50" t="s">
        <v>2035</v>
      </c>
      <c r="F557" s="51" t="s">
        <v>501</v>
      </c>
      <c r="G557" s="51" t="s">
        <v>45</v>
      </c>
      <c r="H557" s="51" t="s">
        <v>1712</v>
      </c>
      <c r="I557" s="50" t="s">
        <v>1414</v>
      </c>
      <c r="J557" s="53">
        <v>241</v>
      </c>
      <c r="K557" s="53">
        <v>335</v>
      </c>
      <c r="M557" s="53">
        <f t="shared" si="8"/>
        <v>576</v>
      </c>
      <c r="N557" s="50" t="s">
        <v>666</v>
      </c>
      <c r="O557" s="51" t="s">
        <v>66</v>
      </c>
      <c r="P557" s="50" t="s">
        <v>70</v>
      </c>
      <c r="Q557" s="50" t="s">
        <v>671</v>
      </c>
      <c r="R557" s="50" t="s">
        <v>671</v>
      </c>
    </row>
    <row r="558" spans="1:18" x14ac:dyDescent="0.25">
      <c r="A558" s="50" t="s">
        <v>675</v>
      </c>
      <c r="B558" s="51" t="s">
        <v>680</v>
      </c>
      <c r="C558" s="51" t="s">
        <v>12097</v>
      </c>
      <c r="D558" s="50" t="s">
        <v>1238</v>
      </c>
      <c r="E558" s="50" t="s">
        <v>2183</v>
      </c>
      <c r="F558" s="51" t="s">
        <v>557</v>
      </c>
      <c r="G558" s="51" t="s">
        <v>45</v>
      </c>
      <c r="H558" s="51" t="s">
        <v>1734</v>
      </c>
      <c r="I558" s="50" t="s">
        <v>1414</v>
      </c>
      <c r="J558" s="53">
        <v>111</v>
      </c>
      <c r="K558" s="53">
        <v>123</v>
      </c>
      <c r="M558" s="53">
        <f t="shared" si="8"/>
        <v>234</v>
      </c>
      <c r="N558" s="50" t="s">
        <v>666</v>
      </c>
      <c r="O558" s="51" t="s">
        <v>66</v>
      </c>
      <c r="P558" s="50" t="s">
        <v>70</v>
      </c>
      <c r="Q558" s="50" t="s">
        <v>671</v>
      </c>
      <c r="R558" s="50" t="s">
        <v>671</v>
      </c>
    </row>
    <row r="559" spans="1:18" x14ac:dyDescent="0.25">
      <c r="A559" s="50" t="s">
        <v>675</v>
      </c>
      <c r="B559" s="51" t="s">
        <v>680</v>
      </c>
      <c r="C559" s="51" t="s">
        <v>12100</v>
      </c>
      <c r="D559" s="50" t="s">
        <v>1239</v>
      </c>
      <c r="E559" s="50" t="s">
        <v>2184</v>
      </c>
      <c r="F559" s="51" t="s">
        <v>375</v>
      </c>
      <c r="G559" s="51" t="s">
        <v>354</v>
      </c>
      <c r="H559" s="51" t="s">
        <v>2185</v>
      </c>
      <c r="I559" s="50" t="s">
        <v>1433</v>
      </c>
      <c r="J559" s="53">
        <v>39</v>
      </c>
      <c r="K559" s="53">
        <v>57</v>
      </c>
      <c r="M559" s="53">
        <f t="shared" si="8"/>
        <v>96</v>
      </c>
      <c r="N559" s="50" t="s">
        <v>666</v>
      </c>
      <c r="O559" s="51" t="s">
        <v>66</v>
      </c>
      <c r="P559" s="50" t="s">
        <v>70</v>
      </c>
      <c r="Q559" s="50" t="s">
        <v>671</v>
      </c>
      <c r="R559" s="50" t="s">
        <v>671</v>
      </c>
    </row>
    <row r="560" spans="1:18" x14ac:dyDescent="0.25">
      <c r="A560" s="50" t="s">
        <v>675</v>
      </c>
      <c r="B560" s="51" t="s">
        <v>680</v>
      </c>
      <c r="C560" s="51" t="s">
        <v>7147</v>
      </c>
      <c r="D560" s="50" t="s">
        <v>1240</v>
      </c>
      <c r="E560" s="50" t="s">
        <v>1415</v>
      </c>
      <c r="F560" s="51" t="s">
        <v>440</v>
      </c>
      <c r="G560" s="51" t="s">
        <v>45</v>
      </c>
      <c r="H560" s="51" t="s">
        <v>1807</v>
      </c>
      <c r="I560" s="50" t="s">
        <v>1411</v>
      </c>
      <c r="J560" s="53">
        <v>47</v>
      </c>
      <c r="K560" s="53">
        <v>70</v>
      </c>
      <c r="M560" s="53">
        <f t="shared" si="8"/>
        <v>117</v>
      </c>
      <c r="N560" s="50" t="s">
        <v>666</v>
      </c>
      <c r="O560" s="51" t="s">
        <v>66</v>
      </c>
      <c r="P560" s="50" t="s">
        <v>70</v>
      </c>
      <c r="Q560" s="50" t="s">
        <v>671</v>
      </c>
      <c r="R560" s="50" t="s">
        <v>671</v>
      </c>
    </row>
    <row r="561" spans="1:18" x14ac:dyDescent="0.25">
      <c r="A561" s="50" t="s">
        <v>675</v>
      </c>
      <c r="B561" s="51" t="s">
        <v>680</v>
      </c>
      <c r="C561" s="51" t="s">
        <v>12104</v>
      </c>
      <c r="D561" s="50" t="s">
        <v>1241</v>
      </c>
      <c r="E561" s="50" t="s">
        <v>2186</v>
      </c>
      <c r="F561" s="51" t="s">
        <v>557</v>
      </c>
      <c r="G561" s="51" t="s">
        <v>354</v>
      </c>
      <c r="H561" s="51" t="s">
        <v>2187</v>
      </c>
      <c r="I561" s="50" t="s">
        <v>1500</v>
      </c>
      <c r="J561" s="53">
        <v>138</v>
      </c>
      <c r="K561" s="53">
        <v>180</v>
      </c>
      <c r="M561" s="53">
        <f t="shared" si="8"/>
        <v>318</v>
      </c>
      <c r="N561" s="50" t="s">
        <v>666</v>
      </c>
      <c r="O561" s="51" t="s">
        <v>66</v>
      </c>
      <c r="P561" s="50" t="s">
        <v>70</v>
      </c>
      <c r="Q561" s="50" t="s">
        <v>671</v>
      </c>
      <c r="R561" s="50" t="s">
        <v>671</v>
      </c>
    </row>
    <row r="562" spans="1:18" x14ac:dyDescent="0.25">
      <c r="A562" s="50" t="s">
        <v>675</v>
      </c>
      <c r="B562" s="51" t="s">
        <v>680</v>
      </c>
      <c r="C562" s="51" t="s">
        <v>12098</v>
      </c>
      <c r="D562" s="50" t="s">
        <v>1242</v>
      </c>
      <c r="E562" s="50" t="s">
        <v>2188</v>
      </c>
      <c r="F562" s="51" t="s">
        <v>413</v>
      </c>
      <c r="G562" s="51" t="s">
        <v>45</v>
      </c>
      <c r="H562" s="51" t="s">
        <v>2189</v>
      </c>
      <c r="I562" s="50" t="s">
        <v>1388</v>
      </c>
      <c r="J562" s="53">
        <v>124</v>
      </c>
      <c r="K562" s="53">
        <v>158</v>
      </c>
      <c r="M562" s="53">
        <f t="shared" si="8"/>
        <v>282</v>
      </c>
      <c r="N562" s="50" t="s">
        <v>666</v>
      </c>
      <c r="O562" s="51" t="s">
        <v>66</v>
      </c>
      <c r="P562" s="50" t="s">
        <v>70</v>
      </c>
      <c r="Q562" s="50" t="s">
        <v>671</v>
      </c>
      <c r="R562" s="50" t="s">
        <v>671</v>
      </c>
    </row>
    <row r="563" spans="1:18" x14ac:dyDescent="0.25">
      <c r="A563" s="50" t="s">
        <v>675</v>
      </c>
      <c r="B563" s="51" t="s">
        <v>680</v>
      </c>
      <c r="C563" s="51" t="s">
        <v>12108</v>
      </c>
      <c r="D563" s="50" t="s">
        <v>1243</v>
      </c>
      <c r="E563" s="50" t="s">
        <v>1944</v>
      </c>
      <c r="F563" s="51" t="s">
        <v>565</v>
      </c>
      <c r="G563" s="51" t="s">
        <v>45</v>
      </c>
      <c r="H563" s="51" t="s">
        <v>1945</v>
      </c>
      <c r="I563" s="50" t="s">
        <v>1397</v>
      </c>
      <c r="J563" s="53">
        <v>85</v>
      </c>
      <c r="K563" s="53">
        <v>100</v>
      </c>
      <c r="M563" s="53">
        <f t="shared" si="8"/>
        <v>185</v>
      </c>
      <c r="N563" s="50" t="s">
        <v>666</v>
      </c>
      <c r="O563" s="51" t="s">
        <v>66</v>
      </c>
      <c r="P563" s="50" t="s">
        <v>70</v>
      </c>
      <c r="Q563" s="50" t="s">
        <v>671</v>
      </c>
      <c r="R563" s="50" t="s">
        <v>671</v>
      </c>
    </row>
    <row r="564" spans="1:18" x14ac:dyDescent="0.25">
      <c r="A564" s="50" t="s">
        <v>675</v>
      </c>
      <c r="B564" s="51" t="s">
        <v>680</v>
      </c>
      <c r="C564" s="51" t="s">
        <v>12111</v>
      </c>
      <c r="D564" s="50" t="s">
        <v>1244</v>
      </c>
      <c r="E564" s="50" t="s">
        <v>1910</v>
      </c>
      <c r="F564" s="51" t="s">
        <v>395</v>
      </c>
      <c r="G564" s="51" t="s">
        <v>45</v>
      </c>
      <c r="H564" s="51" t="s">
        <v>2190</v>
      </c>
      <c r="I564" s="50" t="s">
        <v>1411</v>
      </c>
      <c r="J564" s="53">
        <v>364</v>
      </c>
      <c r="K564" s="53">
        <v>481</v>
      </c>
      <c r="M564" s="53">
        <f t="shared" si="8"/>
        <v>845</v>
      </c>
      <c r="N564" s="50" t="s">
        <v>666</v>
      </c>
      <c r="O564" s="51" t="s">
        <v>66</v>
      </c>
      <c r="P564" s="50" t="s">
        <v>70</v>
      </c>
      <c r="Q564" s="50" t="s">
        <v>671</v>
      </c>
      <c r="R564" s="50" t="s">
        <v>671</v>
      </c>
    </row>
    <row r="565" spans="1:18" x14ac:dyDescent="0.25">
      <c r="A565" s="50" t="s">
        <v>675</v>
      </c>
      <c r="B565" s="51" t="s">
        <v>680</v>
      </c>
      <c r="C565" s="51" t="s">
        <v>12110</v>
      </c>
      <c r="D565" s="50" t="s">
        <v>1245</v>
      </c>
      <c r="E565" s="50" t="s">
        <v>1910</v>
      </c>
      <c r="F565" s="51" t="s">
        <v>353</v>
      </c>
      <c r="G565" s="51" t="s">
        <v>354</v>
      </c>
      <c r="H565" s="51" t="s">
        <v>1911</v>
      </c>
      <c r="I565" s="50" t="s">
        <v>1438</v>
      </c>
      <c r="J565" s="53">
        <v>733</v>
      </c>
      <c r="K565" s="53">
        <v>1016</v>
      </c>
      <c r="M565" s="53">
        <f t="shared" si="8"/>
        <v>1749</v>
      </c>
      <c r="N565" s="50" t="s">
        <v>666</v>
      </c>
      <c r="O565" s="51" t="s">
        <v>66</v>
      </c>
      <c r="P565" s="50" t="s">
        <v>70</v>
      </c>
      <c r="Q565" s="50" t="s">
        <v>671</v>
      </c>
      <c r="R565" s="50" t="s">
        <v>671</v>
      </c>
    </row>
    <row r="566" spans="1:18" x14ac:dyDescent="0.25">
      <c r="A566" s="50" t="s">
        <v>675</v>
      </c>
      <c r="B566" s="51" t="s">
        <v>680</v>
      </c>
      <c r="C566" s="51" t="s">
        <v>12103</v>
      </c>
      <c r="D566" s="50" t="s">
        <v>1246</v>
      </c>
      <c r="E566" s="50" t="s">
        <v>2191</v>
      </c>
      <c r="F566" s="51" t="s">
        <v>410</v>
      </c>
      <c r="G566" s="51" t="s">
        <v>45</v>
      </c>
      <c r="H566" s="51" t="s">
        <v>1726</v>
      </c>
      <c r="I566" s="50" t="s">
        <v>1429</v>
      </c>
      <c r="J566" s="53">
        <v>0</v>
      </c>
      <c r="K566" s="53">
        <v>0</v>
      </c>
      <c r="M566" s="53">
        <f t="shared" si="8"/>
        <v>0</v>
      </c>
      <c r="N566" s="50" t="s">
        <v>64</v>
      </c>
      <c r="O566" s="51" t="s">
        <v>66</v>
      </c>
      <c r="P566" s="50" t="s">
        <v>70</v>
      </c>
      <c r="Q566" s="50" t="s">
        <v>671</v>
      </c>
      <c r="R566" s="50" t="s">
        <v>671</v>
      </c>
    </row>
    <row r="567" spans="1:18" x14ac:dyDescent="0.25">
      <c r="A567" s="50" t="s">
        <v>675</v>
      </c>
      <c r="B567" s="51" t="s">
        <v>680</v>
      </c>
      <c r="C567" s="51" t="s">
        <v>12098</v>
      </c>
      <c r="D567" s="50" t="s">
        <v>1247</v>
      </c>
      <c r="E567" s="50" t="s">
        <v>2192</v>
      </c>
      <c r="F567" s="51" t="s">
        <v>44</v>
      </c>
      <c r="G567" s="51" t="s">
        <v>45</v>
      </c>
      <c r="H567" s="51" t="s">
        <v>2193</v>
      </c>
      <c r="I567" s="50" t="s">
        <v>1388</v>
      </c>
      <c r="J567" s="53">
        <v>503</v>
      </c>
      <c r="K567" s="53">
        <v>706</v>
      </c>
      <c r="M567" s="53">
        <f t="shared" si="8"/>
        <v>1209</v>
      </c>
      <c r="N567" s="50" t="s">
        <v>666</v>
      </c>
      <c r="O567" s="51" t="s">
        <v>66</v>
      </c>
      <c r="P567" s="50" t="s">
        <v>70</v>
      </c>
      <c r="Q567" s="50" t="s">
        <v>671</v>
      </c>
      <c r="R567" s="50" t="s">
        <v>671</v>
      </c>
    </row>
    <row r="568" spans="1:18" x14ac:dyDescent="0.25">
      <c r="A568" s="50" t="s">
        <v>675</v>
      </c>
      <c r="B568" s="51" t="s">
        <v>680</v>
      </c>
      <c r="C568" s="51" t="s">
        <v>12098</v>
      </c>
      <c r="D568" s="50" t="s">
        <v>1248</v>
      </c>
      <c r="E568" s="50" t="s">
        <v>1542</v>
      </c>
      <c r="F568" s="51" t="s">
        <v>1998</v>
      </c>
      <c r="G568" s="51" t="s">
        <v>45</v>
      </c>
      <c r="H568" s="51" t="s">
        <v>1546</v>
      </c>
      <c r="I568" s="50" t="s">
        <v>1388</v>
      </c>
      <c r="J568" s="53">
        <v>28</v>
      </c>
      <c r="K568" s="53">
        <v>41</v>
      </c>
      <c r="M568" s="53">
        <f t="shared" si="8"/>
        <v>69</v>
      </c>
      <c r="N568" s="50" t="s">
        <v>666</v>
      </c>
      <c r="O568" s="51" t="s">
        <v>66</v>
      </c>
      <c r="P568" s="50" t="s">
        <v>70</v>
      </c>
      <c r="Q568" s="50" t="s">
        <v>671</v>
      </c>
      <c r="R568" s="50" t="s">
        <v>671</v>
      </c>
    </row>
    <row r="569" spans="1:18" x14ac:dyDescent="0.25">
      <c r="A569" s="50" t="s">
        <v>675</v>
      </c>
      <c r="B569" s="51" t="s">
        <v>680</v>
      </c>
      <c r="C569" s="51" t="s">
        <v>12098</v>
      </c>
      <c r="D569" s="50" t="s">
        <v>1249</v>
      </c>
      <c r="E569" s="50" t="s">
        <v>2194</v>
      </c>
      <c r="F569" s="51" t="s">
        <v>2195</v>
      </c>
      <c r="G569" s="51" t="s">
        <v>45</v>
      </c>
      <c r="H569" s="51" t="s">
        <v>2196</v>
      </c>
      <c r="I569" s="50" t="s">
        <v>1388</v>
      </c>
      <c r="J569" s="53">
        <v>0</v>
      </c>
      <c r="K569" s="53">
        <v>0</v>
      </c>
      <c r="M569" s="53">
        <f t="shared" si="8"/>
        <v>0</v>
      </c>
      <c r="N569" s="50" t="s">
        <v>667</v>
      </c>
      <c r="O569" s="51" t="s">
        <v>66</v>
      </c>
      <c r="P569" s="50" t="s">
        <v>69</v>
      </c>
      <c r="Q569" s="50" t="s">
        <v>671</v>
      </c>
      <c r="R569" s="50" t="s">
        <v>671</v>
      </c>
    </row>
    <row r="570" spans="1:18" x14ac:dyDescent="0.25">
      <c r="A570" s="50" t="s">
        <v>675</v>
      </c>
      <c r="B570" s="51" t="s">
        <v>680</v>
      </c>
      <c r="C570" s="51" t="s">
        <v>12098</v>
      </c>
      <c r="D570" s="50" t="s">
        <v>1250</v>
      </c>
      <c r="E570" s="50" t="s">
        <v>2197</v>
      </c>
      <c r="F570" s="51" t="s">
        <v>410</v>
      </c>
      <c r="G570" s="51" t="s">
        <v>45</v>
      </c>
      <c r="H570" s="51" t="s">
        <v>2198</v>
      </c>
      <c r="I570" s="50" t="s">
        <v>1388</v>
      </c>
      <c r="J570" s="53">
        <v>214</v>
      </c>
      <c r="K570" s="53">
        <v>275</v>
      </c>
      <c r="M570" s="53">
        <f t="shared" si="8"/>
        <v>489</v>
      </c>
      <c r="N570" s="50" t="s">
        <v>666</v>
      </c>
      <c r="O570" s="51" t="s">
        <v>66</v>
      </c>
      <c r="P570" s="50" t="s">
        <v>70</v>
      </c>
      <c r="Q570" s="50" t="s">
        <v>671</v>
      </c>
      <c r="R570" s="50" t="s">
        <v>671</v>
      </c>
    </row>
    <row r="571" spans="1:18" x14ac:dyDescent="0.25">
      <c r="A571" s="50" t="s">
        <v>675</v>
      </c>
      <c r="B571" s="51" t="s">
        <v>680</v>
      </c>
      <c r="C571" s="51" t="s">
        <v>12098</v>
      </c>
      <c r="D571" s="50" t="s">
        <v>1251</v>
      </c>
      <c r="E571" s="50" t="s">
        <v>2199</v>
      </c>
      <c r="F571" s="51" t="s">
        <v>44</v>
      </c>
      <c r="G571" s="51" t="s">
        <v>45</v>
      </c>
      <c r="H571" s="51" t="s">
        <v>2200</v>
      </c>
      <c r="I571" s="50" t="s">
        <v>1388</v>
      </c>
      <c r="J571" s="53">
        <v>806</v>
      </c>
      <c r="K571" s="53">
        <v>542</v>
      </c>
      <c r="M571" s="53">
        <f t="shared" si="8"/>
        <v>1348</v>
      </c>
      <c r="N571" s="50" t="s">
        <v>666</v>
      </c>
      <c r="O571" s="51" t="s">
        <v>66</v>
      </c>
      <c r="P571" s="50" t="s">
        <v>70</v>
      </c>
      <c r="Q571" s="50" t="s">
        <v>671</v>
      </c>
      <c r="R571" s="50" t="s">
        <v>671</v>
      </c>
    </row>
    <row r="572" spans="1:18" x14ac:dyDescent="0.25">
      <c r="A572" s="50" t="s">
        <v>675</v>
      </c>
      <c r="B572" s="51" t="s">
        <v>680</v>
      </c>
      <c r="C572" s="51" t="s">
        <v>12100</v>
      </c>
      <c r="D572" s="50" t="s">
        <v>1252</v>
      </c>
      <c r="E572" s="50" t="s">
        <v>2178</v>
      </c>
      <c r="F572" s="51" t="s">
        <v>2201</v>
      </c>
      <c r="G572" s="51" t="s">
        <v>45</v>
      </c>
      <c r="H572" s="51" t="s">
        <v>2202</v>
      </c>
      <c r="I572" s="50" t="s">
        <v>1433</v>
      </c>
      <c r="J572" s="53">
        <v>33</v>
      </c>
      <c r="K572" s="53">
        <v>46</v>
      </c>
      <c r="M572" s="53">
        <f t="shared" si="8"/>
        <v>79</v>
      </c>
      <c r="N572" s="50" t="s">
        <v>666</v>
      </c>
      <c r="O572" s="51" t="s">
        <v>66</v>
      </c>
      <c r="P572" s="50" t="s">
        <v>70</v>
      </c>
      <c r="Q572" s="50" t="s">
        <v>671</v>
      </c>
      <c r="R572" s="50" t="s">
        <v>671</v>
      </c>
    </row>
    <row r="573" spans="1:18" x14ac:dyDescent="0.25">
      <c r="A573" s="50" t="s">
        <v>675</v>
      </c>
      <c r="B573" s="51" t="s">
        <v>680</v>
      </c>
      <c r="C573" s="51" t="s">
        <v>7147</v>
      </c>
      <c r="D573" s="50" t="s">
        <v>1253</v>
      </c>
      <c r="E573" s="50" t="s">
        <v>1554</v>
      </c>
      <c r="F573" s="51" t="s">
        <v>395</v>
      </c>
      <c r="G573" s="51" t="s">
        <v>45</v>
      </c>
      <c r="H573" s="51" t="s">
        <v>1555</v>
      </c>
      <c r="I573" s="50" t="s">
        <v>1411</v>
      </c>
      <c r="J573" s="53">
        <v>118</v>
      </c>
      <c r="K573" s="53">
        <v>139</v>
      </c>
      <c r="M573" s="53">
        <f t="shared" si="8"/>
        <v>257</v>
      </c>
      <c r="N573" s="50" t="s">
        <v>666</v>
      </c>
      <c r="O573" s="51" t="s">
        <v>66</v>
      </c>
      <c r="P573" s="50" t="s">
        <v>70</v>
      </c>
      <c r="Q573" s="50" t="s">
        <v>671</v>
      </c>
      <c r="R573" s="50" t="s">
        <v>671</v>
      </c>
    </row>
    <row r="574" spans="1:18" x14ac:dyDescent="0.25">
      <c r="A574" s="50" t="s">
        <v>675</v>
      </c>
      <c r="B574" s="51" t="s">
        <v>680</v>
      </c>
      <c r="C574" s="51" t="s">
        <v>7147</v>
      </c>
      <c r="D574" s="50" t="s">
        <v>1254</v>
      </c>
      <c r="E574" s="50" t="s">
        <v>1415</v>
      </c>
      <c r="F574" s="51" t="s">
        <v>2203</v>
      </c>
      <c r="G574" s="51" t="s">
        <v>45</v>
      </c>
      <c r="H574" s="51" t="s">
        <v>2204</v>
      </c>
      <c r="I574" s="50" t="s">
        <v>1411</v>
      </c>
      <c r="J574" s="53">
        <v>29</v>
      </c>
      <c r="K574" s="53">
        <v>42</v>
      </c>
      <c r="M574" s="53">
        <f t="shared" si="8"/>
        <v>71</v>
      </c>
      <c r="N574" s="50" t="s">
        <v>666</v>
      </c>
      <c r="O574" s="51" t="s">
        <v>66</v>
      </c>
      <c r="P574" s="50" t="s">
        <v>70</v>
      </c>
      <c r="Q574" s="50" t="s">
        <v>671</v>
      </c>
      <c r="R574" s="50" t="s">
        <v>671</v>
      </c>
    </row>
    <row r="575" spans="1:18" x14ac:dyDescent="0.25">
      <c r="A575" s="50" t="s">
        <v>675</v>
      </c>
      <c r="B575" s="51" t="s">
        <v>680</v>
      </c>
      <c r="C575" s="51" t="s">
        <v>7147</v>
      </c>
      <c r="D575" s="50" t="s">
        <v>1255</v>
      </c>
      <c r="E575" s="50" t="s">
        <v>1603</v>
      </c>
      <c r="F575" s="51" t="s">
        <v>537</v>
      </c>
      <c r="G575" s="51" t="s">
        <v>45</v>
      </c>
      <c r="H575" s="51" t="s">
        <v>2130</v>
      </c>
      <c r="I575" s="50" t="s">
        <v>1393</v>
      </c>
      <c r="J575" s="53">
        <v>514</v>
      </c>
      <c r="K575" s="53">
        <v>713</v>
      </c>
      <c r="M575" s="53">
        <f t="shared" si="8"/>
        <v>1227</v>
      </c>
      <c r="N575" s="50" t="s">
        <v>666</v>
      </c>
      <c r="O575" s="51" t="s">
        <v>66</v>
      </c>
      <c r="P575" s="50" t="s">
        <v>70</v>
      </c>
      <c r="Q575" s="50" t="s">
        <v>671</v>
      </c>
      <c r="R575" s="50" t="s">
        <v>671</v>
      </c>
    </row>
    <row r="576" spans="1:18" x14ac:dyDescent="0.25">
      <c r="A576" s="50" t="s">
        <v>675</v>
      </c>
      <c r="B576" s="51" t="s">
        <v>680</v>
      </c>
      <c r="C576" s="51" t="s">
        <v>7147</v>
      </c>
      <c r="D576" s="50" t="s">
        <v>1256</v>
      </c>
      <c r="E576" s="50" t="s">
        <v>1603</v>
      </c>
      <c r="F576" s="51" t="s">
        <v>535</v>
      </c>
      <c r="G576" s="51" t="s">
        <v>45</v>
      </c>
      <c r="H576" s="51" t="s">
        <v>2130</v>
      </c>
      <c r="I576" s="50" t="s">
        <v>1393</v>
      </c>
      <c r="J576" s="53">
        <v>478</v>
      </c>
      <c r="K576" s="53">
        <v>744</v>
      </c>
      <c r="M576" s="53">
        <f t="shared" si="8"/>
        <v>1222</v>
      </c>
      <c r="N576" s="50" t="s">
        <v>666</v>
      </c>
      <c r="O576" s="51" t="s">
        <v>66</v>
      </c>
      <c r="P576" s="50" t="s">
        <v>70</v>
      </c>
      <c r="Q576" s="50" t="s">
        <v>671</v>
      </c>
      <c r="R576" s="50" t="s">
        <v>671</v>
      </c>
    </row>
    <row r="577" spans="1:18" x14ac:dyDescent="0.25">
      <c r="A577" s="50" t="s">
        <v>675</v>
      </c>
      <c r="B577" s="51" t="s">
        <v>680</v>
      </c>
      <c r="C577" s="51" t="s">
        <v>12107</v>
      </c>
      <c r="D577" s="50" t="s">
        <v>1257</v>
      </c>
      <c r="E577" s="50" t="s">
        <v>2205</v>
      </c>
      <c r="F577" s="51" t="s">
        <v>395</v>
      </c>
      <c r="G577" s="51" t="s">
        <v>45</v>
      </c>
      <c r="H577" s="51" t="s">
        <v>2132</v>
      </c>
      <c r="I577" s="50" t="s">
        <v>1393</v>
      </c>
      <c r="J577" s="53">
        <v>28</v>
      </c>
      <c r="K577" s="53">
        <v>40</v>
      </c>
      <c r="M577" s="53">
        <f t="shared" si="8"/>
        <v>68</v>
      </c>
      <c r="N577" s="50" t="s">
        <v>666</v>
      </c>
      <c r="O577" s="51" t="s">
        <v>66</v>
      </c>
      <c r="P577" s="50" t="s">
        <v>70</v>
      </c>
      <c r="Q577" s="50" t="s">
        <v>671</v>
      </c>
      <c r="R577" s="50" t="s">
        <v>671</v>
      </c>
    </row>
    <row r="578" spans="1:18" x14ac:dyDescent="0.25">
      <c r="A578" s="50" t="s">
        <v>675</v>
      </c>
      <c r="B578" s="51" t="s">
        <v>680</v>
      </c>
      <c r="C578" s="51" t="s">
        <v>12107</v>
      </c>
      <c r="D578" s="50" t="s">
        <v>1258</v>
      </c>
      <c r="E578" s="50" t="s">
        <v>1580</v>
      </c>
      <c r="F578" s="51" t="s">
        <v>557</v>
      </c>
      <c r="G578" s="51" t="s">
        <v>45</v>
      </c>
      <c r="H578" s="51" t="s">
        <v>1581</v>
      </c>
      <c r="I578" s="50" t="s">
        <v>1393</v>
      </c>
      <c r="J578" s="53">
        <v>33</v>
      </c>
      <c r="K578" s="53">
        <v>46</v>
      </c>
      <c r="M578" s="53">
        <f t="shared" ref="M578:M641" si="9">J578+K578+L578</f>
        <v>79</v>
      </c>
      <c r="N578" s="50" t="s">
        <v>666</v>
      </c>
      <c r="O578" s="51" t="s">
        <v>66</v>
      </c>
      <c r="P578" s="50" t="s">
        <v>70</v>
      </c>
      <c r="Q578" s="50" t="s">
        <v>671</v>
      </c>
      <c r="R578" s="50" t="s">
        <v>671</v>
      </c>
    </row>
    <row r="579" spans="1:18" x14ac:dyDescent="0.25">
      <c r="A579" s="50" t="s">
        <v>675</v>
      </c>
      <c r="B579" s="51" t="s">
        <v>680</v>
      </c>
      <c r="C579" s="51" t="s">
        <v>12107</v>
      </c>
      <c r="D579" s="50" t="s">
        <v>1259</v>
      </c>
      <c r="E579" s="50" t="s">
        <v>2206</v>
      </c>
      <c r="F579" s="51" t="s">
        <v>336</v>
      </c>
      <c r="G579" s="51" t="s">
        <v>45</v>
      </c>
      <c r="H579" s="51" t="s">
        <v>2207</v>
      </c>
      <c r="I579" s="50" t="s">
        <v>1393</v>
      </c>
      <c r="J579" s="53">
        <v>110</v>
      </c>
      <c r="K579" s="53">
        <v>147</v>
      </c>
      <c r="M579" s="53">
        <f t="shared" si="9"/>
        <v>257</v>
      </c>
      <c r="N579" s="50" t="s">
        <v>666</v>
      </c>
      <c r="O579" s="51" t="s">
        <v>66</v>
      </c>
      <c r="P579" s="50" t="s">
        <v>70</v>
      </c>
      <c r="Q579" s="50" t="s">
        <v>671</v>
      </c>
      <c r="R579" s="50" t="s">
        <v>671</v>
      </c>
    </row>
    <row r="580" spans="1:18" x14ac:dyDescent="0.25">
      <c r="A580" s="50" t="s">
        <v>675</v>
      </c>
      <c r="B580" s="51" t="s">
        <v>680</v>
      </c>
      <c r="C580" s="51" t="s">
        <v>12107</v>
      </c>
      <c r="D580" s="50" t="s">
        <v>1260</v>
      </c>
      <c r="E580" s="50" t="s">
        <v>2206</v>
      </c>
      <c r="F580" s="51" t="s">
        <v>464</v>
      </c>
      <c r="G580" s="51" t="s">
        <v>45</v>
      </c>
      <c r="H580" s="51" t="s">
        <v>2207</v>
      </c>
      <c r="I580" s="50" t="s">
        <v>1393</v>
      </c>
      <c r="J580" s="53">
        <v>171</v>
      </c>
      <c r="K580" s="53">
        <v>245</v>
      </c>
      <c r="M580" s="53">
        <f t="shared" si="9"/>
        <v>416</v>
      </c>
      <c r="N580" s="50" t="s">
        <v>666</v>
      </c>
      <c r="O580" s="51" t="s">
        <v>66</v>
      </c>
      <c r="P580" s="50" t="s">
        <v>70</v>
      </c>
      <c r="Q580" s="50" t="s">
        <v>671</v>
      </c>
      <c r="R580" s="50" t="s">
        <v>671</v>
      </c>
    </row>
    <row r="581" spans="1:18" x14ac:dyDescent="0.25">
      <c r="A581" s="50" t="s">
        <v>675</v>
      </c>
      <c r="B581" s="51" t="s">
        <v>680</v>
      </c>
      <c r="C581" s="51" t="s">
        <v>12096</v>
      </c>
      <c r="D581" s="50" t="s">
        <v>1261</v>
      </c>
      <c r="E581" s="50" t="s">
        <v>2206</v>
      </c>
      <c r="F581" s="51" t="s">
        <v>2164</v>
      </c>
      <c r="G581" s="51" t="s">
        <v>45</v>
      </c>
      <c r="H581" s="51" t="s">
        <v>2207</v>
      </c>
      <c r="I581" s="50" t="s">
        <v>1393</v>
      </c>
      <c r="J581" s="53">
        <v>79</v>
      </c>
      <c r="K581" s="53">
        <v>108</v>
      </c>
      <c r="M581" s="53">
        <f t="shared" si="9"/>
        <v>187</v>
      </c>
      <c r="N581" s="50" t="s">
        <v>666</v>
      </c>
      <c r="O581" s="51" t="s">
        <v>66</v>
      </c>
      <c r="P581" s="50" t="s">
        <v>70</v>
      </c>
      <c r="Q581" s="50" t="s">
        <v>671</v>
      </c>
      <c r="R581" s="50" t="s">
        <v>671</v>
      </c>
    </row>
    <row r="582" spans="1:18" x14ac:dyDescent="0.25">
      <c r="A582" s="50" t="s">
        <v>675</v>
      </c>
      <c r="B582" s="51" t="s">
        <v>680</v>
      </c>
      <c r="C582" s="51" t="s">
        <v>12096</v>
      </c>
      <c r="D582" s="50" t="s">
        <v>1262</v>
      </c>
      <c r="E582" s="50" t="s">
        <v>1574</v>
      </c>
      <c r="F582" s="51" t="s">
        <v>375</v>
      </c>
      <c r="G582" s="51" t="s">
        <v>45</v>
      </c>
      <c r="H582" s="51" t="s">
        <v>1575</v>
      </c>
      <c r="I582" s="50" t="s">
        <v>1406</v>
      </c>
      <c r="J582" s="53">
        <v>299</v>
      </c>
      <c r="K582" s="53">
        <v>427</v>
      </c>
      <c r="M582" s="53">
        <f t="shared" si="9"/>
        <v>726</v>
      </c>
      <c r="N582" s="50" t="s">
        <v>666</v>
      </c>
      <c r="O582" s="51" t="s">
        <v>66</v>
      </c>
      <c r="P582" s="50" t="s">
        <v>70</v>
      </c>
      <c r="Q582" s="50" t="s">
        <v>671</v>
      </c>
      <c r="R582" s="50" t="s">
        <v>671</v>
      </c>
    </row>
    <row r="583" spans="1:18" x14ac:dyDescent="0.25">
      <c r="A583" s="50" t="s">
        <v>675</v>
      </c>
      <c r="B583" s="51" t="s">
        <v>680</v>
      </c>
      <c r="C583" s="51" t="s">
        <v>12096</v>
      </c>
      <c r="D583" s="50" t="s">
        <v>1263</v>
      </c>
      <c r="E583" s="50" t="s">
        <v>1601</v>
      </c>
      <c r="F583" s="51" t="s">
        <v>1523</v>
      </c>
      <c r="G583" s="51" t="s">
        <v>45</v>
      </c>
      <c r="H583" s="51" t="s">
        <v>2208</v>
      </c>
      <c r="I583" s="50" t="s">
        <v>1406</v>
      </c>
      <c r="J583" s="53">
        <v>169</v>
      </c>
      <c r="K583" s="53">
        <v>237</v>
      </c>
      <c r="M583" s="53">
        <f t="shared" si="9"/>
        <v>406</v>
      </c>
      <c r="N583" s="50" t="s">
        <v>666</v>
      </c>
      <c r="O583" s="51" t="s">
        <v>66</v>
      </c>
      <c r="P583" s="50" t="s">
        <v>70</v>
      </c>
      <c r="Q583" s="50" t="s">
        <v>671</v>
      </c>
      <c r="R583" s="50" t="s">
        <v>671</v>
      </c>
    </row>
    <row r="584" spans="1:18" x14ac:dyDescent="0.25">
      <c r="A584" s="50" t="s">
        <v>675</v>
      </c>
      <c r="B584" s="51" t="s">
        <v>680</v>
      </c>
      <c r="C584" s="51" t="s">
        <v>12096</v>
      </c>
      <c r="D584" s="50" t="s">
        <v>1264</v>
      </c>
      <c r="E584" s="50" t="s">
        <v>2209</v>
      </c>
      <c r="F584" s="51" t="s">
        <v>44</v>
      </c>
      <c r="G584" s="51" t="s">
        <v>45</v>
      </c>
      <c r="H584" s="51" t="s">
        <v>2210</v>
      </c>
      <c r="I584" s="50" t="s">
        <v>1406</v>
      </c>
      <c r="J584" s="53">
        <v>120</v>
      </c>
      <c r="K584" s="53">
        <v>153</v>
      </c>
      <c r="M584" s="53">
        <f t="shared" si="9"/>
        <v>273</v>
      </c>
      <c r="N584" s="50" t="s">
        <v>666</v>
      </c>
      <c r="O584" s="51" t="s">
        <v>66</v>
      </c>
      <c r="P584" s="50" t="s">
        <v>70</v>
      </c>
      <c r="Q584" s="50" t="s">
        <v>671</v>
      </c>
      <c r="R584" s="50" t="s">
        <v>671</v>
      </c>
    </row>
    <row r="585" spans="1:18" x14ac:dyDescent="0.25">
      <c r="A585" s="50" t="s">
        <v>675</v>
      </c>
      <c r="B585" s="51" t="s">
        <v>680</v>
      </c>
      <c r="C585" s="51" t="s">
        <v>12106</v>
      </c>
      <c r="D585" s="50" t="s">
        <v>1265</v>
      </c>
      <c r="E585" s="50" t="s">
        <v>2211</v>
      </c>
      <c r="F585" s="51" t="s">
        <v>353</v>
      </c>
      <c r="G585" s="51" t="s">
        <v>45</v>
      </c>
      <c r="H585" s="51" t="s">
        <v>2212</v>
      </c>
      <c r="I585" s="50" t="s">
        <v>1503</v>
      </c>
      <c r="J585" s="53">
        <v>872</v>
      </c>
      <c r="K585" s="53">
        <v>1192</v>
      </c>
      <c r="M585" s="53">
        <f t="shared" si="9"/>
        <v>2064</v>
      </c>
      <c r="N585" s="50" t="s">
        <v>666</v>
      </c>
      <c r="O585" s="51" t="s">
        <v>66</v>
      </c>
      <c r="P585" s="50" t="s">
        <v>70</v>
      </c>
      <c r="Q585" s="50" t="s">
        <v>671</v>
      </c>
      <c r="R585" s="50" t="s">
        <v>671</v>
      </c>
    </row>
    <row r="586" spans="1:18" x14ac:dyDescent="0.25">
      <c r="A586" s="50" t="s">
        <v>675</v>
      </c>
      <c r="B586" s="51" t="s">
        <v>680</v>
      </c>
      <c r="C586" s="51" t="s">
        <v>12110</v>
      </c>
      <c r="D586" s="50" t="s">
        <v>1266</v>
      </c>
      <c r="E586" s="50" t="s">
        <v>1914</v>
      </c>
      <c r="F586" s="51" t="s">
        <v>537</v>
      </c>
      <c r="G586" s="51" t="s">
        <v>45</v>
      </c>
      <c r="H586" s="51" t="s">
        <v>2213</v>
      </c>
      <c r="I586" s="50" t="s">
        <v>1438</v>
      </c>
      <c r="J586" s="53">
        <v>226</v>
      </c>
      <c r="K586" s="53">
        <v>307</v>
      </c>
      <c r="M586" s="53">
        <f t="shared" si="9"/>
        <v>533</v>
      </c>
      <c r="N586" s="50" t="s">
        <v>666</v>
      </c>
      <c r="O586" s="51" t="s">
        <v>66</v>
      </c>
      <c r="P586" s="50" t="s">
        <v>70</v>
      </c>
      <c r="Q586" s="50" t="s">
        <v>671</v>
      </c>
      <c r="R586" s="50" t="s">
        <v>671</v>
      </c>
    </row>
    <row r="587" spans="1:18" x14ac:dyDescent="0.25">
      <c r="A587" s="50" t="s">
        <v>675</v>
      </c>
      <c r="B587" s="51" t="s">
        <v>680</v>
      </c>
      <c r="C587" s="51" t="s">
        <v>12095</v>
      </c>
      <c r="D587" s="50" t="s">
        <v>1267</v>
      </c>
      <c r="E587" s="50" t="s">
        <v>2214</v>
      </c>
      <c r="F587" s="51" t="s">
        <v>1538</v>
      </c>
      <c r="G587" s="51" t="s">
        <v>45</v>
      </c>
      <c r="H587" s="51" t="s">
        <v>2215</v>
      </c>
      <c r="I587" s="50" t="s">
        <v>1399</v>
      </c>
      <c r="J587" s="53">
        <v>101</v>
      </c>
      <c r="K587" s="53">
        <v>144</v>
      </c>
      <c r="M587" s="53">
        <f t="shared" si="9"/>
        <v>245</v>
      </c>
      <c r="N587" s="50" t="s">
        <v>666</v>
      </c>
      <c r="O587" s="51" t="s">
        <v>66</v>
      </c>
      <c r="P587" s="50" t="s">
        <v>70</v>
      </c>
      <c r="Q587" s="50" t="s">
        <v>671</v>
      </c>
      <c r="R587" s="50" t="s">
        <v>671</v>
      </c>
    </row>
    <row r="588" spans="1:18" x14ac:dyDescent="0.25">
      <c r="A588" s="50" t="s">
        <v>675</v>
      </c>
      <c r="B588" s="51" t="s">
        <v>680</v>
      </c>
      <c r="C588" s="51" t="s">
        <v>12095</v>
      </c>
      <c r="D588" s="50" t="s">
        <v>1268</v>
      </c>
      <c r="E588" s="50" t="s">
        <v>1522</v>
      </c>
      <c r="F588" s="51" t="s">
        <v>1551</v>
      </c>
      <c r="G588" s="51" t="s">
        <v>45</v>
      </c>
      <c r="H588" s="51" t="s">
        <v>2216</v>
      </c>
      <c r="I588" s="50" t="s">
        <v>1399</v>
      </c>
      <c r="J588" s="53">
        <v>110</v>
      </c>
      <c r="K588" s="53">
        <v>142</v>
      </c>
      <c r="M588" s="53">
        <f t="shared" si="9"/>
        <v>252</v>
      </c>
      <c r="N588" s="50" t="s">
        <v>666</v>
      </c>
      <c r="O588" s="51" t="s">
        <v>66</v>
      </c>
      <c r="P588" s="50" t="s">
        <v>70</v>
      </c>
      <c r="Q588" s="50" t="s">
        <v>671</v>
      </c>
      <c r="R588" s="50" t="s">
        <v>671</v>
      </c>
    </row>
    <row r="589" spans="1:18" x14ac:dyDescent="0.25">
      <c r="A589" s="50" t="s">
        <v>675</v>
      </c>
      <c r="B589" s="51" t="s">
        <v>680</v>
      </c>
      <c r="C589" s="51" t="s">
        <v>12095</v>
      </c>
      <c r="D589" s="50" t="s">
        <v>1269</v>
      </c>
      <c r="E589" s="50" t="s">
        <v>1529</v>
      </c>
      <c r="F589" s="51" t="s">
        <v>52</v>
      </c>
      <c r="G589" s="51" t="s">
        <v>45</v>
      </c>
      <c r="H589" s="51" t="s">
        <v>1531</v>
      </c>
      <c r="I589" s="50" t="s">
        <v>1399</v>
      </c>
      <c r="J589" s="53">
        <v>124</v>
      </c>
      <c r="K589" s="53">
        <v>151</v>
      </c>
      <c r="M589" s="53">
        <f t="shared" si="9"/>
        <v>275</v>
      </c>
      <c r="N589" s="50" t="s">
        <v>666</v>
      </c>
      <c r="O589" s="51" t="s">
        <v>66</v>
      </c>
      <c r="P589" s="50" t="s">
        <v>70</v>
      </c>
      <c r="Q589" s="50" t="s">
        <v>671</v>
      </c>
      <c r="R589" s="50" t="s">
        <v>671</v>
      </c>
    </row>
    <row r="590" spans="1:18" x14ac:dyDescent="0.25">
      <c r="A590" s="50" t="s">
        <v>675</v>
      </c>
      <c r="B590" s="51" t="s">
        <v>680</v>
      </c>
      <c r="C590" s="51" t="s">
        <v>12095</v>
      </c>
      <c r="D590" s="50" t="s">
        <v>1270</v>
      </c>
      <c r="E590" s="50" t="s">
        <v>2159</v>
      </c>
      <c r="F590" s="51" t="s">
        <v>395</v>
      </c>
      <c r="G590" s="51" t="s">
        <v>45</v>
      </c>
      <c r="H590" s="51" t="s">
        <v>2160</v>
      </c>
      <c r="I590" s="50" t="s">
        <v>1399</v>
      </c>
      <c r="J590" s="53">
        <v>44</v>
      </c>
      <c r="K590" s="53">
        <v>64</v>
      </c>
      <c r="M590" s="53">
        <f t="shared" si="9"/>
        <v>108</v>
      </c>
      <c r="N590" s="50" t="s">
        <v>666</v>
      </c>
      <c r="O590" s="51" t="s">
        <v>66</v>
      </c>
      <c r="P590" s="50" t="s">
        <v>70</v>
      </c>
      <c r="Q590" s="50" t="s">
        <v>671</v>
      </c>
      <c r="R590" s="50" t="s">
        <v>671</v>
      </c>
    </row>
    <row r="591" spans="1:18" x14ac:dyDescent="0.25">
      <c r="A591" s="50" t="s">
        <v>675</v>
      </c>
      <c r="B591" s="51" t="s">
        <v>680</v>
      </c>
      <c r="C591" s="51" t="s">
        <v>12095</v>
      </c>
      <c r="D591" s="50" t="s">
        <v>1271</v>
      </c>
      <c r="E591" s="50" t="s">
        <v>2217</v>
      </c>
      <c r="F591" s="51" t="s">
        <v>395</v>
      </c>
      <c r="G591" s="51" t="s">
        <v>45</v>
      </c>
      <c r="H591" s="51" t="s">
        <v>1442</v>
      </c>
      <c r="I591" s="50" t="s">
        <v>1399</v>
      </c>
      <c r="J591" s="53">
        <v>218</v>
      </c>
      <c r="K591" s="53">
        <v>289</v>
      </c>
      <c r="M591" s="53">
        <f t="shared" si="9"/>
        <v>507</v>
      </c>
      <c r="N591" s="50" t="s">
        <v>666</v>
      </c>
      <c r="O591" s="51" t="s">
        <v>66</v>
      </c>
      <c r="P591" s="50" t="s">
        <v>70</v>
      </c>
      <c r="Q591" s="50" t="s">
        <v>671</v>
      </c>
      <c r="R591" s="50" t="s">
        <v>671</v>
      </c>
    </row>
    <row r="592" spans="1:18" x14ac:dyDescent="0.25">
      <c r="A592" s="50" t="s">
        <v>675</v>
      </c>
      <c r="B592" s="51" t="s">
        <v>680</v>
      </c>
      <c r="C592" s="51" t="s">
        <v>12095</v>
      </c>
      <c r="D592" s="50" t="s">
        <v>1272</v>
      </c>
      <c r="E592" s="50" t="s">
        <v>1944</v>
      </c>
      <c r="F592" s="51" t="s">
        <v>52</v>
      </c>
      <c r="G592" s="51" t="s">
        <v>45</v>
      </c>
      <c r="H592" s="51" t="s">
        <v>2218</v>
      </c>
      <c r="I592" s="50" t="s">
        <v>1399</v>
      </c>
      <c r="J592" s="53">
        <v>77</v>
      </c>
      <c r="K592" s="53">
        <v>112</v>
      </c>
      <c r="M592" s="53">
        <f t="shared" si="9"/>
        <v>189</v>
      </c>
      <c r="N592" s="50" t="s">
        <v>666</v>
      </c>
      <c r="O592" s="51" t="s">
        <v>66</v>
      </c>
      <c r="P592" s="50" t="s">
        <v>70</v>
      </c>
      <c r="Q592" s="50" t="s">
        <v>671</v>
      </c>
      <c r="R592" s="50" t="s">
        <v>671</v>
      </c>
    </row>
    <row r="593" spans="1:18" x14ac:dyDescent="0.25">
      <c r="A593" s="50" t="s">
        <v>675</v>
      </c>
      <c r="B593" s="51" t="s">
        <v>680</v>
      </c>
      <c r="C593" s="51" t="s">
        <v>12095</v>
      </c>
      <c r="D593" s="50" t="s">
        <v>1273</v>
      </c>
      <c r="E593" s="50" t="s">
        <v>2029</v>
      </c>
      <c r="F593" s="51" t="s">
        <v>59</v>
      </c>
      <c r="G593" s="51" t="s">
        <v>45</v>
      </c>
      <c r="H593" s="51" t="s">
        <v>1894</v>
      </c>
      <c r="I593" s="50" t="s">
        <v>1408</v>
      </c>
      <c r="J593" s="53">
        <v>120</v>
      </c>
      <c r="K593" s="53">
        <v>148</v>
      </c>
      <c r="M593" s="53">
        <f t="shared" si="9"/>
        <v>268</v>
      </c>
      <c r="N593" s="50" t="s">
        <v>666</v>
      </c>
      <c r="O593" s="51" t="s">
        <v>66</v>
      </c>
      <c r="P593" s="50" t="s">
        <v>70</v>
      </c>
      <c r="Q593" s="50" t="s">
        <v>671</v>
      </c>
      <c r="R593" s="50" t="s">
        <v>671</v>
      </c>
    </row>
    <row r="594" spans="1:18" x14ac:dyDescent="0.25">
      <c r="A594" s="50" t="s">
        <v>675</v>
      </c>
      <c r="B594" s="51" t="s">
        <v>680</v>
      </c>
      <c r="C594" s="51" t="s">
        <v>12095</v>
      </c>
      <c r="D594" s="50" t="s">
        <v>1274</v>
      </c>
      <c r="E594" s="50" t="s">
        <v>1529</v>
      </c>
      <c r="F594" s="51" t="s">
        <v>336</v>
      </c>
      <c r="G594" s="51" t="s">
        <v>45</v>
      </c>
      <c r="H594" s="51" t="s">
        <v>1531</v>
      </c>
      <c r="I594" s="50" t="s">
        <v>1399</v>
      </c>
      <c r="J594" s="53">
        <v>97</v>
      </c>
      <c r="K594" s="53">
        <v>188</v>
      </c>
      <c r="M594" s="53">
        <f t="shared" si="9"/>
        <v>285</v>
      </c>
      <c r="N594" s="50" t="s">
        <v>666</v>
      </c>
      <c r="O594" s="51" t="s">
        <v>66</v>
      </c>
      <c r="P594" s="50" t="s">
        <v>70</v>
      </c>
      <c r="Q594" s="50" t="s">
        <v>671</v>
      </c>
      <c r="R594" s="50" t="s">
        <v>671</v>
      </c>
    </row>
    <row r="595" spans="1:18" x14ac:dyDescent="0.25">
      <c r="A595" s="50" t="s">
        <v>675</v>
      </c>
      <c r="B595" s="51" t="s">
        <v>680</v>
      </c>
      <c r="C595" s="51" t="s">
        <v>12095</v>
      </c>
      <c r="D595" s="50" t="s">
        <v>1275</v>
      </c>
      <c r="E595" s="50" t="s">
        <v>2048</v>
      </c>
      <c r="F595" s="51" t="s">
        <v>614</v>
      </c>
      <c r="G595" s="51" t="s">
        <v>45</v>
      </c>
      <c r="H595" s="51" t="s">
        <v>2219</v>
      </c>
      <c r="I595" s="50" t="s">
        <v>1408</v>
      </c>
      <c r="J595" s="53">
        <v>50</v>
      </c>
      <c r="K595" s="53">
        <v>69</v>
      </c>
      <c r="M595" s="53">
        <f t="shared" si="9"/>
        <v>119</v>
      </c>
      <c r="N595" s="50" t="s">
        <v>666</v>
      </c>
      <c r="O595" s="51" t="s">
        <v>66</v>
      </c>
      <c r="P595" s="50" t="s">
        <v>70</v>
      </c>
      <c r="Q595" s="50" t="s">
        <v>671</v>
      </c>
      <c r="R595" s="50" t="s">
        <v>671</v>
      </c>
    </row>
    <row r="596" spans="1:18" x14ac:dyDescent="0.25">
      <c r="A596" s="50" t="s">
        <v>675</v>
      </c>
      <c r="B596" s="51" t="s">
        <v>680</v>
      </c>
      <c r="C596" s="51" t="s">
        <v>12095</v>
      </c>
      <c r="D596" s="50" t="s">
        <v>1276</v>
      </c>
      <c r="E596" s="50" t="s">
        <v>2048</v>
      </c>
      <c r="F596" s="51" t="s">
        <v>477</v>
      </c>
      <c r="G596" s="51" t="s">
        <v>45</v>
      </c>
      <c r="H596" s="51" t="s">
        <v>2219</v>
      </c>
      <c r="I596" s="50" t="s">
        <v>1408</v>
      </c>
      <c r="J596" s="53">
        <v>50</v>
      </c>
      <c r="K596" s="53">
        <v>67</v>
      </c>
      <c r="M596" s="53">
        <f t="shared" si="9"/>
        <v>117</v>
      </c>
      <c r="N596" s="50" t="s">
        <v>666</v>
      </c>
      <c r="O596" s="51" t="s">
        <v>66</v>
      </c>
      <c r="P596" s="50" t="s">
        <v>70</v>
      </c>
      <c r="Q596" s="50" t="s">
        <v>671</v>
      </c>
      <c r="R596" s="50" t="s">
        <v>671</v>
      </c>
    </row>
    <row r="597" spans="1:18" x14ac:dyDescent="0.25">
      <c r="A597" s="50" t="s">
        <v>675</v>
      </c>
      <c r="B597" s="51" t="s">
        <v>680</v>
      </c>
      <c r="C597" s="51" t="s">
        <v>12095</v>
      </c>
      <c r="D597" s="50" t="s">
        <v>1277</v>
      </c>
      <c r="E597" s="50" t="s">
        <v>2048</v>
      </c>
      <c r="F597" s="51" t="s">
        <v>52</v>
      </c>
      <c r="G597" s="51" t="s">
        <v>45</v>
      </c>
      <c r="H597" s="51" t="s">
        <v>2220</v>
      </c>
      <c r="I597" s="50" t="s">
        <v>1408</v>
      </c>
      <c r="J597" s="53">
        <v>214</v>
      </c>
      <c r="K597" s="53">
        <v>289</v>
      </c>
      <c r="M597" s="53">
        <f t="shared" si="9"/>
        <v>503</v>
      </c>
      <c r="N597" s="50" t="s">
        <v>666</v>
      </c>
      <c r="O597" s="51" t="s">
        <v>66</v>
      </c>
      <c r="P597" s="50" t="s">
        <v>70</v>
      </c>
      <c r="Q597" s="50" t="s">
        <v>671</v>
      </c>
      <c r="R597" s="50" t="s">
        <v>671</v>
      </c>
    </row>
    <row r="598" spans="1:18" x14ac:dyDescent="0.25">
      <c r="A598" s="50" t="s">
        <v>675</v>
      </c>
      <c r="B598" s="51" t="s">
        <v>680</v>
      </c>
      <c r="C598" s="51" t="s">
        <v>12109</v>
      </c>
      <c r="D598" s="50" t="s">
        <v>1278</v>
      </c>
      <c r="E598" s="50" t="s">
        <v>2048</v>
      </c>
      <c r="F598" s="51" t="s">
        <v>537</v>
      </c>
      <c r="G598" s="51" t="s">
        <v>45</v>
      </c>
      <c r="H598" s="51" t="s">
        <v>2221</v>
      </c>
      <c r="I598" s="50" t="s">
        <v>1512</v>
      </c>
      <c r="J598" s="53">
        <v>104</v>
      </c>
      <c r="K598" s="53">
        <v>132</v>
      </c>
      <c r="M598" s="53">
        <f t="shared" si="9"/>
        <v>236</v>
      </c>
      <c r="N598" s="50" t="s">
        <v>666</v>
      </c>
      <c r="O598" s="51" t="s">
        <v>66</v>
      </c>
      <c r="P598" s="50" t="s">
        <v>70</v>
      </c>
      <c r="Q598" s="50" t="s">
        <v>671</v>
      </c>
      <c r="R598" s="50" t="s">
        <v>671</v>
      </c>
    </row>
    <row r="599" spans="1:18" x14ac:dyDescent="0.25">
      <c r="A599" s="50" t="s">
        <v>675</v>
      </c>
      <c r="B599" s="51" t="s">
        <v>680</v>
      </c>
      <c r="C599" s="51" t="s">
        <v>12109</v>
      </c>
      <c r="D599" s="50" t="s">
        <v>1279</v>
      </c>
      <c r="E599" s="50" t="s">
        <v>2035</v>
      </c>
      <c r="F599" s="51" t="s">
        <v>2222</v>
      </c>
      <c r="G599" s="51" t="s">
        <v>354</v>
      </c>
      <c r="H599" s="51" t="s">
        <v>2223</v>
      </c>
      <c r="I599" s="50" t="s">
        <v>1397</v>
      </c>
      <c r="J599" s="53">
        <v>72</v>
      </c>
      <c r="K599" s="53">
        <v>94</v>
      </c>
      <c r="M599" s="53">
        <f t="shared" si="9"/>
        <v>166</v>
      </c>
      <c r="N599" s="50" t="s">
        <v>666</v>
      </c>
      <c r="O599" s="51" t="s">
        <v>66</v>
      </c>
      <c r="P599" s="50" t="s">
        <v>70</v>
      </c>
      <c r="Q599" s="50" t="s">
        <v>671</v>
      </c>
      <c r="R599" s="50" t="s">
        <v>671</v>
      </c>
    </row>
    <row r="600" spans="1:18" x14ac:dyDescent="0.25">
      <c r="A600" s="50" t="s">
        <v>675</v>
      </c>
      <c r="B600" s="51" t="s">
        <v>680</v>
      </c>
      <c r="C600" s="51" t="s">
        <v>12108</v>
      </c>
      <c r="D600" s="50" t="s">
        <v>1280</v>
      </c>
      <c r="E600" s="50" t="s">
        <v>1508</v>
      </c>
      <c r="F600" s="51" t="s">
        <v>2224</v>
      </c>
      <c r="G600" s="51" t="s">
        <v>45</v>
      </c>
      <c r="H600" s="51" t="s">
        <v>1509</v>
      </c>
      <c r="I600" s="50" t="s">
        <v>1397</v>
      </c>
      <c r="J600" s="53">
        <v>85</v>
      </c>
      <c r="K600" s="53">
        <v>142</v>
      </c>
      <c r="M600" s="53">
        <f t="shared" si="9"/>
        <v>227</v>
      </c>
      <c r="N600" s="50" t="s">
        <v>666</v>
      </c>
      <c r="O600" s="51" t="s">
        <v>66</v>
      </c>
      <c r="P600" s="50" t="s">
        <v>70</v>
      </c>
      <c r="Q600" s="50" t="s">
        <v>671</v>
      </c>
      <c r="R600" s="50" t="s">
        <v>671</v>
      </c>
    </row>
    <row r="601" spans="1:18" x14ac:dyDescent="0.25">
      <c r="A601" s="50" t="s">
        <v>675</v>
      </c>
      <c r="B601" s="51" t="s">
        <v>680</v>
      </c>
      <c r="C601" s="51" t="s">
        <v>12110</v>
      </c>
      <c r="D601" s="50" t="s">
        <v>1281</v>
      </c>
      <c r="E601" s="50" t="s">
        <v>2225</v>
      </c>
      <c r="F601" s="51" t="s">
        <v>347</v>
      </c>
      <c r="G601" s="51" t="s">
        <v>45</v>
      </c>
      <c r="H601" s="51" t="s">
        <v>2226</v>
      </c>
      <c r="I601" s="50" t="s">
        <v>1438</v>
      </c>
      <c r="J601" s="53">
        <v>71</v>
      </c>
      <c r="K601" s="53">
        <v>102</v>
      </c>
      <c r="M601" s="53">
        <f t="shared" si="9"/>
        <v>173</v>
      </c>
      <c r="N601" s="50" t="s">
        <v>666</v>
      </c>
      <c r="O601" s="51" t="s">
        <v>66</v>
      </c>
      <c r="P601" s="50" t="s">
        <v>70</v>
      </c>
      <c r="Q601" s="50" t="s">
        <v>671</v>
      </c>
      <c r="R601" s="50" t="s">
        <v>671</v>
      </c>
    </row>
    <row r="602" spans="1:18" x14ac:dyDescent="0.25">
      <c r="A602" s="50" t="s">
        <v>675</v>
      </c>
      <c r="B602" s="51" t="s">
        <v>680</v>
      </c>
      <c r="C602" s="51" t="s">
        <v>12095</v>
      </c>
      <c r="D602" s="50" t="s">
        <v>1282</v>
      </c>
      <c r="E602" s="50" t="s">
        <v>2227</v>
      </c>
      <c r="F602" s="51" t="s">
        <v>490</v>
      </c>
      <c r="G602" s="51" t="s">
        <v>45</v>
      </c>
      <c r="H602" s="51" t="s">
        <v>2228</v>
      </c>
      <c r="I602" s="50" t="s">
        <v>1399</v>
      </c>
      <c r="J602" s="53">
        <v>146</v>
      </c>
      <c r="K602" s="53">
        <v>164</v>
      </c>
      <c r="M602" s="53">
        <f t="shared" si="9"/>
        <v>310</v>
      </c>
      <c r="N602" s="50" t="s">
        <v>666</v>
      </c>
      <c r="O602" s="51" t="s">
        <v>66</v>
      </c>
      <c r="P602" s="50" t="s">
        <v>70</v>
      </c>
      <c r="Q602" s="50" t="s">
        <v>671</v>
      </c>
      <c r="R602" s="50" t="s">
        <v>671</v>
      </c>
    </row>
    <row r="603" spans="1:18" x14ac:dyDescent="0.25">
      <c r="A603" s="50" t="s">
        <v>675</v>
      </c>
      <c r="B603" s="51" t="s">
        <v>680</v>
      </c>
      <c r="C603" s="51" t="s">
        <v>12095</v>
      </c>
      <c r="D603" s="50" t="s">
        <v>1283</v>
      </c>
      <c r="E603" s="50" t="s">
        <v>2229</v>
      </c>
      <c r="F603" s="51" t="s">
        <v>44</v>
      </c>
      <c r="G603" s="51" t="s">
        <v>45</v>
      </c>
      <c r="H603" s="51" t="s">
        <v>2230</v>
      </c>
      <c r="I603" s="50" t="s">
        <v>1399</v>
      </c>
      <c r="J603" s="53">
        <v>217</v>
      </c>
      <c r="K603" s="53">
        <v>294</v>
      </c>
      <c r="M603" s="53">
        <f t="shared" si="9"/>
        <v>511</v>
      </c>
      <c r="N603" s="50" t="s">
        <v>666</v>
      </c>
      <c r="O603" s="51" t="s">
        <v>66</v>
      </c>
      <c r="P603" s="50" t="s">
        <v>70</v>
      </c>
      <c r="Q603" s="50" t="s">
        <v>671</v>
      </c>
      <c r="R603" s="50" t="s">
        <v>671</v>
      </c>
    </row>
    <row r="604" spans="1:18" x14ac:dyDescent="0.25">
      <c r="A604" s="50" t="s">
        <v>675</v>
      </c>
      <c r="B604" s="51" t="s">
        <v>680</v>
      </c>
      <c r="C604" s="51" t="s">
        <v>12110</v>
      </c>
      <c r="D604" s="50" t="s">
        <v>1284</v>
      </c>
      <c r="E604" s="50" t="s">
        <v>1914</v>
      </c>
      <c r="F604" s="51" t="s">
        <v>535</v>
      </c>
      <c r="G604" s="51" t="s">
        <v>45</v>
      </c>
      <c r="H604" s="51" t="s">
        <v>2213</v>
      </c>
      <c r="I604" s="50" t="s">
        <v>1438</v>
      </c>
      <c r="J604" s="53">
        <v>105</v>
      </c>
      <c r="K604" s="53">
        <v>152</v>
      </c>
      <c r="M604" s="53">
        <f t="shared" si="9"/>
        <v>257</v>
      </c>
      <c r="N604" s="50" t="s">
        <v>666</v>
      </c>
      <c r="O604" s="51" t="s">
        <v>66</v>
      </c>
      <c r="P604" s="50" t="s">
        <v>70</v>
      </c>
      <c r="Q604" s="50" t="s">
        <v>671</v>
      </c>
      <c r="R604" s="50" t="s">
        <v>671</v>
      </c>
    </row>
    <row r="605" spans="1:18" x14ac:dyDescent="0.25">
      <c r="A605" s="50" t="s">
        <v>675</v>
      </c>
      <c r="B605" s="51" t="s">
        <v>680</v>
      </c>
      <c r="C605" s="51" t="s">
        <v>12110</v>
      </c>
      <c r="D605" s="50" t="s">
        <v>1285</v>
      </c>
      <c r="E605" s="50" t="s">
        <v>1914</v>
      </c>
      <c r="F605" s="51" t="s">
        <v>449</v>
      </c>
      <c r="G605" s="51" t="s">
        <v>45</v>
      </c>
      <c r="H605" s="51" t="s">
        <v>2213</v>
      </c>
      <c r="I605" s="50" t="s">
        <v>1438</v>
      </c>
      <c r="J605" s="53">
        <v>990</v>
      </c>
      <c r="K605" s="53">
        <v>1218</v>
      </c>
      <c r="M605" s="53">
        <f t="shared" si="9"/>
        <v>2208</v>
      </c>
      <c r="N605" s="50" t="s">
        <v>666</v>
      </c>
      <c r="O605" s="51" t="s">
        <v>66</v>
      </c>
      <c r="P605" s="50" t="s">
        <v>70</v>
      </c>
      <c r="Q605" s="50" t="s">
        <v>671</v>
      </c>
      <c r="R605" s="50" t="s">
        <v>671</v>
      </c>
    </row>
    <row r="606" spans="1:18" x14ac:dyDescent="0.25">
      <c r="A606" s="50" t="s">
        <v>675</v>
      </c>
      <c r="B606" s="51" t="s">
        <v>680</v>
      </c>
      <c r="C606" s="51" t="s">
        <v>12095</v>
      </c>
      <c r="D606" s="50" t="s">
        <v>1286</v>
      </c>
      <c r="E606" s="50" t="s">
        <v>2048</v>
      </c>
      <c r="F606" s="51" t="s">
        <v>410</v>
      </c>
      <c r="G606" s="51" t="s">
        <v>354</v>
      </c>
      <c r="H606" s="51" t="s">
        <v>2220</v>
      </c>
      <c r="I606" s="50" t="s">
        <v>1408</v>
      </c>
      <c r="J606" s="53">
        <v>122</v>
      </c>
      <c r="K606" s="53">
        <v>145</v>
      </c>
      <c r="M606" s="53">
        <f t="shared" si="9"/>
        <v>267</v>
      </c>
      <c r="N606" s="50" t="s">
        <v>666</v>
      </c>
      <c r="O606" s="51" t="s">
        <v>66</v>
      </c>
      <c r="P606" s="50" t="s">
        <v>70</v>
      </c>
      <c r="Q606" s="50" t="s">
        <v>671</v>
      </c>
      <c r="R606" s="50" t="s">
        <v>671</v>
      </c>
    </row>
    <row r="607" spans="1:18" x14ac:dyDescent="0.25">
      <c r="A607" s="50" t="s">
        <v>675</v>
      </c>
      <c r="B607" s="51" t="s">
        <v>680</v>
      </c>
      <c r="C607" s="51" t="s">
        <v>12095</v>
      </c>
      <c r="D607" s="50" t="s">
        <v>1287</v>
      </c>
      <c r="E607" s="50" t="s">
        <v>2231</v>
      </c>
      <c r="F607" s="51" t="s">
        <v>52</v>
      </c>
      <c r="G607" s="51" t="s">
        <v>354</v>
      </c>
      <c r="H607" s="51" t="s">
        <v>2232</v>
      </c>
      <c r="I607" s="50" t="s">
        <v>1856</v>
      </c>
      <c r="J607" s="53">
        <v>658</v>
      </c>
      <c r="K607" s="53">
        <v>867</v>
      </c>
      <c r="M607" s="53">
        <f t="shared" si="9"/>
        <v>1525</v>
      </c>
      <c r="N607" s="50" t="s">
        <v>666</v>
      </c>
      <c r="O607" s="51" t="s">
        <v>66</v>
      </c>
      <c r="P607" s="50" t="s">
        <v>70</v>
      </c>
      <c r="Q607" s="50" t="s">
        <v>671</v>
      </c>
      <c r="R607" s="50" t="s">
        <v>671</v>
      </c>
    </row>
    <row r="608" spans="1:18" x14ac:dyDescent="0.25">
      <c r="A608" s="50" t="s">
        <v>675</v>
      </c>
      <c r="B608" s="51" t="s">
        <v>680</v>
      </c>
      <c r="C608" s="51" t="s">
        <v>12095</v>
      </c>
      <c r="D608" s="50" t="s">
        <v>1288</v>
      </c>
      <c r="E608" s="50" t="s">
        <v>2233</v>
      </c>
      <c r="F608" s="51" t="s">
        <v>395</v>
      </c>
      <c r="G608" s="51" t="s">
        <v>45</v>
      </c>
      <c r="H608" s="51" t="s">
        <v>2234</v>
      </c>
      <c r="I608" s="50" t="s">
        <v>1856</v>
      </c>
      <c r="J608" s="53">
        <v>54</v>
      </c>
      <c r="K608" s="53">
        <v>79</v>
      </c>
      <c r="M608" s="53">
        <f t="shared" si="9"/>
        <v>133</v>
      </c>
      <c r="N608" s="50" t="s">
        <v>666</v>
      </c>
      <c r="O608" s="51" t="s">
        <v>66</v>
      </c>
      <c r="P608" s="50" t="s">
        <v>70</v>
      </c>
      <c r="Q608" s="50" t="s">
        <v>671</v>
      </c>
      <c r="R608" s="50" t="s">
        <v>671</v>
      </c>
    </row>
    <row r="609" spans="1:18" x14ac:dyDescent="0.25">
      <c r="A609" s="50" t="s">
        <v>675</v>
      </c>
      <c r="B609" s="51" t="s">
        <v>680</v>
      </c>
      <c r="C609" s="51" t="s">
        <v>12108</v>
      </c>
      <c r="D609" s="50" t="s">
        <v>1289</v>
      </c>
      <c r="E609" s="50" t="s">
        <v>1394</v>
      </c>
      <c r="F609" s="51" t="s">
        <v>52</v>
      </c>
      <c r="G609" s="51" t="s">
        <v>45</v>
      </c>
      <c r="H609" s="51" t="s">
        <v>2235</v>
      </c>
      <c r="I609" s="50" t="s">
        <v>1512</v>
      </c>
      <c r="J609" s="53">
        <v>320</v>
      </c>
      <c r="K609" s="53">
        <v>380</v>
      </c>
      <c r="M609" s="53">
        <f t="shared" si="9"/>
        <v>700</v>
      </c>
      <c r="N609" s="50" t="s">
        <v>666</v>
      </c>
      <c r="O609" s="51" t="s">
        <v>66</v>
      </c>
      <c r="P609" s="50" t="s">
        <v>70</v>
      </c>
      <c r="Q609" s="50" t="s">
        <v>671</v>
      </c>
      <c r="R609" s="50" t="s">
        <v>671</v>
      </c>
    </row>
    <row r="610" spans="1:18" x14ac:dyDescent="0.25">
      <c r="A610" s="50" t="s">
        <v>675</v>
      </c>
      <c r="B610" s="51" t="s">
        <v>680</v>
      </c>
      <c r="C610" s="51" t="s">
        <v>12110</v>
      </c>
      <c r="D610" s="50" t="s">
        <v>1290</v>
      </c>
      <c r="E610" s="50" t="s">
        <v>2236</v>
      </c>
      <c r="F610" s="51" t="s">
        <v>395</v>
      </c>
      <c r="G610" s="51" t="s">
        <v>45</v>
      </c>
      <c r="H610" s="51" t="s">
        <v>2237</v>
      </c>
      <c r="I610" s="50" t="s">
        <v>1438</v>
      </c>
      <c r="J610" s="53">
        <v>214</v>
      </c>
      <c r="K610" s="53">
        <v>326</v>
      </c>
      <c r="M610" s="53">
        <f t="shared" si="9"/>
        <v>540</v>
      </c>
      <c r="N610" s="50" t="s">
        <v>666</v>
      </c>
      <c r="O610" s="51" t="s">
        <v>66</v>
      </c>
      <c r="P610" s="50" t="s">
        <v>70</v>
      </c>
      <c r="Q610" s="50" t="s">
        <v>671</v>
      </c>
      <c r="R610" s="50" t="s">
        <v>671</v>
      </c>
    </row>
    <row r="611" spans="1:18" x14ac:dyDescent="0.25">
      <c r="A611" s="50" t="s">
        <v>675</v>
      </c>
      <c r="B611" s="51" t="s">
        <v>680</v>
      </c>
      <c r="C611" s="51" t="s">
        <v>12110</v>
      </c>
      <c r="D611" s="50" t="s">
        <v>1291</v>
      </c>
      <c r="E611" s="50" t="s">
        <v>2236</v>
      </c>
      <c r="F611" s="51" t="s">
        <v>368</v>
      </c>
      <c r="G611" s="51" t="s">
        <v>354</v>
      </c>
      <c r="H611" s="51" t="s">
        <v>2237</v>
      </c>
      <c r="I611" s="50" t="s">
        <v>1438</v>
      </c>
      <c r="J611" s="53">
        <v>608</v>
      </c>
      <c r="K611" s="53">
        <v>775</v>
      </c>
      <c r="M611" s="53">
        <f t="shared" si="9"/>
        <v>1383</v>
      </c>
      <c r="N611" s="50" t="s">
        <v>666</v>
      </c>
      <c r="O611" s="51" t="s">
        <v>66</v>
      </c>
      <c r="P611" s="50" t="s">
        <v>70</v>
      </c>
      <c r="Q611" s="50" t="s">
        <v>671</v>
      </c>
      <c r="R611" s="50" t="s">
        <v>671</v>
      </c>
    </row>
    <row r="612" spans="1:18" x14ac:dyDescent="0.25">
      <c r="A612" s="50" t="s">
        <v>675</v>
      </c>
      <c r="B612" s="51" t="s">
        <v>680</v>
      </c>
      <c r="C612" s="51" t="s">
        <v>12110</v>
      </c>
      <c r="D612" s="50" t="s">
        <v>1292</v>
      </c>
      <c r="E612" s="50" t="s">
        <v>1910</v>
      </c>
      <c r="F612" s="51" t="s">
        <v>52</v>
      </c>
      <c r="G612" s="51" t="s">
        <v>354</v>
      </c>
      <c r="H612" s="51" t="s">
        <v>1911</v>
      </c>
      <c r="I612" s="50" t="s">
        <v>1438</v>
      </c>
      <c r="J612" s="53">
        <v>489</v>
      </c>
      <c r="K612" s="53">
        <v>627</v>
      </c>
      <c r="M612" s="53">
        <f t="shared" si="9"/>
        <v>1116</v>
      </c>
      <c r="N612" s="50" t="s">
        <v>666</v>
      </c>
      <c r="O612" s="51" t="s">
        <v>66</v>
      </c>
      <c r="P612" s="50" t="s">
        <v>70</v>
      </c>
      <c r="Q612" s="50" t="s">
        <v>671</v>
      </c>
      <c r="R612" s="50" t="s">
        <v>671</v>
      </c>
    </row>
    <row r="613" spans="1:18" x14ac:dyDescent="0.25">
      <c r="A613" s="50" t="s">
        <v>675</v>
      </c>
      <c r="B613" s="51" t="s">
        <v>680</v>
      </c>
      <c r="C613" s="51" t="s">
        <v>12110</v>
      </c>
      <c r="D613" s="50" t="s">
        <v>1293</v>
      </c>
      <c r="E613" s="50" t="s">
        <v>1910</v>
      </c>
      <c r="F613" s="51" t="s">
        <v>537</v>
      </c>
      <c r="G613" s="51" t="s">
        <v>45</v>
      </c>
      <c r="H613" s="51" t="s">
        <v>1911</v>
      </c>
      <c r="I613" s="50" t="s">
        <v>1438</v>
      </c>
      <c r="J613" s="53">
        <v>389</v>
      </c>
      <c r="K613" s="53">
        <v>516</v>
      </c>
      <c r="M613" s="53">
        <f t="shared" si="9"/>
        <v>905</v>
      </c>
      <c r="N613" s="50" t="s">
        <v>666</v>
      </c>
      <c r="O613" s="51" t="s">
        <v>66</v>
      </c>
      <c r="P613" s="50" t="s">
        <v>70</v>
      </c>
      <c r="Q613" s="50" t="s">
        <v>671</v>
      </c>
      <c r="R613" s="50" t="s">
        <v>671</v>
      </c>
    </row>
    <row r="614" spans="1:18" x14ac:dyDescent="0.25">
      <c r="A614" s="50" t="s">
        <v>675</v>
      </c>
      <c r="B614" s="51" t="s">
        <v>680</v>
      </c>
      <c r="C614" s="51" t="s">
        <v>12106</v>
      </c>
      <c r="D614" s="50" t="s">
        <v>1294</v>
      </c>
      <c r="E614" s="50" t="s">
        <v>2238</v>
      </c>
      <c r="F614" s="51" t="s">
        <v>375</v>
      </c>
      <c r="G614" s="51" t="s">
        <v>45</v>
      </c>
      <c r="H614" s="51" t="s">
        <v>1636</v>
      </c>
      <c r="I614" s="50" t="s">
        <v>1503</v>
      </c>
      <c r="J614" s="53">
        <v>303</v>
      </c>
      <c r="K614" s="53">
        <v>420</v>
      </c>
      <c r="M614" s="53">
        <f t="shared" si="9"/>
        <v>723</v>
      </c>
      <c r="N614" s="50" t="s">
        <v>666</v>
      </c>
      <c r="O614" s="51" t="s">
        <v>66</v>
      </c>
      <c r="P614" s="50" t="s">
        <v>70</v>
      </c>
      <c r="Q614" s="50" t="s">
        <v>671</v>
      </c>
      <c r="R614" s="50" t="s">
        <v>671</v>
      </c>
    </row>
    <row r="615" spans="1:18" x14ac:dyDescent="0.25">
      <c r="A615" s="50" t="s">
        <v>675</v>
      </c>
      <c r="B615" s="51" t="s">
        <v>680</v>
      </c>
      <c r="C615" s="51" t="s">
        <v>12105</v>
      </c>
      <c r="D615" s="50" t="s">
        <v>1295</v>
      </c>
      <c r="E615" s="50" t="s">
        <v>2239</v>
      </c>
      <c r="F615" s="51" t="s">
        <v>565</v>
      </c>
      <c r="G615" s="51" t="s">
        <v>45</v>
      </c>
      <c r="H615" s="51" t="s">
        <v>2240</v>
      </c>
      <c r="I615" s="50" t="s">
        <v>2085</v>
      </c>
      <c r="J615" s="53">
        <v>1006</v>
      </c>
      <c r="K615" s="53">
        <v>1432</v>
      </c>
      <c r="M615" s="53">
        <f t="shared" si="9"/>
        <v>2438</v>
      </c>
      <c r="N615" s="50" t="s">
        <v>666</v>
      </c>
      <c r="O615" s="51" t="s">
        <v>66</v>
      </c>
      <c r="P615" s="50" t="s">
        <v>70</v>
      </c>
      <c r="Q615" s="50" t="s">
        <v>671</v>
      </c>
      <c r="R615" s="50" t="s">
        <v>671</v>
      </c>
    </row>
    <row r="616" spans="1:18" x14ac:dyDescent="0.25">
      <c r="A616" s="50" t="s">
        <v>675</v>
      </c>
      <c r="B616" s="51" t="s">
        <v>680</v>
      </c>
      <c r="C616" s="51" t="s">
        <v>12097</v>
      </c>
      <c r="D616" s="50" t="s">
        <v>1296</v>
      </c>
      <c r="E616" s="50" t="s">
        <v>2241</v>
      </c>
      <c r="F616" s="51" t="s">
        <v>59</v>
      </c>
      <c r="G616" s="51" t="s">
        <v>45</v>
      </c>
      <c r="H616" s="51" t="s">
        <v>1719</v>
      </c>
      <c r="I616" s="50" t="s">
        <v>1414</v>
      </c>
      <c r="J616" s="53">
        <v>711</v>
      </c>
      <c r="K616" s="53">
        <v>846</v>
      </c>
      <c r="M616" s="53">
        <f t="shared" si="9"/>
        <v>1557</v>
      </c>
      <c r="N616" s="50" t="s">
        <v>666</v>
      </c>
      <c r="O616" s="51" t="s">
        <v>66</v>
      </c>
      <c r="P616" s="50" t="s">
        <v>70</v>
      </c>
      <c r="Q616" s="50" t="s">
        <v>671</v>
      </c>
      <c r="R616" s="50" t="s">
        <v>671</v>
      </c>
    </row>
    <row r="617" spans="1:18" x14ac:dyDescent="0.25">
      <c r="A617" s="50" t="s">
        <v>675</v>
      </c>
      <c r="B617" s="51" t="s">
        <v>680</v>
      </c>
      <c r="C617" s="51" t="s">
        <v>12103</v>
      </c>
      <c r="D617" s="50" t="s">
        <v>1297</v>
      </c>
      <c r="E617" s="50" t="s">
        <v>2035</v>
      </c>
      <c r="F617" s="51" t="s">
        <v>527</v>
      </c>
      <c r="G617" s="51" t="s">
        <v>45</v>
      </c>
      <c r="H617" s="51" t="s">
        <v>1712</v>
      </c>
      <c r="I617" s="50" t="s">
        <v>1414</v>
      </c>
      <c r="J617" s="53">
        <v>141</v>
      </c>
      <c r="K617" s="53">
        <v>196</v>
      </c>
      <c r="M617" s="53">
        <f t="shared" si="9"/>
        <v>337</v>
      </c>
      <c r="N617" s="50" t="s">
        <v>666</v>
      </c>
      <c r="O617" s="51" t="s">
        <v>66</v>
      </c>
      <c r="P617" s="50" t="s">
        <v>70</v>
      </c>
      <c r="Q617" s="50" t="s">
        <v>671</v>
      </c>
      <c r="R617" s="50" t="s">
        <v>671</v>
      </c>
    </row>
    <row r="618" spans="1:18" x14ac:dyDescent="0.25">
      <c r="A618" s="50" t="s">
        <v>675</v>
      </c>
      <c r="B618" s="51" t="s">
        <v>680</v>
      </c>
      <c r="C618" s="51" t="s">
        <v>12103</v>
      </c>
      <c r="D618" s="50" t="s">
        <v>1298</v>
      </c>
      <c r="E618" s="50" t="s">
        <v>2242</v>
      </c>
      <c r="F618" s="51" t="s">
        <v>464</v>
      </c>
      <c r="G618" s="51" t="s">
        <v>45</v>
      </c>
      <c r="H618" s="51" t="s">
        <v>2243</v>
      </c>
      <c r="I618" s="50" t="s">
        <v>1429</v>
      </c>
      <c r="J618" s="53">
        <v>1417</v>
      </c>
      <c r="K618" s="53">
        <v>1709</v>
      </c>
      <c r="M618" s="53">
        <f t="shared" si="9"/>
        <v>3126</v>
      </c>
      <c r="N618" s="50" t="s">
        <v>666</v>
      </c>
      <c r="O618" s="51" t="s">
        <v>66</v>
      </c>
      <c r="P618" s="50" t="s">
        <v>70</v>
      </c>
      <c r="Q618" s="50" t="s">
        <v>671</v>
      </c>
      <c r="R618" s="50" t="s">
        <v>671</v>
      </c>
    </row>
    <row r="619" spans="1:18" x14ac:dyDescent="0.25">
      <c r="A619" s="50" t="s">
        <v>675</v>
      </c>
      <c r="B619" s="51" t="s">
        <v>680</v>
      </c>
      <c r="C619" s="51" t="s">
        <v>12103</v>
      </c>
      <c r="D619" s="50" t="s">
        <v>1299</v>
      </c>
      <c r="E619" s="50" t="s">
        <v>1489</v>
      </c>
      <c r="F619" s="51" t="s">
        <v>2093</v>
      </c>
      <c r="G619" s="51" t="s">
        <v>45</v>
      </c>
      <c r="H619" s="51" t="s">
        <v>2061</v>
      </c>
      <c r="I619" s="50" t="s">
        <v>1414</v>
      </c>
      <c r="J619" s="53">
        <v>496</v>
      </c>
      <c r="K619" s="53">
        <v>555</v>
      </c>
      <c r="M619" s="53">
        <f t="shared" si="9"/>
        <v>1051</v>
      </c>
      <c r="N619" s="50" t="s">
        <v>666</v>
      </c>
      <c r="O619" s="51" t="s">
        <v>66</v>
      </c>
      <c r="P619" s="50" t="s">
        <v>70</v>
      </c>
      <c r="Q619" s="50" t="s">
        <v>671</v>
      </c>
      <c r="R619" s="50" t="s">
        <v>671</v>
      </c>
    </row>
    <row r="620" spans="1:18" x14ac:dyDescent="0.25">
      <c r="A620" s="50" t="s">
        <v>675</v>
      </c>
      <c r="B620" s="51" t="s">
        <v>680</v>
      </c>
      <c r="C620" s="51" t="s">
        <v>12103</v>
      </c>
      <c r="D620" s="50" t="s">
        <v>1300</v>
      </c>
      <c r="E620" s="50" t="s">
        <v>2244</v>
      </c>
      <c r="F620" s="51" t="s">
        <v>395</v>
      </c>
      <c r="G620" s="51" t="s">
        <v>45</v>
      </c>
      <c r="H620" s="51" t="s">
        <v>1660</v>
      </c>
      <c r="I620" s="50" t="s">
        <v>1420</v>
      </c>
      <c r="J620" s="53">
        <v>580</v>
      </c>
      <c r="K620" s="53">
        <v>692</v>
      </c>
      <c r="M620" s="53">
        <f t="shared" si="9"/>
        <v>1272</v>
      </c>
      <c r="N620" s="50" t="s">
        <v>666</v>
      </c>
      <c r="O620" s="51" t="s">
        <v>66</v>
      </c>
      <c r="P620" s="50" t="s">
        <v>70</v>
      </c>
      <c r="Q620" s="50" t="s">
        <v>671</v>
      </c>
      <c r="R620" s="50" t="s">
        <v>671</v>
      </c>
    </row>
    <row r="621" spans="1:18" x14ac:dyDescent="0.25">
      <c r="A621" s="50" t="s">
        <v>675</v>
      </c>
      <c r="B621" s="51" t="s">
        <v>680</v>
      </c>
      <c r="C621" s="51" t="s">
        <v>12103</v>
      </c>
      <c r="D621" s="50" t="s">
        <v>1301</v>
      </c>
      <c r="E621" s="50" t="s">
        <v>2245</v>
      </c>
      <c r="F621" s="51" t="s">
        <v>347</v>
      </c>
      <c r="G621" s="51" t="s">
        <v>45</v>
      </c>
      <c r="H621" s="51" t="s">
        <v>2246</v>
      </c>
      <c r="I621" s="50" t="s">
        <v>1414</v>
      </c>
      <c r="J621" s="53">
        <v>179</v>
      </c>
      <c r="K621" s="53">
        <v>229</v>
      </c>
      <c r="M621" s="53">
        <f t="shared" si="9"/>
        <v>408</v>
      </c>
      <c r="N621" s="50" t="s">
        <v>666</v>
      </c>
      <c r="O621" s="51" t="s">
        <v>66</v>
      </c>
      <c r="P621" s="50" t="s">
        <v>70</v>
      </c>
      <c r="Q621" s="50" t="s">
        <v>671</v>
      </c>
      <c r="R621" s="50" t="s">
        <v>671</v>
      </c>
    </row>
    <row r="622" spans="1:18" x14ac:dyDescent="0.25">
      <c r="A622" s="50" t="s">
        <v>675</v>
      </c>
      <c r="B622" s="51" t="s">
        <v>680</v>
      </c>
      <c r="C622" s="51" t="s">
        <v>12106</v>
      </c>
      <c r="D622" s="50" t="s">
        <v>1302</v>
      </c>
      <c r="E622" s="50" t="s">
        <v>2247</v>
      </c>
      <c r="F622" s="51" t="s">
        <v>347</v>
      </c>
      <c r="G622" s="51" t="s">
        <v>45</v>
      </c>
      <c r="H622" s="51" t="s">
        <v>2248</v>
      </c>
      <c r="I622" s="50" t="s">
        <v>1503</v>
      </c>
      <c r="J622" s="53">
        <v>221</v>
      </c>
      <c r="K622" s="53">
        <v>291</v>
      </c>
      <c r="M622" s="53">
        <f t="shared" si="9"/>
        <v>512</v>
      </c>
      <c r="N622" s="50" t="s">
        <v>666</v>
      </c>
      <c r="O622" s="51" t="s">
        <v>66</v>
      </c>
      <c r="P622" s="50" t="s">
        <v>70</v>
      </c>
      <c r="Q622" s="50" t="s">
        <v>671</v>
      </c>
      <c r="R622" s="50" t="s">
        <v>671</v>
      </c>
    </row>
    <row r="623" spans="1:18" x14ac:dyDescent="0.25">
      <c r="A623" s="50" t="s">
        <v>675</v>
      </c>
      <c r="B623" s="51" t="s">
        <v>680</v>
      </c>
      <c r="C623" s="51" t="s">
        <v>12106</v>
      </c>
      <c r="D623" s="50" t="s">
        <v>1303</v>
      </c>
      <c r="E623" s="50" t="s">
        <v>2249</v>
      </c>
      <c r="F623" s="51" t="s">
        <v>428</v>
      </c>
      <c r="G623" s="51" t="s">
        <v>45</v>
      </c>
      <c r="H623" s="51" t="s">
        <v>2250</v>
      </c>
      <c r="I623" s="50" t="s">
        <v>1503</v>
      </c>
      <c r="J623" s="53">
        <v>109</v>
      </c>
      <c r="K623" s="53">
        <v>123</v>
      </c>
      <c r="M623" s="53">
        <f t="shared" si="9"/>
        <v>232</v>
      </c>
      <c r="N623" s="50" t="s">
        <v>666</v>
      </c>
      <c r="O623" s="51" t="s">
        <v>66</v>
      </c>
      <c r="P623" s="50" t="s">
        <v>70</v>
      </c>
      <c r="Q623" s="50" t="s">
        <v>671</v>
      </c>
      <c r="R623" s="50" t="s">
        <v>671</v>
      </c>
    </row>
    <row r="624" spans="1:18" x14ac:dyDescent="0.25">
      <c r="A624" s="50" t="s">
        <v>675</v>
      </c>
      <c r="B624" s="51" t="s">
        <v>680</v>
      </c>
      <c r="C624" s="51" t="s">
        <v>12105</v>
      </c>
      <c r="D624" s="50" t="s">
        <v>1304</v>
      </c>
      <c r="E624" s="50" t="s">
        <v>1549</v>
      </c>
      <c r="F624" s="51" t="s">
        <v>428</v>
      </c>
      <c r="G624" s="51" t="s">
        <v>45</v>
      </c>
      <c r="H624" s="51" t="s">
        <v>2251</v>
      </c>
      <c r="I624" s="50" t="s">
        <v>2085</v>
      </c>
      <c r="J624" s="53">
        <v>1631</v>
      </c>
      <c r="K624" s="53">
        <v>2030</v>
      </c>
      <c r="M624" s="53">
        <f t="shared" si="9"/>
        <v>3661</v>
      </c>
      <c r="N624" s="50" t="s">
        <v>666</v>
      </c>
      <c r="O624" s="51" t="s">
        <v>66</v>
      </c>
      <c r="P624" s="50" t="s">
        <v>70</v>
      </c>
      <c r="Q624" s="50" t="s">
        <v>671</v>
      </c>
      <c r="R624" s="50" t="s">
        <v>671</v>
      </c>
    </row>
    <row r="625" spans="1:18" x14ac:dyDescent="0.25">
      <c r="A625" s="50" t="s">
        <v>675</v>
      </c>
      <c r="B625" s="51" t="s">
        <v>680</v>
      </c>
      <c r="C625" s="51" t="s">
        <v>12105</v>
      </c>
      <c r="D625" s="50" t="s">
        <v>1305</v>
      </c>
      <c r="E625" s="50" t="s">
        <v>1549</v>
      </c>
      <c r="F625" s="51" t="s">
        <v>375</v>
      </c>
      <c r="G625" s="51" t="s">
        <v>45</v>
      </c>
      <c r="H625" s="51" t="s">
        <v>2251</v>
      </c>
      <c r="I625" s="50" t="s">
        <v>2085</v>
      </c>
      <c r="J625" s="53">
        <v>168</v>
      </c>
      <c r="K625" s="53">
        <v>238</v>
      </c>
      <c r="M625" s="53">
        <f t="shared" si="9"/>
        <v>406</v>
      </c>
      <c r="N625" s="50" t="s">
        <v>666</v>
      </c>
      <c r="O625" s="51" t="s">
        <v>66</v>
      </c>
      <c r="P625" s="50" t="s">
        <v>70</v>
      </c>
      <c r="Q625" s="50" t="s">
        <v>671</v>
      </c>
      <c r="R625" s="50" t="s">
        <v>671</v>
      </c>
    </row>
    <row r="626" spans="1:18" x14ac:dyDescent="0.25">
      <c r="A626" s="50" t="s">
        <v>675</v>
      </c>
      <c r="B626" s="51" t="s">
        <v>680</v>
      </c>
      <c r="C626" s="51" t="s">
        <v>12104</v>
      </c>
      <c r="D626" s="50" t="s">
        <v>1306</v>
      </c>
      <c r="E626" s="50" t="s">
        <v>1599</v>
      </c>
      <c r="F626" s="51" t="s">
        <v>557</v>
      </c>
      <c r="G626" s="51" t="s">
        <v>45</v>
      </c>
      <c r="H626" s="51" t="s">
        <v>2252</v>
      </c>
      <c r="I626" s="50" t="s">
        <v>1500</v>
      </c>
      <c r="J626" s="53">
        <v>131</v>
      </c>
      <c r="K626" s="53">
        <v>195</v>
      </c>
      <c r="M626" s="53">
        <f t="shared" si="9"/>
        <v>326</v>
      </c>
      <c r="N626" s="50" t="s">
        <v>666</v>
      </c>
      <c r="O626" s="51" t="s">
        <v>66</v>
      </c>
      <c r="P626" s="50" t="s">
        <v>70</v>
      </c>
      <c r="Q626" s="50" t="s">
        <v>671</v>
      </c>
      <c r="R626" s="50" t="s">
        <v>671</v>
      </c>
    </row>
    <row r="627" spans="1:18" x14ac:dyDescent="0.25">
      <c r="A627" s="50" t="s">
        <v>675</v>
      </c>
      <c r="B627" s="51" t="s">
        <v>680</v>
      </c>
      <c r="C627" s="51" t="s">
        <v>12106</v>
      </c>
      <c r="D627" s="50" t="s">
        <v>1307</v>
      </c>
      <c r="E627" s="50" t="s">
        <v>1910</v>
      </c>
      <c r="F627" s="51" t="s">
        <v>1523</v>
      </c>
      <c r="G627" s="51" t="s">
        <v>45</v>
      </c>
      <c r="H627" s="51" t="s">
        <v>2253</v>
      </c>
      <c r="I627" s="50" t="s">
        <v>1425</v>
      </c>
      <c r="J627" s="53">
        <v>156</v>
      </c>
      <c r="K627" s="53">
        <v>182</v>
      </c>
      <c r="M627" s="53">
        <f t="shared" si="9"/>
        <v>338</v>
      </c>
      <c r="N627" s="50" t="s">
        <v>666</v>
      </c>
      <c r="O627" s="51" t="s">
        <v>66</v>
      </c>
      <c r="P627" s="50" t="s">
        <v>70</v>
      </c>
      <c r="Q627" s="50" t="s">
        <v>671</v>
      </c>
      <c r="R627" s="50" t="s">
        <v>671</v>
      </c>
    </row>
    <row r="628" spans="1:18" x14ac:dyDescent="0.25">
      <c r="A628" s="50" t="s">
        <v>675</v>
      </c>
      <c r="B628" s="51" t="s">
        <v>680</v>
      </c>
      <c r="C628" s="51" t="s">
        <v>12095</v>
      </c>
      <c r="D628" s="50" t="s">
        <v>1308</v>
      </c>
      <c r="E628" s="50" t="s">
        <v>2254</v>
      </c>
      <c r="F628" s="51" t="s">
        <v>437</v>
      </c>
      <c r="G628" s="51" t="s">
        <v>45</v>
      </c>
      <c r="H628" s="51" t="s">
        <v>2255</v>
      </c>
      <c r="I628" s="50" t="s">
        <v>1408</v>
      </c>
      <c r="J628" s="53">
        <v>487</v>
      </c>
      <c r="K628" s="53">
        <v>551</v>
      </c>
      <c r="M628" s="53">
        <f t="shared" si="9"/>
        <v>1038</v>
      </c>
      <c r="N628" s="50" t="s">
        <v>666</v>
      </c>
      <c r="O628" s="51" t="s">
        <v>66</v>
      </c>
      <c r="P628" s="50" t="s">
        <v>70</v>
      </c>
      <c r="Q628" s="50" t="s">
        <v>671</v>
      </c>
      <c r="R628" s="50" t="s">
        <v>671</v>
      </c>
    </row>
    <row r="629" spans="1:18" x14ac:dyDescent="0.25">
      <c r="A629" s="50" t="s">
        <v>675</v>
      </c>
      <c r="B629" s="51" t="s">
        <v>680</v>
      </c>
      <c r="C629" s="51" t="s">
        <v>12106</v>
      </c>
      <c r="D629" s="50" t="s">
        <v>1309</v>
      </c>
      <c r="E629" s="50" t="s">
        <v>1910</v>
      </c>
      <c r="F629" s="51" t="s">
        <v>559</v>
      </c>
      <c r="G629" s="51" t="s">
        <v>45</v>
      </c>
      <c r="H629" s="51" t="s">
        <v>2253</v>
      </c>
      <c r="I629" s="50" t="s">
        <v>1425</v>
      </c>
      <c r="J629" s="53">
        <v>299</v>
      </c>
      <c r="K629" s="53">
        <v>398</v>
      </c>
      <c r="M629" s="53">
        <f t="shared" si="9"/>
        <v>697</v>
      </c>
      <c r="N629" s="50" t="s">
        <v>666</v>
      </c>
      <c r="O629" s="51" t="s">
        <v>66</v>
      </c>
      <c r="P629" s="50" t="s">
        <v>70</v>
      </c>
      <c r="Q629" s="50" t="s">
        <v>671</v>
      </c>
      <c r="R629" s="50" t="s">
        <v>671</v>
      </c>
    </row>
    <row r="630" spans="1:18" x14ac:dyDescent="0.25">
      <c r="A630" s="50" t="s">
        <v>675</v>
      </c>
      <c r="B630" s="51" t="s">
        <v>680</v>
      </c>
      <c r="C630" s="51" t="s">
        <v>12110</v>
      </c>
      <c r="D630" s="50" t="s">
        <v>1310</v>
      </c>
      <c r="E630" s="50" t="s">
        <v>2254</v>
      </c>
      <c r="F630" s="51" t="s">
        <v>562</v>
      </c>
      <c r="G630" s="51" t="s">
        <v>45</v>
      </c>
      <c r="H630" s="51" t="s">
        <v>2256</v>
      </c>
      <c r="I630" s="50" t="s">
        <v>1408</v>
      </c>
      <c r="J630" s="53">
        <v>676</v>
      </c>
      <c r="K630" s="53">
        <v>677</v>
      </c>
      <c r="M630" s="53">
        <f t="shared" si="9"/>
        <v>1353</v>
      </c>
      <c r="N630" s="50" t="s">
        <v>666</v>
      </c>
      <c r="O630" s="51" t="s">
        <v>66</v>
      </c>
      <c r="P630" s="50" t="s">
        <v>70</v>
      </c>
      <c r="Q630" s="50" t="s">
        <v>671</v>
      </c>
      <c r="R630" s="50" t="s">
        <v>671</v>
      </c>
    </row>
    <row r="631" spans="1:18" x14ac:dyDescent="0.25">
      <c r="A631" s="50" t="s">
        <v>675</v>
      </c>
      <c r="B631" s="51" t="s">
        <v>680</v>
      </c>
      <c r="C631" s="51" t="s">
        <v>12097</v>
      </c>
      <c r="D631" s="50" t="s">
        <v>1311</v>
      </c>
      <c r="E631" s="50" t="s">
        <v>2077</v>
      </c>
      <c r="F631" s="51" t="s">
        <v>499</v>
      </c>
      <c r="G631" s="51" t="s">
        <v>45</v>
      </c>
      <c r="H631" s="51" t="s">
        <v>1640</v>
      </c>
      <c r="I631" s="50" t="s">
        <v>1429</v>
      </c>
      <c r="J631" s="53">
        <v>81</v>
      </c>
      <c r="K631" s="53">
        <v>91</v>
      </c>
      <c r="M631" s="53">
        <f t="shared" si="9"/>
        <v>172</v>
      </c>
      <c r="N631" s="50" t="s">
        <v>666</v>
      </c>
      <c r="O631" s="51" t="s">
        <v>66</v>
      </c>
      <c r="P631" s="50" t="s">
        <v>70</v>
      </c>
      <c r="Q631" s="50" t="s">
        <v>671</v>
      </c>
      <c r="R631" s="50" t="s">
        <v>671</v>
      </c>
    </row>
    <row r="632" spans="1:18" x14ac:dyDescent="0.25">
      <c r="A632" s="50" t="s">
        <v>675</v>
      </c>
      <c r="B632" s="51" t="s">
        <v>680</v>
      </c>
      <c r="C632" s="51" t="s">
        <v>12095</v>
      </c>
      <c r="D632" s="50" t="s">
        <v>1312</v>
      </c>
      <c r="E632" s="50" t="s">
        <v>2257</v>
      </c>
      <c r="F632" s="51" t="s">
        <v>464</v>
      </c>
      <c r="G632" s="51" t="s">
        <v>45</v>
      </c>
      <c r="H632" s="51" t="s">
        <v>2258</v>
      </c>
      <c r="I632" s="50" t="s">
        <v>1512</v>
      </c>
      <c r="J632" s="53">
        <v>372</v>
      </c>
      <c r="K632" s="53">
        <v>481</v>
      </c>
      <c r="M632" s="53">
        <f t="shared" si="9"/>
        <v>853</v>
      </c>
      <c r="N632" s="50" t="s">
        <v>666</v>
      </c>
      <c r="O632" s="51" t="s">
        <v>66</v>
      </c>
      <c r="P632" s="50" t="s">
        <v>70</v>
      </c>
      <c r="Q632" s="50" t="s">
        <v>671</v>
      </c>
      <c r="R632" s="50" t="s">
        <v>671</v>
      </c>
    </row>
    <row r="633" spans="1:18" x14ac:dyDescent="0.25">
      <c r="A633" s="50" t="s">
        <v>675</v>
      </c>
      <c r="B633" s="51" t="s">
        <v>680</v>
      </c>
      <c r="C633" s="51" t="s">
        <v>12095</v>
      </c>
      <c r="D633" s="50" t="s">
        <v>1313</v>
      </c>
      <c r="E633" s="50" t="s">
        <v>2257</v>
      </c>
      <c r="F633" s="51" t="s">
        <v>44</v>
      </c>
      <c r="G633" s="51" t="s">
        <v>45</v>
      </c>
      <c r="H633" s="51" t="s">
        <v>2258</v>
      </c>
      <c r="I633" s="50" t="s">
        <v>1512</v>
      </c>
      <c r="J633" s="53">
        <v>303</v>
      </c>
      <c r="K633" s="53">
        <v>378</v>
      </c>
      <c r="M633" s="53">
        <f t="shared" si="9"/>
        <v>681</v>
      </c>
      <c r="N633" s="50" t="s">
        <v>666</v>
      </c>
      <c r="O633" s="51" t="s">
        <v>66</v>
      </c>
      <c r="P633" s="50" t="s">
        <v>70</v>
      </c>
      <c r="Q633" s="50" t="s">
        <v>671</v>
      </c>
      <c r="R633" s="50" t="s">
        <v>671</v>
      </c>
    </row>
    <row r="634" spans="1:18" x14ac:dyDescent="0.25">
      <c r="A634" s="50" t="s">
        <v>675</v>
      </c>
      <c r="B634" s="51" t="s">
        <v>680</v>
      </c>
      <c r="C634" s="51" t="s">
        <v>12095</v>
      </c>
      <c r="D634" s="50" t="s">
        <v>1314</v>
      </c>
      <c r="E634" s="50" t="s">
        <v>2257</v>
      </c>
      <c r="F634" s="51" t="s">
        <v>440</v>
      </c>
      <c r="G634" s="51" t="s">
        <v>45</v>
      </c>
      <c r="H634" s="51" t="s">
        <v>2259</v>
      </c>
      <c r="I634" s="50" t="s">
        <v>1425</v>
      </c>
      <c r="J634" s="53">
        <v>156</v>
      </c>
      <c r="K634" s="53">
        <v>205</v>
      </c>
      <c r="M634" s="53">
        <f t="shared" si="9"/>
        <v>361</v>
      </c>
      <c r="N634" s="50" t="s">
        <v>666</v>
      </c>
      <c r="O634" s="51" t="s">
        <v>66</v>
      </c>
      <c r="P634" s="50" t="s">
        <v>70</v>
      </c>
      <c r="Q634" s="50" t="s">
        <v>671</v>
      </c>
      <c r="R634" s="50" t="s">
        <v>671</v>
      </c>
    </row>
    <row r="635" spans="1:18" x14ac:dyDescent="0.25">
      <c r="A635" s="50" t="s">
        <v>675</v>
      </c>
      <c r="B635" s="51" t="s">
        <v>680</v>
      </c>
      <c r="C635" s="51" t="s">
        <v>12104</v>
      </c>
      <c r="D635" s="50" t="s">
        <v>1315</v>
      </c>
      <c r="E635" s="50" t="s">
        <v>2260</v>
      </c>
      <c r="F635" s="51" t="s">
        <v>590</v>
      </c>
      <c r="G635" s="51" t="s">
        <v>45</v>
      </c>
      <c r="H635" s="51" t="s">
        <v>2261</v>
      </c>
      <c r="I635" s="50" t="s">
        <v>1500</v>
      </c>
      <c r="J635" s="53">
        <v>185</v>
      </c>
      <c r="K635" s="53">
        <v>238</v>
      </c>
      <c r="M635" s="53">
        <f t="shared" si="9"/>
        <v>423</v>
      </c>
      <c r="N635" s="50" t="s">
        <v>666</v>
      </c>
      <c r="O635" s="51" t="s">
        <v>66</v>
      </c>
      <c r="P635" s="50" t="s">
        <v>70</v>
      </c>
      <c r="Q635" s="50" t="s">
        <v>671</v>
      </c>
      <c r="R635" s="50" t="s">
        <v>671</v>
      </c>
    </row>
    <row r="636" spans="1:18" x14ac:dyDescent="0.25">
      <c r="A636" s="50" t="s">
        <v>675</v>
      </c>
      <c r="B636" s="51" t="s">
        <v>680</v>
      </c>
      <c r="C636" s="51" t="s">
        <v>12098</v>
      </c>
      <c r="D636" s="50" t="s">
        <v>1316</v>
      </c>
      <c r="E636" s="50" t="s">
        <v>2262</v>
      </c>
      <c r="F636" s="51" t="s">
        <v>395</v>
      </c>
      <c r="G636" s="51" t="s">
        <v>45</v>
      </c>
      <c r="H636" s="51" t="s">
        <v>2263</v>
      </c>
      <c r="I636" s="50" t="s">
        <v>1388</v>
      </c>
      <c r="J636" s="53">
        <v>74</v>
      </c>
      <c r="K636" s="53">
        <v>104</v>
      </c>
      <c r="M636" s="53">
        <f t="shared" si="9"/>
        <v>178</v>
      </c>
      <c r="N636" s="50" t="s">
        <v>666</v>
      </c>
      <c r="O636" s="51" t="s">
        <v>66</v>
      </c>
      <c r="P636" s="50" t="s">
        <v>70</v>
      </c>
      <c r="Q636" s="50" t="s">
        <v>671</v>
      </c>
      <c r="R636" s="50" t="s">
        <v>671</v>
      </c>
    </row>
    <row r="637" spans="1:18" x14ac:dyDescent="0.25">
      <c r="A637" s="50" t="s">
        <v>675</v>
      </c>
      <c r="B637" s="51" t="s">
        <v>680</v>
      </c>
      <c r="C637" s="51" t="s">
        <v>12095</v>
      </c>
      <c r="D637" s="50" t="s">
        <v>1317</v>
      </c>
      <c r="E637" s="50" t="s">
        <v>1920</v>
      </c>
      <c r="F637" s="51" t="s">
        <v>428</v>
      </c>
      <c r="G637" s="51" t="s">
        <v>45</v>
      </c>
      <c r="H637" s="51" t="s">
        <v>1921</v>
      </c>
      <c r="I637" s="50" t="s">
        <v>1399</v>
      </c>
      <c r="J637" s="53">
        <v>182</v>
      </c>
      <c r="K637" s="53">
        <v>10</v>
      </c>
      <c r="M637" s="53">
        <f t="shared" si="9"/>
        <v>192</v>
      </c>
      <c r="N637" s="50" t="s">
        <v>666</v>
      </c>
      <c r="O637" s="51" t="s">
        <v>66</v>
      </c>
      <c r="P637" s="50" t="s">
        <v>70</v>
      </c>
      <c r="Q637" s="50" t="s">
        <v>671</v>
      </c>
      <c r="R637" s="50" t="s">
        <v>671</v>
      </c>
    </row>
    <row r="638" spans="1:18" x14ac:dyDescent="0.25">
      <c r="A638" s="50" t="s">
        <v>675</v>
      </c>
      <c r="B638" s="51" t="s">
        <v>680</v>
      </c>
      <c r="C638" s="51" t="s">
        <v>12107</v>
      </c>
      <c r="D638" s="50" t="s">
        <v>1318</v>
      </c>
      <c r="E638" s="50" t="s">
        <v>1580</v>
      </c>
      <c r="F638" s="51" t="s">
        <v>557</v>
      </c>
      <c r="G638" s="51" t="s">
        <v>45</v>
      </c>
      <c r="H638" s="51" t="s">
        <v>1581</v>
      </c>
      <c r="I638" s="50" t="s">
        <v>1393</v>
      </c>
      <c r="J638" s="53">
        <v>19</v>
      </c>
      <c r="K638" s="53">
        <v>26</v>
      </c>
      <c r="M638" s="53">
        <f t="shared" si="9"/>
        <v>45</v>
      </c>
      <c r="N638" s="50" t="s">
        <v>666</v>
      </c>
      <c r="O638" s="51" t="s">
        <v>66</v>
      </c>
      <c r="P638" s="50" t="s">
        <v>70</v>
      </c>
      <c r="Q638" s="50" t="s">
        <v>671</v>
      </c>
      <c r="R638" s="50" t="s">
        <v>671</v>
      </c>
    </row>
    <row r="639" spans="1:18" x14ac:dyDescent="0.25">
      <c r="A639" s="50" t="s">
        <v>675</v>
      </c>
      <c r="B639" s="51" t="s">
        <v>680</v>
      </c>
      <c r="C639" s="51" t="s">
        <v>12097</v>
      </c>
      <c r="D639" s="50" t="s">
        <v>1319</v>
      </c>
      <c r="E639" s="50" t="s">
        <v>2264</v>
      </c>
      <c r="F639" s="51" t="s">
        <v>590</v>
      </c>
      <c r="G639" s="51" t="s">
        <v>45</v>
      </c>
      <c r="H639" s="51" t="s">
        <v>1684</v>
      </c>
      <c r="I639" s="50" t="s">
        <v>1414</v>
      </c>
      <c r="J639" s="53">
        <v>1630</v>
      </c>
      <c r="K639" s="53">
        <v>2493</v>
      </c>
      <c r="M639" s="53">
        <f t="shared" si="9"/>
        <v>4123</v>
      </c>
      <c r="N639" s="50" t="s">
        <v>64</v>
      </c>
      <c r="O639" s="51" t="s">
        <v>66</v>
      </c>
      <c r="P639" s="50" t="s">
        <v>70</v>
      </c>
      <c r="Q639" s="50" t="s">
        <v>671</v>
      </c>
      <c r="R639" s="50" t="s">
        <v>671</v>
      </c>
    </row>
    <row r="640" spans="1:18" x14ac:dyDescent="0.25">
      <c r="A640" s="50" t="s">
        <v>675</v>
      </c>
      <c r="B640" s="51" t="s">
        <v>680</v>
      </c>
      <c r="C640" s="51" t="s">
        <v>12107</v>
      </c>
      <c r="D640" s="50" t="s">
        <v>1320</v>
      </c>
      <c r="E640" s="50" t="s">
        <v>2265</v>
      </c>
      <c r="F640" s="51" t="s">
        <v>44</v>
      </c>
      <c r="G640" s="51" t="s">
        <v>45</v>
      </c>
      <c r="H640" s="51" t="s">
        <v>2266</v>
      </c>
      <c r="I640" s="50" t="s">
        <v>1393</v>
      </c>
      <c r="J640" s="53">
        <v>92</v>
      </c>
      <c r="K640" s="53">
        <v>118</v>
      </c>
      <c r="M640" s="53">
        <f t="shared" si="9"/>
        <v>210</v>
      </c>
      <c r="N640" s="50" t="s">
        <v>666</v>
      </c>
      <c r="O640" s="51" t="s">
        <v>66</v>
      </c>
      <c r="P640" s="50" t="s">
        <v>70</v>
      </c>
      <c r="Q640" s="50" t="s">
        <v>671</v>
      </c>
      <c r="R640" s="50" t="s">
        <v>671</v>
      </c>
    </row>
    <row r="641" spans="1:18" x14ac:dyDescent="0.25">
      <c r="A641" s="50" t="s">
        <v>675</v>
      </c>
      <c r="B641" s="51" t="s">
        <v>680</v>
      </c>
      <c r="C641" s="51" t="s">
        <v>12108</v>
      </c>
      <c r="D641" s="50" t="s">
        <v>1321</v>
      </c>
      <c r="E641" s="50" t="s">
        <v>2267</v>
      </c>
      <c r="F641" s="51" t="s">
        <v>333</v>
      </c>
      <c r="G641" s="51" t="s">
        <v>45</v>
      </c>
      <c r="H641" s="51" t="s">
        <v>2268</v>
      </c>
      <c r="I641" s="50" t="s">
        <v>1397</v>
      </c>
      <c r="J641" s="53">
        <v>300</v>
      </c>
      <c r="K641" s="53">
        <v>479</v>
      </c>
      <c r="M641" s="53">
        <f t="shared" si="9"/>
        <v>779</v>
      </c>
      <c r="N641" s="50" t="s">
        <v>64</v>
      </c>
      <c r="O641" s="51" t="s">
        <v>66</v>
      </c>
      <c r="P641" s="50" t="s">
        <v>70</v>
      </c>
      <c r="Q641" s="50" t="s">
        <v>671</v>
      </c>
      <c r="R641" s="50" t="s">
        <v>671</v>
      </c>
    </row>
    <row r="642" spans="1:18" x14ac:dyDescent="0.25">
      <c r="A642" s="50" t="s">
        <v>675</v>
      </c>
      <c r="B642" s="51" t="s">
        <v>680</v>
      </c>
      <c r="C642" s="51" t="s">
        <v>12109</v>
      </c>
      <c r="D642" s="50" t="s">
        <v>1322</v>
      </c>
      <c r="E642" s="50" t="s">
        <v>1949</v>
      </c>
      <c r="F642" s="51" t="s">
        <v>395</v>
      </c>
      <c r="G642" s="51" t="s">
        <v>45</v>
      </c>
      <c r="H642" s="51" t="s">
        <v>1950</v>
      </c>
      <c r="I642" s="50" t="s">
        <v>1512</v>
      </c>
      <c r="J642" s="53">
        <v>50</v>
      </c>
      <c r="K642" s="53">
        <v>69</v>
      </c>
      <c r="M642" s="53">
        <f t="shared" ref="M642:M705" si="10">J642+K642+L642</f>
        <v>119</v>
      </c>
      <c r="N642" s="50" t="s">
        <v>666</v>
      </c>
      <c r="O642" s="51" t="s">
        <v>66</v>
      </c>
      <c r="P642" s="50" t="s">
        <v>70</v>
      </c>
      <c r="Q642" s="50" t="s">
        <v>671</v>
      </c>
      <c r="R642" s="50" t="s">
        <v>671</v>
      </c>
    </row>
    <row r="643" spans="1:18" x14ac:dyDescent="0.25">
      <c r="A643" s="50" t="s">
        <v>675</v>
      </c>
      <c r="B643" s="51" t="s">
        <v>680</v>
      </c>
      <c r="C643" s="51" t="s">
        <v>12109</v>
      </c>
      <c r="D643" s="50" t="s">
        <v>1323</v>
      </c>
      <c r="E643" s="50" t="s">
        <v>2035</v>
      </c>
      <c r="F643" s="51" t="s">
        <v>2222</v>
      </c>
      <c r="G643" s="51" t="s">
        <v>354</v>
      </c>
      <c r="H643" s="51" t="s">
        <v>2146</v>
      </c>
      <c r="I643" s="50" t="s">
        <v>1512</v>
      </c>
      <c r="J643" s="53">
        <v>48</v>
      </c>
      <c r="K643" s="53">
        <v>68</v>
      </c>
      <c r="M643" s="53">
        <f t="shared" si="10"/>
        <v>116</v>
      </c>
      <c r="N643" s="50" t="s">
        <v>666</v>
      </c>
      <c r="O643" s="51" t="s">
        <v>66</v>
      </c>
      <c r="P643" s="50" t="s">
        <v>70</v>
      </c>
      <c r="Q643" s="50" t="s">
        <v>671</v>
      </c>
      <c r="R643" s="50" t="s">
        <v>671</v>
      </c>
    </row>
    <row r="644" spans="1:18" x14ac:dyDescent="0.25">
      <c r="A644" s="50" t="s">
        <v>675</v>
      </c>
      <c r="B644" s="51" t="s">
        <v>680</v>
      </c>
      <c r="C644" s="51" t="s">
        <v>12108</v>
      </c>
      <c r="D644" s="50" t="s">
        <v>1324</v>
      </c>
      <c r="E644" s="50" t="s">
        <v>2136</v>
      </c>
      <c r="F644" s="51" t="s">
        <v>353</v>
      </c>
      <c r="G644" s="51" t="s">
        <v>45</v>
      </c>
      <c r="H644" s="51" t="s">
        <v>1885</v>
      </c>
      <c r="I644" s="50" t="s">
        <v>1397</v>
      </c>
      <c r="J644" s="53">
        <v>77</v>
      </c>
      <c r="K644" s="53">
        <v>91</v>
      </c>
      <c r="M644" s="53">
        <f t="shared" si="10"/>
        <v>168</v>
      </c>
      <c r="N644" s="50" t="s">
        <v>666</v>
      </c>
      <c r="O644" s="51" t="s">
        <v>66</v>
      </c>
      <c r="P644" s="50" t="s">
        <v>70</v>
      </c>
      <c r="Q644" s="50" t="s">
        <v>671</v>
      </c>
      <c r="R644" s="50" t="s">
        <v>671</v>
      </c>
    </row>
    <row r="645" spans="1:18" x14ac:dyDescent="0.25">
      <c r="A645" s="50" t="s">
        <v>675</v>
      </c>
      <c r="B645" s="51" t="s">
        <v>680</v>
      </c>
      <c r="C645" s="51" t="s">
        <v>12098</v>
      </c>
      <c r="D645" s="50" t="s">
        <v>1325</v>
      </c>
      <c r="E645" s="50" t="s">
        <v>2269</v>
      </c>
      <c r="F645" s="51" t="s">
        <v>410</v>
      </c>
      <c r="G645" s="51" t="s">
        <v>45</v>
      </c>
      <c r="H645" s="51" t="s">
        <v>2270</v>
      </c>
      <c r="I645" s="50" t="s">
        <v>1388</v>
      </c>
      <c r="J645" s="53">
        <v>363</v>
      </c>
      <c r="K645" s="53">
        <v>673</v>
      </c>
      <c r="M645" s="53">
        <f t="shared" si="10"/>
        <v>1036</v>
      </c>
      <c r="N645" s="50" t="s">
        <v>666</v>
      </c>
      <c r="O645" s="51" t="s">
        <v>66</v>
      </c>
      <c r="P645" s="50" t="s">
        <v>70</v>
      </c>
      <c r="Q645" s="50" t="s">
        <v>671</v>
      </c>
      <c r="R645" s="50" t="s">
        <v>671</v>
      </c>
    </row>
    <row r="646" spans="1:18" x14ac:dyDescent="0.25">
      <c r="A646" s="50" t="s">
        <v>675</v>
      </c>
      <c r="B646" s="51" t="s">
        <v>680</v>
      </c>
      <c r="C646" s="51" t="s">
        <v>12095</v>
      </c>
      <c r="D646" s="50" t="s">
        <v>1326</v>
      </c>
      <c r="E646" s="50" t="s">
        <v>2271</v>
      </c>
      <c r="F646" s="51" t="s">
        <v>608</v>
      </c>
      <c r="G646" s="51" t="s">
        <v>45</v>
      </c>
      <c r="H646" s="51" t="s">
        <v>2272</v>
      </c>
      <c r="I646" s="50" t="s">
        <v>1512</v>
      </c>
      <c r="J646" s="53">
        <v>66</v>
      </c>
      <c r="K646" s="53">
        <v>116</v>
      </c>
      <c r="M646" s="53">
        <f t="shared" si="10"/>
        <v>182</v>
      </c>
      <c r="N646" s="50" t="s">
        <v>666</v>
      </c>
      <c r="O646" s="51" t="s">
        <v>66</v>
      </c>
      <c r="P646" s="50" t="s">
        <v>70</v>
      </c>
      <c r="Q646" s="50" t="s">
        <v>671</v>
      </c>
      <c r="R646" s="50" t="s">
        <v>671</v>
      </c>
    </row>
    <row r="647" spans="1:18" x14ac:dyDescent="0.25">
      <c r="A647" s="50" t="s">
        <v>675</v>
      </c>
      <c r="B647" s="51" t="s">
        <v>680</v>
      </c>
      <c r="C647" s="51" t="s">
        <v>12100</v>
      </c>
      <c r="D647" s="50" t="s">
        <v>1327</v>
      </c>
      <c r="E647" s="50" t="s">
        <v>1654</v>
      </c>
      <c r="F647" s="51" t="s">
        <v>655</v>
      </c>
      <c r="G647" s="51" t="s">
        <v>45</v>
      </c>
      <c r="H647" s="51" t="s">
        <v>2273</v>
      </c>
      <c r="I647" s="50" t="s">
        <v>1433</v>
      </c>
      <c r="J647" s="53">
        <v>634</v>
      </c>
      <c r="K647" s="53">
        <v>838</v>
      </c>
      <c r="M647" s="53">
        <f t="shared" si="10"/>
        <v>1472</v>
      </c>
      <c r="N647" s="50" t="s">
        <v>666</v>
      </c>
      <c r="O647" s="51" t="s">
        <v>66</v>
      </c>
      <c r="P647" s="50" t="s">
        <v>70</v>
      </c>
      <c r="Q647" s="50" t="s">
        <v>671</v>
      </c>
      <c r="R647" s="50" t="s">
        <v>671</v>
      </c>
    </row>
    <row r="648" spans="1:18" x14ac:dyDescent="0.25">
      <c r="A648" s="50" t="s">
        <v>675</v>
      </c>
      <c r="B648" s="51" t="s">
        <v>680</v>
      </c>
      <c r="C648" s="51" t="s">
        <v>12100</v>
      </c>
      <c r="D648" s="50" t="s">
        <v>1328</v>
      </c>
      <c r="E648" s="50" t="s">
        <v>1654</v>
      </c>
      <c r="F648" s="51" t="s">
        <v>630</v>
      </c>
      <c r="G648" s="51" t="s">
        <v>45</v>
      </c>
      <c r="H648" s="51" t="s">
        <v>2274</v>
      </c>
      <c r="I648" s="50" t="s">
        <v>1433</v>
      </c>
      <c r="J648" s="53">
        <v>2084</v>
      </c>
      <c r="K648" s="53">
        <v>2584</v>
      </c>
      <c r="M648" s="53">
        <f t="shared" si="10"/>
        <v>4668</v>
      </c>
      <c r="N648" s="50" t="s">
        <v>666</v>
      </c>
      <c r="O648" s="51" t="s">
        <v>66</v>
      </c>
      <c r="P648" s="50" t="s">
        <v>70</v>
      </c>
      <c r="Q648" s="50" t="s">
        <v>671</v>
      </c>
      <c r="R648" s="50" t="s">
        <v>671</v>
      </c>
    </row>
    <row r="649" spans="1:18" x14ac:dyDescent="0.25">
      <c r="A649" s="50" t="s">
        <v>675</v>
      </c>
      <c r="B649" s="51" t="s">
        <v>680</v>
      </c>
      <c r="C649" s="51" t="s">
        <v>12100</v>
      </c>
      <c r="D649" s="50" t="s">
        <v>1329</v>
      </c>
      <c r="E649" s="50" t="s">
        <v>1654</v>
      </c>
      <c r="F649" s="51" t="s">
        <v>2275</v>
      </c>
      <c r="G649" s="51" t="s">
        <v>45</v>
      </c>
      <c r="H649" s="51" t="s">
        <v>2276</v>
      </c>
      <c r="I649" s="50" t="s">
        <v>1433</v>
      </c>
      <c r="J649" s="53">
        <v>1689</v>
      </c>
      <c r="K649" s="53">
        <v>2168</v>
      </c>
      <c r="M649" s="53">
        <f t="shared" si="10"/>
        <v>3857</v>
      </c>
      <c r="N649" s="50" t="s">
        <v>666</v>
      </c>
      <c r="O649" s="51" t="s">
        <v>66</v>
      </c>
      <c r="P649" s="50" t="s">
        <v>69</v>
      </c>
      <c r="Q649" s="50" t="s">
        <v>671</v>
      </c>
      <c r="R649" s="50" t="s">
        <v>671</v>
      </c>
    </row>
    <row r="650" spans="1:18" x14ac:dyDescent="0.25">
      <c r="A650" s="50" t="s">
        <v>675</v>
      </c>
      <c r="B650" s="51" t="s">
        <v>680</v>
      </c>
      <c r="C650" s="51" t="s">
        <v>12100</v>
      </c>
      <c r="D650" s="50" t="s">
        <v>1330</v>
      </c>
      <c r="E650" s="50" t="s">
        <v>1430</v>
      </c>
      <c r="F650" s="51" t="s">
        <v>499</v>
      </c>
      <c r="G650" s="51" t="s">
        <v>45</v>
      </c>
      <c r="H650" s="51" t="s">
        <v>2010</v>
      </c>
      <c r="I650" s="50" t="s">
        <v>1433</v>
      </c>
      <c r="J650" s="53">
        <v>1116</v>
      </c>
      <c r="K650" s="53">
        <v>1489</v>
      </c>
      <c r="M650" s="53">
        <f t="shared" si="10"/>
        <v>2605</v>
      </c>
      <c r="N650" s="50" t="s">
        <v>666</v>
      </c>
      <c r="O650" s="51" t="s">
        <v>66</v>
      </c>
      <c r="P650" s="50" t="s">
        <v>70</v>
      </c>
      <c r="Q650" s="50" t="s">
        <v>671</v>
      </c>
      <c r="R650" s="50" t="s">
        <v>671</v>
      </c>
    </row>
    <row r="651" spans="1:18" x14ac:dyDescent="0.25">
      <c r="A651" s="50" t="s">
        <v>675</v>
      </c>
      <c r="B651" s="51" t="s">
        <v>680</v>
      </c>
      <c r="C651" s="51" t="s">
        <v>12100</v>
      </c>
      <c r="D651" s="50" t="s">
        <v>1331</v>
      </c>
      <c r="E651" s="50" t="s">
        <v>1478</v>
      </c>
      <c r="F651" s="51" t="s">
        <v>558</v>
      </c>
      <c r="G651" s="51" t="s">
        <v>45</v>
      </c>
      <c r="H651" s="51" t="s">
        <v>2277</v>
      </c>
      <c r="I651" s="50" t="s">
        <v>1433</v>
      </c>
      <c r="J651" s="53">
        <v>2818</v>
      </c>
      <c r="K651" s="53">
        <v>3532</v>
      </c>
      <c r="M651" s="53">
        <f t="shared" si="10"/>
        <v>6350</v>
      </c>
      <c r="N651" s="50" t="s">
        <v>666</v>
      </c>
      <c r="O651" s="51" t="s">
        <v>66</v>
      </c>
      <c r="P651" s="50" t="s">
        <v>70</v>
      </c>
      <c r="Q651" s="50" t="s">
        <v>671</v>
      </c>
      <c r="R651" s="50" t="s">
        <v>671</v>
      </c>
    </row>
    <row r="652" spans="1:18" x14ac:dyDescent="0.25">
      <c r="A652" s="50" t="s">
        <v>675</v>
      </c>
      <c r="B652" s="51" t="s">
        <v>680</v>
      </c>
      <c r="C652" s="51" t="s">
        <v>12110</v>
      </c>
      <c r="D652" s="50" t="s">
        <v>1332</v>
      </c>
      <c r="E652" s="50" t="s">
        <v>2278</v>
      </c>
      <c r="F652" s="51" t="s">
        <v>559</v>
      </c>
      <c r="G652" s="51" t="s">
        <v>45</v>
      </c>
      <c r="H652" s="51" t="s">
        <v>2279</v>
      </c>
      <c r="I652" s="50" t="s">
        <v>1438</v>
      </c>
      <c r="J652" s="53">
        <v>46</v>
      </c>
      <c r="K652" s="53">
        <v>65</v>
      </c>
      <c r="M652" s="53">
        <f t="shared" si="10"/>
        <v>111</v>
      </c>
      <c r="N652" s="50" t="s">
        <v>666</v>
      </c>
      <c r="O652" s="51" t="s">
        <v>66</v>
      </c>
      <c r="P652" s="50" t="s">
        <v>70</v>
      </c>
      <c r="Q652" s="50" t="s">
        <v>671</v>
      </c>
      <c r="R652" s="50" t="s">
        <v>671</v>
      </c>
    </row>
    <row r="653" spans="1:18" x14ac:dyDescent="0.25">
      <c r="A653" s="50" t="s">
        <v>675</v>
      </c>
      <c r="B653" s="51" t="s">
        <v>680</v>
      </c>
      <c r="C653" s="51" t="s">
        <v>12095</v>
      </c>
      <c r="D653" s="50" t="s">
        <v>1333</v>
      </c>
      <c r="E653" s="50" t="s">
        <v>1932</v>
      </c>
      <c r="F653" s="51" t="s">
        <v>2280</v>
      </c>
      <c r="G653" s="51" t="s">
        <v>45</v>
      </c>
      <c r="H653" s="51" t="s">
        <v>1853</v>
      </c>
      <c r="I653" s="50" t="s">
        <v>1399</v>
      </c>
      <c r="J653" s="53">
        <v>51</v>
      </c>
      <c r="K653" s="53">
        <v>74</v>
      </c>
      <c r="M653" s="53">
        <f t="shared" si="10"/>
        <v>125</v>
      </c>
      <c r="N653" s="50" t="s">
        <v>666</v>
      </c>
      <c r="O653" s="51" t="s">
        <v>66</v>
      </c>
      <c r="P653" s="50" t="s">
        <v>70</v>
      </c>
      <c r="Q653" s="50" t="s">
        <v>671</v>
      </c>
      <c r="R653" s="50" t="s">
        <v>671</v>
      </c>
    </row>
    <row r="654" spans="1:18" x14ac:dyDescent="0.25">
      <c r="A654" s="50" t="s">
        <v>675</v>
      </c>
      <c r="B654" s="51" t="s">
        <v>680</v>
      </c>
      <c r="C654" s="51" t="s">
        <v>7147</v>
      </c>
      <c r="D654" s="50" t="s">
        <v>1334</v>
      </c>
      <c r="E654" s="50" t="s">
        <v>1415</v>
      </c>
      <c r="F654" s="51" t="s">
        <v>2281</v>
      </c>
      <c r="G654" s="51" t="s">
        <v>45</v>
      </c>
      <c r="H654" s="51" t="s">
        <v>2282</v>
      </c>
      <c r="I654" s="50" t="s">
        <v>1411</v>
      </c>
      <c r="J654" s="53">
        <v>426</v>
      </c>
      <c r="K654" s="53">
        <v>617</v>
      </c>
      <c r="M654" s="53">
        <f t="shared" si="10"/>
        <v>1043</v>
      </c>
      <c r="N654" s="50" t="s">
        <v>666</v>
      </c>
      <c r="O654" s="51" t="s">
        <v>66</v>
      </c>
      <c r="P654" s="50" t="s">
        <v>70</v>
      </c>
      <c r="Q654" s="50" t="s">
        <v>671</v>
      </c>
      <c r="R654" s="50" t="s">
        <v>671</v>
      </c>
    </row>
    <row r="655" spans="1:18" x14ac:dyDescent="0.25">
      <c r="A655" s="50" t="s">
        <v>675</v>
      </c>
      <c r="B655" s="51" t="s">
        <v>680</v>
      </c>
      <c r="C655" s="51" t="s">
        <v>12095</v>
      </c>
      <c r="D655" s="50" t="s">
        <v>1335</v>
      </c>
      <c r="E655" s="50" t="s">
        <v>2283</v>
      </c>
      <c r="F655" s="51" t="s">
        <v>44</v>
      </c>
      <c r="G655" s="51" t="s">
        <v>45</v>
      </c>
      <c r="H655" s="51" t="s">
        <v>2284</v>
      </c>
      <c r="I655" s="50" t="s">
        <v>1399</v>
      </c>
      <c r="J655" s="53">
        <v>1103</v>
      </c>
      <c r="K655" s="53">
        <v>1217</v>
      </c>
      <c r="M655" s="53">
        <f t="shared" si="10"/>
        <v>2320</v>
      </c>
      <c r="N655" s="50" t="s">
        <v>666</v>
      </c>
      <c r="O655" s="51" t="s">
        <v>66</v>
      </c>
      <c r="P655" s="50" t="s">
        <v>70</v>
      </c>
      <c r="Q655" s="50" t="s">
        <v>671</v>
      </c>
      <c r="R655" s="50" t="s">
        <v>671</v>
      </c>
    </row>
    <row r="656" spans="1:18" x14ac:dyDescent="0.25">
      <c r="A656" s="50" t="s">
        <v>675</v>
      </c>
      <c r="B656" s="51" t="s">
        <v>680</v>
      </c>
      <c r="C656" s="51" t="s">
        <v>12103</v>
      </c>
      <c r="D656" s="50" t="s">
        <v>1336</v>
      </c>
      <c r="E656" s="50" t="s">
        <v>2285</v>
      </c>
      <c r="F656" s="51" t="s">
        <v>627</v>
      </c>
      <c r="G656" s="51" t="s">
        <v>45</v>
      </c>
      <c r="H656" s="51" t="s">
        <v>2286</v>
      </c>
      <c r="I656" s="50" t="s">
        <v>1429</v>
      </c>
      <c r="J656" s="53">
        <v>1302</v>
      </c>
      <c r="K656" s="53">
        <v>792</v>
      </c>
      <c r="M656" s="53">
        <f t="shared" si="10"/>
        <v>2094</v>
      </c>
      <c r="N656" s="50" t="s">
        <v>64</v>
      </c>
      <c r="O656" s="51" t="s">
        <v>66</v>
      </c>
      <c r="P656" s="50" t="s">
        <v>70</v>
      </c>
      <c r="Q656" s="50" t="s">
        <v>671</v>
      </c>
      <c r="R656" s="50" t="s">
        <v>671</v>
      </c>
    </row>
    <row r="657" spans="1:18" x14ac:dyDescent="0.25">
      <c r="A657" s="50" t="s">
        <v>675</v>
      </c>
      <c r="B657" s="51" t="s">
        <v>680</v>
      </c>
      <c r="C657" s="51" t="s">
        <v>12109</v>
      </c>
      <c r="D657" s="50" t="s">
        <v>1337</v>
      </c>
      <c r="E657" s="50" t="s">
        <v>2287</v>
      </c>
      <c r="F657" s="51" t="s">
        <v>44</v>
      </c>
      <c r="G657" s="51" t="s">
        <v>45</v>
      </c>
      <c r="H657" s="51" t="s">
        <v>2288</v>
      </c>
      <c r="I657" s="50" t="s">
        <v>1512</v>
      </c>
      <c r="J657" s="53">
        <v>1200</v>
      </c>
      <c r="K657" s="53">
        <v>1489</v>
      </c>
      <c r="M657" s="53">
        <f t="shared" si="10"/>
        <v>2689</v>
      </c>
      <c r="N657" s="50" t="s">
        <v>666</v>
      </c>
      <c r="O657" s="51" t="s">
        <v>66</v>
      </c>
      <c r="P657" s="50" t="s">
        <v>70</v>
      </c>
      <c r="Q657" s="50" t="s">
        <v>671</v>
      </c>
      <c r="R657" s="50" t="s">
        <v>671</v>
      </c>
    </row>
    <row r="658" spans="1:18" x14ac:dyDescent="0.25">
      <c r="A658" s="50" t="s">
        <v>675</v>
      </c>
      <c r="B658" s="51" t="s">
        <v>680</v>
      </c>
      <c r="C658" s="51" t="s">
        <v>12110</v>
      </c>
      <c r="D658" s="50" t="s">
        <v>1338</v>
      </c>
      <c r="E658" s="50" t="s">
        <v>2035</v>
      </c>
      <c r="F658" s="51" t="s">
        <v>1998</v>
      </c>
      <c r="G658" s="51" t="s">
        <v>45</v>
      </c>
      <c r="H658" s="51" t="s">
        <v>2289</v>
      </c>
      <c r="I658" s="50" t="s">
        <v>1512</v>
      </c>
      <c r="J658" s="53">
        <v>729</v>
      </c>
      <c r="K658" s="53">
        <v>1006</v>
      </c>
      <c r="M658" s="53">
        <f t="shared" si="10"/>
        <v>1735</v>
      </c>
      <c r="N658" s="50" t="s">
        <v>666</v>
      </c>
      <c r="O658" s="51" t="s">
        <v>66</v>
      </c>
      <c r="P658" s="50" t="s">
        <v>70</v>
      </c>
      <c r="Q658" s="50" t="s">
        <v>671</v>
      </c>
      <c r="R658" s="50" t="s">
        <v>671</v>
      </c>
    </row>
    <row r="659" spans="1:18" x14ac:dyDescent="0.25">
      <c r="A659" s="50" t="s">
        <v>675</v>
      </c>
      <c r="B659" s="51" t="s">
        <v>680</v>
      </c>
      <c r="C659" s="51" t="s">
        <v>12095</v>
      </c>
      <c r="D659" s="50" t="s">
        <v>1339</v>
      </c>
      <c r="E659" s="50" t="s">
        <v>2290</v>
      </c>
      <c r="F659" s="51" t="s">
        <v>2195</v>
      </c>
      <c r="G659" s="51" t="s">
        <v>45</v>
      </c>
      <c r="H659" s="51" t="s">
        <v>1866</v>
      </c>
      <c r="I659" s="50" t="s">
        <v>1399</v>
      </c>
      <c r="J659" s="53">
        <v>150</v>
      </c>
      <c r="K659" s="53">
        <v>222</v>
      </c>
      <c r="M659" s="53">
        <f t="shared" si="10"/>
        <v>372</v>
      </c>
      <c r="N659" s="50" t="s">
        <v>64</v>
      </c>
      <c r="O659" s="51" t="s">
        <v>66</v>
      </c>
      <c r="P659" s="50" t="s">
        <v>70</v>
      </c>
      <c r="Q659" s="50" t="s">
        <v>671</v>
      </c>
      <c r="R659" s="50" t="s">
        <v>671</v>
      </c>
    </row>
    <row r="660" spans="1:18" x14ac:dyDescent="0.25">
      <c r="A660" s="50" t="s">
        <v>675</v>
      </c>
      <c r="B660" s="51" t="s">
        <v>680</v>
      </c>
      <c r="C660" s="51" t="s">
        <v>12098</v>
      </c>
      <c r="D660" s="50" t="s">
        <v>1340</v>
      </c>
      <c r="E660" s="50" t="s">
        <v>2291</v>
      </c>
      <c r="F660" s="51" t="s">
        <v>44</v>
      </c>
      <c r="G660" s="51" t="s">
        <v>45</v>
      </c>
      <c r="H660" s="51" t="s">
        <v>2292</v>
      </c>
      <c r="I660" s="50" t="s">
        <v>1388</v>
      </c>
      <c r="J660" s="53">
        <v>1311</v>
      </c>
      <c r="K660" s="53">
        <v>1333</v>
      </c>
      <c r="M660" s="53">
        <f t="shared" si="10"/>
        <v>2644</v>
      </c>
      <c r="N660" s="50" t="s">
        <v>666</v>
      </c>
      <c r="O660" s="51" t="s">
        <v>66</v>
      </c>
      <c r="P660" s="50" t="s">
        <v>70</v>
      </c>
      <c r="Q660" s="50" t="s">
        <v>671</v>
      </c>
      <c r="R660" s="50" t="s">
        <v>671</v>
      </c>
    </row>
    <row r="661" spans="1:18" x14ac:dyDescent="0.25">
      <c r="A661" s="50" t="s">
        <v>675</v>
      </c>
      <c r="B661" s="51" t="s">
        <v>680</v>
      </c>
      <c r="C661" s="51" t="s">
        <v>12109</v>
      </c>
      <c r="D661" s="50" t="s">
        <v>1341</v>
      </c>
      <c r="E661" s="50" t="s">
        <v>1935</v>
      </c>
      <c r="F661" s="51" t="s">
        <v>347</v>
      </c>
      <c r="G661" s="51" t="s">
        <v>45</v>
      </c>
      <c r="H661" s="51" t="s">
        <v>1936</v>
      </c>
      <c r="I661" s="50" t="s">
        <v>1512</v>
      </c>
      <c r="J661" s="53">
        <v>3102</v>
      </c>
      <c r="K661" s="53">
        <v>3514</v>
      </c>
      <c r="M661" s="53">
        <f t="shared" si="10"/>
        <v>6616</v>
      </c>
      <c r="N661" s="50" t="s">
        <v>64</v>
      </c>
      <c r="O661" s="51" t="s">
        <v>66</v>
      </c>
      <c r="P661" s="50" t="s">
        <v>70</v>
      </c>
      <c r="Q661" s="50" t="s">
        <v>671</v>
      </c>
      <c r="R661" s="50" t="s">
        <v>671</v>
      </c>
    </row>
    <row r="662" spans="1:18" x14ac:dyDescent="0.25">
      <c r="A662" s="50" t="s">
        <v>675</v>
      </c>
      <c r="B662" s="51" t="s">
        <v>680</v>
      </c>
      <c r="C662" s="51" t="s">
        <v>12109</v>
      </c>
      <c r="D662" s="50" t="s">
        <v>1342</v>
      </c>
      <c r="E662" s="50" t="s">
        <v>2293</v>
      </c>
      <c r="F662" s="51" t="s">
        <v>565</v>
      </c>
      <c r="G662" s="51" t="s">
        <v>45</v>
      </c>
      <c r="H662" s="51" t="s">
        <v>2294</v>
      </c>
      <c r="I662" s="50" t="s">
        <v>1512</v>
      </c>
      <c r="J662" s="53">
        <v>130</v>
      </c>
      <c r="K662" s="53">
        <v>169</v>
      </c>
      <c r="M662" s="53">
        <f t="shared" si="10"/>
        <v>299</v>
      </c>
      <c r="N662" s="50" t="s">
        <v>666</v>
      </c>
      <c r="O662" s="51" t="s">
        <v>66</v>
      </c>
      <c r="P662" s="50" t="s">
        <v>70</v>
      </c>
      <c r="Q662" s="50" t="s">
        <v>671</v>
      </c>
      <c r="R662" s="50" t="s">
        <v>671</v>
      </c>
    </row>
    <row r="663" spans="1:18" x14ac:dyDescent="0.25">
      <c r="A663" s="50" t="s">
        <v>675</v>
      </c>
      <c r="B663" s="51" t="s">
        <v>680</v>
      </c>
      <c r="C663" s="51" t="s">
        <v>12109</v>
      </c>
      <c r="D663" s="50" t="s">
        <v>1343</v>
      </c>
      <c r="E663" s="50" t="s">
        <v>2048</v>
      </c>
      <c r="F663" s="51" t="s">
        <v>395</v>
      </c>
      <c r="G663" s="51" t="s">
        <v>45</v>
      </c>
      <c r="H663" s="51" t="s">
        <v>2221</v>
      </c>
      <c r="I663" s="50" t="s">
        <v>1512</v>
      </c>
      <c r="J663" s="53">
        <v>50</v>
      </c>
      <c r="K663" s="53">
        <v>70</v>
      </c>
      <c r="M663" s="53">
        <f t="shared" si="10"/>
        <v>120</v>
      </c>
      <c r="N663" s="50" t="s">
        <v>666</v>
      </c>
      <c r="O663" s="51" t="s">
        <v>66</v>
      </c>
      <c r="P663" s="50" t="s">
        <v>70</v>
      </c>
      <c r="Q663" s="50" t="s">
        <v>671</v>
      </c>
      <c r="R663" s="50" t="s">
        <v>671</v>
      </c>
    </row>
    <row r="664" spans="1:18" x14ac:dyDescent="0.25">
      <c r="A664" s="50" t="s">
        <v>675</v>
      </c>
      <c r="B664" s="51" t="s">
        <v>680</v>
      </c>
      <c r="C664" s="51" t="s">
        <v>12096</v>
      </c>
      <c r="D664" s="50" t="s">
        <v>1344</v>
      </c>
      <c r="E664" s="50" t="s">
        <v>2295</v>
      </c>
      <c r="F664" s="51" t="s">
        <v>44</v>
      </c>
      <c r="G664" s="51" t="s">
        <v>45</v>
      </c>
      <c r="H664" s="51" t="s">
        <v>2296</v>
      </c>
      <c r="I664" s="50" t="s">
        <v>1406</v>
      </c>
      <c r="J664" s="53">
        <v>174</v>
      </c>
      <c r="K664" s="53">
        <v>212</v>
      </c>
      <c r="M664" s="53">
        <f t="shared" si="10"/>
        <v>386</v>
      </c>
      <c r="N664" s="50" t="s">
        <v>666</v>
      </c>
      <c r="O664" s="51" t="s">
        <v>66</v>
      </c>
      <c r="P664" s="50" t="s">
        <v>70</v>
      </c>
      <c r="Q664" s="50" t="s">
        <v>671</v>
      </c>
      <c r="R664" s="50" t="s">
        <v>671</v>
      </c>
    </row>
    <row r="665" spans="1:18" x14ac:dyDescent="0.25">
      <c r="A665" s="50" t="s">
        <v>675</v>
      </c>
      <c r="B665" s="51" t="s">
        <v>680</v>
      </c>
      <c r="C665" s="51" t="s">
        <v>12110</v>
      </c>
      <c r="D665" s="50" t="s">
        <v>1345</v>
      </c>
      <c r="E665" s="50" t="s">
        <v>1520</v>
      </c>
      <c r="F665" s="51" t="s">
        <v>2009</v>
      </c>
      <c r="G665" s="51" t="s">
        <v>45</v>
      </c>
      <c r="H665" s="51" t="s">
        <v>1919</v>
      </c>
      <c r="I665" s="50" t="s">
        <v>1438</v>
      </c>
      <c r="J665" s="53">
        <v>4</v>
      </c>
      <c r="K665" s="53">
        <v>4</v>
      </c>
      <c r="M665" s="53">
        <f t="shared" si="10"/>
        <v>8</v>
      </c>
      <c r="N665" s="50" t="s">
        <v>666</v>
      </c>
      <c r="O665" s="51" t="s">
        <v>66</v>
      </c>
      <c r="P665" s="50" t="s">
        <v>70</v>
      </c>
      <c r="Q665" s="50" t="s">
        <v>671</v>
      </c>
      <c r="R665" s="50" t="s">
        <v>671</v>
      </c>
    </row>
    <row r="666" spans="1:18" x14ac:dyDescent="0.25">
      <c r="A666" s="50" t="s">
        <v>675</v>
      </c>
      <c r="B666" s="51" t="s">
        <v>680</v>
      </c>
      <c r="C666" s="51" t="s">
        <v>12107</v>
      </c>
      <c r="D666" s="50" t="s">
        <v>1346</v>
      </c>
      <c r="E666" s="50" t="s">
        <v>1578</v>
      </c>
      <c r="F666" s="51" t="s">
        <v>413</v>
      </c>
      <c r="G666" s="51" t="s">
        <v>45</v>
      </c>
      <c r="H666" s="51" t="s">
        <v>1579</v>
      </c>
      <c r="I666" s="50" t="s">
        <v>1393</v>
      </c>
      <c r="L666" s="53">
        <v>244</v>
      </c>
      <c r="M666" s="53">
        <f t="shared" si="10"/>
        <v>244</v>
      </c>
      <c r="N666" s="50" t="s">
        <v>667</v>
      </c>
      <c r="O666" s="51" t="s">
        <v>66</v>
      </c>
      <c r="P666" s="50" t="s">
        <v>69</v>
      </c>
      <c r="Q666" s="50" t="s">
        <v>671</v>
      </c>
      <c r="R666" s="50" t="s">
        <v>671</v>
      </c>
    </row>
    <row r="667" spans="1:18" x14ac:dyDescent="0.25">
      <c r="A667" s="50" t="s">
        <v>675</v>
      </c>
      <c r="B667" s="51" t="s">
        <v>680</v>
      </c>
      <c r="C667" s="51" t="s">
        <v>12110</v>
      </c>
      <c r="D667" s="50" t="s">
        <v>1347</v>
      </c>
      <c r="E667" s="50" t="s">
        <v>2297</v>
      </c>
      <c r="F667" s="51" t="s">
        <v>44</v>
      </c>
      <c r="G667" s="51" t="s">
        <v>45</v>
      </c>
      <c r="H667" s="51" t="s">
        <v>2298</v>
      </c>
      <c r="I667" s="50" t="s">
        <v>1399</v>
      </c>
      <c r="J667" s="53">
        <v>1030</v>
      </c>
      <c r="K667" s="53">
        <v>475</v>
      </c>
      <c r="M667" s="53">
        <f t="shared" si="10"/>
        <v>1505</v>
      </c>
      <c r="N667" s="50" t="s">
        <v>666</v>
      </c>
      <c r="O667" s="51" t="s">
        <v>66</v>
      </c>
      <c r="P667" s="50" t="s">
        <v>70</v>
      </c>
      <c r="Q667" s="50" t="s">
        <v>671</v>
      </c>
      <c r="R667" s="50" t="s">
        <v>671</v>
      </c>
    </row>
    <row r="668" spans="1:18" x14ac:dyDescent="0.25">
      <c r="A668" s="50" t="s">
        <v>675</v>
      </c>
      <c r="B668" s="51" t="s">
        <v>680</v>
      </c>
      <c r="C668" s="51" t="s">
        <v>7147</v>
      </c>
      <c r="D668" s="50" t="s">
        <v>1348</v>
      </c>
      <c r="E668" s="50" t="s">
        <v>43</v>
      </c>
      <c r="F668" s="51" t="s">
        <v>637</v>
      </c>
      <c r="G668" s="51" t="s">
        <v>45</v>
      </c>
      <c r="H668" s="51" t="s">
        <v>2299</v>
      </c>
      <c r="I668" s="50" t="s">
        <v>1411</v>
      </c>
      <c r="J668" s="53">
        <v>257</v>
      </c>
      <c r="K668" s="53">
        <v>439</v>
      </c>
      <c r="M668" s="53">
        <f t="shared" si="10"/>
        <v>696</v>
      </c>
      <c r="N668" s="50" t="s">
        <v>64</v>
      </c>
      <c r="O668" s="51" t="s">
        <v>66</v>
      </c>
      <c r="P668" s="50" t="s">
        <v>70</v>
      </c>
      <c r="Q668" s="50" t="s">
        <v>671</v>
      </c>
      <c r="R668" s="50" t="s">
        <v>671</v>
      </c>
    </row>
    <row r="669" spans="1:18" x14ac:dyDescent="0.25">
      <c r="A669" s="50" t="s">
        <v>675</v>
      </c>
      <c r="B669" s="51" t="s">
        <v>680</v>
      </c>
      <c r="C669" s="51" t="s">
        <v>12095</v>
      </c>
      <c r="D669" s="50" t="s">
        <v>1349</v>
      </c>
      <c r="E669" s="50" t="s">
        <v>1966</v>
      </c>
      <c r="F669" s="51" t="s">
        <v>616</v>
      </c>
      <c r="G669" s="51" t="s">
        <v>45</v>
      </c>
      <c r="H669" s="51" t="s">
        <v>2300</v>
      </c>
      <c r="I669" s="50" t="s">
        <v>1856</v>
      </c>
      <c r="J669" s="53">
        <v>19</v>
      </c>
      <c r="K669" s="53">
        <v>20</v>
      </c>
      <c r="M669" s="53">
        <f t="shared" si="10"/>
        <v>39</v>
      </c>
      <c r="N669" s="50" t="s">
        <v>666</v>
      </c>
      <c r="O669" s="51" t="s">
        <v>66</v>
      </c>
      <c r="P669" s="50" t="s">
        <v>70</v>
      </c>
      <c r="Q669" s="50" t="s">
        <v>671</v>
      </c>
      <c r="R669" s="50" t="s">
        <v>671</v>
      </c>
    </row>
    <row r="670" spans="1:18" x14ac:dyDescent="0.25">
      <c r="A670" s="50" t="s">
        <v>675</v>
      </c>
      <c r="B670" s="51" t="s">
        <v>680</v>
      </c>
      <c r="C670" s="51" t="s">
        <v>12107</v>
      </c>
      <c r="D670" s="50" t="s">
        <v>1350</v>
      </c>
      <c r="E670" s="50" t="s">
        <v>1637</v>
      </c>
      <c r="F670" s="51" t="s">
        <v>44</v>
      </c>
      <c r="G670" s="51" t="s">
        <v>45</v>
      </c>
      <c r="H670" s="51" t="s">
        <v>1638</v>
      </c>
      <c r="I670" s="50" t="s">
        <v>1393</v>
      </c>
      <c r="J670" s="53">
        <v>2923</v>
      </c>
      <c r="K670" s="53">
        <v>1187</v>
      </c>
      <c r="M670" s="53">
        <f t="shared" si="10"/>
        <v>4110</v>
      </c>
      <c r="N670" s="50" t="s">
        <v>666</v>
      </c>
      <c r="O670" s="51" t="s">
        <v>66</v>
      </c>
      <c r="P670" s="50" t="s">
        <v>70</v>
      </c>
      <c r="Q670" s="50" t="s">
        <v>671</v>
      </c>
      <c r="R670" s="50" t="s">
        <v>671</v>
      </c>
    </row>
    <row r="671" spans="1:18" x14ac:dyDescent="0.25">
      <c r="A671" s="50" t="s">
        <v>675</v>
      </c>
      <c r="B671" s="51" t="s">
        <v>680</v>
      </c>
      <c r="C671" s="51" t="s">
        <v>12108</v>
      </c>
      <c r="D671" s="50" t="s">
        <v>1351</v>
      </c>
      <c r="E671" s="50" t="s">
        <v>2301</v>
      </c>
      <c r="F671" s="51" t="s">
        <v>375</v>
      </c>
      <c r="G671" s="51" t="s">
        <v>45</v>
      </c>
      <c r="H671" s="51" t="s">
        <v>2302</v>
      </c>
      <c r="I671" s="50" t="s">
        <v>1397</v>
      </c>
      <c r="J671" s="53">
        <v>129</v>
      </c>
      <c r="K671" s="53">
        <v>185</v>
      </c>
      <c r="M671" s="53">
        <f t="shared" si="10"/>
        <v>314</v>
      </c>
      <c r="N671" s="50" t="s">
        <v>666</v>
      </c>
      <c r="O671" s="51" t="s">
        <v>66</v>
      </c>
      <c r="P671" s="50" t="s">
        <v>70</v>
      </c>
      <c r="Q671" s="50" t="s">
        <v>671</v>
      </c>
      <c r="R671" s="50" t="s">
        <v>671</v>
      </c>
    </row>
    <row r="672" spans="1:18" x14ac:dyDescent="0.25">
      <c r="A672" s="50" t="s">
        <v>675</v>
      </c>
      <c r="B672" s="51" t="s">
        <v>680</v>
      </c>
      <c r="C672" s="51" t="s">
        <v>12108</v>
      </c>
      <c r="D672" s="50" t="s">
        <v>1352</v>
      </c>
      <c r="E672" s="50" t="s">
        <v>2303</v>
      </c>
      <c r="F672" s="51" t="s">
        <v>44</v>
      </c>
      <c r="G672" s="51" t="s">
        <v>45</v>
      </c>
      <c r="H672" s="51" t="s">
        <v>2304</v>
      </c>
      <c r="I672" s="50" t="s">
        <v>1397</v>
      </c>
      <c r="J672" s="53">
        <v>526</v>
      </c>
      <c r="K672" s="53">
        <v>751</v>
      </c>
      <c r="M672" s="53">
        <f t="shared" si="10"/>
        <v>1277</v>
      </c>
      <c r="N672" s="50" t="s">
        <v>666</v>
      </c>
      <c r="O672" s="51" t="s">
        <v>66</v>
      </c>
      <c r="P672" s="50" t="s">
        <v>70</v>
      </c>
      <c r="Q672" s="50" t="s">
        <v>671</v>
      </c>
      <c r="R672" s="50" t="s">
        <v>671</v>
      </c>
    </row>
    <row r="673" spans="1:18" x14ac:dyDescent="0.25">
      <c r="A673" s="50" t="s">
        <v>675</v>
      </c>
      <c r="B673" s="51" t="s">
        <v>680</v>
      </c>
      <c r="C673" s="51" t="s">
        <v>12100</v>
      </c>
      <c r="D673" s="50" t="s">
        <v>1353</v>
      </c>
      <c r="E673" s="50" t="s">
        <v>1686</v>
      </c>
      <c r="F673" s="51" t="s">
        <v>428</v>
      </c>
      <c r="G673" s="51" t="s">
        <v>45</v>
      </c>
      <c r="H673" s="51" t="s">
        <v>1687</v>
      </c>
      <c r="I673" s="50" t="s">
        <v>1433</v>
      </c>
      <c r="J673" s="53">
        <v>1831</v>
      </c>
      <c r="K673" s="53">
        <v>2642</v>
      </c>
      <c r="M673" s="53">
        <f t="shared" si="10"/>
        <v>4473</v>
      </c>
      <c r="N673" s="50" t="s">
        <v>666</v>
      </c>
      <c r="O673" s="51" t="s">
        <v>66</v>
      </c>
      <c r="P673" s="50" t="s">
        <v>70</v>
      </c>
      <c r="Q673" s="50" t="s">
        <v>671</v>
      </c>
      <c r="R673" s="50" t="s">
        <v>671</v>
      </c>
    </row>
    <row r="674" spans="1:18" x14ac:dyDescent="0.25">
      <c r="A674" s="50" t="s">
        <v>675</v>
      </c>
      <c r="B674" s="51" t="s">
        <v>680</v>
      </c>
      <c r="C674" s="51" t="s">
        <v>12110</v>
      </c>
      <c r="D674" s="50" t="s">
        <v>1354</v>
      </c>
      <c r="E674" s="50" t="s">
        <v>1554</v>
      </c>
      <c r="F674" s="51" t="s">
        <v>428</v>
      </c>
      <c r="G674" s="51" t="s">
        <v>45</v>
      </c>
      <c r="H674" s="51" t="s">
        <v>1968</v>
      </c>
      <c r="I674" s="50" t="s">
        <v>1438</v>
      </c>
      <c r="J674" s="53">
        <v>838</v>
      </c>
      <c r="K674" s="53">
        <v>812</v>
      </c>
      <c r="M674" s="53">
        <f t="shared" si="10"/>
        <v>1650</v>
      </c>
      <c r="N674" s="50" t="s">
        <v>666</v>
      </c>
      <c r="O674" s="51" t="s">
        <v>66</v>
      </c>
      <c r="P674" s="50" t="s">
        <v>70</v>
      </c>
      <c r="Q674" s="50" t="s">
        <v>671</v>
      </c>
      <c r="R674" s="50" t="s">
        <v>671</v>
      </c>
    </row>
    <row r="675" spans="1:18" x14ac:dyDescent="0.25">
      <c r="A675" s="50" t="s">
        <v>675</v>
      </c>
      <c r="B675" s="51" t="s">
        <v>680</v>
      </c>
      <c r="C675" s="51" t="s">
        <v>12110</v>
      </c>
      <c r="D675" s="50" t="s">
        <v>1355</v>
      </c>
      <c r="E675" s="50" t="s">
        <v>1981</v>
      </c>
      <c r="F675" s="51" t="s">
        <v>52</v>
      </c>
      <c r="G675" s="51" t="s">
        <v>45</v>
      </c>
      <c r="H675" s="51" t="s">
        <v>2169</v>
      </c>
      <c r="I675" s="50" t="s">
        <v>1438</v>
      </c>
      <c r="J675" s="53">
        <v>54</v>
      </c>
      <c r="K675" s="53">
        <v>76</v>
      </c>
      <c r="M675" s="53">
        <f t="shared" si="10"/>
        <v>130</v>
      </c>
      <c r="N675" s="50" t="s">
        <v>666</v>
      </c>
      <c r="O675" s="51" t="s">
        <v>66</v>
      </c>
      <c r="P675" s="50" t="s">
        <v>70</v>
      </c>
      <c r="Q675" s="50" t="s">
        <v>671</v>
      </c>
      <c r="R675" s="50" t="s">
        <v>671</v>
      </c>
    </row>
    <row r="676" spans="1:18" x14ac:dyDescent="0.25">
      <c r="A676" s="50" t="s">
        <v>675</v>
      </c>
      <c r="B676" s="51" t="s">
        <v>680</v>
      </c>
      <c r="C676" s="51" t="s">
        <v>12098</v>
      </c>
      <c r="D676" s="50" t="s">
        <v>1356</v>
      </c>
      <c r="E676" s="50" t="s">
        <v>2039</v>
      </c>
      <c r="F676" s="51" t="s">
        <v>499</v>
      </c>
      <c r="G676" s="51" t="s">
        <v>45</v>
      </c>
      <c r="H676" s="51" t="s">
        <v>2040</v>
      </c>
      <c r="I676" s="50" t="s">
        <v>1411</v>
      </c>
      <c r="J676" s="53">
        <v>3274</v>
      </c>
      <c r="K676" s="53">
        <v>4123</v>
      </c>
      <c r="M676" s="53">
        <f t="shared" si="10"/>
        <v>7397</v>
      </c>
      <c r="N676" s="50" t="s">
        <v>666</v>
      </c>
      <c r="O676" s="51" t="s">
        <v>66</v>
      </c>
      <c r="P676" s="50" t="s">
        <v>70</v>
      </c>
      <c r="Q676" s="50" t="s">
        <v>671</v>
      </c>
      <c r="R676" s="50" t="s">
        <v>671</v>
      </c>
    </row>
    <row r="677" spans="1:18" x14ac:dyDescent="0.25">
      <c r="A677" s="50" t="s">
        <v>675</v>
      </c>
      <c r="B677" s="51" t="s">
        <v>680</v>
      </c>
      <c r="C677" s="51" t="s">
        <v>12098</v>
      </c>
      <c r="D677" s="50" t="s">
        <v>1357</v>
      </c>
      <c r="E677" s="50" t="s">
        <v>1677</v>
      </c>
      <c r="F677" s="51" t="s">
        <v>395</v>
      </c>
      <c r="G677" s="51" t="s">
        <v>45</v>
      </c>
      <c r="H677" s="51" t="s">
        <v>1678</v>
      </c>
      <c r="I677" s="50" t="s">
        <v>1388</v>
      </c>
      <c r="J677" s="53">
        <v>420</v>
      </c>
      <c r="K677" s="53">
        <v>685</v>
      </c>
      <c r="M677" s="53">
        <f t="shared" si="10"/>
        <v>1105</v>
      </c>
      <c r="N677" s="50" t="s">
        <v>666</v>
      </c>
      <c r="O677" s="51" t="s">
        <v>66</v>
      </c>
      <c r="P677" s="50" t="s">
        <v>70</v>
      </c>
      <c r="Q677" s="50" t="s">
        <v>671</v>
      </c>
      <c r="R677" s="50" t="s">
        <v>671</v>
      </c>
    </row>
    <row r="678" spans="1:18" x14ac:dyDescent="0.25">
      <c r="A678" s="50" t="s">
        <v>675</v>
      </c>
      <c r="B678" s="51" t="s">
        <v>680</v>
      </c>
      <c r="C678" s="51" t="s">
        <v>12110</v>
      </c>
      <c r="D678" s="50" t="s">
        <v>1358</v>
      </c>
      <c r="E678" s="50" t="s">
        <v>2225</v>
      </c>
      <c r="F678" s="51" t="s">
        <v>428</v>
      </c>
      <c r="G678" s="51" t="s">
        <v>1465</v>
      </c>
      <c r="H678" s="51" t="s">
        <v>2226</v>
      </c>
      <c r="I678" s="50" t="s">
        <v>1438</v>
      </c>
      <c r="J678" s="53">
        <v>61</v>
      </c>
      <c r="K678" s="53">
        <v>65</v>
      </c>
      <c r="M678" s="53">
        <f t="shared" si="10"/>
        <v>126</v>
      </c>
      <c r="N678" s="50" t="s">
        <v>666</v>
      </c>
      <c r="O678" s="51" t="s">
        <v>66</v>
      </c>
      <c r="P678" s="50" t="s">
        <v>70</v>
      </c>
      <c r="Q678" s="50" t="s">
        <v>671</v>
      </c>
      <c r="R678" s="50" t="s">
        <v>671</v>
      </c>
    </row>
    <row r="679" spans="1:18" x14ac:dyDescent="0.25">
      <c r="A679" s="50" t="s">
        <v>675</v>
      </c>
      <c r="B679" s="51" t="s">
        <v>680</v>
      </c>
      <c r="C679" s="51" t="s">
        <v>12098</v>
      </c>
      <c r="D679" s="50" t="s">
        <v>1359</v>
      </c>
      <c r="E679" s="50" t="s">
        <v>2305</v>
      </c>
      <c r="F679" s="51" t="s">
        <v>395</v>
      </c>
      <c r="G679" s="51" t="s">
        <v>45</v>
      </c>
      <c r="H679" s="51" t="s">
        <v>2306</v>
      </c>
      <c r="I679" s="50" t="s">
        <v>1388</v>
      </c>
      <c r="J679" s="53">
        <v>0</v>
      </c>
      <c r="K679" s="53">
        <v>0</v>
      </c>
      <c r="M679" s="53">
        <f t="shared" si="10"/>
        <v>0</v>
      </c>
      <c r="N679" s="50" t="s">
        <v>666</v>
      </c>
      <c r="O679" s="51" t="s">
        <v>66</v>
      </c>
      <c r="P679" s="50" t="s">
        <v>70</v>
      </c>
      <c r="Q679" s="50" t="s">
        <v>671</v>
      </c>
      <c r="R679" s="50" t="s">
        <v>671</v>
      </c>
    </row>
    <row r="680" spans="1:18" x14ac:dyDescent="0.25">
      <c r="A680" s="50" t="s">
        <v>675</v>
      </c>
      <c r="B680" s="51" t="s">
        <v>680</v>
      </c>
      <c r="C680" s="51" t="s">
        <v>7147</v>
      </c>
      <c r="D680" s="50" t="s">
        <v>1360</v>
      </c>
      <c r="E680" s="50" t="s">
        <v>2029</v>
      </c>
      <c r="F680" s="51" t="s">
        <v>395</v>
      </c>
      <c r="G680" s="51" t="s">
        <v>45</v>
      </c>
      <c r="H680" s="51" t="s">
        <v>2030</v>
      </c>
      <c r="I680" s="50" t="s">
        <v>1411</v>
      </c>
      <c r="J680" s="53">
        <v>36</v>
      </c>
      <c r="K680" s="53">
        <v>54</v>
      </c>
      <c r="M680" s="53">
        <f t="shared" si="10"/>
        <v>90</v>
      </c>
      <c r="N680" s="50" t="s">
        <v>666</v>
      </c>
      <c r="O680" s="51" t="s">
        <v>66</v>
      </c>
      <c r="P680" s="50" t="s">
        <v>70</v>
      </c>
      <c r="Q680" s="50" t="s">
        <v>671</v>
      </c>
      <c r="R680" s="50" t="s">
        <v>671</v>
      </c>
    </row>
    <row r="681" spans="1:18" x14ac:dyDescent="0.25">
      <c r="A681" s="50" t="s">
        <v>675</v>
      </c>
      <c r="B681" s="51" t="s">
        <v>680</v>
      </c>
      <c r="C681" s="51" t="s">
        <v>12100</v>
      </c>
      <c r="D681" s="50" t="s">
        <v>1361</v>
      </c>
      <c r="E681" s="50" t="s">
        <v>2021</v>
      </c>
      <c r="F681" s="51" t="s">
        <v>395</v>
      </c>
      <c r="G681" s="51" t="s">
        <v>45</v>
      </c>
      <c r="H681" s="51" t="s">
        <v>2022</v>
      </c>
      <c r="I681" s="50" t="s">
        <v>1433</v>
      </c>
      <c r="J681" s="53">
        <v>201</v>
      </c>
      <c r="K681" s="53">
        <v>290</v>
      </c>
      <c r="M681" s="53">
        <f t="shared" si="10"/>
        <v>491</v>
      </c>
      <c r="N681" s="50" t="s">
        <v>666</v>
      </c>
      <c r="O681" s="51" t="s">
        <v>66</v>
      </c>
      <c r="P681" s="50" t="s">
        <v>70</v>
      </c>
      <c r="Q681" s="50" t="s">
        <v>671</v>
      </c>
      <c r="R681" s="50" t="s">
        <v>671</v>
      </c>
    </row>
    <row r="682" spans="1:18" x14ac:dyDescent="0.25">
      <c r="A682" s="50" t="s">
        <v>675</v>
      </c>
      <c r="B682" s="51" t="s">
        <v>680</v>
      </c>
      <c r="C682" s="51" t="s">
        <v>12095</v>
      </c>
      <c r="D682" s="50" t="s">
        <v>1362</v>
      </c>
      <c r="E682" s="50" t="s">
        <v>1957</v>
      </c>
      <c r="F682" s="51" t="s">
        <v>52</v>
      </c>
      <c r="G682" s="51" t="s">
        <v>45</v>
      </c>
      <c r="H682" s="51" t="s">
        <v>2170</v>
      </c>
      <c r="I682" s="50" t="s">
        <v>1438</v>
      </c>
      <c r="J682" s="53">
        <v>21</v>
      </c>
      <c r="K682" s="53">
        <v>27</v>
      </c>
      <c r="M682" s="53">
        <f t="shared" si="10"/>
        <v>48</v>
      </c>
      <c r="N682" s="50" t="s">
        <v>666</v>
      </c>
      <c r="O682" s="51" t="s">
        <v>66</v>
      </c>
      <c r="P682" s="50" t="s">
        <v>70</v>
      </c>
      <c r="Q682" s="50" t="s">
        <v>671</v>
      </c>
      <c r="R682" s="50" t="s">
        <v>671</v>
      </c>
    </row>
    <row r="683" spans="1:18" s="70" customFormat="1" x14ac:dyDescent="0.25">
      <c r="A683" s="70" t="s">
        <v>675</v>
      </c>
      <c r="B683" s="71" t="s">
        <v>680</v>
      </c>
      <c r="C683" s="71" t="s">
        <v>12098</v>
      </c>
      <c r="D683" s="70" t="s">
        <v>1363</v>
      </c>
      <c r="E683" s="70" t="s">
        <v>1535</v>
      </c>
      <c r="F683" s="71" t="s">
        <v>44</v>
      </c>
      <c r="G683" s="71" t="s">
        <v>45</v>
      </c>
      <c r="H683" s="71" t="s">
        <v>1536</v>
      </c>
      <c r="I683" s="70" t="s">
        <v>1388</v>
      </c>
      <c r="J683" s="73">
        <v>113</v>
      </c>
      <c r="K683" s="73">
        <v>174</v>
      </c>
      <c r="L683" s="73"/>
      <c r="M683" s="73">
        <f t="shared" si="10"/>
        <v>287</v>
      </c>
      <c r="N683" s="70" t="s">
        <v>666</v>
      </c>
      <c r="O683" s="71" t="s">
        <v>66</v>
      </c>
      <c r="P683" s="70" t="s">
        <v>70</v>
      </c>
      <c r="Q683" s="70" t="s">
        <v>671</v>
      </c>
      <c r="R683" s="70" t="s">
        <v>671</v>
      </c>
    </row>
    <row r="684" spans="1:18" x14ac:dyDescent="0.25">
      <c r="A684" s="50" t="s">
        <v>675</v>
      </c>
      <c r="B684" s="51" t="s">
        <v>680</v>
      </c>
      <c r="C684" s="51" t="s">
        <v>12098</v>
      </c>
      <c r="D684" s="50" t="s">
        <v>1364</v>
      </c>
      <c r="E684" s="50" t="s">
        <v>2307</v>
      </c>
      <c r="F684" s="51" t="s">
        <v>44</v>
      </c>
      <c r="G684" s="51" t="s">
        <v>45</v>
      </c>
      <c r="H684" s="51" t="s">
        <v>2308</v>
      </c>
      <c r="I684" s="50" t="s">
        <v>1388</v>
      </c>
      <c r="J684" s="53">
        <v>4835</v>
      </c>
      <c r="K684" s="53">
        <v>6355</v>
      </c>
      <c r="M684" s="53">
        <f t="shared" si="10"/>
        <v>11190</v>
      </c>
      <c r="N684" s="50" t="s">
        <v>64</v>
      </c>
      <c r="O684" s="51" t="s">
        <v>66</v>
      </c>
      <c r="P684" s="50" t="s">
        <v>70</v>
      </c>
      <c r="Q684" s="50" t="s">
        <v>671</v>
      </c>
      <c r="R684" s="50" t="s">
        <v>671</v>
      </c>
    </row>
    <row r="685" spans="1:18" x14ac:dyDescent="0.25">
      <c r="A685" s="50" t="s">
        <v>675</v>
      </c>
      <c r="B685" s="51" t="s">
        <v>680</v>
      </c>
      <c r="C685" s="51" t="s">
        <v>7147</v>
      </c>
      <c r="D685" s="50" t="s">
        <v>1365</v>
      </c>
      <c r="E685" s="50" t="s">
        <v>2309</v>
      </c>
      <c r="F685" s="51" t="s">
        <v>59</v>
      </c>
      <c r="G685" s="51" t="s">
        <v>45</v>
      </c>
      <c r="H685" s="51" t="s">
        <v>2310</v>
      </c>
      <c r="I685" s="50" t="s">
        <v>1411</v>
      </c>
      <c r="J685" s="53">
        <v>246</v>
      </c>
      <c r="K685" s="53">
        <v>303</v>
      </c>
      <c r="M685" s="53">
        <f t="shared" si="10"/>
        <v>549</v>
      </c>
      <c r="N685" s="50" t="s">
        <v>64</v>
      </c>
      <c r="O685" s="51" t="s">
        <v>66</v>
      </c>
      <c r="P685" s="50" t="s">
        <v>70</v>
      </c>
      <c r="Q685" s="50" t="s">
        <v>671</v>
      </c>
      <c r="R685" s="50" t="s">
        <v>671</v>
      </c>
    </row>
    <row r="686" spans="1:18" x14ac:dyDescent="0.25">
      <c r="A686" s="50" t="s">
        <v>675</v>
      </c>
      <c r="B686" s="51" t="s">
        <v>680</v>
      </c>
      <c r="C686" s="51" t="s">
        <v>12108</v>
      </c>
      <c r="D686" s="50" t="s">
        <v>1366</v>
      </c>
      <c r="E686" s="50" t="s">
        <v>2311</v>
      </c>
      <c r="F686" s="51" t="s">
        <v>565</v>
      </c>
      <c r="G686" s="51" t="s">
        <v>45</v>
      </c>
      <c r="H686" s="51" t="s">
        <v>2312</v>
      </c>
      <c r="I686" s="50" t="s">
        <v>1397</v>
      </c>
      <c r="J686" s="53">
        <v>107</v>
      </c>
      <c r="K686" s="53">
        <v>216</v>
      </c>
      <c r="M686" s="53">
        <f t="shared" si="10"/>
        <v>323</v>
      </c>
      <c r="N686" s="50" t="s">
        <v>64</v>
      </c>
      <c r="O686" s="51" t="s">
        <v>66</v>
      </c>
      <c r="P686" s="50" t="s">
        <v>70</v>
      </c>
      <c r="Q686" s="50" t="s">
        <v>671</v>
      </c>
      <c r="R686" s="50" t="s">
        <v>671</v>
      </c>
    </row>
    <row r="687" spans="1:18" x14ac:dyDescent="0.25">
      <c r="A687" s="50" t="s">
        <v>675</v>
      </c>
      <c r="B687" s="51" t="s">
        <v>680</v>
      </c>
      <c r="C687" s="51" t="s">
        <v>12111</v>
      </c>
      <c r="D687" s="50" t="s">
        <v>1367</v>
      </c>
      <c r="E687" s="50" t="s">
        <v>1529</v>
      </c>
      <c r="F687" s="51" t="s">
        <v>2313</v>
      </c>
      <c r="G687" s="51" t="s">
        <v>45</v>
      </c>
      <c r="H687" s="51" t="s">
        <v>1531</v>
      </c>
      <c r="I687" s="50" t="s">
        <v>1399</v>
      </c>
      <c r="J687" s="53">
        <v>91</v>
      </c>
      <c r="K687" s="53">
        <v>209</v>
      </c>
      <c r="M687" s="53">
        <f t="shared" si="10"/>
        <v>300</v>
      </c>
      <c r="N687" s="50" t="s">
        <v>64</v>
      </c>
      <c r="O687" s="51" t="s">
        <v>66</v>
      </c>
      <c r="P687" s="50" t="s">
        <v>70</v>
      </c>
      <c r="Q687" s="50" t="s">
        <v>671</v>
      </c>
      <c r="R687" s="50" t="s">
        <v>671</v>
      </c>
    </row>
    <row r="688" spans="1:18" x14ac:dyDescent="0.25">
      <c r="A688" s="50" t="s">
        <v>675</v>
      </c>
      <c r="B688" s="51" t="s">
        <v>680</v>
      </c>
      <c r="C688" s="51" t="s">
        <v>12112</v>
      </c>
      <c r="D688" s="50" t="s">
        <v>1368</v>
      </c>
      <c r="E688" s="50" t="s">
        <v>2314</v>
      </c>
      <c r="F688" s="51" t="s">
        <v>557</v>
      </c>
      <c r="G688" s="51" t="s">
        <v>45</v>
      </c>
      <c r="H688" s="51" t="s">
        <v>2315</v>
      </c>
      <c r="I688" s="50" t="s">
        <v>1414</v>
      </c>
      <c r="J688" s="53">
        <v>411</v>
      </c>
      <c r="K688" s="53">
        <v>545</v>
      </c>
      <c r="M688" s="53">
        <f t="shared" si="10"/>
        <v>956</v>
      </c>
      <c r="N688" s="50" t="s">
        <v>666</v>
      </c>
      <c r="O688" s="51" t="s">
        <v>66</v>
      </c>
      <c r="P688" s="50" t="s">
        <v>70</v>
      </c>
      <c r="Q688" s="50" t="s">
        <v>671</v>
      </c>
      <c r="R688" s="50" t="s">
        <v>671</v>
      </c>
    </row>
    <row r="689" spans="1:18" x14ac:dyDescent="0.25">
      <c r="A689" s="50" t="s">
        <v>675</v>
      </c>
      <c r="B689" s="51" t="s">
        <v>680</v>
      </c>
      <c r="C689" s="51" t="s">
        <v>12097</v>
      </c>
      <c r="D689" s="50" t="s">
        <v>1369</v>
      </c>
      <c r="E689" s="50" t="s">
        <v>2316</v>
      </c>
      <c r="F689" s="51" t="s">
        <v>347</v>
      </c>
      <c r="G689" s="51" t="s">
        <v>45</v>
      </c>
      <c r="H689" s="51" t="s">
        <v>2317</v>
      </c>
      <c r="I689" s="50" t="s">
        <v>1420</v>
      </c>
      <c r="J689" s="53">
        <v>93</v>
      </c>
      <c r="K689" s="53">
        <v>135</v>
      </c>
      <c r="M689" s="53">
        <f t="shared" si="10"/>
        <v>228</v>
      </c>
      <c r="N689" s="50" t="s">
        <v>666</v>
      </c>
      <c r="O689" s="51" t="s">
        <v>66</v>
      </c>
      <c r="P689" s="50" t="s">
        <v>70</v>
      </c>
      <c r="Q689" s="50" t="s">
        <v>671</v>
      </c>
      <c r="R689" s="50" t="s">
        <v>671</v>
      </c>
    </row>
    <row r="690" spans="1:18" x14ac:dyDescent="0.25">
      <c r="A690" s="50" t="s">
        <v>675</v>
      </c>
      <c r="B690" s="51" t="s">
        <v>680</v>
      </c>
      <c r="C690" s="51" t="s">
        <v>12101</v>
      </c>
      <c r="D690" s="50" t="s">
        <v>1370</v>
      </c>
      <c r="E690" s="50" t="s">
        <v>2048</v>
      </c>
      <c r="F690" s="51" t="s">
        <v>2318</v>
      </c>
      <c r="G690" s="51" t="s">
        <v>45</v>
      </c>
      <c r="H690" s="51" t="s">
        <v>2065</v>
      </c>
      <c r="I690" s="50" t="s">
        <v>1420</v>
      </c>
      <c r="J690" s="53">
        <v>219</v>
      </c>
      <c r="K690" s="53">
        <v>270</v>
      </c>
      <c r="M690" s="53">
        <f t="shared" si="10"/>
        <v>489</v>
      </c>
      <c r="N690" s="50" t="s">
        <v>666</v>
      </c>
      <c r="O690" s="51" t="s">
        <v>66</v>
      </c>
      <c r="P690" s="50" t="s">
        <v>70</v>
      </c>
      <c r="Q690" s="50" t="s">
        <v>671</v>
      </c>
      <c r="R690" s="50" t="s">
        <v>671</v>
      </c>
    </row>
    <row r="691" spans="1:18" x14ac:dyDescent="0.25">
      <c r="A691" s="50" t="s">
        <v>675</v>
      </c>
      <c r="B691" s="51" t="s">
        <v>680</v>
      </c>
      <c r="C691" s="51" t="s">
        <v>12108</v>
      </c>
      <c r="D691" s="50" t="s">
        <v>1371</v>
      </c>
      <c r="E691" s="50" t="s">
        <v>2319</v>
      </c>
      <c r="F691" s="51" t="s">
        <v>350</v>
      </c>
      <c r="G691" s="51" t="s">
        <v>45</v>
      </c>
      <c r="H691" s="51" t="s">
        <v>2320</v>
      </c>
      <c r="I691" s="50" t="s">
        <v>1397</v>
      </c>
      <c r="J691" s="53">
        <v>1200</v>
      </c>
      <c r="K691" s="53">
        <v>1800</v>
      </c>
      <c r="M691" s="53">
        <f t="shared" si="10"/>
        <v>3000</v>
      </c>
      <c r="N691" s="50" t="s">
        <v>666</v>
      </c>
      <c r="O691" s="51" t="s">
        <v>66</v>
      </c>
      <c r="P691" s="50" t="s">
        <v>70</v>
      </c>
      <c r="Q691" s="50" t="s">
        <v>671</v>
      </c>
      <c r="R691" s="50" t="s">
        <v>671</v>
      </c>
    </row>
    <row r="692" spans="1:18" x14ac:dyDescent="0.25">
      <c r="A692" s="50" t="s">
        <v>675</v>
      </c>
      <c r="B692" s="51" t="s">
        <v>681</v>
      </c>
      <c r="D692" s="50" t="s">
        <v>1372</v>
      </c>
      <c r="E692" s="50" t="s">
        <v>2321</v>
      </c>
      <c r="F692" s="51" t="s">
        <v>52</v>
      </c>
      <c r="G692" s="51" t="s">
        <v>45</v>
      </c>
      <c r="H692" s="51" t="s">
        <v>2322</v>
      </c>
      <c r="I692" s="50" t="s">
        <v>1414</v>
      </c>
      <c r="L692" s="53">
        <v>6753</v>
      </c>
      <c r="M692" s="53">
        <f t="shared" si="10"/>
        <v>6753</v>
      </c>
      <c r="N692" s="50" t="s">
        <v>667</v>
      </c>
      <c r="O692" s="51" t="s">
        <v>66</v>
      </c>
      <c r="P692" s="50" t="s">
        <v>69</v>
      </c>
      <c r="Q692" s="51" t="s">
        <v>67</v>
      </c>
      <c r="R692" s="51" t="s">
        <v>67</v>
      </c>
    </row>
    <row r="693" spans="1:18" s="70" customFormat="1" x14ac:dyDescent="0.25">
      <c r="A693" s="70" t="s">
        <v>675</v>
      </c>
      <c r="B693" s="71" t="s">
        <v>681</v>
      </c>
      <c r="C693" s="71"/>
      <c r="D693" s="70" t="s">
        <v>1373</v>
      </c>
      <c r="E693" s="70" t="s">
        <v>2323</v>
      </c>
      <c r="F693" s="71" t="s">
        <v>395</v>
      </c>
      <c r="G693" s="71" t="s">
        <v>425</v>
      </c>
      <c r="H693" s="71" t="s">
        <v>2324</v>
      </c>
      <c r="I693" s="70" t="s">
        <v>1420</v>
      </c>
      <c r="J693" s="73">
        <v>2270</v>
      </c>
      <c r="K693" s="73">
        <v>990</v>
      </c>
      <c r="L693" s="73"/>
      <c r="M693" s="73">
        <f t="shared" si="10"/>
        <v>3260</v>
      </c>
      <c r="N693" s="70" t="s">
        <v>666</v>
      </c>
      <c r="O693" s="71" t="s">
        <v>66</v>
      </c>
      <c r="P693" s="70" t="s">
        <v>70</v>
      </c>
      <c r="Q693" s="71" t="s">
        <v>67</v>
      </c>
      <c r="R693" s="71" t="s">
        <v>67</v>
      </c>
    </row>
    <row r="694" spans="1:18" x14ac:dyDescent="0.25">
      <c r="A694" s="50" t="s">
        <v>675</v>
      </c>
      <c r="B694" s="51" t="s">
        <v>681</v>
      </c>
      <c r="D694" s="50" t="s">
        <v>1374</v>
      </c>
      <c r="E694" s="50" t="s">
        <v>2035</v>
      </c>
      <c r="F694" s="51" t="s">
        <v>1463</v>
      </c>
      <c r="G694" s="51" t="s">
        <v>45</v>
      </c>
      <c r="H694" s="51" t="s">
        <v>2289</v>
      </c>
      <c r="I694" s="50" t="s">
        <v>1512</v>
      </c>
      <c r="J694" s="53">
        <v>6723</v>
      </c>
      <c r="K694" s="53">
        <v>5865</v>
      </c>
      <c r="M694" s="53">
        <f t="shared" si="10"/>
        <v>12588</v>
      </c>
      <c r="N694" s="50" t="s">
        <v>64</v>
      </c>
      <c r="O694" s="51" t="s">
        <v>66</v>
      </c>
      <c r="P694" s="50" t="s">
        <v>70</v>
      </c>
      <c r="Q694" s="51" t="s">
        <v>67</v>
      </c>
      <c r="R694" s="51" t="s">
        <v>67</v>
      </c>
    </row>
    <row r="695" spans="1:18" x14ac:dyDescent="0.25">
      <c r="A695" s="50" t="s">
        <v>675</v>
      </c>
      <c r="B695" s="51" t="s">
        <v>682</v>
      </c>
      <c r="D695" s="50" t="s">
        <v>1375</v>
      </c>
      <c r="E695" s="50" t="s">
        <v>1412</v>
      </c>
      <c r="F695" s="51" t="s">
        <v>440</v>
      </c>
      <c r="G695" s="51" t="s">
        <v>354</v>
      </c>
      <c r="H695" s="51" t="s">
        <v>1413</v>
      </c>
      <c r="I695" s="50" t="s">
        <v>1414</v>
      </c>
      <c r="J695" s="53">
        <v>62826</v>
      </c>
      <c r="K695" s="53">
        <v>43231</v>
      </c>
      <c r="M695" s="53">
        <f t="shared" si="10"/>
        <v>106057</v>
      </c>
      <c r="N695" s="50" t="s">
        <v>61</v>
      </c>
      <c r="O695" s="51" t="s">
        <v>65</v>
      </c>
      <c r="P695" s="50" t="s">
        <v>2332</v>
      </c>
      <c r="Q695" s="51" t="s">
        <v>67</v>
      </c>
      <c r="R695" s="51" t="s">
        <v>67</v>
      </c>
    </row>
    <row r="696" spans="1:18" x14ac:dyDescent="0.25">
      <c r="A696" s="50" t="s">
        <v>675</v>
      </c>
      <c r="B696" s="51" t="s">
        <v>682</v>
      </c>
      <c r="D696" s="50" t="s">
        <v>1376</v>
      </c>
      <c r="E696" s="50" t="s">
        <v>2194</v>
      </c>
      <c r="F696" s="51" t="s">
        <v>494</v>
      </c>
      <c r="G696" s="51" t="s">
        <v>45</v>
      </c>
      <c r="H696" s="51" t="s">
        <v>2196</v>
      </c>
      <c r="I696" s="50" t="s">
        <v>1388</v>
      </c>
      <c r="J696" s="53">
        <v>1369</v>
      </c>
      <c r="K696" s="53">
        <v>2016</v>
      </c>
      <c r="M696" s="53">
        <f t="shared" si="10"/>
        <v>3385</v>
      </c>
      <c r="N696" s="50" t="s">
        <v>666</v>
      </c>
      <c r="O696" s="51" t="s">
        <v>66</v>
      </c>
      <c r="P696" s="50" t="s">
        <v>70</v>
      </c>
      <c r="Q696" s="51" t="s">
        <v>67</v>
      </c>
      <c r="R696" s="51" t="s">
        <v>67</v>
      </c>
    </row>
    <row r="697" spans="1:18" x14ac:dyDescent="0.25">
      <c r="A697" s="50" t="s">
        <v>675</v>
      </c>
      <c r="B697" s="51" t="s">
        <v>682</v>
      </c>
      <c r="D697" s="50" t="s">
        <v>1377</v>
      </c>
      <c r="E697" s="50" t="s">
        <v>2325</v>
      </c>
      <c r="F697" s="51" t="s">
        <v>608</v>
      </c>
      <c r="G697" s="51" t="s">
        <v>45</v>
      </c>
      <c r="H697" s="51" t="s">
        <v>2326</v>
      </c>
      <c r="I697" s="50" t="s">
        <v>1399</v>
      </c>
      <c r="L697" s="53">
        <v>995</v>
      </c>
      <c r="M697" s="53">
        <f t="shared" si="10"/>
        <v>995</v>
      </c>
      <c r="N697" s="50" t="s">
        <v>667</v>
      </c>
      <c r="O697" s="51" t="s">
        <v>66</v>
      </c>
      <c r="P697" s="50" t="s">
        <v>69</v>
      </c>
      <c r="Q697" s="51" t="s">
        <v>670</v>
      </c>
      <c r="R697" s="51" t="s">
        <v>670</v>
      </c>
    </row>
    <row r="698" spans="1:18" x14ac:dyDescent="0.25">
      <c r="A698" s="50" t="s">
        <v>675</v>
      </c>
      <c r="B698" s="51" t="s">
        <v>682</v>
      </c>
      <c r="D698" s="50" t="s">
        <v>1378</v>
      </c>
      <c r="E698" s="50" t="s">
        <v>1549</v>
      </c>
      <c r="F698" s="51" t="s">
        <v>44</v>
      </c>
      <c r="G698" s="51" t="s">
        <v>2327</v>
      </c>
      <c r="H698" s="51" t="s">
        <v>1550</v>
      </c>
      <c r="I698" s="50" t="s">
        <v>1388</v>
      </c>
      <c r="J698" s="53">
        <v>695</v>
      </c>
      <c r="K698" s="53">
        <v>780</v>
      </c>
      <c r="M698" s="53">
        <f t="shared" si="10"/>
        <v>1475</v>
      </c>
      <c r="N698" s="50" t="s">
        <v>666</v>
      </c>
      <c r="O698" s="51" t="s">
        <v>66</v>
      </c>
      <c r="P698" s="50" t="s">
        <v>70</v>
      </c>
      <c r="Q698" s="51" t="s">
        <v>67</v>
      </c>
      <c r="R698" s="51" t="s">
        <v>67</v>
      </c>
    </row>
    <row r="699" spans="1:18" x14ac:dyDescent="0.25">
      <c r="A699" s="50" t="s">
        <v>675</v>
      </c>
      <c r="B699" s="51" t="s">
        <v>682</v>
      </c>
      <c r="D699" s="50" t="s">
        <v>1379</v>
      </c>
      <c r="E699" s="50" t="s">
        <v>2057</v>
      </c>
      <c r="F699" s="51" t="s">
        <v>2328</v>
      </c>
      <c r="G699" s="51" t="s">
        <v>45</v>
      </c>
      <c r="H699" s="51" t="s">
        <v>2059</v>
      </c>
      <c r="I699" s="50" t="s">
        <v>1414</v>
      </c>
      <c r="J699" s="53">
        <v>254</v>
      </c>
      <c r="K699" s="53">
        <v>324</v>
      </c>
      <c r="M699" s="53">
        <f t="shared" si="10"/>
        <v>578</v>
      </c>
      <c r="N699" s="50" t="s">
        <v>666</v>
      </c>
      <c r="O699" s="51" t="s">
        <v>66</v>
      </c>
      <c r="P699" s="50" t="s">
        <v>672</v>
      </c>
      <c r="Q699" s="51" t="s">
        <v>670</v>
      </c>
      <c r="R699" s="51" t="s">
        <v>670</v>
      </c>
    </row>
    <row r="700" spans="1:18" x14ac:dyDescent="0.25">
      <c r="A700" s="50" t="s">
        <v>675</v>
      </c>
      <c r="B700" s="51" t="s">
        <v>682</v>
      </c>
      <c r="D700" s="50" t="s">
        <v>1380</v>
      </c>
      <c r="E700" s="50" t="s">
        <v>2316</v>
      </c>
      <c r="F700" s="51" t="s">
        <v>368</v>
      </c>
      <c r="G700" s="51" t="s">
        <v>45</v>
      </c>
      <c r="H700" s="51" t="s">
        <v>1741</v>
      </c>
      <c r="I700" s="50" t="s">
        <v>1414</v>
      </c>
      <c r="J700" s="53">
        <v>100</v>
      </c>
      <c r="K700" s="53">
        <v>100</v>
      </c>
      <c r="M700" s="53">
        <f t="shared" si="10"/>
        <v>200</v>
      </c>
      <c r="N700" s="50" t="s">
        <v>666</v>
      </c>
      <c r="O700" s="51" t="s">
        <v>66</v>
      </c>
      <c r="P700" s="50" t="s">
        <v>672</v>
      </c>
      <c r="Q700" s="51" t="s">
        <v>670</v>
      </c>
      <c r="R700" s="51" t="s">
        <v>670</v>
      </c>
    </row>
    <row r="701" spans="1:18" x14ac:dyDescent="0.25">
      <c r="A701" s="50" t="s">
        <v>675</v>
      </c>
      <c r="B701" s="51" t="s">
        <v>682</v>
      </c>
      <c r="D701" s="50" t="s">
        <v>1381</v>
      </c>
      <c r="E701" s="50" t="s">
        <v>1671</v>
      </c>
      <c r="F701" s="51" t="s">
        <v>44</v>
      </c>
      <c r="G701" s="51" t="s">
        <v>45</v>
      </c>
      <c r="H701" s="51" t="s">
        <v>2000</v>
      </c>
      <c r="I701" s="50" t="s">
        <v>1388</v>
      </c>
      <c r="L701" s="53">
        <v>500</v>
      </c>
      <c r="M701" s="53">
        <f t="shared" si="10"/>
        <v>500</v>
      </c>
      <c r="N701" s="50" t="s">
        <v>667</v>
      </c>
      <c r="O701" s="51" t="s">
        <v>66</v>
      </c>
      <c r="P701" s="50" t="s">
        <v>69</v>
      </c>
      <c r="Q701" s="51" t="s">
        <v>670</v>
      </c>
      <c r="R701" s="51" t="s">
        <v>670</v>
      </c>
    </row>
    <row r="702" spans="1:18" x14ac:dyDescent="0.25">
      <c r="A702" s="50" t="s">
        <v>675</v>
      </c>
      <c r="B702" s="51" t="s">
        <v>682</v>
      </c>
      <c r="D702" s="50" t="s">
        <v>1382</v>
      </c>
      <c r="E702" s="50" t="s">
        <v>1671</v>
      </c>
      <c r="F702" s="51" t="s">
        <v>1493</v>
      </c>
      <c r="G702" s="51" t="s">
        <v>45</v>
      </c>
      <c r="H702" s="51" t="s">
        <v>1783</v>
      </c>
      <c r="I702" s="50" t="s">
        <v>1388</v>
      </c>
      <c r="L702" s="53">
        <v>500</v>
      </c>
      <c r="M702" s="53">
        <f t="shared" si="10"/>
        <v>500</v>
      </c>
      <c r="N702" s="50" t="s">
        <v>667</v>
      </c>
      <c r="O702" s="51" t="s">
        <v>66</v>
      </c>
      <c r="P702" s="50" t="s">
        <v>69</v>
      </c>
      <c r="Q702" s="51" t="s">
        <v>67</v>
      </c>
      <c r="R702" s="51" t="s">
        <v>67</v>
      </c>
    </row>
    <row r="703" spans="1:18" x14ac:dyDescent="0.25">
      <c r="A703" s="50" t="s">
        <v>675</v>
      </c>
      <c r="B703" s="51" t="s">
        <v>673</v>
      </c>
      <c r="D703" s="50" t="s">
        <v>1383</v>
      </c>
      <c r="E703" s="50" t="s">
        <v>2329</v>
      </c>
      <c r="F703" s="51" t="s">
        <v>395</v>
      </c>
      <c r="G703" s="51" t="s">
        <v>45</v>
      </c>
      <c r="H703" s="51" t="s">
        <v>2330</v>
      </c>
      <c r="I703" s="50" t="s">
        <v>1433</v>
      </c>
      <c r="J703" s="53">
        <v>48328</v>
      </c>
      <c r="K703" s="53">
        <v>26614</v>
      </c>
      <c r="M703" s="53">
        <f t="shared" si="10"/>
        <v>74942</v>
      </c>
      <c r="N703" s="50" t="s">
        <v>61</v>
      </c>
      <c r="O703" s="51" t="s">
        <v>65</v>
      </c>
      <c r="P703" s="50" t="s">
        <v>2332</v>
      </c>
      <c r="Q703" s="51" t="s">
        <v>67</v>
      </c>
      <c r="R703" s="51" t="s">
        <v>67</v>
      </c>
    </row>
    <row r="704" spans="1:18" s="70" customFormat="1" x14ac:dyDescent="0.25">
      <c r="A704" s="70" t="s">
        <v>675</v>
      </c>
      <c r="B704" s="71" t="s">
        <v>673</v>
      </c>
      <c r="C704" s="71"/>
      <c r="D704" s="70" t="s">
        <v>1384</v>
      </c>
      <c r="E704" s="70" t="s">
        <v>43</v>
      </c>
      <c r="F704" s="71" t="s">
        <v>501</v>
      </c>
      <c r="G704" s="71" t="s">
        <v>354</v>
      </c>
      <c r="H704" s="71" t="s">
        <v>1796</v>
      </c>
      <c r="I704" s="70" t="s">
        <v>1411</v>
      </c>
      <c r="J704" s="73">
        <v>44027</v>
      </c>
      <c r="K704" s="73">
        <v>28233</v>
      </c>
      <c r="L704" s="73"/>
      <c r="M704" s="73">
        <f t="shared" si="10"/>
        <v>72260</v>
      </c>
      <c r="N704" s="70" t="s">
        <v>61</v>
      </c>
      <c r="O704" s="71" t="s">
        <v>65</v>
      </c>
      <c r="P704" s="70" t="s">
        <v>2332</v>
      </c>
      <c r="Q704" s="71" t="s">
        <v>67</v>
      </c>
      <c r="R704" s="71" t="s">
        <v>67</v>
      </c>
    </row>
    <row r="705" spans="1:18" x14ac:dyDescent="0.25">
      <c r="A705" s="50" t="s">
        <v>675</v>
      </c>
      <c r="B705" s="51" t="s">
        <v>674</v>
      </c>
      <c r="D705" s="50" t="s">
        <v>1385</v>
      </c>
      <c r="E705" s="50" t="s">
        <v>1391</v>
      </c>
      <c r="F705" s="51" t="s">
        <v>413</v>
      </c>
      <c r="G705" s="51" t="s">
        <v>45</v>
      </c>
      <c r="H705" s="51" t="s">
        <v>1426</v>
      </c>
      <c r="I705" s="50" t="s">
        <v>1393</v>
      </c>
      <c r="J705" s="53">
        <v>49972</v>
      </c>
      <c r="K705" s="53">
        <v>42531</v>
      </c>
      <c r="M705" s="53">
        <f t="shared" si="10"/>
        <v>92503</v>
      </c>
      <c r="N705" s="50" t="s">
        <v>61</v>
      </c>
      <c r="O705" s="51" t="s">
        <v>65</v>
      </c>
      <c r="P705" s="50" t="s">
        <v>68</v>
      </c>
      <c r="Q705" s="51" t="s">
        <v>67</v>
      </c>
      <c r="R705" s="51" t="s">
        <v>67</v>
      </c>
    </row>
    <row r="706" spans="1:18" x14ac:dyDescent="0.25">
      <c r="J706" s="61">
        <f>SUM(J2:J705)</f>
        <v>1470212</v>
      </c>
      <c r="K706" s="61">
        <f>SUM(K2:K705)</f>
        <v>1986703</v>
      </c>
      <c r="L706" s="61">
        <f>SUM(L2:L705)</f>
        <v>119417</v>
      </c>
      <c r="M706" s="61">
        <f>SUM(M2:M705)</f>
        <v>3576332</v>
      </c>
    </row>
    <row r="708" spans="1:18" x14ac:dyDescent="0.25">
      <c r="A708" s="70" t="s">
        <v>12196</v>
      </c>
      <c r="B708" s="71"/>
      <c r="C708" s="7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691A2-7251-4A8A-83DC-EE1BFA963397}">
  <dimension ref="A1:Y191"/>
  <sheetViews>
    <sheetView topLeftCell="J1" workbookViewId="0">
      <selection activeCell="J5" sqref="A5:XFD5"/>
    </sheetView>
  </sheetViews>
  <sheetFormatPr defaultColWidth="9.1796875" defaultRowHeight="11.5" x14ac:dyDescent="0.25"/>
  <cols>
    <col min="1" max="1" width="19.7265625" style="50" bestFit="1" customWidth="1"/>
    <col min="2" max="2" width="19.54296875" style="51" bestFit="1" customWidth="1"/>
    <col min="3" max="3" width="16.453125" style="51" bestFit="1" customWidth="1"/>
    <col min="4" max="4" width="27.7265625" style="50" customWidth="1"/>
    <col min="5" max="5" width="19.453125" style="50" bestFit="1" customWidth="1"/>
    <col min="6" max="6" width="7.54296875" style="51" bestFit="1" customWidth="1"/>
    <col min="7" max="7" width="11.1796875" style="51" bestFit="1" customWidth="1"/>
    <col min="8" max="8" width="8.26953125" style="51" bestFit="1" customWidth="1"/>
    <col min="9" max="9" width="14.26953125" style="50" bestFit="1" customWidth="1"/>
    <col min="10" max="10" width="15.81640625" style="53" bestFit="1" customWidth="1"/>
    <col min="11" max="11" width="15.1796875" style="53" bestFit="1" customWidth="1"/>
    <col min="12" max="13" width="16.1796875" style="53" bestFit="1" customWidth="1"/>
    <col min="14" max="14" width="13.54296875" style="50" bestFit="1" customWidth="1"/>
    <col min="15" max="15" width="6.54296875" style="51" bestFit="1" customWidth="1"/>
    <col min="16" max="16" width="24.453125" style="50" bestFit="1" customWidth="1"/>
    <col min="17" max="18" width="26.81640625" style="51" bestFit="1" customWidth="1"/>
    <col min="19" max="19" width="9.54296875" style="50" bestFit="1" customWidth="1"/>
    <col min="20" max="20" width="21.453125" style="50" bestFit="1" customWidth="1"/>
    <col min="21" max="21" width="11.26953125" style="50" bestFit="1" customWidth="1"/>
    <col min="22" max="22" width="11.1796875" style="50" bestFit="1" customWidth="1"/>
    <col min="23" max="23" width="8.26953125" style="50" bestFit="1" customWidth="1"/>
    <col min="24" max="24" width="10.1796875" style="50" bestFit="1" customWidth="1"/>
    <col min="25" max="25" width="5.1796875" style="50" bestFit="1" customWidth="1"/>
    <col min="26" max="16384" width="9.1796875" style="50"/>
  </cols>
  <sheetData>
    <row r="1" spans="1:25" s="45" customFormat="1" ht="33" customHeight="1" x14ac:dyDescent="0.25">
      <c r="A1" s="45" t="s">
        <v>0</v>
      </c>
      <c r="B1" s="45" t="s">
        <v>19</v>
      </c>
      <c r="C1" s="46" t="s">
        <v>16</v>
      </c>
      <c r="D1" s="47" t="s">
        <v>1</v>
      </c>
      <c r="E1" s="45" t="s">
        <v>2</v>
      </c>
      <c r="F1" s="48" t="s">
        <v>20</v>
      </c>
      <c r="G1" s="48" t="s">
        <v>4</v>
      </c>
      <c r="H1" s="48" t="s">
        <v>5</v>
      </c>
      <c r="I1" s="48" t="s">
        <v>6</v>
      </c>
      <c r="J1" s="49" t="s">
        <v>12</v>
      </c>
      <c r="K1" s="49" t="s">
        <v>13</v>
      </c>
      <c r="L1" s="49" t="s">
        <v>14</v>
      </c>
      <c r="M1" s="49" t="s">
        <v>15</v>
      </c>
      <c r="N1" s="45" t="s">
        <v>7</v>
      </c>
      <c r="O1" s="45" t="s">
        <v>8</v>
      </c>
      <c r="P1" s="45" t="s">
        <v>18</v>
      </c>
      <c r="Q1" s="45" t="s">
        <v>23</v>
      </c>
      <c r="R1" s="45" t="s">
        <v>21</v>
      </c>
      <c r="S1" s="45" t="s">
        <v>17</v>
      </c>
      <c r="T1" s="45" t="s">
        <v>22</v>
      </c>
      <c r="U1" s="45" t="s">
        <v>9</v>
      </c>
      <c r="V1" s="45" t="s">
        <v>3</v>
      </c>
      <c r="W1" s="45" t="s">
        <v>5</v>
      </c>
      <c r="X1" s="45" t="s">
        <v>10</v>
      </c>
      <c r="Y1" s="45" t="s">
        <v>11</v>
      </c>
    </row>
    <row r="2" spans="1:25" x14ac:dyDescent="0.25">
      <c r="A2" s="50" t="s">
        <v>2334</v>
      </c>
      <c r="B2" s="51" t="s">
        <v>72</v>
      </c>
      <c r="D2" s="52" t="s">
        <v>2336</v>
      </c>
      <c r="E2" s="50" t="s">
        <v>2520</v>
      </c>
      <c r="F2" s="50" t="s">
        <v>347</v>
      </c>
      <c r="G2" s="50" t="s">
        <v>45</v>
      </c>
      <c r="H2" s="50" t="s">
        <v>2521</v>
      </c>
      <c r="I2" s="50" t="s">
        <v>47</v>
      </c>
      <c r="J2" s="53">
        <v>3203</v>
      </c>
      <c r="K2" s="53">
        <v>846</v>
      </c>
      <c r="M2" s="53">
        <f>J2+K2+L2</f>
        <v>4049</v>
      </c>
      <c r="N2" s="50" t="s">
        <v>64</v>
      </c>
      <c r="O2" s="50" t="s">
        <v>66</v>
      </c>
      <c r="P2" s="50" t="s">
        <v>70</v>
      </c>
      <c r="Q2" s="54" t="s">
        <v>670</v>
      </c>
      <c r="R2" s="50" t="s">
        <v>670</v>
      </c>
    </row>
    <row r="3" spans="1:25" x14ac:dyDescent="0.25">
      <c r="A3" s="50" t="s">
        <v>2334</v>
      </c>
      <c r="B3" s="51" t="s">
        <v>72</v>
      </c>
      <c r="D3" s="52" t="s">
        <v>2337</v>
      </c>
      <c r="E3" s="50" t="s">
        <v>2520</v>
      </c>
      <c r="F3" s="50" t="s">
        <v>562</v>
      </c>
      <c r="G3" s="50" t="s">
        <v>45</v>
      </c>
      <c r="H3" s="50" t="s">
        <v>2521</v>
      </c>
      <c r="I3" s="50" t="s">
        <v>47</v>
      </c>
      <c r="J3" s="53">
        <v>3045</v>
      </c>
      <c r="K3" s="53">
        <v>1057</v>
      </c>
      <c r="M3" s="53">
        <f t="shared" ref="M3:M65" si="0">J3+K3+L3</f>
        <v>4102</v>
      </c>
      <c r="N3" s="50" t="s">
        <v>64</v>
      </c>
      <c r="O3" s="50" t="s">
        <v>66</v>
      </c>
      <c r="P3" s="50" t="s">
        <v>70</v>
      </c>
      <c r="Q3" s="50" t="s">
        <v>670</v>
      </c>
      <c r="R3" s="50" t="s">
        <v>670</v>
      </c>
    </row>
    <row r="4" spans="1:25" x14ac:dyDescent="0.25">
      <c r="A4" s="50" t="s">
        <v>2334</v>
      </c>
      <c r="B4" s="51" t="s">
        <v>72</v>
      </c>
      <c r="D4" s="52" t="s">
        <v>2338</v>
      </c>
      <c r="E4" s="50" t="s">
        <v>360</v>
      </c>
      <c r="F4" s="50" t="s">
        <v>2203</v>
      </c>
      <c r="G4" s="50" t="s">
        <v>45</v>
      </c>
      <c r="H4" s="50" t="s">
        <v>2522</v>
      </c>
      <c r="I4" s="50" t="s">
        <v>2523</v>
      </c>
      <c r="J4" s="53">
        <v>2154</v>
      </c>
      <c r="K4" s="53">
        <v>4474</v>
      </c>
      <c r="M4" s="53">
        <f t="shared" si="0"/>
        <v>6628</v>
      </c>
      <c r="N4" s="50" t="s">
        <v>666</v>
      </c>
      <c r="O4" s="50" t="s">
        <v>66</v>
      </c>
      <c r="P4" s="50" t="s">
        <v>70</v>
      </c>
      <c r="Q4" s="50" t="s">
        <v>670</v>
      </c>
      <c r="R4" s="50" t="s">
        <v>670</v>
      </c>
    </row>
    <row r="5" spans="1:25" s="63" customFormat="1" x14ac:dyDescent="0.25">
      <c r="A5" s="63" t="s">
        <v>2334</v>
      </c>
      <c r="B5" s="64" t="s">
        <v>678</v>
      </c>
      <c r="C5" s="64"/>
      <c r="D5" s="65" t="s">
        <v>2339</v>
      </c>
      <c r="E5" s="63" t="s">
        <v>2524</v>
      </c>
      <c r="F5" s="63" t="s">
        <v>347</v>
      </c>
      <c r="G5" s="63" t="s">
        <v>45</v>
      </c>
      <c r="H5" s="63" t="s">
        <v>2525</v>
      </c>
      <c r="I5" s="63" t="s">
        <v>47</v>
      </c>
      <c r="J5" s="66">
        <v>222660</v>
      </c>
      <c r="K5" s="66">
        <v>86609</v>
      </c>
      <c r="L5" s="56"/>
      <c r="M5" s="56">
        <f t="shared" si="0"/>
        <v>309269</v>
      </c>
      <c r="N5" s="63" t="s">
        <v>61</v>
      </c>
      <c r="O5" s="63" t="s">
        <v>65</v>
      </c>
      <c r="P5" s="63" t="s">
        <v>68</v>
      </c>
      <c r="Q5" s="63" t="s">
        <v>670</v>
      </c>
      <c r="R5" s="63" t="s">
        <v>670</v>
      </c>
    </row>
    <row r="6" spans="1:25" x14ac:dyDescent="0.25">
      <c r="A6" s="50" t="s">
        <v>2334</v>
      </c>
      <c r="B6" s="51" t="s">
        <v>2335</v>
      </c>
      <c r="D6" s="52" t="s">
        <v>2340</v>
      </c>
      <c r="E6" s="50" t="s">
        <v>43</v>
      </c>
      <c r="F6" s="50" t="s">
        <v>44</v>
      </c>
      <c r="G6" s="50" t="s">
        <v>45</v>
      </c>
      <c r="H6" s="50" t="s">
        <v>46</v>
      </c>
      <c r="I6" s="50" t="s">
        <v>47</v>
      </c>
      <c r="J6" s="53">
        <v>100</v>
      </c>
      <c r="K6" s="53">
        <v>1</v>
      </c>
      <c r="M6" s="53">
        <f t="shared" si="0"/>
        <v>101</v>
      </c>
      <c r="N6" s="50" t="s">
        <v>669</v>
      </c>
      <c r="O6" s="50" t="s">
        <v>2671</v>
      </c>
      <c r="P6" s="50" t="s">
        <v>672</v>
      </c>
      <c r="Q6" s="50" t="s">
        <v>671</v>
      </c>
      <c r="R6" s="50" t="s">
        <v>671</v>
      </c>
    </row>
    <row r="7" spans="1:25" x14ac:dyDescent="0.25">
      <c r="A7" s="50" t="s">
        <v>2334</v>
      </c>
      <c r="B7" s="51" t="s">
        <v>2335</v>
      </c>
      <c r="D7" s="52" t="s">
        <v>2341</v>
      </c>
      <c r="E7" s="50" t="s">
        <v>2526</v>
      </c>
      <c r="F7" s="50" t="s">
        <v>627</v>
      </c>
      <c r="G7" s="50" t="s">
        <v>45</v>
      </c>
      <c r="H7" s="50" t="s">
        <v>2527</v>
      </c>
      <c r="I7" s="50" t="s">
        <v>2523</v>
      </c>
      <c r="J7" s="53">
        <v>197</v>
      </c>
      <c r="K7" s="53">
        <v>1170</v>
      </c>
      <c r="M7" s="53">
        <f t="shared" si="0"/>
        <v>1367</v>
      </c>
      <c r="N7" s="50" t="s">
        <v>668</v>
      </c>
      <c r="O7" s="50" t="s">
        <v>66</v>
      </c>
      <c r="P7" s="50" t="s">
        <v>70</v>
      </c>
      <c r="Q7" s="50" t="s">
        <v>671</v>
      </c>
      <c r="R7" s="50" t="s">
        <v>671</v>
      </c>
    </row>
    <row r="8" spans="1:25" x14ac:dyDescent="0.25">
      <c r="A8" s="50" t="s">
        <v>2334</v>
      </c>
      <c r="B8" s="51" t="s">
        <v>2335</v>
      </c>
      <c r="D8" s="52" t="s">
        <v>2342</v>
      </c>
      <c r="E8" s="50" t="s">
        <v>2528</v>
      </c>
      <c r="F8" s="50" t="s">
        <v>464</v>
      </c>
      <c r="G8" s="50" t="s">
        <v>45</v>
      </c>
      <c r="H8" s="50" t="s">
        <v>2529</v>
      </c>
      <c r="I8" s="50" t="s">
        <v>2523</v>
      </c>
      <c r="J8" s="53">
        <v>680</v>
      </c>
      <c r="K8" s="53">
        <v>3230</v>
      </c>
      <c r="L8" s="56"/>
      <c r="M8" s="53">
        <f t="shared" si="0"/>
        <v>3910</v>
      </c>
      <c r="N8" s="50" t="s">
        <v>668</v>
      </c>
      <c r="O8" s="50" t="s">
        <v>66</v>
      </c>
      <c r="P8" s="50" t="s">
        <v>70</v>
      </c>
      <c r="Q8" s="50" t="s">
        <v>671</v>
      </c>
      <c r="R8" s="50" t="s">
        <v>671</v>
      </c>
    </row>
    <row r="9" spans="1:25" x14ac:dyDescent="0.25">
      <c r="A9" s="50" t="s">
        <v>2334</v>
      </c>
      <c r="B9" s="51" t="s">
        <v>2335</v>
      </c>
      <c r="D9" s="52" t="s">
        <v>2343</v>
      </c>
      <c r="E9" s="50" t="s">
        <v>2528</v>
      </c>
      <c r="F9" s="50" t="s">
        <v>368</v>
      </c>
      <c r="G9" s="50" t="s">
        <v>45</v>
      </c>
      <c r="H9" s="50" t="s">
        <v>2529</v>
      </c>
      <c r="I9" s="50" t="s">
        <v>2523</v>
      </c>
      <c r="J9" s="53">
        <v>680</v>
      </c>
      <c r="K9" s="53">
        <v>3230</v>
      </c>
      <c r="L9" s="56"/>
      <c r="M9" s="53">
        <f t="shared" si="0"/>
        <v>3910</v>
      </c>
      <c r="N9" s="50" t="s">
        <v>668</v>
      </c>
      <c r="O9" s="50" t="s">
        <v>66</v>
      </c>
      <c r="P9" s="50" t="s">
        <v>70</v>
      </c>
      <c r="Q9" s="50" t="s">
        <v>671</v>
      </c>
      <c r="R9" s="50" t="s">
        <v>671</v>
      </c>
    </row>
    <row r="10" spans="1:25" x14ac:dyDescent="0.25">
      <c r="A10" s="50" t="s">
        <v>2334</v>
      </c>
      <c r="B10" s="51" t="s">
        <v>2335</v>
      </c>
      <c r="D10" s="52" t="s">
        <v>2344</v>
      </c>
      <c r="E10" s="50" t="s">
        <v>417</v>
      </c>
      <c r="F10" s="50" t="s">
        <v>527</v>
      </c>
      <c r="G10" s="50" t="s">
        <v>45</v>
      </c>
      <c r="H10" s="50" t="s">
        <v>2530</v>
      </c>
      <c r="I10" s="50" t="s">
        <v>2523</v>
      </c>
      <c r="J10" s="53">
        <v>50</v>
      </c>
      <c r="K10" s="53">
        <v>177</v>
      </c>
      <c r="M10" s="53">
        <f t="shared" si="0"/>
        <v>227</v>
      </c>
      <c r="N10" s="50" t="s">
        <v>668</v>
      </c>
      <c r="O10" s="50" t="s">
        <v>66</v>
      </c>
      <c r="P10" s="50" t="s">
        <v>70</v>
      </c>
      <c r="Q10" s="50" t="s">
        <v>671</v>
      </c>
      <c r="R10" s="50" t="s">
        <v>671</v>
      </c>
    </row>
    <row r="11" spans="1:25" x14ac:dyDescent="0.25">
      <c r="A11" s="50" t="s">
        <v>2334</v>
      </c>
      <c r="B11" s="51" t="s">
        <v>2335</v>
      </c>
      <c r="D11" s="52" t="s">
        <v>2345</v>
      </c>
      <c r="E11" s="50" t="s">
        <v>417</v>
      </c>
      <c r="F11" s="50" t="s">
        <v>2531</v>
      </c>
      <c r="G11" s="50" t="s">
        <v>354</v>
      </c>
      <c r="H11" s="50" t="s">
        <v>2530</v>
      </c>
      <c r="I11" s="50" t="s">
        <v>2523</v>
      </c>
      <c r="J11" s="53">
        <v>2034</v>
      </c>
      <c r="K11" s="53">
        <v>12440</v>
      </c>
      <c r="M11" s="53">
        <f t="shared" si="0"/>
        <v>14474</v>
      </c>
      <c r="N11" s="50" t="s">
        <v>668</v>
      </c>
      <c r="O11" s="50" t="s">
        <v>66</v>
      </c>
      <c r="P11" s="50" t="s">
        <v>70</v>
      </c>
      <c r="Q11" s="50" t="s">
        <v>671</v>
      </c>
      <c r="R11" s="50" t="s">
        <v>671</v>
      </c>
    </row>
    <row r="12" spans="1:25" x14ac:dyDescent="0.25">
      <c r="A12" s="50" t="s">
        <v>2334</v>
      </c>
      <c r="B12" s="51" t="s">
        <v>2335</v>
      </c>
      <c r="D12" s="52" t="s">
        <v>2346</v>
      </c>
      <c r="E12" s="50" t="s">
        <v>2532</v>
      </c>
      <c r="F12" s="50" t="s">
        <v>59</v>
      </c>
      <c r="G12" s="50" t="s">
        <v>45</v>
      </c>
      <c r="H12" s="50" t="s">
        <v>2533</v>
      </c>
      <c r="I12" s="50" t="s">
        <v>47</v>
      </c>
      <c r="J12" s="53">
        <v>89</v>
      </c>
      <c r="K12" s="53">
        <v>467</v>
      </c>
      <c r="M12" s="53">
        <f t="shared" si="0"/>
        <v>556</v>
      </c>
      <c r="N12" s="50" t="s">
        <v>668</v>
      </c>
      <c r="O12" s="50" t="s">
        <v>66</v>
      </c>
      <c r="P12" s="50" t="s">
        <v>70</v>
      </c>
      <c r="Q12" s="50" t="s">
        <v>671</v>
      </c>
      <c r="R12" s="50" t="s">
        <v>671</v>
      </c>
    </row>
    <row r="13" spans="1:25" x14ac:dyDescent="0.25">
      <c r="A13" s="50" t="s">
        <v>2334</v>
      </c>
      <c r="B13" s="51" t="s">
        <v>2335</v>
      </c>
      <c r="D13" s="52" t="s">
        <v>2347</v>
      </c>
      <c r="E13" s="50" t="s">
        <v>2534</v>
      </c>
      <c r="F13" s="50" t="s">
        <v>44</v>
      </c>
      <c r="G13" s="50" t="s">
        <v>45</v>
      </c>
      <c r="H13" s="50" t="s">
        <v>2535</v>
      </c>
      <c r="I13" s="50" t="s">
        <v>47</v>
      </c>
      <c r="J13" s="53">
        <v>52</v>
      </c>
      <c r="K13" s="53">
        <v>271</v>
      </c>
      <c r="M13" s="53">
        <f t="shared" si="0"/>
        <v>323</v>
      </c>
      <c r="N13" s="50" t="s">
        <v>668</v>
      </c>
      <c r="O13" s="50" t="s">
        <v>66</v>
      </c>
      <c r="P13" s="50" t="s">
        <v>70</v>
      </c>
      <c r="Q13" s="50" t="s">
        <v>671</v>
      </c>
      <c r="R13" s="50" t="s">
        <v>671</v>
      </c>
    </row>
    <row r="14" spans="1:25" x14ac:dyDescent="0.25">
      <c r="A14" s="50" t="s">
        <v>2334</v>
      </c>
      <c r="B14" s="51" t="s">
        <v>2335</v>
      </c>
      <c r="D14" s="52" t="s">
        <v>2348</v>
      </c>
      <c r="E14" s="50" t="s">
        <v>43</v>
      </c>
      <c r="F14" s="50" t="s">
        <v>44</v>
      </c>
      <c r="G14" s="50" t="s">
        <v>45</v>
      </c>
      <c r="H14" s="50" t="s">
        <v>46</v>
      </c>
      <c r="I14" s="50" t="s">
        <v>47</v>
      </c>
      <c r="J14" s="53">
        <v>1</v>
      </c>
      <c r="K14" s="53">
        <v>1</v>
      </c>
      <c r="M14" s="53">
        <f t="shared" si="0"/>
        <v>2</v>
      </c>
      <c r="N14" s="50" t="s">
        <v>669</v>
      </c>
      <c r="O14" s="50" t="s">
        <v>66</v>
      </c>
      <c r="P14" s="50" t="s">
        <v>672</v>
      </c>
      <c r="Q14" s="50" t="s">
        <v>671</v>
      </c>
      <c r="R14" s="50" t="s">
        <v>671</v>
      </c>
    </row>
    <row r="15" spans="1:25" x14ac:dyDescent="0.25">
      <c r="A15" s="50" t="s">
        <v>2334</v>
      </c>
      <c r="B15" s="51" t="s">
        <v>2335</v>
      </c>
      <c r="D15" s="52" t="s">
        <v>2349</v>
      </c>
      <c r="E15" s="50" t="s">
        <v>2536</v>
      </c>
      <c r="F15" s="50" t="s">
        <v>428</v>
      </c>
      <c r="G15" s="50" t="s">
        <v>45</v>
      </c>
      <c r="H15" s="50" t="s">
        <v>2537</v>
      </c>
      <c r="I15" s="50" t="s">
        <v>47</v>
      </c>
      <c r="J15" s="53">
        <v>34</v>
      </c>
      <c r="K15" s="53">
        <v>201</v>
      </c>
      <c r="M15" s="53">
        <f t="shared" si="0"/>
        <v>235</v>
      </c>
      <c r="N15" s="50" t="s">
        <v>668</v>
      </c>
      <c r="O15" s="50" t="s">
        <v>66</v>
      </c>
      <c r="P15" s="50" t="s">
        <v>70</v>
      </c>
      <c r="Q15" s="50" t="s">
        <v>671</v>
      </c>
      <c r="R15" s="50" t="s">
        <v>671</v>
      </c>
    </row>
    <row r="16" spans="1:25" x14ac:dyDescent="0.25">
      <c r="A16" s="50" t="s">
        <v>2334</v>
      </c>
      <c r="B16" s="51" t="s">
        <v>2335</v>
      </c>
      <c r="D16" s="52" t="s">
        <v>2350</v>
      </c>
      <c r="E16" s="50" t="s">
        <v>2538</v>
      </c>
      <c r="F16" s="50" t="s">
        <v>44</v>
      </c>
      <c r="G16" s="50" t="s">
        <v>45</v>
      </c>
      <c r="H16" s="50" t="s">
        <v>2539</v>
      </c>
      <c r="I16" s="50" t="s">
        <v>47</v>
      </c>
      <c r="J16" s="53">
        <v>393</v>
      </c>
      <c r="K16" s="53">
        <v>2348</v>
      </c>
      <c r="M16" s="53">
        <f t="shared" si="0"/>
        <v>2741</v>
      </c>
      <c r="N16" s="50" t="s">
        <v>668</v>
      </c>
      <c r="O16" s="50" t="s">
        <v>66</v>
      </c>
      <c r="P16" s="50" t="s">
        <v>70</v>
      </c>
      <c r="Q16" s="50" t="s">
        <v>671</v>
      </c>
      <c r="R16" s="50" t="s">
        <v>671</v>
      </c>
    </row>
    <row r="17" spans="1:18" x14ac:dyDescent="0.25">
      <c r="A17" s="50" t="s">
        <v>2334</v>
      </c>
      <c r="B17" s="51" t="s">
        <v>2335</v>
      </c>
      <c r="D17" s="52" t="s">
        <v>2351</v>
      </c>
      <c r="E17" s="50" t="s">
        <v>382</v>
      </c>
      <c r="F17" s="50" t="s">
        <v>44</v>
      </c>
      <c r="G17" s="50" t="s">
        <v>45</v>
      </c>
      <c r="H17" s="50" t="s">
        <v>2540</v>
      </c>
      <c r="I17" s="50" t="s">
        <v>47</v>
      </c>
      <c r="J17" s="53">
        <v>281</v>
      </c>
      <c r="K17" s="53">
        <v>1858</v>
      </c>
      <c r="M17" s="53">
        <f t="shared" si="0"/>
        <v>2139</v>
      </c>
      <c r="N17" s="50" t="s">
        <v>668</v>
      </c>
      <c r="O17" s="50" t="s">
        <v>66</v>
      </c>
      <c r="P17" s="50" t="s">
        <v>70</v>
      </c>
      <c r="Q17" s="50" t="s">
        <v>671</v>
      </c>
      <c r="R17" s="50" t="s">
        <v>671</v>
      </c>
    </row>
    <row r="18" spans="1:18" x14ac:dyDescent="0.25">
      <c r="A18" s="50" t="s">
        <v>2334</v>
      </c>
      <c r="B18" s="51" t="s">
        <v>2335</v>
      </c>
      <c r="D18" s="52" t="s">
        <v>2352</v>
      </c>
      <c r="E18" s="50" t="s">
        <v>2541</v>
      </c>
      <c r="F18" s="50" t="s">
        <v>44</v>
      </c>
      <c r="G18" s="50" t="s">
        <v>45</v>
      </c>
      <c r="H18" s="50" t="s">
        <v>2542</v>
      </c>
      <c r="I18" s="50" t="s">
        <v>47</v>
      </c>
      <c r="J18" s="53">
        <v>652</v>
      </c>
      <c r="K18" s="53">
        <v>3459</v>
      </c>
      <c r="M18" s="53">
        <f t="shared" si="0"/>
        <v>4111</v>
      </c>
      <c r="N18" s="50" t="s">
        <v>668</v>
      </c>
      <c r="O18" s="50" t="s">
        <v>66</v>
      </c>
      <c r="P18" s="50" t="s">
        <v>70</v>
      </c>
      <c r="Q18" s="50" t="s">
        <v>671</v>
      </c>
      <c r="R18" s="50" t="s">
        <v>671</v>
      </c>
    </row>
    <row r="19" spans="1:18" x14ac:dyDescent="0.25">
      <c r="A19" s="50" t="s">
        <v>2334</v>
      </c>
      <c r="B19" s="51" t="s">
        <v>2335</v>
      </c>
      <c r="D19" s="52" t="s">
        <v>2353</v>
      </c>
      <c r="E19" s="50" t="s">
        <v>2543</v>
      </c>
      <c r="F19" s="50" t="s">
        <v>588</v>
      </c>
      <c r="G19" s="50" t="s">
        <v>45</v>
      </c>
      <c r="H19" s="50" t="s">
        <v>2544</v>
      </c>
      <c r="I19" s="50" t="s">
        <v>47</v>
      </c>
      <c r="J19" s="53">
        <v>199</v>
      </c>
      <c r="K19" s="53">
        <v>1072</v>
      </c>
      <c r="L19" s="56"/>
      <c r="M19" s="53">
        <f t="shared" si="0"/>
        <v>1271</v>
      </c>
      <c r="N19" s="50" t="s">
        <v>668</v>
      </c>
      <c r="O19" s="50" t="s">
        <v>66</v>
      </c>
      <c r="P19" s="50" t="s">
        <v>70</v>
      </c>
      <c r="Q19" s="50" t="s">
        <v>671</v>
      </c>
      <c r="R19" s="50" t="s">
        <v>671</v>
      </c>
    </row>
    <row r="20" spans="1:18" x14ac:dyDescent="0.25">
      <c r="A20" s="50" t="s">
        <v>2334</v>
      </c>
      <c r="B20" s="51" t="s">
        <v>2335</v>
      </c>
      <c r="D20" s="52" t="s">
        <v>2354</v>
      </c>
      <c r="E20" s="50" t="s">
        <v>2545</v>
      </c>
      <c r="F20" s="50" t="s">
        <v>353</v>
      </c>
      <c r="G20" s="50" t="s">
        <v>45</v>
      </c>
      <c r="H20" s="50" t="s">
        <v>2546</v>
      </c>
      <c r="I20" s="50" t="s">
        <v>47</v>
      </c>
      <c r="J20" s="53">
        <v>39</v>
      </c>
      <c r="K20" s="53">
        <v>215</v>
      </c>
      <c r="M20" s="53">
        <f t="shared" si="0"/>
        <v>254</v>
      </c>
      <c r="N20" s="50" t="s">
        <v>668</v>
      </c>
      <c r="O20" s="50" t="s">
        <v>66</v>
      </c>
      <c r="P20" s="50" t="s">
        <v>70</v>
      </c>
      <c r="Q20" s="50" t="s">
        <v>671</v>
      </c>
      <c r="R20" s="50" t="s">
        <v>671</v>
      </c>
    </row>
    <row r="21" spans="1:18" x14ac:dyDescent="0.25">
      <c r="A21" s="50" t="s">
        <v>2334</v>
      </c>
      <c r="B21" s="51" t="s">
        <v>2335</v>
      </c>
      <c r="D21" s="52" t="s">
        <v>2355</v>
      </c>
      <c r="E21" s="50" t="s">
        <v>2547</v>
      </c>
      <c r="F21" s="50" t="s">
        <v>569</v>
      </c>
      <c r="G21" s="50" t="s">
        <v>45</v>
      </c>
      <c r="H21" s="50" t="s">
        <v>2548</v>
      </c>
      <c r="I21" s="50" t="s">
        <v>47</v>
      </c>
      <c r="J21" s="53">
        <v>63</v>
      </c>
      <c r="K21" s="53">
        <v>416</v>
      </c>
      <c r="M21" s="53">
        <f t="shared" si="0"/>
        <v>479</v>
      </c>
      <c r="N21" s="50" t="s">
        <v>668</v>
      </c>
      <c r="O21" s="50" t="s">
        <v>66</v>
      </c>
      <c r="P21" s="50" t="s">
        <v>70</v>
      </c>
      <c r="Q21" s="50" t="s">
        <v>671</v>
      </c>
      <c r="R21" s="50" t="s">
        <v>671</v>
      </c>
    </row>
    <row r="22" spans="1:18" x14ac:dyDescent="0.25">
      <c r="A22" s="50" t="s">
        <v>2334</v>
      </c>
      <c r="B22" s="51" t="s">
        <v>2335</v>
      </c>
      <c r="D22" s="52" t="s">
        <v>2356</v>
      </c>
      <c r="E22" s="50" t="s">
        <v>2549</v>
      </c>
      <c r="F22" s="50" t="s">
        <v>44</v>
      </c>
      <c r="G22" s="50" t="s">
        <v>45</v>
      </c>
      <c r="H22" s="50" t="s">
        <v>2550</v>
      </c>
      <c r="I22" s="50" t="s">
        <v>47</v>
      </c>
      <c r="J22" s="53">
        <v>680</v>
      </c>
      <c r="K22" s="53">
        <v>3230</v>
      </c>
      <c r="M22" s="53">
        <f t="shared" si="0"/>
        <v>3910</v>
      </c>
      <c r="N22" s="50" t="s">
        <v>668</v>
      </c>
      <c r="O22" s="50" t="s">
        <v>66</v>
      </c>
      <c r="P22" s="50" t="s">
        <v>70</v>
      </c>
      <c r="Q22" s="50" t="s">
        <v>671</v>
      </c>
      <c r="R22" s="50" t="s">
        <v>671</v>
      </c>
    </row>
    <row r="23" spans="1:18" x14ac:dyDescent="0.25">
      <c r="A23" s="50" t="s">
        <v>2334</v>
      </c>
      <c r="B23" s="51" t="s">
        <v>2335</v>
      </c>
      <c r="D23" s="52" t="s">
        <v>2357</v>
      </c>
      <c r="E23" s="50" t="s">
        <v>2551</v>
      </c>
      <c r="F23" s="50" t="s">
        <v>464</v>
      </c>
      <c r="G23" s="50" t="s">
        <v>354</v>
      </c>
      <c r="H23" s="50" t="s">
        <v>2552</v>
      </c>
      <c r="I23" s="50" t="s">
        <v>47</v>
      </c>
      <c r="J23" s="53">
        <v>243</v>
      </c>
      <c r="K23" s="53">
        <v>1337</v>
      </c>
      <c r="M23" s="53">
        <f t="shared" si="0"/>
        <v>1580</v>
      </c>
      <c r="N23" s="50" t="s">
        <v>668</v>
      </c>
      <c r="O23" s="50" t="s">
        <v>66</v>
      </c>
      <c r="P23" s="50" t="s">
        <v>70</v>
      </c>
      <c r="Q23" s="50" t="s">
        <v>671</v>
      </c>
      <c r="R23" s="50" t="s">
        <v>671</v>
      </c>
    </row>
    <row r="24" spans="1:18" x14ac:dyDescent="0.25">
      <c r="A24" s="50" t="s">
        <v>2334</v>
      </c>
      <c r="B24" s="51" t="s">
        <v>2335</v>
      </c>
      <c r="D24" s="52" t="s">
        <v>2358</v>
      </c>
      <c r="E24" s="50" t="s">
        <v>2553</v>
      </c>
      <c r="F24" s="50" t="s">
        <v>565</v>
      </c>
      <c r="G24" s="50" t="s">
        <v>425</v>
      </c>
      <c r="H24" s="50" t="s">
        <v>2554</v>
      </c>
      <c r="I24" s="50" t="s">
        <v>47</v>
      </c>
      <c r="J24" s="53">
        <v>62</v>
      </c>
      <c r="K24" s="53">
        <v>327</v>
      </c>
      <c r="M24" s="53">
        <f t="shared" si="0"/>
        <v>389</v>
      </c>
      <c r="N24" s="50" t="s">
        <v>668</v>
      </c>
      <c r="O24" s="50" t="s">
        <v>66</v>
      </c>
      <c r="P24" s="50" t="s">
        <v>70</v>
      </c>
      <c r="Q24" s="50" t="s">
        <v>671</v>
      </c>
      <c r="R24" s="50" t="s">
        <v>671</v>
      </c>
    </row>
    <row r="25" spans="1:18" x14ac:dyDescent="0.25">
      <c r="A25" s="50" t="s">
        <v>2334</v>
      </c>
      <c r="B25" s="51" t="s">
        <v>2335</v>
      </c>
      <c r="D25" s="52" t="s">
        <v>2359</v>
      </c>
      <c r="E25" s="50" t="s">
        <v>2555</v>
      </c>
      <c r="F25" s="50" t="s">
        <v>44</v>
      </c>
      <c r="G25" s="50" t="s">
        <v>45</v>
      </c>
      <c r="H25" s="50" t="s">
        <v>2556</v>
      </c>
      <c r="I25" s="50" t="s">
        <v>2523</v>
      </c>
      <c r="J25" s="53">
        <v>84</v>
      </c>
      <c r="K25" s="53">
        <v>469</v>
      </c>
      <c r="M25" s="53">
        <f t="shared" si="0"/>
        <v>553</v>
      </c>
      <c r="N25" s="50" t="s">
        <v>668</v>
      </c>
      <c r="O25" s="50" t="s">
        <v>66</v>
      </c>
      <c r="P25" s="50" t="s">
        <v>70</v>
      </c>
      <c r="Q25" s="50" t="s">
        <v>671</v>
      </c>
      <c r="R25" s="50" t="s">
        <v>671</v>
      </c>
    </row>
    <row r="26" spans="1:18" x14ac:dyDescent="0.25">
      <c r="A26" s="50" t="s">
        <v>2334</v>
      </c>
      <c r="B26" s="51" t="s">
        <v>2335</v>
      </c>
      <c r="D26" s="52" t="s">
        <v>2360</v>
      </c>
      <c r="E26" s="50" t="s">
        <v>2557</v>
      </c>
      <c r="F26" s="50" t="s">
        <v>428</v>
      </c>
      <c r="G26" s="50" t="s">
        <v>45</v>
      </c>
      <c r="H26" s="50" t="s">
        <v>2558</v>
      </c>
      <c r="I26" s="50" t="s">
        <v>2523</v>
      </c>
      <c r="J26" s="53">
        <v>118</v>
      </c>
      <c r="K26" s="53">
        <v>634</v>
      </c>
      <c r="M26" s="53">
        <f t="shared" si="0"/>
        <v>752</v>
      </c>
      <c r="N26" s="50" t="s">
        <v>668</v>
      </c>
      <c r="O26" s="50" t="s">
        <v>66</v>
      </c>
      <c r="P26" s="50" t="s">
        <v>70</v>
      </c>
      <c r="Q26" s="50" t="s">
        <v>671</v>
      </c>
      <c r="R26" s="50" t="s">
        <v>671</v>
      </c>
    </row>
    <row r="27" spans="1:18" x14ac:dyDescent="0.25">
      <c r="A27" s="50" t="s">
        <v>2334</v>
      </c>
      <c r="B27" s="51" t="s">
        <v>2335</v>
      </c>
      <c r="D27" s="52" t="s">
        <v>2361</v>
      </c>
      <c r="E27" s="50" t="s">
        <v>2559</v>
      </c>
      <c r="F27" s="50" t="s">
        <v>440</v>
      </c>
      <c r="G27" s="50" t="s">
        <v>45</v>
      </c>
      <c r="H27" s="50" t="s">
        <v>2560</v>
      </c>
      <c r="I27" s="50" t="s">
        <v>47</v>
      </c>
      <c r="J27" s="53">
        <v>179</v>
      </c>
      <c r="K27" s="53">
        <v>1098</v>
      </c>
      <c r="M27" s="53">
        <f t="shared" si="0"/>
        <v>1277</v>
      </c>
      <c r="N27" s="50" t="s">
        <v>668</v>
      </c>
      <c r="O27" s="50" t="s">
        <v>66</v>
      </c>
      <c r="P27" s="50" t="s">
        <v>70</v>
      </c>
      <c r="Q27" s="50" t="s">
        <v>671</v>
      </c>
      <c r="R27" s="50" t="s">
        <v>671</v>
      </c>
    </row>
    <row r="28" spans="1:18" x14ac:dyDescent="0.25">
      <c r="A28" s="50" t="s">
        <v>2334</v>
      </c>
      <c r="B28" s="51" t="s">
        <v>2335</v>
      </c>
      <c r="D28" s="52" t="s">
        <v>2362</v>
      </c>
      <c r="E28" s="50" t="s">
        <v>360</v>
      </c>
      <c r="F28" s="50" t="s">
        <v>347</v>
      </c>
      <c r="G28" s="50" t="s">
        <v>45</v>
      </c>
      <c r="H28" s="50" t="s">
        <v>2561</v>
      </c>
      <c r="I28" s="50" t="s">
        <v>2523</v>
      </c>
      <c r="J28" s="53">
        <v>1802</v>
      </c>
      <c r="K28" s="53">
        <v>11206</v>
      </c>
      <c r="M28" s="53">
        <f t="shared" si="0"/>
        <v>13008</v>
      </c>
      <c r="N28" s="50" t="s">
        <v>668</v>
      </c>
      <c r="O28" s="50" t="s">
        <v>66</v>
      </c>
      <c r="P28" s="50" t="s">
        <v>70</v>
      </c>
      <c r="Q28" s="50" t="s">
        <v>671</v>
      </c>
      <c r="R28" s="50" t="s">
        <v>671</v>
      </c>
    </row>
    <row r="29" spans="1:18" x14ac:dyDescent="0.25">
      <c r="A29" s="50" t="s">
        <v>2334</v>
      </c>
      <c r="B29" s="51" t="s">
        <v>2335</v>
      </c>
      <c r="D29" s="52" t="s">
        <v>2363</v>
      </c>
      <c r="E29" s="50" t="s">
        <v>2562</v>
      </c>
      <c r="F29" s="50" t="s">
        <v>44</v>
      </c>
      <c r="G29" s="50" t="s">
        <v>45</v>
      </c>
      <c r="H29" s="50" t="s">
        <v>2563</v>
      </c>
      <c r="I29" s="50" t="s">
        <v>47</v>
      </c>
      <c r="J29" s="53">
        <v>81</v>
      </c>
      <c r="K29" s="53">
        <v>418</v>
      </c>
      <c r="M29" s="53">
        <f t="shared" si="0"/>
        <v>499</v>
      </c>
      <c r="N29" s="50" t="s">
        <v>668</v>
      </c>
      <c r="O29" s="50" t="s">
        <v>66</v>
      </c>
      <c r="P29" s="50" t="s">
        <v>70</v>
      </c>
      <c r="Q29" s="50" t="s">
        <v>671</v>
      </c>
      <c r="R29" s="50" t="s">
        <v>671</v>
      </c>
    </row>
    <row r="30" spans="1:18" x14ac:dyDescent="0.25">
      <c r="A30" s="50" t="s">
        <v>2334</v>
      </c>
      <c r="B30" s="51" t="s">
        <v>2335</v>
      </c>
      <c r="D30" s="52" t="s">
        <v>2364</v>
      </c>
      <c r="E30" s="50" t="s">
        <v>492</v>
      </c>
      <c r="F30" s="50" t="s">
        <v>44</v>
      </c>
      <c r="G30" s="50" t="s">
        <v>45</v>
      </c>
      <c r="H30" s="50" t="s">
        <v>2564</v>
      </c>
      <c r="I30" s="50" t="s">
        <v>47</v>
      </c>
      <c r="J30" s="53">
        <v>1425</v>
      </c>
      <c r="K30" s="53">
        <v>7484</v>
      </c>
      <c r="M30" s="53">
        <f t="shared" si="0"/>
        <v>8909</v>
      </c>
      <c r="N30" s="50" t="s">
        <v>668</v>
      </c>
      <c r="O30" s="50" t="s">
        <v>66</v>
      </c>
      <c r="P30" s="50" t="s">
        <v>70</v>
      </c>
      <c r="Q30" s="50" t="s">
        <v>671</v>
      </c>
      <c r="R30" s="50" t="s">
        <v>671</v>
      </c>
    </row>
    <row r="31" spans="1:18" x14ac:dyDescent="0.25">
      <c r="A31" s="50" t="s">
        <v>2334</v>
      </c>
      <c r="B31" s="51" t="s">
        <v>2335</v>
      </c>
      <c r="D31" s="52" t="s">
        <v>2365</v>
      </c>
      <c r="E31" s="50" t="s">
        <v>2565</v>
      </c>
      <c r="F31" s="50" t="s">
        <v>562</v>
      </c>
      <c r="G31" s="50" t="s">
        <v>2566</v>
      </c>
      <c r="H31" s="50" t="s">
        <v>2567</v>
      </c>
      <c r="I31" s="50" t="s">
        <v>47</v>
      </c>
      <c r="J31" s="53">
        <v>1566</v>
      </c>
      <c r="K31" s="53">
        <v>9739</v>
      </c>
      <c r="M31" s="53">
        <f t="shared" si="0"/>
        <v>11305</v>
      </c>
      <c r="N31" s="50" t="s">
        <v>668</v>
      </c>
      <c r="O31" s="50" t="s">
        <v>66</v>
      </c>
      <c r="P31" s="50" t="s">
        <v>70</v>
      </c>
      <c r="Q31" s="50" t="s">
        <v>671</v>
      </c>
      <c r="R31" s="50" t="s">
        <v>671</v>
      </c>
    </row>
    <row r="32" spans="1:18" x14ac:dyDescent="0.25">
      <c r="A32" s="50" t="s">
        <v>2334</v>
      </c>
      <c r="B32" s="51" t="s">
        <v>2335</v>
      </c>
      <c r="D32" s="52" t="s">
        <v>2366</v>
      </c>
      <c r="E32" s="50" t="s">
        <v>2568</v>
      </c>
      <c r="F32" s="50" t="s">
        <v>395</v>
      </c>
      <c r="G32" s="50" t="s">
        <v>45</v>
      </c>
      <c r="H32" s="50" t="s">
        <v>2569</v>
      </c>
      <c r="I32" s="50" t="s">
        <v>2523</v>
      </c>
      <c r="J32" s="53">
        <v>84</v>
      </c>
      <c r="K32" s="53">
        <v>411</v>
      </c>
      <c r="M32" s="53">
        <f t="shared" si="0"/>
        <v>495</v>
      </c>
      <c r="N32" s="50" t="s">
        <v>668</v>
      </c>
      <c r="O32" s="50" t="s">
        <v>66</v>
      </c>
      <c r="P32" s="50" t="s">
        <v>70</v>
      </c>
      <c r="Q32" s="50" t="s">
        <v>671</v>
      </c>
      <c r="R32" s="50" t="s">
        <v>671</v>
      </c>
    </row>
    <row r="33" spans="1:18" x14ac:dyDescent="0.25">
      <c r="A33" s="50" t="s">
        <v>2334</v>
      </c>
      <c r="B33" s="51" t="s">
        <v>2335</v>
      </c>
      <c r="D33" s="52" t="s">
        <v>2367</v>
      </c>
      <c r="E33" s="50" t="s">
        <v>2570</v>
      </c>
      <c r="F33" s="50" t="s">
        <v>565</v>
      </c>
      <c r="G33" s="50" t="s">
        <v>45</v>
      </c>
      <c r="H33" s="50" t="s">
        <v>2571</v>
      </c>
      <c r="I33" s="50" t="s">
        <v>2523</v>
      </c>
      <c r="J33" s="53">
        <v>74</v>
      </c>
      <c r="K33" s="53">
        <v>375</v>
      </c>
      <c r="M33" s="53">
        <f t="shared" si="0"/>
        <v>449</v>
      </c>
      <c r="N33" s="50" t="s">
        <v>668</v>
      </c>
      <c r="O33" s="50" t="s">
        <v>66</v>
      </c>
      <c r="P33" s="50" t="s">
        <v>70</v>
      </c>
      <c r="Q33" s="50" t="s">
        <v>671</v>
      </c>
      <c r="R33" s="50" t="s">
        <v>671</v>
      </c>
    </row>
    <row r="34" spans="1:18" x14ac:dyDescent="0.25">
      <c r="A34" s="50" t="s">
        <v>2334</v>
      </c>
      <c r="B34" s="51" t="s">
        <v>2335</v>
      </c>
      <c r="D34" s="52" t="s">
        <v>2368</v>
      </c>
      <c r="E34" s="50" t="s">
        <v>2572</v>
      </c>
      <c r="F34" s="50" t="s">
        <v>353</v>
      </c>
      <c r="G34" s="50" t="s">
        <v>45</v>
      </c>
      <c r="H34" s="50" t="s">
        <v>2573</v>
      </c>
      <c r="I34" s="50" t="s">
        <v>47</v>
      </c>
      <c r="J34" s="53">
        <v>648</v>
      </c>
      <c r="K34" s="53">
        <v>3567</v>
      </c>
      <c r="M34" s="53">
        <f t="shared" si="0"/>
        <v>4215</v>
      </c>
      <c r="N34" s="50" t="s">
        <v>668</v>
      </c>
      <c r="O34" s="50" t="s">
        <v>66</v>
      </c>
      <c r="P34" s="50" t="s">
        <v>70</v>
      </c>
      <c r="Q34" s="50" t="s">
        <v>671</v>
      </c>
      <c r="R34" s="50" t="s">
        <v>671</v>
      </c>
    </row>
    <row r="35" spans="1:18" x14ac:dyDescent="0.25">
      <c r="A35" s="50" t="s">
        <v>2334</v>
      </c>
      <c r="B35" s="51" t="s">
        <v>2335</v>
      </c>
      <c r="D35" s="52" t="s">
        <v>2369</v>
      </c>
      <c r="E35" s="50" t="s">
        <v>2557</v>
      </c>
      <c r="F35" s="50" t="s">
        <v>535</v>
      </c>
      <c r="G35" s="50" t="s">
        <v>45</v>
      </c>
      <c r="H35" s="50" t="s">
        <v>2574</v>
      </c>
      <c r="I35" s="50" t="s">
        <v>2523</v>
      </c>
      <c r="J35" s="53">
        <v>41</v>
      </c>
      <c r="K35" s="53">
        <v>214</v>
      </c>
      <c r="M35" s="53">
        <f t="shared" si="0"/>
        <v>255</v>
      </c>
      <c r="N35" s="50" t="s">
        <v>668</v>
      </c>
      <c r="O35" s="50" t="s">
        <v>66</v>
      </c>
      <c r="P35" s="50" t="s">
        <v>70</v>
      </c>
      <c r="Q35" s="50" t="s">
        <v>671</v>
      </c>
      <c r="R35" s="50" t="s">
        <v>671</v>
      </c>
    </row>
    <row r="36" spans="1:18" x14ac:dyDescent="0.25">
      <c r="A36" s="50" t="s">
        <v>2334</v>
      </c>
      <c r="B36" s="51" t="s">
        <v>2335</v>
      </c>
      <c r="D36" s="52" t="s">
        <v>2370</v>
      </c>
      <c r="E36" s="50" t="s">
        <v>2575</v>
      </c>
      <c r="F36" s="50" t="s">
        <v>44</v>
      </c>
      <c r="G36" s="50" t="s">
        <v>45</v>
      </c>
      <c r="H36" s="50" t="s">
        <v>2576</v>
      </c>
      <c r="I36" s="50" t="s">
        <v>2523</v>
      </c>
      <c r="J36" s="53">
        <v>37</v>
      </c>
      <c r="K36" s="53">
        <v>199</v>
      </c>
      <c r="M36" s="53">
        <f t="shared" si="0"/>
        <v>236</v>
      </c>
      <c r="N36" s="50" t="s">
        <v>668</v>
      </c>
      <c r="O36" s="50" t="s">
        <v>66</v>
      </c>
      <c r="P36" s="50" t="s">
        <v>70</v>
      </c>
      <c r="Q36" s="50" t="s">
        <v>671</v>
      </c>
      <c r="R36" s="50" t="s">
        <v>671</v>
      </c>
    </row>
    <row r="37" spans="1:18" x14ac:dyDescent="0.25">
      <c r="A37" s="50" t="s">
        <v>2334</v>
      </c>
      <c r="B37" s="51" t="s">
        <v>2335</v>
      </c>
      <c r="D37" s="52" t="s">
        <v>2371</v>
      </c>
      <c r="E37" s="50" t="s">
        <v>2577</v>
      </c>
      <c r="F37" s="50" t="s">
        <v>651</v>
      </c>
      <c r="G37" s="50" t="s">
        <v>45</v>
      </c>
      <c r="H37" s="50" t="s">
        <v>2578</v>
      </c>
      <c r="I37" s="50" t="s">
        <v>47</v>
      </c>
      <c r="J37" s="53">
        <v>735</v>
      </c>
      <c r="K37" s="53">
        <v>4761</v>
      </c>
      <c r="M37" s="53">
        <f t="shared" si="0"/>
        <v>5496</v>
      </c>
      <c r="N37" s="50" t="s">
        <v>668</v>
      </c>
      <c r="O37" s="50" t="s">
        <v>66</v>
      </c>
      <c r="P37" s="50" t="s">
        <v>70</v>
      </c>
      <c r="Q37" s="50" t="s">
        <v>671</v>
      </c>
      <c r="R37" s="50" t="s">
        <v>671</v>
      </c>
    </row>
    <row r="38" spans="1:18" x14ac:dyDescent="0.25">
      <c r="A38" s="50" t="s">
        <v>2334</v>
      </c>
      <c r="B38" s="51" t="s">
        <v>2335</v>
      </c>
      <c r="D38" s="52" t="s">
        <v>2372</v>
      </c>
      <c r="E38" s="50" t="s">
        <v>2579</v>
      </c>
      <c r="F38" s="50" t="s">
        <v>44</v>
      </c>
      <c r="G38" s="50" t="s">
        <v>45</v>
      </c>
      <c r="H38" s="50" t="s">
        <v>2580</v>
      </c>
      <c r="I38" s="50" t="s">
        <v>47</v>
      </c>
      <c r="J38" s="53">
        <v>674</v>
      </c>
      <c r="K38" s="53">
        <v>4167</v>
      </c>
      <c r="M38" s="53">
        <f t="shared" si="0"/>
        <v>4841</v>
      </c>
      <c r="N38" s="50" t="s">
        <v>668</v>
      </c>
      <c r="O38" s="50" t="s">
        <v>66</v>
      </c>
      <c r="P38" s="50" t="s">
        <v>70</v>
      </c>
      <c r="Q38" s="50" t="s">
        <v>671</v>
      </c>
      <c r="R38" s="50" t="s">
        <v>671</v>
      </c>
    </row>
    <row r="39" spans="1:18" x14ac:dyDescent="0.25">
      <c r="A39" s="50" t="s">
        <v>2334</v>
      </c>
      <c r="B39" s="51" t="s">
        <v>2335</v>
      </c>
      <c r="D39" s="52" t="s">
        <v>2373</v>
      </c>
      <c r="E39" s="50" t="s">
        <v>643</v>
      </c>
      <c r="F39" s="50" t="s">
        <v>44</v>
      </c>
      <c r="G39" s="50" t="s">
        <v>45</v>
      </c>
      <c r="H39" s="50" t="s">
        <v>2581</v>
      </c>
      <c r="I39" s="50" t="s">
        <v>2523</v>
      </c>
      <c r="J39" s="53">
        <v>62</v>
      </c>
      <c r="K39" s="53">
        <v>343</v>
      </c>
      <c r="M39" s="53">
        <f t="shared" si="0"/>
        <v>405</v>
      </c>
      <c r="N39" s="50" t="s">
        <v>668</v>
      </c>
      <c r="O39" s="50" t="s">
        <v>66</v>
      </c>
      <c r="P39" s="50" t="s">
        <v>70</v>
      </c>
      <c r="Q39" s="50" t="s">
        <v>671</v>
      </c>
      <c r="R39" s="50" t="s">
        <v>671</v>
      </c>
    </row>
    <row r="40" spans="1:18" x14ac:dyDescent="0.25">
      <c r="A40" s="50" t="s">
        <v>2334</v>
      </c>
      <c r="B40" s="51" t="s">
        <v>2335</v>
      </c>
      <c r="D40" s="52" t="s">
        <v>2374</v>
      </c>
      <c r="E40" s="50" t="s">
        <v>2582</v>
      </c>
      <c r="F40" s="50" t="s">
        <v>2583</v>
      </c>
      <c r="G40" s="50" t="s">
        <v>45</v>
      </c>
      <c r="H40" s="50" t="s">
        <v>2584</v>
      </c>
      <c r="I40" s="50" t="s">
        <v>47</v>
      </c>
      <c r="J40" s="53">
        <v>1097</v>
      </c>
      <c r="K40" s="53">
        <v>7079</v>
      </c>
      <c r="M40" s="53">
        <f t="shared" si="0"/>
        <v>8176</v>
      </c>
      <c r="N40" s="50" t="s">
        <v>668</v>
      </c>
      <c r="O40" s="50" t="s">
        <v>66</v>
      </c>
      <c r="P40" s="50" t="s">
        <v>70</v>
      </c>
      <c r="Q40" s="50" t="s">
        <v>671</v>
      </c>
      <c r="R40" s="50" t="s">
        <v>671</v>
      </c>
    </row>
    <row r="41" spans="1:18" x14ac:dyDescent="0.25">
      <c r="A41" s="50" t="s">
        <v>2334</v>
      </c>
      <c r="B41" s="51" t="s">
        <v>2335</v>
      </c>
      <c r="D41" s="52" t="s">
        <v>2375</v>
      </c>
      <c r="E41" s="50" t="s">
        <v>58</v>
      </c>
      <c r="F41" s="50" t="s">
        <v>44</v>
      </c>
      <c r="G41" s="50" t="s">
        <v>45</v>
      </c>
      <c r="H41" s="50" t="s">
        <v>60</v>
      </c>
      <c r="I41" s="50" t="s">
        <v>47</v>
      </c>
      <c r="J41" s="53">
        <v>1550</v>
      </c>
      <c r="K41" s="53">
        <v>9536</v>
      </c>
      <c r="M41" s="53">
        <f t="shared" si="0"/>
        <v>11086</v>
      </c>
      <c r="N41" s="50" t="s">
        <v>668</v>
      </c>
      <c r="O41" s="50" t="s">
        <v>66</v>
      </c>
      <c r="P41" s="50" t="s">
        <v>70</v>
      </c>
      <c r="Q41" s="50" t="s">
        <v>671</v>
      </c>
      <c r="R41" s="50" t="s">
        <v>671</v>
      </c>
    </row>
    <row r="42" spans="1:18" x14ac:dyDescent="0.25">
      <c r="A42" s="50" t="s">
        <v>2334</v>
      </c>
      <c r="B42" s="51" t="s">
        <v>2335</v>
      </c>
      <c r="D42" s="52" t="s">
        <v>2376</v>
      </c>
      <c r="E42" s="50" t="s">
        <v>2555</v>
      </c>
      <c r="F42" s="50" t="s">
        <v>59</v>
      </c>
      <c r="G42" s="50" t="s">
        <v>45</v>
      </c>
      <c r="H42" s="50" t="s">
        <v>2556</v>
      </c>
      <c r="I42" s="50" t="s">
        <v>2523</v>
      </c>
      <c r="J42" s="53">
        <v>38</v>
      </c>
      <c r="K42" s="53">
        <v>202</v>
      </c>
      <c r="M42" s="53">
        <f t="shared" si="0"/>
        <v>240</v>
      </c>
      <c r="N42" s="50" t="s">
        <v>668</v>
      </c>
      <c r="O42" s="50" t="s">
        <v>66</v>
      </c>
      <c r="P42" s="50" t="s">
        <v>70</v>
      </c>
      <c r="Q42" s="50" t="s">
        <v>671</v>
      </c>
      <c r="R42" s="50" t="s">
        <v>671</v>
      </c>
    </row>
    <row r="43" spans="1:18" x14ac:dyDescent="0.25">
      <c r="A43" s="50" t="s">
        <v>2334</v>
      </c>
      <c r="B43" s="51" t="s">
        <v>2335</v>
      </c>
      <c r="D43" s="52" t="s">
        <v>2377</v>
      </c>
      <c r="E43" s="50" t="s">
        <v>2543</v>
      </c>
      <c r="F43" s="50" t="s">
        <v>44</v>
      </c>
      <c r="G43" s="50" t="s">
        <v>45</v>
      </c>
      <c r="H43" s="50" t="s">
        <v>2544</v>
      </c>
      <c r="I43" s="50" t="s">
        <v>47</v>
      </c>
      <c r="J43" s="53">
        <v>122</v>
      </c>
      <c r="K43" s="53">
        <v>686</v>
      </c>
      <c r="M43" s="53">
        <f t="shared" si="0"/>
        <v>808</v>
      </c>
      <c r="N43" s="50" t="s">
        <v>668</v>
      </c>
      <c r="O43" s="50" t="s">
        <v>66</v>
      </c>
      <c r="P43" s="50" t="s">
        <v>70</v>
      </c>
      <c r="Q43" s="50" t="s">
        <v>671</v>
      </c>
      <c r="R43" s="50" t="s">
        <v>671</v>
      </c>
    </row>
    <row r="44" spans="1:18" x14ac:dyDescent="0.25">
      <c r="A44" s="50" t="s">
        <v>2334</v>
      </c>
      <c r="B44" s="51" t="s">
        <v>2335</v>
      </c>
      <c r="D44" s="52" t="s">
        <v>2378</v>
      </c>
      <c r="E44" s="50" t="s">
        <v>2585</v>
      </c>
      <c r="F44" s="50" t="s">
        <v>44</v>
      </c>
      <c r="G44" s="50" t="s">
        <v>45</v>
      </c>
      <c r="H44" s="50" t="s">
        <v>2586</v>
      </c>
      <c r="I44" s="50" t="s">
        <v>47</v>
      </c>
      <c r="J44" s="53">
        <v>46</v>
      </c>
      <c r="K44" s="53">
        <v>248</v>
      </c>
      <c r="M44" s="53">
        <f t="shared" si="0"/>
        <v>294</v>
      </c>
      <c r="N44" s="50" t="s">
        <v>668</v>
      </c>
      <c r="O44" s="50" t="s">
        <v>66</v>
      </c>
      <c r="P44" s="50" t="s">
        <v>70</v>
      </c>
      <c r="Q44" s="50" t="s">
        <v>671</v>
      </c>
      <c r="R44" s="50" t="s">
        <v>671</v>
      </c>
    </row>
    <row r="45" spans="1:18" x14ac:dyDescent="0.25">
      <c r="A45" s="50" t="s">
        <v>2334</v>
      </c>
      <c r="B45" s="51" t="s">
        <v>2335</v>
      </c>
      <c r="D45" s="52" t="s">
        <v>2379</v>
      </c>
      <c r="E45" s="50" t="s">
        <v>2562</v>
      </c>
      <c r="F45" s="50" t="s">
        <v>44</v>
      </c>
      <c r="G45" s="50" t="s">
        <v>45</v>
      </c>
      <c r="H45" s="50" t="s">
        <v>2563</v>
      </c>
      <c r="I45" s="50" t="s">
        <v>47</v>
      </c>
      <c r="J45" s="53">
        <v>81</v>
      </c>
      <c r="K45" s="53">
        <v>427</v>
      </c>
      <c r="M45" s="53">
        <f t="shared" si="0"/>
        <v>508</v>
      </c>
      <c r="N45" s="50" t="s">
        <v>668</v>
      </c>
      <c r="O45" s="50" t="s">
        <v>66</v>
      </c>
      <c r="P45" s="50" t="s">
        <v>70</v>
      </c>
      <c r="Q45" s="50" t="s">
        <v>671</v>
      </c>
      <c r="R45" s="50" t="s">
        <v>671</v>
      </c>
    </row>
    <row r="46" spans="1:18" x14ac:dyDescent="0.25">
      <c r="A46" s="50" t="s">
        <v>2334</v>
      </c>
      <c r="B46" s="51" t="s">
        <v>2335</v>
      </c>
      <c r="D46" s="52" t="s">
        <v>2380</v>
      </c>
      <c r="E46" s="50" t="s">
        <v>2587</v>
      </c>
      <c r="F46" s="50" t="s">
        <v>44</v>
      </c>
      <c r="G46" s="50" t="s">
        <v>45</v>
      </c>
      <c r="H46" s="50" t="s">
        <v>2588</v>
      </c>
      <c r="I46" s="50" t="s">
        <v>47</v>
      </c>
      <c r="J46" s="53">
        <v>71</v>
      </c>
      <c r="K46" s="53">
        <v>459</v>
      </c>
      <c r="M46" s="53">
        <f t="shared" si="0"/>
        <v>530</v>
      </c>
      <c r="N46" s="50" t="s">
        <v>668</v>
      </c>
      <c r="O46" s="50" t="s">
        <v>66</v>
      </c>
      <c r="P46" s="50" t="s">
        <v>70</v>
      </c>
      <c r="Q46" s="50" t="s">
        <v>671</v>
      </c>
      <c r="R46" s="50" t="s">
        <v>671</v>
      </c>
    </row>
    <row r="47" spans="1:18" x14ac:dyDescent="0.25">
      <c r="A47" s="50" t="s">
        <v>2334</v>
      </c>
      <c r="B47" s="51" t="s">
        <v>2335</v>
      </c>
      <c r="D47" s="52" t="s">
        <v>2381</v>
      </c>
      <c r="E47" s="50" t="s">
        <v>2589</v>
      </c>
      <c r="F47" s="50" t="s">
        <v>44</v>
      </c>
      <c r="G47" s="50" t="s">
        <v>45</v>
      </c>
      <c r="H47" s="50" t="s">
        <v>2590</v>
      </c>
      <c r="I47" s="50" t="s">
        <v>47</v>
      </c>
      <c r="J47" s="53">
        <v>920</v>
      </c>
      <c r="K47" s="53">
        <v>4978</v>
      </c>
      <c r="M47" s="53">
        <f t="shared" si="0"/>
        <v>5898</v>
      </c>
      <c r="N47" s="50" t="s">
        <v>668</v>
      </c>
      <c r="O47" s="50" t="s">
        <v>66</v>
      </c>
      <c r="P47" s="50" t="s">
        <v>70</v>
      </c>
      <c r="Q47" s="50" t="s">
        <v>671</v>
      </c>
      <c r="R47" s="50" t="s">
        <v>671</v>
      </c>
    </row>
    <row r="48" spans="1:18" x14ac:dyDescent="0.25">
      <c r="A48" s="50" t="s">
        <v>2334</v>
      </c>
      <c r="B48" s="51" t="s">
        <v>2335</v>
      </c>
      <c r="D48" s="52" t="s">
        <v>2382</v>
      </c>
      <c r="E48" s="50" t="s">
        <v>2591</v>
      </c>
      <c r="F48" s="50" t="s">
        <v>44</v>
      </c>
      <c r="G48" s="50" t="s">
        <v>45</v>
      </c>
      <c r="H48" s="50" t="s">
        <v>2592</v>
      </c>
      <c r="I48" s="50" t="s">
        <v>47</v>
      </c>
      <c r="J48" s="53">
        <v>680</v>
      </c>
      <c r="K48" s="53">
        <v>3230</v>
      </c>
      <c r="M48" s="53">
        <f t="shared" si="0"/>
        <v>3910</v>
      </c>
      <c r="N48" s="50" t="s">
        <v>668</v>
      </c>
      <c r="O48" s="50" t="s">
        <v>66</v>
      </c>
      <c r="P48" s="50" t="s">
        <v>70</v>
      </c>
      <c r="Q48" s="50" t="s">
        <v>671</v>
      </c>
      <c r="R48" s="50" t="s">
        <v>671</v>
      </c>
    </row>
    <row r="49" spans="1:18" x14ac:dyDescent="0.25">
      <c r="A49" s="50" t="s">
        <v>2334</v>
      </c>
      <c r="B49" s="51" t="s">
        <v>2335</v>
      </c>
      <c r="D49" s="52" t="s">
        <v>2383</v>
      </c>
      <c r="E49" s="50" t="s">
        <v>2593</v>
      </c>
      <c r="F49" s="50" t="s">
        <v>44</v>
      </c>
      <c r="G49" s="50" t="s">
        <v>45</v>
      </c>
      <c r="H49" s="50" t="s">
        <v>2594</v>
      </c>
      <c r="I49" s="50" t="s">
        <v>47</v>
      </c>
      <c r="J49" s="53">
        <v>20</v>
      </c>
      <c r="K49" s="53">
        <v>133</v>
      </c>
      <c r="M49" s="53">
        <f t="shared" si="0"/>
        <v>153</v>
      </c>
      <c r="N49" s="50" t="s">
        <v>668</v>
      </c>
      <c r="O49" s="50" t="s">
        <v>66</v>
      </c>
      <c r="P49" s="50" t="s">
        <v>70</v>
      </c>
      <c r="Q49" s="50" t="s">
        <v>671</v>
      </c>
      <c r="R49" s="50" t="s">
        <v>671</v>
      </c>
    </row>
    <row r="50" spans="1:18" x14ac:dyDescent="0.25">
      <c r="A50" s="50" t="s">
        <v>2334</v>
      </c>
      <c r="B50" s="51" t="s">
        <v>2335</v>
      </c>
      <c r="D50" s="52" t="s">
        <v>2384</v>
      </c>
      <c r="E50" s="50" t="s">
        <v>2593</v>
      </c>
      <c r="F50" s="50" t="s">
        <v>44</v>
      </c>
      <c r="G50" s="50" t="s">
        <v>45</v>
      </c>
      <c r="H50" s="50" t="s">
        <v>2594</v>
      </c>
      <c r="I50" s="50" t="s">
        <v>47</v>
      </c>
      <c r="J50" s="53">
        <v>20</v>
      </c>
      <c r="K50" s="53">
        <v>133</v>
      </c>
      <c r="M50" s="53">
        <f t="shared" si="0"/>
        <v>153</v>
      </c>
      <c r="N50" s="50" t="s">
        <v>668</v>
      </c>
      <c r="O50" s="50" t="s">
        <v>66</v>
      </c>
      <c r="P50" s="50" t="s">
        <v>70</v>
      </c>
      <c r="Q50" s="50" t="s">
        <v>671</v>
      </c>
      <c r="R50" s="50" t="s">
        <v>671</v>
      </c>
    </row>
    <row r="51" spans="1:18" x14ac:dyDescent="0.25">
      <c r="A51" s="50" t="s">
        <v>2334</v>
      </c>
      <c r="B51" s="51" t="s">
        <v>2335</v>
      </c>
      <c r="D51" s="52" t="s">
        <v>2385</v>
      </c>
      <c r="E51" s="50" t="s">
        <v>2585</v>
      </c>
      <c r="F51" s="50" t="s">
        <v>44</v>
      </c>
      <c r="G51" s="50" t="s">
        <v>45</v>
      </c>
      <c r="H51" s="50" t="s">
        <v>2586</v>
      </c>
      <c r="I51" s="50" t="s">
        <v>47</v>
      </c>
      <c r="J51" s="53">
        <v>29</v>
      </c>
      <c r="K51" s="53">
        <v>149</v>
      </c>
      <c r="M51" s="53">
        <f t="shared" si="0"/>
        <v>178</v>
      </c>
      <c r="N51" s="50" t="s">
        <v>668</v>
      </c>
      <c r="O51" s="50" t="s">
        <v>66</v>
      </c>
      <c r="P51" s="50" t="s">
        <v>70</v>
      </c>
      <c r="Q51" s="50" t="s">
        <v>671</v>
      </c>
      <c r="R51" s="50" t="s">
        <v>671</v>
      </c>
    </row>
    <row r="52" spans="1:18" x14ac:dyDescent="0.25">
      <c r="A52" s="50" t="s">
        <v>2334</v>
      </c>
      <c r="B52" s="51" t="s">
        <v>2335</v>
      </c>
      <c r="D52" s="52" t="s">
        <v>2386</v>
      </c>
      <c r="E52" s="50" t="s">
        <v>2536</v>
      </c>
      <c r="F52" s="50" t="s">
        <v>44</v>
      </c>
      <c r="G52" s="50" t="s">
        <v>45</v>
      </c>
      <c r="H52" s="50" t="s">
        <v>2537</v>
      </c>
      <c r="I52" s="50" t="s">
        <v>47</v>
      </c>
      <c r="J52" s="53">
        <v>42</v>
      </c>
      <c r="K52" s="53">
        <v>241</v>
      </c>
      <c r="M52" s="53">
        <f t="shared" si="0"/>
        <v>283</v>
      </c>
      <c r="N52" s="50" t="s">
        <v>668</v>
      </c>
      <c r="O52" s="50" t="s">
        <v>66</v>
      </c>
      <c r="P52" s="50" t="s">
        <v>70</v>
      </c>
      <c r="Q52" s="50" t="s">
        <v>671</v>
      </c>
      <c r="R52" s="50" t="s">
        <v>671</v>
      </c>
    </row>
    <row r="53" spans="1:18" x14ac:dyDescent="0.25">
      <c r="A53" s="50" t="s">
        <v>2334</v>
      </c>
      <c r="B53" s="51" t="s">
        <v>2335</v>
      </c>
      <c r="D53" s="52" t="s">
        <v>2387</v>
      </c>
      <c r="E53" s="50" t="s">
        <v>2543</v>
      </c>
      <c r="F53" s="50" t="s">
        <v>44</v>
      </c>
      <c r="G53" s="50" t="s">
        <v>45</v>
      </c>
      <c r="H53" s="50" t="s">
        <v>2544</v>
      </c>
      <c r="I53" s="50" t="s">
        <v>47</v>
      </c>
      <c r="J53" s="53">
        <v>6</v>
      </c>
      <c r="K53" s="53">
        <v>28</v>
      </c>
      <c r="M53" s="53">
        <f t="shared" si="0"/>
        <v>34</v>
      </c>
      <c r="N53" s="50" t="s">
        <v>668</v>
      </c>
      <c r="O53" s="50" t="s">
        <v>66</v>
      </c>
      <c r="P53" s="50" t="s">
        <v>70</v>
      </c>
      <c r="Q53" s="50" t="s">
        <v>671</v>
      </c>
      <c r="R53" s="50" t="s">
        <v>671</v>
      </c>
    </row>
    <row r="54" spans="1:18" x14ac:dyDescent="0.25">
      <c r="A54" s="50" t="s">
        <v>2334</v>
      </c>
      <c r="B54" s="51" t="s">
        <v>2335</v>
      </c>
      <c r="D54" s="52" t="s">
        <v>2388</v>
      </c>
      <c r="E54" s="50" t="s">
        <v>2595</v>
      </c>
      <c r="F54" s="50" t="s">
        <v>44</v>
      </c>
      <c r="G54" s="50" t="s">
        <v>45</v>
      </c>
      <c r="H54" s="50" t="s">
        <v>2596</v>
      </c>
      <c r="I54" s="50" t="s">
        <v>47</v>
      </c>
      <c r="J54" s="53">
        <v>39</v>
      </c>
      <c r="K54" s="53">
        <v>204</v>
      </c>
      <c r="M54" s="53">
        <f t="shared" si="0"/>
        <v>243</v>
      </c>
      <c r="N54" s="50" t="s">
        <v>668</v>
      </c>
      <c r="O54" s="50" t="s">
        <v>66</v>
      </c>
      <c r="P54" s="50" t="s">
        <v>70</v>
      </c>
      <c r="Q54" s="50" t="s">
        <v>671</v>
      </c>
      <c r="R54" s="50" t="s">
        <v>671</v>
      </c>
    </row>
    <row r="55" spans="1:18" x14ac:dyDescent="0.25">
      <c r="A55" s="50" t="s">
        <v>2334</v>
      </c>
      <c r="B55" s="51" t="s">
        <v>2335</v>
      </c>
      <c r="D55" s="52" t="s">
        <v>2389</v>
      </c>
      <c r="E55" s="50" t="s">
        <v>2543</v>
      </c>
      <c r="F55" s="50" t="s">
        <v>59</v>
      </c>
      <c r="G55" s="50" t="s">
        <v>45</v>
      </c>
      <c r="H55" s="50" t="s">
        <v>2597</v>
      </c>
      <c r="I55" s="50" t="s">
        <v>47</v>
      </c>
      <c r="J55" s="53">
        <v>65</v>
      </c>
      <c r="K55" s="53">
        <v>374</v>
      </c>
      <c r="M55" s="53">
        <f t="shared" si="0"/>
        <v>439</v>
      </c>
      <c r="N55" s="50" t="s">
        <v>668</v>
      </c>
      <c r="O55" s="50" t="s">
        <v>66</v>
      </c>
      <c r="P55" s="50" t="s">
        <v>70</v>
      </c>
      <c r="Q55" s="50" t="s">
        <v>671</v>
      </c>
      <c r="R55" s="50" t="s">
        <v>671</v>
      </c>
    </row>
    <row r="56" spans="1:18" x14ac:dyDescent="0.25">
      <c r="A56" s="50" t="s">
        <v>2334</v>
      </c>
      <c r="B56" s="51" t="s">
        <v>2335</v>
      </c>
      <c r="D56" s="52" t="s">
        <v>2390</v>
      </c>
      <c r="E56" s="50" t="s">
        <v>2598</v>
      </c>
      <c r="F56" s="50" t="s">
        <v>395</v>
      </c>
      <c r="G56" s="50" t="s">
        <v>45</v>
      </c>
      <c r="H56" s="50" t="s">
        <v>2599</v>
      </c>
      <c r="I56" s="50" t="s">
        <v>2523</v>
      </c>
      <c r="J56" s="53">
        <v>26</v>
      </c>
      <c r="K56" s="53">
        <v>139</v>
      </c>
      <c r="M56" s="53">
        <f t="shared" si="0"/>
        <v>165</v>
      </c>
      <c r="N56" s="50" t="s">
        <v>668</v>
      </c>
      <c r="O56" s="50" t="s">
        <v>66</v>
      </c>
      <c r="P56" s="50" t="s">
        <v>70</v>
      </c>
      <c r="Q56" s="50" t="s">
        <v>671</v>
      </c>
      <c r="R56" s="50" t="s">
        <v>671</v>
      </c>
    </row>
    <row r="57" spans="1:18" x14ac:dyDescent="0.25">
      <c r="A57" s="50" t="s">
        <v>2334</v>
      </c>
      <c r="B57" s="51" t="s">
        <v>2335</v>
      </c>
      <c r="D57" s="52" t="s">
        <v>2391</v>
      </c>
      <c r="E57" s="50" t="s">
        <v>2568</v>
      </c>
      <c r="F57" s="50" t="s">
        <v>428</v>
      </c>
      <c r="G57" s="50" t="s">
        <v>45</v>
      </c>
      <c r="H57" s="50" t="s">
        <v>2600</v>
      </c>
      <c r="I57" s="50" t="s">
        <v>2523</v>
      </c>
      <c r="J57" s="53">
        <v>26</v>
      </c>
      <c r="K57" s="53">
        <v>138</v>
      </c>
      <c r="M57" s="53">
        <f t="shared" si="0"/>
        <v>164</v>
      </c>
      <c r="N57" s="50" t="s">
        <v>668</v>
      </c>
      <c r="O57" s="50" t="s">
        <v>66</v>
      </c>
      <c r="P57" s="50" t="s">
        <v>70</v>
      </c>
      <c r="Q57" s="50" t="s">
        <v>671</v>
      </c>
      <c r="R57" s="50" t="s">
        <v>671</v>
      </c>
    </row>
    <row r="58" spans="1:18" x14ac:dyDescent="0.25">
      <c r="A58" s="50" t="s">
        <v>2334</v>
      </c>
      <c r="B58" s="51" t="s">
        <v>2335</v>
      </c>
      <c r="D58" s="52" t="s">
        <v>2392</v>
      </c>
      <c r="E58" s="50" t="s">
        <v>2601</v>
      </c>
      <c r="F58" s="50" t="s">
        <v>44</v>
      </c>
      <c r="G58" s="50" t="s">
        <v>45</v>
      </c>
      <c r="H58" s="50" t="s">
        <v>2602</v>
      </c>
      <c r="I58" s="50" t="s">
        <v>2523</v>
      </c>
      <c r="J58" s="53">
        <v>81</v>
      </c>
      <c r="K58" s="53">
        <v>459</v>
      </c>
      <c r="M58" s="53">
        <f t="shared" si="0"/>
        <v>540</v>
      </c>
      <c r="N58" s="50" t="s">
        <v>668</v>
      </c>
      <c r="O58" s="50" t="s">
        <v>66</v>
      </c>
      <c r="P58" s="50" t="s">
        <v>70</v>
      </c>
      <c r="Q58" s="50" t="s">
        <v>671</v>
      </c>
      <c r="R58" s="50" t="s">
        <v>671</v>
      </c>
    </row>
    <row r="59" spans="1:18" x14ac:dyDescent="0.25">
      <c r="A59" s="50" t="s">
        <v>2334</v>
      </c>
      <c r="B59" s="51" t="s">
        <v>2335</v>
      </c>
      <c r="D59" s="52" t="s">
        <v>2393</v>
      </c>
      <c r="E59" s="50" t="s">
        <v>2603</v>
      </c>
      <c r="F59" s="50" t="s">
        <v>347</v>
      </c>
      <c r="G59" s="50" t="s">
        <v>45</v>
      </c>
      <c r="H59" s="50" t="s">
        <v>2604</v>
      </c>
      <c r="I59" s="50" t="s">
        <v>2523</v>
      </c>
      <c r="J59" s="53">
        <v>15</v>
      </c>
      <c r="K59" s="53">
        <v>67</v>
      </c>
      <c r="M59" s="53">
        <f t="shared" si="0"/>
        <v>82</v>
      </c>
      <c r="N59" s="50" t="s">
        <v>668</v>
      </c>
      <c r="O59" s="50" t="s">
        <v>66</v>
      </c>
      <c r="P59" s="50" t="s">
        <v>70</v>
      </c>
      <c r="Q59" s="50" t="s">
        <v>671</v>
      </c>
      <c r="R59" s="50" t="s">
        <v>671</v>
      </c>
    </row>
    <row r="60" spans="1:18" x14ac:dyDescent="0.25">
      <c r="A60" s="50" t="s">
        <v>2334</v>
      </c>
      <c r="B60" s="51" t="s">
        <v>2335</v>
      </c>
      <c r="D60" s="52" t="s">
        <v>2394</v>
      </c>
      <c r="E60" s="50" t="s">
        <v>2605</v>
      </c>
      <c r="F60" s="50" t="s">
        <v>59</v>
      </c>
      <c r="G60" s="50" t="s">
        <v>45</v>
      </c>
      <c r="H60" s="50" t="s">
        <v>2606</v>
      </c>
      <c r="I60" s="50" t="s">
        <v>47</v>
      </c>
      <c r="J60" s="53">
        <v>680</v>
      </c>
      <c r="K60" s="53">
        <v>3230</v>
      </c>
      <c r="M60" s="53">
        <f t="shared" si="0"/>
        <v>3910</v>
      </c>
      <c r="N60" s="50" t="s">
        <v>668</v>
      </c>
      <c r="O60" s="50" t="s">
        <v>66</v>
      </c>
      <c r="P60" s="50" t="s">
        <v>70</v>
      </c>
      <c r="Q60" s="50" t="s">
        <v>671</v>
      </c>
      <c r="R60" s="50" t="s">
        <v>671</v>
      </c>
    </row>
    <row r="61" spans="1:18" x14ac:dyDescent="0.25">
      <c r="A61" s="50" t="s">
        <v>2334</v>
      </c>
      <c r="B61" s="51" t="s">
        <v>2335</v>
      </c>
      <c r="D61" s="52" t="s">
        <v>2395</v>
      </c>
      <c r="E61" s="50" t="s">
        <v>2607</v>
      </c>
      <c r="F61" s="50" t="s">
        <v>59</v>
      </c>
      <c r="G61" s="50" t="s">
        <v>45</v>
      </c>
      <c r="H61" s="50" t="s">
        <v>2608</v>
      </c>
      <c r="I61" s="50" t="s">
        <v>2523</v>
      </c>
      <c r="J61" s="53">
        <v>12</v>
      </c>
      <c r="K61" s="53">
        <v>68</v>
      </c>
      <c r="L61" s="56"/>
      <c r="M61" s="53">
        <f t="shared" si="0"/>
        <v>80</v>
      </c>
      <c r="N61" s="50" t="s">
        <v>668</v>
      </c>
      <c r="O61" s="50" t="s">
        <v>66</v>
      </c>
      <c r="P61" s="50" t="s">
        <v>70</v>
      </c>
      <c r="Q61" s="50" t="s">
        <v>671</v>
      </c>
      <c r="R61" s="50" t="s">
        <v>671</v>
      </c>
    </row>
    <row r="62" spans="1:18" x14ac:dyDescent="0.25">
      <c r="A62" s="50" t="s">
        <v>2334</v>
      </c>
      <c r="B62" s="51" t="s">
        <v>2335</v>
      </c>
      <c r="D62" s="52" t="s">
        <v>2396</v>
      </c>
      <c r="E62" s="50" t="s">
        <v>365</v>
      </c>
      <c r="F62" s="50" t="s">
        <v>44</v>
      </c>
      <c r="G62" s="50" t="s">
        <v>45</v>
      </c>
      <c r="H62" s="50" t="s">
        <v>2609</v>
      </c>
      <c r="I62" s="50" t="s">
        <v>2523</v>
      </c>
      <c r="J62" s="53">
        <v>85</v>
      </c>
      <c r="K62" s="53">
        <v>511</v>
      </c>
      <c r="M62" s="53">
        <f t="shared" si="0"/>
        <v>596</v>
      </c>
      <c r="N62" s="50" t="s">
        <v>668</v>
      </c>
      <c r="O62" s="50" t="s">
        <v>66</v>
      </c>
      <c r="P62" s="50" t="s">
        <v>70</v>
      </c>
      <c r="Q62" s="50" t="s">
        <v>671</v>
      </c>
      <c r="R62" s="50" t="s">
        <v>671</v>
      </c>
    </row>
    <row r="63" spans="1:18" x14ac:dyDescent="0.25">
      <c r="A63" s="50" t="s">
        <v>2334</v>
      </c>
      <c r="B63" s="51" t="s">
        <v>2335</v>
      </c>
      <c r="D63" s="52" t="s">
        <v>2397</v>
      </c>
      <c r="E63" s="50" t="s">
        <v>365</v>
      </c>
      <c r="F63" s="50" t="s">
        <v>375</v>
      </c>
      <c r="G63" s="50" t="s">
        <v>354</v>
      </c>
      <c r="H63" s="50" t="s">
        <v>2609</v>
      </c>
      <c r="I63" s="50" t="s">
        <v>2523</v>
      </c>
      <c r="J63" s="53">
        <v>15</v>
      </c>
      <c r="K63" s="53">
        <v>84</v>
      </c>
      <c r="M63" s="53">
        <f t="shared" si="0"/>
        <v>99</v>
      </c>
      <c r="N63" s="50" t="s">
        <v>668</v>
      </c>
      <c r="O63" s="50" t="s">
        <v>66</v>
      </c>
      <c r="P63" s="50" t="s">
        <v>70</v>
      </c>
      <c r="Q63" s="50" t="s">
        <v>671</v>
      </c>
      <c r="R63" s="50" t="s">
        <v>671</v>
      </c>
    </row>
    <row r="64" spans="1:18" x14ac:dyDescent="0.25">
      <c r="A64" s="50" t="s">
        <v>2334</v>
      </c>
      <c r="B64" s="51" t="s">
        <v>2335</v>
      </c>
      <c r="D64" s="52" t="s">
        <v>2398</v>
      </c>
      <c r="E64" s="50" t="s">
        <v>622</v>
      </c>
      <c r="F64" s="50" t="s">
        <v>44</v>
      </c>
      <c r="G64" s="50" t="s">
        <v>45</v>
      </c>
      <c r="H64" s="50" t="s">
        <v>2610</v>
      </c>
      <c r="I64" s="50" t="s">
        <v>2523</v>
      </c>
      <c r="J64" s="53">
        <v>254</v>
      </c>
      <c r="K64" s="53">
        <v>324</v>
      </c>
      <c r="M64" s="53">
        <f t="shared" si="0"/>
        <v>578</v>
      </c>
      <c r="N64" s="50" t="s">
        <v>666</v>
      </c>
      <c r="O64" s="50" t="s">
        <v>66</v>
      </c>
      <c r="P64" s="50" t="s">
        <v>69</v>
      </c>
      <c r="Q64" s="50" t="s">
        <v>671</v>
      </c>
      <c r="R64" s="50" t="s">
        <v>671</v>
      </c>
    </row>
    <row r="65" spans="1:18" x14ac:dyDescent="0.25">
      <c r="A65" s="50" t="s">
        <v>2334</v>
      </c>
      <c r="B65" s="51" t="s">
        <v>2335</v>
      </c>
      <c r="D65" s="52" t="s">
        <v>2399</v>
      </c>
      <c r="E65" s="50" t="s">
        <v>2611</v>
      </c>
      <c r="F65" s="50" t="s">
        <v>1523</v>
      </c>
      <c r="G65" s="50" t="s">
        <v>45</v>
      </c>
      <c r="H65" s="50" t="s">
        <v>2612</v>
      </c>
      <c r="I65" s="50" t="s">
        <v>47</v>
      </c>
      <c r="J65" s="53">
        <v>1200</v>
      </c>
      <c r="K65" s="53">
        <v>1800</v>
      </c>
      <c r="M65" s="53">
        <f t="shared" si="0"/>
        <v>3000</v>
      </c>
      <c r="N65" s="50" t="s">
        <v>666</v>
      </c>
      <c r="O65" s="50" t="s">
        <v>66</v>
      </c>
      <c r="P65" s="50" t="s">
        <v>69</v>
      </c>
      <c r="Q65" s="50" t="s">
        <v>671</v>
      </c>
      <c r="R65" s="50" t="s">
        <v>671</v>
      </c>
    </row>
    <row r="66" spans="1:18" x14ac:dyDescent="0.25">
      <c r="A66" s="50" t="s">
        <v>2334</v>
      </c>
      <c r="B66" s="51" t="s">
        <v>2335</v>
      </c>
      <c r="D66" s="52" t="s">
        <v>2400</v>
      </c>
      <c r="E66" s="50" t="s">
        <v>2613</v>
      </c>
      <c r="F66" s="50" t="s">
        <v>557</v>
      </c>
      <c r="G66" s="50" t="s">
        <v>45</v>
      </c>
      <c r="H66" s="50" t="s">
        <v>2614</v>
      </c>
      <c r="I66" s="50" t="s">
        <v>47</v>
      </c>
      <c r="J66" s="53">
        <v>19</v>
      </c>
      <c r="K66" s="53">
        <v>26</v>
      </c>
      <c r="M66" s="53">
        <f t="shared" ref="M66:M128" si="1">J66+K66+L66</f>
        <v>45</v>
      </c>
      <c r="N66" s="50" t="s">
        <v>666</v>
      </c>
      <c r="O66" s="50" t="s">
        <v>66</v>
      </c>
      <c r="P66" s="50" t="s">
        <v>70</v>
      </c>
      <c r="Q66" s="50" t="s">
        <v>670</v>
      </c>
      <c r="R66" s="50" t="s">
        <v>670</v>
      </c>
    </row>
    <row r="67" spans="1:18" x14ac:dyDescent="0.25">
      <c r="A67" s="50" t="s">
        <v>2334</v>
      </c>
      <c r="B67" s="51" t="s">
        <v>75</v>
      </c>
      <c r="C67" s="51" t="s">
        <v>12113</v>
      </c>
      <c r="D67" s="52" t="s">
        <v>2401</v>
      </c>
      <c r="E67" s="50" t="s">
        <v>2615</v>
      </c>
      <c r="F67" s="50" t="s">
        <v>347</v>
      </c>
      <c r="G67" s="50" t="s">
        <v>45</v>
      </c>
      <c r="H67" s="50" t="s">
        <v>2616</v>
      </c>
      <c r="I67" s="50" t="s">
        <v>47</v>
      </c>
      <c r="J67" s="53">
        <v>1200</v>
      </c>
      <c r="K67" s="53">
        <v>1800</v>
      </c>
      <c r="M67" s="53">
        <f t="shared" si="1"/>
        <v>3000</v>
      </c>
      <c r="N67" s="50" t="s">
        <v>666</v>
      </c>
      <c r="O67" s="50" t="s">
        <v>66</v>
      </c>
      <c r="P67" s="50" t="s">
        <v>70</v>
      </c>
      <c r="Q67" s="50" t="s">
        <v>670</v>
      </c>
      <c r="R67" s="50" t="s">
        <v>670</v>
      </c>
    </row>
    <row r="68" spans="1:18" x14ac:dyDescent="0.25">
      <c r="A68" s="50" t="s">
        <v>2334</v>
      </c>
      <c r="B68" s="51" t="s">
        <v>75</v>
      </c>
      <c r="C68" s="51" t="s">
        <v>12113</v>
      </c>
      <c r="D68" s="52" t="s">
        <v>2402</v>
      </c>
      <c r="E68" s="50" t="s">
        <v>2617</v>
      </c>
      <c r="F68" s="50" t="s">
        <v>395</v>
      </c>
      <c r="G68" s="50" t="s">
        <v>354</v>
      </c>
      <c r="H68" s="50" t="s">
        <v>2618</v>
      </c>
      <c r="I68" s="50" t="s">
        <v>2619</v>
      </c>
      <c r="J68" s="53">
        <v>491</v>
      </c>
      <c r="K68" s="53">
        <v>643</v>
      </c>
      <c r="M68" s="53">
        <f t="shared" si="1"/>
        <v>1134</v>
      </c>
      <c r="N68" s="50" t="s">
        <v>666</v>
      </c>
      <c r="O68" s="50" t="s">
        <v>66</v>
      </c>
      <c r="P68" s="50" t="s">
        <v>70</v>
      </c>
      <c r="Q68" s="50" t="s">
        <v>670</v>
      </c>
      <c r="R68" s="50" t="s">
        <v>670</v>
      </c>
    </row>
    <row r="69" spans="1:18" x14ac:dyDescent="0.25">
      <c r="A69" s="50" t="s">
        <v>2334</v>
      </c>
      <c r="B69" s="51" t="s">
        <v>75</v>
      </c>
      <c r="C69" s="51" t="s">
        <v>12113</v>
      </c>
      <c r="D69" s="52" t="s">
        <v>2403</v>
      </c>
      <c r="E69" s="50" t="s">
        <v>2617</v>
      </c>
      <c r="F69" s="50" t="s">
        <v>558</v>
      </c>
      <c r="G69" s="50" t="s">
        <v>45</v>
      </c>
      <c r="H69" s="50" t="s">
        <v>2618</v>
      </c>
      <c r="I69" s="50" t="s">
        <v>2619</v>
      </c>
      <c r="J69" s="53">
        <v>54</v>
      </c>
      <c r="K69" s="53">
        <v>71</v>
      </c>
      <c r="M69" s="53">
        <f t="shared" si="1"/>
        <v>125</v>
      </c>
      <c r="N69" s="50" t="s">
        <v>666</v>
      </c>
      <c r="O69" s="50" t="s">
        <v>66</v>
      </c>
      <c r="P69" s="50" t="s">
        <v>70</v>
      </c>
      <c r="Q69" s="50" t="s">
        <v>670</v>
      </c>
      <c r="R69" s="50" t="s">
        <v>670</v>
      </c>
    </row>
    <row r="70" spans="1:18" x14ac:dyDescent="0.25">
      <c r="A70" s="50" t="s">
        <v>2334</v>
      </c>
      <c r="B70" s="51" t="s">
        <v>75</v>
      </c>
      <c r="C70" s="51" t="s">
        <v>12113</v>
      </c>
      <c r="D70" s="52" t="s">
        <v>2404</v>
      </c>
      <c r="E70" s="50" t="s">
        <v>2620</v>
      </c>
      <c r="F70" s="50" t="s">
        <v>347</v>
      </c>
      <c r="G70" s="50" t="s">
        <v>354</v>
      </c>
      <c r="H70" s="50" t="s">
        <v>2621</v>
      </c>
      <c r="I70" s="50" t="s">
        <v>2619</v>
      </c>
      <c r="J70" s="53">
        <v>1451</v>
      </c>
      <c r="K70" s="53">
        <v>2078</v>
      </c>
      <c r="M70" s="53">
        <f t="shared" si="1"/>
        <v>3529</v>
      </c>
      <c r="N70" s="50" t="s">
        <v>666</v>
      </c>
      <c r="O70" s="50" t="s">
        <v>66</v>
      </c>
      <c r="P70" s="50" t="s">
        <v>70</v>
      </c>
      <c r="Q70" s="50" t="s">
        <v>670</v>
      </c>
      <c r="R70" s="50" t="s">
        <v>670</v>
      </c>
    </row>
    <row r="71" spans="1:18" x14ac:dyDescent="0.25">
      <c r="A71" s="50" t="s">
        <v>2334</v>
      </c>
      <c r="B71" s="51" t="s">
        <v>75</v>
      </c>
      <c r="C71" s="51" t="s">
        <v>12113</v>
      </c>
      <c r="D71" s="52" t="s">
        <v>2405</v>
      </c>
      <c r="E71" s="50" t="s">
        <v>2570</v>
      </c>
      <c r="F71" s="50" t="s">
        <v>44</v>
      </c>
      <c r="G71" s="50" t="s">
        <v>45</v>
      </c>
      <c r="H71" s="50" t="s">
        <v>2622</v>
      </c>
      <c r="I71" s="50" t="s">
        <v>2619</v>
      </c>
      <c r="J71" s="53">
        <v>340</v>
      </c>
      <c r="K71" s="53">
        <v>454</v>
      </c>
      <c r="M71" s="53">
        <f t="shared" si="1"/>
        <v>794</v>
      </c>
      <c r="N71" s="50" t="s">
        <v>666</v>
      </c>
      <c r="O71" s="50" t="s">
        <v>66</v>
      </c>
      <c r="P71" s="50" t="s">
        <v>70</v>
      </c>
      <c r="Q71" s="50" t="s">
        <v>670</v>
      </c>
      <c r="R71" s="50" t="s">
        <v>670</v>
      </c>
    </row>
    <row r="72" spans="1:18" x14ac:dyDescent="0.25">
      <c r="A72" s="50" t="s">
        <v>2334</v>
      </c>
      <c r="B72" s="51" t="s">
        <v>75</v>
      </c>
      <c r="C72" s="51" t="s">
        <v>12113</v>
      </c>
      <c r="D72" s="52" t="s">
        <v>2406</v>
      </c>
      <c r="E72" s="50" t="s">
        <v>2543</v>
      </c>
      <c r="F72" s="50" t="s">
        <v>494</v>
      </c>
      <c r="G72" s="50" t="s">
        <v>45</v>
      </c>
      <c r="H72" s="50" t="s">
        <v>2623</v>
      </c>
      <c r="I72" s="50" t="s">
        <v>47</v>
      </c>
      <c r="J72" s="53">
        <v>1200</v>
      </c>
      <c r="K72" s="53">
        <v>1800</v>
      </c>
      <c r="L72" s="56"/>
      <c r="M72" s="53">
        <f t="shared" si="1"/>
        <v>3000</v>
      </c>
      <c r="N72" s="50" t="s">
        <v>666</v>
      </c>
      <c r="O72" s="50" t="s">
        <v>66</v>
      </c>
      <c r="P72" s="50" t="s">
        <v>70</v>
      </c>
      <c r="Q72" s="50" t="s">
        <v>671</v>
      </c>
      <c r="R72" s="50" t="s">
        <v>671</v>
      </c>
    </row>
    <row r="73" spans="1:18" x14ac:dyDescent="0.25">
      <c r="A73" s="50" t="s">
        <v>2334</v>
      </c>
      <c r="B73" s="51" t="s">
        <v>75</v>
      </c>
      <c r="C73" s="51" t="s">
        <v>12113</v>
      </c>
      <c r="D73" s="52" t="s">
        <v>2407</v>
      </c>
      <c r="E73" s="50" t="s">
        <v>2624</v>
      </c>
      <c r="F73" s="50" t="s">
        <v>440</v>
      </c>
      <c r="G73" s="50" t="s">
        <v>45</v>
      </c>
      <c r="H73" s="50" t="s">
        <v>2625</v>
      </c>
      <c r="I73" s="50" t="s">
        <v>2619</v>
      </c>
      <c r="J73" s="53">
        <v>1200</v>
      </c>
      <c r="K73" s="53">
        <v>1800</v>
      </c>
      <c r="M73" s="53">
        <f t="shared" si="1"/>
        <v>3000</v>
      </c>
      <c r="N73" s="50" t="s">
        <v>666</v>
      </c>
      <c r="O73" s="50" t="s">
        <v>66</v>
      </c>
      <c r="P73" s="50" t="s">
        <v>70</v>
      </c>
      <c r="Q73" s="50" t="s">
        <v>671</v>
      </c>
      <c r="R73" s="50" t="s">
        <v>671</v>
      </c>
    </row>
    <row r="74" spans="1:18" x14ac:dyDescent="0.25">
      <c r="A74" s="50" t="s">
        <v>2334</v>
      </c>
      <c r="B74" s="51" t="s">
        <v>75</v>
      </c>
      <c r="C74" s="51" t="s">
        <v>12113</v>
      </c>
      <c r="D74" s="52" t="s">
        <v>2408</v>
      </c>
      <c r="E74" s="50" t="s">
        <v>2617</v>
      </c>
      <c r="F74" s="50" t="s">
        <v>440</v>
      </c>
      <c r="G74" s="50" t="s">
        <v>354</v>
      </c>
      <c r="H74" s="50" t="s">
        <v>2618</v>
      </c>
      <c r="I74" s="50" t="s">
        <v>2619</v>
      </c>
      <c r="J74" s="53">
        <v>1200</v>
      </c>
      <c r="K74" s="53">
        <v>1800</v>
      </c>
      <c r="M74" s="53">
        <f t="shared" si="1"/>
        <v>3000</v>
      </c>
      <c r="N74" s="50" t="s">
        <v>666</v>
      </c>
      <c r="O74" s="50" t="s">
        <v>66</v>
      </c>
      <c r="P74" s="50" t="s">
        <v>70</v>
      </c>
      <c r="Q74" s="50" t="s">
        <v>671</v>
      </c>
      <c r="R74" s="50" t="s">
        <v>671</v>
      </c>
    </row>
    <row r="75" spans="1:18" x14ac:dyDescent="0.25">
      <c r="A75" s="50" t="s">
        <v>2334</v>
      </c>
      <c r="B75" s="51" t="s">
        <v>75</v>
      </c>
      <c r="C75" s="51" t="s">
        <v>12113</v>
      </c>
      <c r="D75" s="52" t="s">
        <v>2409</v>
      </c>
      <c r="E75" s="50" t="s">
        <v>2543</v>
      </c>
      <c r="F75" s="50" t="s">
        <v>2626</v>
      </c>
      <c r="G75" s="50" t="s">
        <v>45</v>
      </c>
      <c r="H75" s="50" t="s">
        <v>2623</v>
      </c>
      <c r="I75" s="50" t="s">
        <v>47</v>
      </c>
      <c r="J75" s="53">
        <v>57</v>
      </c>
      <c r="K75" s="53">
        <v>60</v>
      </c>
      <c r="M75" s="53">
        <f t="shared" si="1"/>
        <v>117</v>
      </c>
      <c r="N75" s="50" t="s">
        <v>666</v>
      </c>
      <c r="O75" s="50" t="s">
        <v>66</v>
      </c>
      <c r="P75" s="50" t="s">
        <v>70</v>
      </c>
      <c r="Q75" s="50" t="s">
        <v>671</v>
      </c>
      <c r="R75" s="50" t="s">
        <v>671</v>
      </c>
    </row>
    <row r="76" spans="1:18" x14ac:dyDescent="0.25">
      <c r="A76" s="50" t="s">
        <v>2334</v>
      </c>
      <c r="B76" s="51" t="s">
        <v>75</v>
      </c>
      <c r="C76" s="51" t="s">
        <v>12113</v>
      </c>
      <c r="D76" s="52" t="s">
        <v>2410</v>
      </c>
      <c r="E76" s="50" t="s">
        <v>2617</v>
      </c>
      <c r="F76" s="50" t="s">
        <v>557</v>
      </c>
      <c r="G76" s="50" t="s">
        <v>45</v>
      </c>
      <c r="H76" s="50" t="s">
        <v>2618</v>
      </c>
      <c r="I76" s="50" t="s">
        <v>2619</v>
      </c>
      <c r="J76" s="53">
        <v>328</v>
      </c>
      <c r="K76" s="53">
        <v>413</v>
      </c>
      <c r="M76" s="53">
        <f t="shared" si="1"/>
        <v>741</v>
      </c>
      <c r="N76" s="50" t="s">
        <v>666</v>
      </c>
      <c r="O76" s="50" t="s">
        <v>66</v>
      </c>
      <c r="P76" s="50" t="s">
        <v>70</v>
      </c>
      <c r="Q76" s="50" t="s">
        <v>671</v>
      </c>
      <c r="R76" s="50" t="s">
        <v>671</v>
      </c>
    </row>
    <row r="77" spans="1:18" x14ac:dyDescent="0.25">
      <c r="A77" s="50" t="s">
        <v>2334</v>
      </c>
      <c r="B77" s="51" t="s">
        <v>75</v>
      </c>
      <c r="C77" s="51" t="s">
        <v>12113</v>
      </c>
      <c r="D77" s="52" t="s">
        <v>2411</v>
      </c>
      <c r="E77" s="50" t="s">
        <v>2570</v>
      </c>
      <c r="F77" s="50" t="s">
        <v>395</v>
      </c>
      <c r="G77" s="50" t="s">
        <v>45</v>
      </c>
      <c r="H77" s="50" t="s">
        <v>2622</v>
      </c>
      <c r="I77" s="50" t="s">
        <v>2619</v>
      </c>
      <c r="J77" s="53">
        <v>40</v>
      </c>
      <c r="K77" s="53">
        <v>58</v>
      </c>
      <c r="M77" s="53">
        <f t="shared" si="1"/>
        <v>98</v>
      </c>
      <c r="N77" s="50" t="s">
        <v>666</v>
      </c>
      <c r="O77" s="50" t="s">
        <v>66</v>
      </c>
      <c r="P77" s="50" t="s">
        <v>70</v>
      </c>
      <c r="Q77" s="50" t="s">
        <v>671</v>
      </c>
      <c r="R77" s="50" t="s">
        <v>671</v>
      </c>
    </row>
    <row r="78" spans="1:18" x14ac:dyDescent="0.25">
      <c r="A78" s="50" t="s">
        <v>2334</v>
      </c>
      <c r="B78" s="51" t="s">
        <v>75</v>
      </c>
      <c r="C78" s="51" t="s">
        <v>12113</v>
      </c>
      <c r="D78" s="52" t="s">
        <v>2412</v>
      </c>
      <c r="E78" s="50" t="s">
        <v>2543</v>
      </c>
      <c r="F78" s="50" t="s">
        <v>2145</v>
      </c>
      <c r="G78" s="50" t="s">
        <v>45</v>
      </c>
      <c r="H78" s="50" t="s">
        <v>2627</v>
      </c>
      <c r="I78" s="50" t="s">
        <v>2619</v>
      </c>
      <c r="J78" s="53">
        <v>1200</v>
      </c>
      <c r="K78" s="53">
        <v>1800</v>
      </c>
      <c r="M78" s="53">
        <f t="shared" si="1"/>
        <v>3000</v>
      </c>
      <c r="N78" s="50" t="s">
        <v>666</v>
      </c>
      <c r="O78" s="50" t="s">
        <v>66</v>
      </c>
      <c r="P78" s="50" t="s">
        <v>70</v>
      </c>
      <c r="Q78" s="50" t="s">
        <v>671</v>
      </c>
      <c r="R78" s="50" t="s">
        <v>671</v>
      </c>
    </row>
    <row r="79" spans="1:18" x14ac:dyDescent="0.25">
      <c r="A79" s="50" t="s">
        <v>2334</v>
      </c>
      <c r="B79" s="51" t="s">
        <v>75</v>
      </c>
      <c r="C79" s="51" t="s">
        <v>12113</v>
      </c>
      <c r="D79" s="52" t="s">
        <v>2413</v>
      </c>
      <c r="E79" s="50" t="s">
        <v>2628</v>
      </c>
      <c r="F79" s="50" t="s">
        <v>44</v>
      </c>
      <c r="G79" s="50" t="s">
        <v>45</v>
      </c>
      <c r="H79" s="50" t="s">
        <v>2629</v>
      </c>
      <c r="I79" s="50" t="s">
        <v>2619</v>
      </c>
      <c r="J79" s="53">
        <v>1390</v>
      </c>
      <c r="K79" s="53">
        <v>1935</v>
      </c>
      <c r="M79" s="53">
        <f t="shared" si="1"/>
        <v>3325</v>
      </c>
      <c r="N79" s="50" t="s">
        <v>666</v>
      </c>
      <c r="O79" s="50" t="s">
        <v>66</v>
      </c>
      <c r="P79" s="50" t="s">
        <v>70</v>
      </c>
      <c r="Q79" s="50" t="s">
        <v>671</v>
      </c>
      <c r="R79" s="50" t="s">
        <v>671</v>
      </c>
    </row>
    <row r="80" spans="1:18" x14ac:dyDescent="0.25">
      <c r="A80" s="50" t="s">
        <v>2334</v>
      </c>
      <c r="B80" s="51" t="s">
        <v>75</v>
      </c>
      <c r="C80" s="51" t="s">
        <v>12113</v>
      </c>
      <c r="D80" s="52" t="s">
        <v>2414</v>
      </c>
      <c r="E80" s="50" t="s">
        <v>492</v>
      </c>
      <c r="F80" s="50" t="s">
        <v>413</v>
      </c>
      <c r="G80" s="50" t="s">
        <v>45</v>
      </c>
      <c r="H80" s="50" t="s">
        <v>2564</v>
      </c>
      <c r="I80" s="50" t="s">
        <v>47</v>
      </c>
      <c r="J80" s="53">
        <v>7461</v>
      </c>
      <c r="K80" s="53">
        <v>10909</v>
      </c>
      <c r="M80" s="53">
        <f t="shared" si="1"/>
        <v>18370</v>
      </c>
      <c r="N80" s="50" t="s">
        <v>666</v>
      </c>
      <c r="O80" s="50" t="s">
        <v>66</v>
      </c>
      <c r="P80" s="50" t="s">
        <v>70</v>
      </c>
      <c r="Q80" s="50" t="s">
        <v>671</v>
      </c>
      <c r="R80" s="50" t="s">
        <v>671</v>
      </c>
    </row>
    <row r="81" spans="1:18" x14ac:dyDescent="0.25">
      <c r="A81" s="50" t="s">
        <v>2334</v>
      </c>
      <c r="B81" s="51" t="s">
        <v>75</v>
      </c>
      <c r="C81" s="51" t="s">
        <v>12113</v>
      </c>
      <c r="D81" s="52" t="s">
        <v>2415</v>
      </c>
      <c r="E81" s="50" t="s">
        <v>2559</v>
      </c>
      <c r="F81" s="50" t="s">
        <v>464</v>
      </c>
      <c r="G81" s="50" t="s">
        <v>45</v>
      </c>
      <c r="H81" s="50" t="s">
        <v>2560</v>
      </c>
      <c r="I81" s="50" t="s">
        <v>47</v>
      </c>
      <c r="J81" s="53">
        <v>67</v>
      </c>
      <c r="K81" s="53">
        <v>89</v>
      </c>
      <c r="M81" s="53">
        <f t="shared" si="1"/>
        <v>156</v>
      </c>
      <c r="N81" s="50" t="s">
        <v>666</v>
      </c>
      <c r="O81" s="50" t="s">
        <v>66</v>
      </c>
      <c r="P81" s="50" t="s">
        <v>70</v>
      </c>
      <c r="Q81" s="50" t="s">
        <v>45</v>
      </c>
      <c r="R81" s="50" t="s">
        <v>45</v>
      </c>
    </row>
    <row r="82" spans="1:18" x14ac:dyDescent="0.25">
      <c r="A82" s="50" t="s">
        <v>2334</v>
      </c>
      <c r="B82" s="51" t="s">
        <v>75</v>
      </c>
      <c r="C82" s="51" t="s">
        <v>12113</v>
      </c>
      <c r="D82" s="52" t="s">
        <v>2416</v>
      </c>
      <c r="E82" s="50" t="s">
        <v>2541</v>
      </c>
      <c r="F82" s="50" t="s">
        <v>44</v>
      </c>
      <c r="G82" s="50" t="s">
        <v>45</v>
      </c>
      <c r="H82" s="50" t="s">
        <v>2542</v>
      </c>
      <c r="I82" s="50" t="s">
        <v>47</v>
      </c>
      <c r="J82" s="53">
        <v>130</v>
      </c>
      <c r="K82" s="53">
        <v>175</v>
      </c>
      <c r="M82" s="53">
        <f t="shared" si="1"/>
        <v>305</v>
      </c>
      <c r="N82" s="50" t="s">
        <v>666</v>
      </c>
      <c r="O82" s="50" t="s">
        <v>66</v>
      </c>
      <c r="P82" s="50" t="s">
        <v>70</v>
      </c>
      <c r="Q82" s="50" t="s">
        <v>45</v>
      </c>
      <c r="R82" s="50" t="s">
        <v>45</v>
      </c>
    </row>
    <row r="83" spans="1:18" x14ac:dyDescent="0.25">
      <c r="A83" s="50" t="s">
        <v>2334</v>
      </c>
      <c r="B83" s="51" t="s">
        <v>75</v>
      </c>
      <c r="C83" s="51" t="s">
        <v>12113</v>
      </c>
      <c r="D83" s="52" t="s">
        <v>2417</v>
      </c>
      <c r="E83" s="50" t="s">
        <v>2547</v>
      </c>
      <c r="F83" s="50" t="s">
        <v>627</v>
      </c>
      <c r="G83" s="50" t="s">
        <v>45</v>
      </c>
      <c r="H83" s="50" t="s">
        <v>2548</v>
      </c>
      <c r="I83" s="50" t="s">
        <v>47</v>
      </c>
      <c r="J83" s="53">
        <v>3354</v>
      </c>
      <c r="K83" s="53">
        <v>4875</v>
      </c>
      <c r="M83" s="53">
        <f t="shared" si="1"/>
        <v>8229</v>
      </c>
      <c r="N83" s="50" t="s">
        <v>666</v>
      </c>
      <c r="O83" s="50" t="s">
        <v>66</v>
      </c>
      <c r="P83" s="50" t="s">
        <v>70</v>
      </c>
      <c r="Q83" s="50" t="s">
        <v>670</v>
      </c>
      <c r="R83" s="50" t="s">
        <v>670</v>
      </c>
    </row>
    <row r="84" spans="1:18" s="59" customFormat="1" x14ac:dyDescent="0.25">
      <c r="A84" s="50" t="s">
        <v>2334</v>
      </c>
      <c r="B84" s="51" t="s">
        <v>75</v>
      </c>
      <c r="C84" s="57" t="s">
        <v>12113</v>
      </c>
      <c r="D84" s="58" t="s">
        <v>2418</v>
      </c>
      <c r="E84" s="59" t="s">
        <v>2630</v>
      </c>
      <c r="F84" s="59" t="s">
        <v>395</v>
      </c>
      <c r="G84" s="59" t="s">
        <v>45</v>
      </c>
      <c r="H84" s="59" t="s">
        <v>2631</v>
      </c>
      <c r="I84" s="59" t="s">
        <v>47</v>
      </c>
      <c r="J84" s="60">
        <v>1311</v>
      </c>
      <c r="K84" s="60">
        <v>1785</v>
      </c>
      <c r="L84" s="60"/>
      <c r="M84" s="53">
        <f t="shared" si="1"/>
        <v>3096</v>
      </c>
      <c r="N84" s="59" t="s">
        <v>666</v>
      </c>
      <c r="O84" s="59" t="s">
        <v>66</v>
      </c>
      <c r="P84" s="59" t="s">
        <v>70</v>
      </c>
      <c r="Q84" s="59" t="s">
        <v>670</v>
      </c>
      <c r="R84" s="59" t="s">
        <v>670</v>
      </c>
    </row>
    <row r="85" spans="1:18" s="59" customFormat="1" x14ac:dyDescent="0.25">
      <c r="A85" s="50" t="s">
        <v>2334</v>
      </c>
      <c r="B85" s="51" t="s">
        <v>75</v>
      </c>
      <c r="C85" s="57" t="s">
        <v>12113</v>
      </c>
      <c r="D85" s="58" t="s">
        <v>2419</v>
      </c>
      <c r="E85" s="59" t="s">
        <v>417</v>
      </c>
      <c r="F85" s="59" t="s">
        <v>420</v>
      </c>
      <c r="G85" s="59" t="s">
        <v>45</v>
      </c>
      <c r="H85" s="59" t="s">
        <v>2632</v>
      </c>
      <c r="I85" s="59" t="s">
        <v>47</v>
      </c>
      <c r="J85" s="60">
        <v>404</v>
      </c>
      <c r="K85" s="60">
        <v>531</v>
      </c>
      <c r="L85" s="60"/>
      <c r="M85" s="53">
        <f t="shared" si="1"/>
        <v>935</v>
      </c>
      <c r="N85" s="59" t="s">
        <v>666</v>
      </c>
      <c r="O85" s="59" t="s">
        <v>66</v>
      </c>
      <c r="P85" s="59" t="s">
        <v>70</v>
      </c>
      <c r="Q85" s="59" t="s">
        <v>670</v>
      </c>
      <c r="R85" s="59" t="s">
        <v>670</v>
      </c>
    </row>
    <row r="86" spans="1:18" s="59" customFormat="1" x14ac:dyDescent="0.25">
      <c r="A86" s="50" t="s">
        <v>2334</v>
      </c>
      <c r="B86" s="51" t="s">
        <v>75</v>
      </c>
      <c r="C86" s="57" t="s">
        <v>12113</v>
      </c>
      <c r="D86" s="58" t="s">
        <v>2420</v>
      </c>
      <c r="E86" s="59" t="s">
        <v>2633</v>
      </c>
      <c r="F86" s="59" t="s">
        <v>375</v>
      </c>
      <c r="G86" s="59" t="s">
        <v>2634</v>
      </c>
      <c r="H86" s="59" t="s">
        <v>2635</v>
      </c>
      <c r="I86" s="59" t="s">
        <v>47</v>
      </c>
      <c r="J86" s="60">
        <v>121</v>
      </c>
      <c r="K86" s="60">
        <v>158</v>
      </c>
      <c r="L86" s="60"/>
      <c r="M86" s="53">
        <f t="shared" si="1"/>
        <v>279</v>
      </c>
      <c r="N86" s="59" t="s">
        <v>666</v>
      </c>
      <c r="O86" s="59" t="s">
        <v>66</v>
      </c>
      <c r="P86" s="59" t="s">
        <v>70</v>
      </c>
      <c r="Q86" s="59" t="s">
        <v>670</v>
      </c>
      <c r="R86" s="59" t="s">
        <v>670</v>
      </c>
    </row>
    <row r="87" spans="1:18" x14ac:dyDescent="0.25">
      <c r="A87" s="50" t="s">
        <v>2334</v>
      </c>
      <c r="B87" s="51" t="s">
        <v>75</v>
      </c>
      <c r="C87" s="51" t="s">
        <v>12113</v>
      </c>
      <c r="D87" s="52" t="s">
        <v>2421</v>
      </c>
      <c r="E87" s="50" t="s">
        <v>2547</v>
      </c>
      <c r="F87" s="50" t="s">
        <v>44</v>
      </c>
      <c r="G87" s="50" t="s">
        <v>45</v>
      </c>
      <c r="H87" s="50" t="s">
        <v>2548</v>
      </c>
      <c r="I87" s="50" t="s">
        <v>47</v>
      </c>
      <c r="J87" s="53">
        <v>74</v>
      </c>
      <c r="K87" s="53">
        <v>106</v>
      </c>
      <c r="M87" s="53">
        <f t="shared" si="1"/>
        <v>180</v>
      </c>
      <c r="N87" s="50" t="s">
        <v>666</v>
      </c>
      <c r="O87" s="50" t="s">
        <v>66</v>
      </c>
      <c r="P87" s="50" t="s">
        <v>70</v>
      </c>
      <c r="Q87" s="50" t="s">
        <v>670</v>
      </c>
      <c r="R87" s="50" t="s">
        <v>670</v>
      </c>
    </row>
    <row r="88" spans="1:18" x14ac:dyDescent="0.25">
      <c r="A88" s="50" t="s">
        <v>2334</v>
      </c>
      <c r="B88" s="51" t="s">
        <v>75</v>
      </c>
      <c r="C88" s="51" t="s">
        <v>12113</v>
      </c>
      <c r="D88" s="52" t="s">
        <v>2422</v>
      </c>
      <c r="E88" s="50" t="s">
        <v>2587</v>
      </c>
      <c r="F88" s="50" t="s">
        <v>44</v>
      </c>
      <c r="G88" s="50" t="s">
        <v>45</v>
      </c>
      <c r="H88" s="50" t="s">
        <v>2588</v>
      </c>
      <c r="I88" s="50" t="s">
        <v>47</v>
      </c>
      <c r="J88" s="53">
        <v>771</v>
      </c>
      <c r="K88" s="53">
        <v>988</v>
      </c>
      <c r="M88" s="53">
        <f t="shared" si="1"/>
        <v>1759</v>
      </c>
      <c r="N88" s="50" t="s">
        <v>666</v>
      </c>
      <c r="O88" s="50" t="s">
        <v>66</v>
      </c>
      <c r="P88" s="50" t="s">
        <v>70</v>
      </c>
      <c r="Q88" s="50" t="s">
        <v>670</v>
      </c>
      <c r="R88" s="50" t="s">
        <v>670</v>
      </c>
    </row>
    <row r="89" spans="1:18" x14ac:dyDescent="0.25">
      <c r="A89" s="50" t="s">
        <v>2334</v>
      </c>
      <c r="B89" s="51" t="s">
        <v>75</v>
      </c>
      <c r="C89" s="51" t="s">
        <v>12113</v>
      </c>
      <c r="D89" s="52" t="s">
        <v>2423</v>
      </c>
      <c r="E89" s="50" t="s">
        <v>2587</v>
      </c>
      <c r="F89" s="50" t="s">
        <v>59</v>
      </c>
      <c r="G89" s="50" t="s">
        <v>45</v>
      </c>
      <c r="H89" s="50" t="s">
        <v>2588</v>
      </c>
      <c r="I89" s="50" t="s">
        <v>47</v>
      </c>
      <c r="J89" s="53">
        <v>74</v>
      </c>
      <c r="K89" s="53">
        <v>101</v>
      </c>
      <c r="M89" s="53">
        <f t="shared" si="1"/>
        <v>175</v>
      </c>
      <c r="N89" s="50" t="s">
        <v>666</v>
      </c>
      <c r="O89" s="50" t="s">
        <v>66</v>
      </c>
      <c r="P89" s="50" t="s">
        <v>70</v>
      </c>
      <c r="Q89" s="50" t="s">
        <v>670</v>
      </c>
      <c r="R89" s="50" t="s">
        <v>670</v>
      </c>
    </row>
    <row r="90" spans="1:18" x14ac:dyDescent="0.25">
      <c r="A90" s="50" t="s">
        <v>2334</v>
      </c>
      <c r="B90" s="51" t="s">
        <v>75</v>
      </c>
      <c r="C90" s="51" t="s">
        <v>12113</v>
      </c>
      <c r="D90" s="52" t="s">
        <v>2424</v>
      </c>
      <c r="E90" s="50" t="s">
        <v>2587</v>
      </c>
      <c r="F90" s="50" t="s">
        <v>413</v>
      </c>
      <c r="G90" s="50" t="s">
        <v>45</v>
      </c>
      <c r="H90" s="50" t="s">
        <v>2588</v>
      </c>
      <c r="I90" s="50" t="s">
        <v>47</v>
      </c>
      <c r="J90" s="53">
        <v>106</v>
      </c>
      <c r="K90" s="53">
        <v>143</v>
      </c>
      <c r="M90" s="53">
        <f t="shared" si="1"/>
        <v>249</v>
      </c>
      <c r="N90" s="50" t="s">
        <v>666</v>
      </c>
      <c r="O90" s="50" t="s">
        <v>66</v>
      </c>
      <c r="P90" s="50" t="s">
        <v>70</v>
      </c>
      <c r="Q90" s="50" t="s">
        <v>670</v>
      </c>
      <c r="R90" s="50" t="s">
        <v>670</v>
      </c>
    </row>
    <row r="91" spans="1:18" x14ac:dyDescent="0.25">
      <c r="A91" s="50" t="s">
        <v>2334</v>
      </c>
      <c r="B91" s="51" t="s">
        <v>75</v>
      </c>
      <c r="C91" s="51" t="s">
        <v>12113</v>
      </c>
      <c r="D91" s="52" t="s">
        <v>2425</v>
      </c>
      <c r="E91" s="50" t="s">
        <v>2536</v>
      </c>
      <c r="F91" s="50" t="s">
        <v>395</v>
      </c>
      <c r="G91" s="50" t="s">
        <v>45</v>
      </c>
      <c r="H91" s="50" t="s">
        <v>2537</v>
      </c>
      <c r="I91" s="50" t="s">
        <v>47</v>
      </c>
      <c r="J91" s="53">
        <v>254</v>
      </c>
      <c r="K91" s="53">
        <v>327</v>
      </c>
      <c r="M91" s="53">
        <f t="shared" si="1"/>
        <v>581</v>
      </c>
      <c r="N91" s="50" t="s">
        <v>666</v>
      </c>
      <c r="O91" s="50" t="s">
        <v>66</v>
      </c>
      <c r="P91" s="50" t="s">
        <v>70</v>
      </c>
      <c r="Q91" s="50" t="s">
        <v>670</v>
      </c>
      <c r="R91" s="50" t="s">
        <v>670</v>
      </c>
    </row>
    <row r="92" spans="1:18" x14ac:dyDescent="0.25">
      <c r="A92" s="50" t="s">
        <v>2334</v>
      </c>
      <c r="B92" s="51" t="s">
        <v>75</v>
      </c>
      <c r="C92" s="51" t="s">
        <v>12113</v>
      </c>
      <c r="D92" s="52" t="s">
        <v>2426</v>
      </c>
      <c r="E92" s="50" t="s">
        <v>2536</v>
      </c>
      <c r="F92" s="50" t="s">
        <v>428</v>
      </c>
      <c r="G92" s="50" t="s">
        <v>45</v>
      </c>
      <c r="H92" s="50" t="s">
        <v>2537</v>
      </c>
      <c r="I92" s="50" t="s">
        <v>47</v>
      </c>
      <c r="J92" s="53">
        <v>995</v>
      </c>
      <c r="K92" s="53">
        <v>1321</v>
      </c>
      <c r="M92" s="53">
        <f t="shared" si="1"/>
        <v>2316</v>
      </c>
      <c r="N92" s="50" t="s">
        <v>666</v>
      </c>
      <c r="O92" s="50" t="s">
        <v>66</v>
      </c>
      <c r="P92" s="50" t="s">
        <v>70</v>
      </c>
      <c r="Q92" s="50" t="s">
        <v>670</v>
      </c>
      <c r="R92" s="50" t="s">
        <v>670</v>
      </c>
    </row>
    <row r="93" spans="1:18" x14ac:dyDescent="0.25">
      <c r="A93" s="50" t="s">
        <v>2334</v>
      </c>
      <c r="B93" s="51" t="s">
        <v>75</v>
      </c>
      <c r="C93" s="51" t="s">
        <v>12113</v>
      </c>
      <c r="D93" s="52" t="s">
        <v>2427</v>
      </c>
      <c r="E93" s="50" t="s">
        <v>2636</v>
      </c>
      <c r="F93" s="50" t="s">
        <v>59</v>
      </c>
      <c r="G93" s="50" t="s">
        <v>45</v>
      </c>
      <c r="H93" s="50" t="s">
        <v>2637</v>
      </c>
      <c r="I93" s="50" t="s">
        <v>47</v>
      </c>
      <c r="J93" s="53">
        <v>316</v>
      </c>
      <c r="K93" s="53">
        <v>433</v>
      </c>
      <c r="M93" s="53">
        <f t="shared" si="1"/>
        <v>749</v>
      </c>
      <c r="N93" s="50" t="s">
        <v>666</v>
      </c>
      <c r="O93" s="50" t="s">
        <v>66</v>
      </c>
      <c r="P93" s="50" t="s">
        <v>70</v>
      </c>
      <c r="Q93" s="50" t="s">
        <v>670</v>
      </c>
      <c r="R93" s="50" t="s">
        <v>670</v>
      </c>
    </row>
    <row r="94" spans="1:18" x14ac:dyDescent="0.25">
      <c r="A94" s="50" t="s">
        <v>2334</v>
      </c>
      <c r="B94" s="51" t="s">
        <v>75</v>
      </c>
      <c r="C94" s="51" t="s">
        <v>12113</v>
      </c>
      <c r="D94" s="52" t="s">
        <v>2428</v>
      </c>
      <c r="E94" s="50" t="s">
        <v>2636</v>
      </c>
      <c r="F94" s="50" t="s">
        <v>428</v>
      </c>
      <c r="G94" s="50" t="s">
        <v>45</v>
      </c>
      <c r="H94" s="50" t="s">
        <v>2637</v>
      </c>
      <c r="I94" s="50" t="s">
        <v>47</v>
      </c>
      <c r="J94" s="53">
        <v>167</v>
      </c>
      <c r="K94" s="53">
        <v>243</v>
      </c>
      <c r="M94" s="53">
        <f t="shared" si="1"/>
        <v>410</v>
      </c>
      <c r="N94" s="50" t="s">
        <v>666</v>
      </c>
      <c r="O94" s="50" t="s">
        <v>66</v>
      </c>
      <c r="P94" s="50" t="s">
        <v>70</v>
      </c>
      <c r="Q94" s="50" t="s">
        <v>670</v>
      </c>
      <c r="R94" s="50" t="s">
        <v>670</v>
      </c>
    </row>
    <row r="95" spans="1:18" x14ac:dyDescent="0.25">
      <c r="A95" s="50" t="s">
        <v>2334</v>
      </c>
      <c r="B95" s="51" t="s">
        <v>75</v>
      </c>
      <c r="C95" s="51" t="s">
        <v>12113</v>
      </c>
      <c r="D95" s="52" t="s">
        <v>2429</v>
      </c>
      <c r="E95" s="50" t="s">
        <v>2638</v>
      </c>
      <c r="F95" s="50" t="s">
        <v>608</v>
      </c>
      <c r="G95" s="50" t="s">
        <v>45</v>
      </c>
      <c r="H95" s="50" t="s">
        <v>2639</v>
      </c>
      <c r="I95" s="50" t="s">
        <v>47</v>
      </c>
      <c r="J95" s="53">
        <v>336</v>
      </c>
      <c r="K95" s="53">
        <v>469</v>
      </c>
      <c r="M95" s="53">
        <f t="shared" si="1"/>
        <v>805</v>
      </c>
      <c r="N95" s="50" t="s">
        <v>666</v>
      </c>
      <c r="O95" s="50" t="s">
        <v>66</v>
      </c>
      <c r="P95" s="50" t="s">
        <v>70</v>
      </c>
      <c r="Q95" s="50" t="s">
        <v>670</v>
      </c>
      <c r="R95" s="50" t="s">
        <v>670</v>
      </c>
    </row>
    <row r="96" spans="1:18" x14ac:dyDescent="0.25">
      <c r="A96" s="50" t="s">
        <v>2334</v>
      </c>
      <c r="B96" s="51" t="s">
        <v>75</v>
      </c>
      <c r="C96" s="51" t="s">
        <v>12113</v>
      </c>
      <c r="D96" s="52" t="s">
        <v>2430</v>
      </c>
      <c r="E96" s="50" t="s">
        <v>2532</v>
      </c>
      <c r="F96" s="50" t="s">
        <v>44</v>
      </c>
      <c r="G96" s="50" t="s">
        <v>45</v>
      </c>
      <c r="H96" s="50" t="s">
        <v>2533</v>
      </c>
      <c r="I96" s="50" t="s">
        <v>47</v>
      </c>
      <c r="J96" s="53">
        <v>869</v>
      </c>
      <c r="K96" s="53">
        <v>1260</v>
      </c>
      <c r="M96" s="53">
        <f t="shared" si="1"/>
        <v>2129</v>
      </c>
      <c r="N96" s="50" t="s">
        <v>666</v>
      </c>
      <c r="O96" s="50" t="s">
        <v>66</v>
      </c>
      <c r="P96" s="50" t="s">
        <v>70</v>
      </c>
      <c r="Q96" s="50" t="s">
        <v>670</v>
      </c>
      <c r="R96" s="50" t="s">
        <v>670</v>
      </c>
    </row>
    <row r="97" spans="1:18" x14ac:dyDescent="0.25">
      <c r="A97" s="50" t="s">
        <v>2334</v>
      </c>
      <c r="B97" s="51" t="s">
        <v>75</v>
      </c>
      <c r="C97" s="51" t="s">
        <v>12113</v>
      </c>
      <c r="D97" s="50" t="s">
        <v>2431</v>
      </c>
      <c r="E97" s="50" t="s">
        <v>2532</v>
      </c>
      <c r="F97" s="51" t="s">
        <v>557</v>
      </c>
      <c r="G97" s="51" t="s">
        <v>45</v>
      </c>
      <c r="H97" s="51" t="s">
        <v>2533</v>
      </c>
      <c r="I97" s="50" t="s">
        <v>47</v>
      </c>
      <c r="J97" s="61">
        <v>4634</v>
      </c>
      <c r="K97" s="61">
        <v>6349</v>
      </c>
      <c r="L97" s="61"/>
      <c r="M97" s="53">
        <f t="shared" si="1"/>
        <v>10983</v>
      </c>
      <c r="N97" s="50" t="s">
        <v>666</v>
      </c>
      <c r="O97" s="51" t="s">
        <v>66</v>
      </c>
      <c r="P97" s="50" t="s">
        <v>70</v>
      </c>
      <c r="Q97" s="51" t="s">
        <v>670</v>
      </c>
      <c r="R97" s="51" t="s">
        <v>670</v>
      </c>
    </row>
    <row r="98" spans="1:18" x14ac:dyDescent="0.25">
      <c r="A98" s="50" t="s">
        <v>2334</v>
      </c>
      <c r="B98" s="51" t="s">
        <v>75</v>
      </c>
      <c r="C98" s="51" t="s">
        <v>12113</v>
      </c>
      <c r="D98" s="50" t="s">
        <v>2432</v>
      </c>
      <c r="E98" s="50" t="s">
        <v>2543</v>
      </c>
      <c r="F98" s="51" t="s">
        <v>627</v>
      </c>
      <c r="G98" s="51" t="s">
        <v>45</v>
      </c>
      <c r="H98" s="51" t="s">
        <v>2544</v>
      </c>
      <c r="I98" s="50" t="s">
        <v>47</v>
      </c>
      <c r="J98" s="53">
        <v>204</v>
      </c>
      <c r="K98" s="53">
        <v>280</v>
      </c>
      <c r="M98" s="53">
        <f t="shared" si="1"/>
        <v>484</v>
      </c>
      <c r="N98" s="50" t="s">
        <v>666</v>
      </c>
      <c r="O98" s="51" t="s">
        <v>66</v>
      </c>
      <c r="P98" s="50" t="s">
        <v>70</v>
      </c>
      <c r="Q98" s="51" t="s">
        <v>670</v>
      </c>
      <c r="R98" s="51" t="s">
        <v>670</v>
      </c>
    </row>
    <row r="99" spans="1:18" x14ac:dyDescent="0.25">
      <c r="A99" s="50" t="s">
        <v>2334</v>
      </c>
      <c r="B99" s="51" t="s">
        <v>75</v>
      </c>
      <c r="C99" s="51" t="s">
        <v>12113</v>
      </c>
      <c r="D99" s="50" t="s">
        <v>2433</v>
      </c>
      <c r="E99" s="50" t="s">
        <v>2543</v>
      </c>
      <c r="F99" s="51" t="s">
        <v>608</v>
      </c>
      <c r="G99" s="51" t="s">
        <v>45</v>
      </c>
      <c r="H99" s="51" t="s">
        <v>2544</v>
      </c>
      <c r="I99" s="50" t="s">
        <v>47</v>
      </c>
      <c r="J99" s="53">
        <v>514</v>
      </c>
      <c r="K99" s="53">
        <v>670</v>
      </c>
      <c r="M99" s="53">
        <f t="shared" si="1"/>
        <v>1184</v>
      </c>
      <c r="N99" s="50" t="s">
        <v>666</v>
      </c>
      <c r="O99" s="51" t="s">
        <v>66</v>
      </c>
      <c r="P99" s="50" t="s">
        <v>70</v>
      </c>
      <c r="Q99" s="51" t="s">
        <v>670</v>
      </c>
      <c r="R99" s="51" t="s">
        <v>670</v>
      </c>
    </row>
    <row r="100" spans="1:18" x14ac:dyDescent="0.25">
      <c r="A100" s="50" t="s">
        <v>2334</v>
      </c>
      <c r="B100" s="51" t="s">
        <v>75</v>
      </c>
      <c r="C100" s="51" t="s">
        <v>12113</v>
      </c>
      <c r="D100" s="50" t="s">
        <v>2434</v>
      </c>
      <c r="E100" s="50" t="s">
        <v>2543</v>
      </c>
      <c r="F100" s="51" t="s">
        <v>559</v>
      </c>
      <c r="G100" s="51" t="s">
        <v>45</v>
      </c>
      <c r="H100" s="51" t="s">
        <v>2597</v>
      </c>
      <c r="I100" s="50" t="s">
        <v>47</v>
      </c>
      <c r="J100" s="53">
        <v>663</v>
      </c>
      <c r="K100" s="53">
        <v>774</v>
      </c>
      <c r="M100" s="53">
        <f t="shared" si="1"/>
        <v>1437</v>
      </c>
      <c r="N100" s="50" t="s">
        <v>666</v>
      </c>
      <c r="O100" s="51" t="s">
        <v>66</v>
      </c>
      <c r="P100" s="50" t="s">
        <v>70</v>
      </c>
      <c r="Q100" s="51" t="s">
        <v>670</v>
      </c>
      <c r="R100" s="51" t="s">
        <v>670</v>
      </c>
    </row>
    <row r="101" spans="1:18" x14ac:dyDescent="0.25">
      <c r="A101" s="50" t="s">
        <v>2334</v>
      </c>
      <c r="B101" s="51" t="s">
        <v>75</v>
      </c>
      <c r="C101" s="51" t="s">
        <v>12113</v>
      </c>
      <c r="D101" s="50" t="s">
        <v>2435</v>
      </c>
      <c r="E101" s="50" t="s">
        <v>2543</v>
      </c>
      <c r="F101" s="51" t="s">
        <v>333</v>
      </c>
      <c r="G101" s="51" t="s">
        <v>45</v>
      </c>
      <c r="H101" s="51" t="s">
        <v>2597</v>
      </c>
      <c r="I101" s="50" t="s">
        <v>47</v>
      </c>
      <c r="J101" s="53">
        <v>355</v>
      </c>
      <c r="K101" s="53">
        <v>486</v>
      </c>
      <c r="M101" s="53">
        <f t="shared" si="1"/>
        <v>841</v>
      </c>
      <c r="N101" s="50" t="s">
        <v>666</v>
      </c>
      <c r="O101" s="51" t="s">
        <v>66</v>
      </c>
      <c r="P101" s="50" t="s">
        <v>70</v>
      </c>
      <c r="Q101" s="51" t="s">
        <v>670</v>
      </c>
      <c r="R101" s="51" t="s">
        <v>670</v>
      </c>
    </row>
    <row r="102" spans="1:18" x14ac:dyDescent="0.25">
      <c r="A102" s="50" t="s">
        <v>2334</v>
      </c>
      <c r="B102" s="51" t="s">
        <v>75</v>
      </c>
      <c r="C102" s="51" t="s">
        <v>12113</v>
      </c>
      <c r="D102" s="50" t="s">
        <v>2436</v>
      </c>
      <c r="E102" s="50" t="s">
        <v>2553</v>
      </c>
      <c r="F102" s="51" t="s">
        <v>395</v>
      </c>
      <c r="G102" s="51" t="s">
        <v>45</v>
      </c>
      <c r="H102" s="51" t="s">
        <v>2554</v>
      </c>
      <c r="I102" s="50" t="s">
        <v>47</v>
      </c>
      <c r="J102" s="53">
        <v>2065</v>
      </c>
      <c r="K102" s="53">
        <v>2757</v>
      </c>
      <c r="M102" s="53">
        <f t="shared" si="1"/>
        <v>4822</v>
      </c>
      <c r="N102" s="50" t="s">
        <v>666</v>
      </c>
      <c r="O102" s="51" t="s">
        <v>66</v>
      </c>
      <c r="P102" s="50" t="s">
        <v>70</v>
      </c>
      <c r="Q102" s="51" t="s">
        <v>670</v>
      </c>
      <c r="R102" s="51" t="s">
        <v>670</v>
      </c>
    </row>
    <row r="103" spans="1:18" x14ac:dyDescent="0.25">
      <c r="A103" s="50" t="s">
        <v>2334</v>
      </c>
      <c r="B103" s="51" t="s">
        <v>75</v>
      </c>
      <c r="C103" s="51" t="s">
        <v>12113</v>
      </c>
      <c r="D103" s="50" t="s">
        <v>2437</v>
      </c>
      <c r="E103" s="50" t="s">
        <v>2553</v>
      </c>
      <c r="F103" s="51" t="s">
        <v>413</v>
      </c>
      <c r="G103" s="51" t="s">
        <v>45</v>
      </c>
      <c r="H103" s="51" t="s">
        <v>2554</v>
      </c>
      <c r="I103" s="50" t="s">
        <v>47</v>
      </c>
      <c r="J103" s="53">
        <v>364</v>
      </c>
      <c r="K103" s="53">
        <v>481</v>
      </c>
      <c r="M103" s="53">
        <f t="shared" si="1"/>
        <v>845</v>
      </c>
      <c r="N103" s="50" t="s">
        <v>666</v>
      </c>
      <c r="O103" s="51" t="s">
        <v>66</v>
      </c>
      <c r="P103" s="50" t="s">
        <v>70</v>
      </c>
      <c r="Q103" s="51" t="s">
        <v>670</v>
      </c>
      <c r="R103" s="51" t="s">
        <v>670</v>
      </c>
    </row>
    <row r="104" spans="1:18" x14ac:dyDescent="0.25">
      <c r="A104" s="50" t="s">
        <v>2334</v>
      </c>
      <c r="B104" s="51" t="s">
        <v>75</v>
      </c>
      <c r="C104" s="51" t="s">
        <v>12113</v>
      </c>
      <c r="D104" s="50" t="s">
        <v>2438</v>
      </c>
      <c r="E104" s="50" t="s">
        <v>2593</v>
      </c>
      <c r="F104" s="51" t="s">
        <v>375</v>
      </c>
      <c r="G104" s="51" t="s">
        <v>45</v>
      </c>
      <c r="H104" s="51" t="s">
        <v>2594</v>
      </c>
      <c r="I104" s="50" t="s">
        <v>47</v>
      </c>
      <c r="J104" s="53">
        <v>0</v>
      </c>
      <c r="K104" s="53">
        <v>278</v>
      </c>
      <c r="M104" s="53">
        <f t="shared" si="1"/>
        <v>278</v>
      </c>
      <c r="N104" s="50" t="s">
        <v>666</v>
      </c>
      <c r="O104" s="51" t="s">
        <v>66</v>
      </c>
      <c r="P104" s="50" t="s">
        <v>69</v>
      </c>
      <c r="Q104" s="51" t="s">
        <v>670</v>
      </c>
      <c r="R104" s="51" t="s">
        <v>670</v>
      </c>
    </row>
    <row r="105" spans="1:18" x14ac:dyDescent="0.25">
      <c r="A105" s="50" t="s">
        <v>2334</v>
      </c>
      <c r="B105" s="51" t="s">
        <v>75</v>
      </c>
      <c r="C105" s="51" t="s">
        <v>12113</v>
      </c>
      <c r="D105" s="50" t="s">
        <v>2439</v>
      </c>
      <c r="E105" s="50" t="s">
        <v>2593</v>
      </c>
      <c r="F105" s="51" t="s">
        <v>608</v>
      </c>
      <c r="G105" s="51" t="s">
        <v>2640</v>
      </c>
      <c r="H105" s="51" t="s">
        <v>2594</v>
      </c>
      <c r="I105" s="50" t="s">
        <v>47</v>
      </c>
      <c r="J105" s="53">
        <v>378</v>
      </c>
      <c r="K105" s="53">
        <v>489</v>
      </c>
      <c r="M105" s="53">
        <f t="shared" si="1"/>
        <v>867</v>
      </c>
      <c r="N105" s="50" t="s">
        <v>666</v>
      </c>
      <c r="O105" s="51" t="s">
        <v>66</v>
      </c>
      <c r="P105" s="50" t="s">
        <v>70</v>
      </c>
      <c r="Q105" s="51" t="s">
        <v>670</v>
      </c>
      <c r="R105" s="51" t="s">
        <v>670</v>
      </c>
    </row>
    <row r="106" spans="1:18" x14ac:dyDescent="0.25">
      <c r="A106" s="50" t="s">
        <v>2334</v>
      </c>
      <c r="B106" s="51" t="s">
        <v>75</v>
      </c>
      <c r="C106" s="51" t="s">
        <v>12113</v>
      </c>
      <c r="D106" s="50" t="s">
        <v>2440</v>
      </c>
      <c r="E106" s="50" t="s">
        <v>2593</v>
      </c>
      <c r="F106" s="51" t="s">
        <v>608</v>
      </c>
      <c r="G106" s="51" t="s">
        <v>45</v>
      </c>
      <c r="H106" s="51" t="s">
        <v>2594</v>
      </c>
      <c r="I106" s="50" t="s">
        <v>47</v>
      </c>
      <c r="J106" s="53">
        <v>81</v>
      </c>
      <c r="K106" s="53">
        <v>107</v>
      </c>
      <c r="M106" s="53">
        <f t="shared" si="1"/>
        <v>188</v>
      </c>
      <c r="N106" s="50" t="s">
        <v>666</v>
      </c>
      <c r="O106" s="51" t="s">
        <v>66</v>
      </c>
      <c r="P106" s="50" t="s">
        <v>70</v>
      </c>
      <c r="Q106" s="51" t="s">
        <v>670</v>
      </c>
      <c r="R106" s="51" t="s">
        <v>670</v>
      </c>
    </row>
    <row r="107" spans="1:18" x14ac:dyDescent="0.25">
      <c r="A107" s="50" t="s">
        <v>2334</v>
      </c>
      <c r="B107" s="51" t="s">
        <v>75</v>
      </c>
      <c r="C107" s="51" t="s">
        <v>12113</v>
      </c>
      <c r="D107" s="50" t="s">
        <v>2441</v>
      </c>
      <c r="E107" s="50" t="s">
        <v>2543</v>
      </c>
      <c r="F107" s="51" t="s">
        <v>2093</v>
      </c>
      <c r="G107" s="51" t="s">
        <v>45</v>
      </c>
      <c r="H107" s="51" t="s">
        <v>2623</v>
      </c>
      <c r="I107" s="50" t="s">
        <v>47</v>
      </c>
      <c r="J107" s="53">
        <v>81</v>
      </c>
      <c r="K107" s="53">
        <v>98</v>
      </c>
      <c r="M107" s="53">
        <f t="shared" si="1"/>
        <v>179</v>
      </c>
      <c r="N107" s="50" t="s">
        <v>666</v>
      </c>
      <c r="O107" s="51" t="s">
        <v>66</v>
      </c>
      <c r="P107" s="50" t="s">
        <v>70</v>
      </c>
      <c r="Q107" s="51" t="s">
        <v>670</v>
      </c>
      <c r="R107" s="51" t="s">
        <v>670</v>
      </c>
    </row>
    <row r="108" spans="1:18" x14ac:dyDescent="0.25">
      <c r="A108" s="50" t="s">
        <v>2334</v>
      </c>
      <c r="B108" s="51" t="s">
        <v>75</v>
      </c>
      <c r="C108" s="51" t="s">
        <v>12113</v>
      </c>
      <c r="D108" s="50" t="s">
        <v>2442</v>
      </c>
      <c r="E108" s="50" t="s">
        <v>2543</v>
      </c>
      <c r="F108" s="51" t="s">
        <v>506</v>
      </c>
      <c r="G108" s="51" t="s">
        <v>45</v>
      </c>
      <c r="H108" s="51" t="s">
        <v>2623</v>
      </c>
      <c r="I108" s="50" t="s">
        <v>47</v>
      </c>
      <c r="J108" s="53">
        <v>16</v>
      </c>
      <c r="K108" s="53">
        <v>22</v>
      </c>
      <c r="M108" s="53">
        <f t="shared" si="1"/>
        <v>38</v>
      </c>
      <c r="N108" s="50" t="s">
        <v>666</v>
      </c>
      <c r="O108" s="51" t="s">
        <v>66</v>
      </c>
      <c r="P108" s="50" t="s">
        <v>70</v>
      </c>
      <c r="Q108" s="51" t="s">
        <v>670</v>
      </c>
      <c r="R108" s="51" t="s">
        <v>670</v>
      </c>
    </row>
    <row r="109" spans="1:18" x14ac:dyDescent="0.25">
      <c r="A109" s="50" t="s">
        <v>2334</v>
      </c>
      <c r="B109" s="51" t="s">
        <v>75</v>
      </c>
      <c r="C109" s="51" t="s">
        <v>12113</v>
      </c>
      <c r="D109" s="50" t="s">
        <v>2443</v>
      </c>
      <c r="E109" s="50" t="s">
        <v>2543</v>
      </c>
      <c r="F109" s="51" t="s">
        <v>2203</v>
      </c>
      <c r="G109" s="51" t="s">
        <v>45</v>
      </c>
      <c r="H109" s="51" t="s">
        <v>2623</v>
      </c>
      <c r="I109" s="50" t="s">
        <v>47</v>
      </c>
      <c r="J109" s="53">
        <v>251</v>
      </c>
      <c r="K109" s="53">
        <v>340</v>
      </c>
      <c r="M109" s="53">
        <f t="shared" si="1"/>
        <v>591</v>
      </c>
      <c r="N109" s="50" t="s">
        <v>666</v>
      </c>
      <c r="O109" s="51" t="s">
        <v>66</v>
      </c>
      <c r="P109" s="50" t="s">
        <v>70</v>
      </c>
      <c r="Q109" s="51" t="s">
        <v>670</v>
      </c>
      <c r="R109" s="51" t="s">
        <v>670</v>
      </c>
    </row>
    <row r="110" spans="1:18" x14ac:dyDescent="0.25">
      <c r="A110" s="50" t="s">
        <v>2334</v>
      </c>
      <c r="B110" s="51" t="s">
        <v>75</v>
      </c>
      <c r="C110" s="51" t="s">
        <v>12113</v>
      </c>
      <c r="D110" s="50" t="s">
        <v>2444</v>
      </c>
      <c r="E110" s="50" t="s">
        <v>492</v>
      </c>
      <c r="F110" s="51" t="s">
        <v>537</v>
      </c>
      <c r="G110" s="51" t="s">
        <v>45</v>
      </c>
      <c r="H110" s="51" t="s">
        <v>2564</v>
      </c>
      <c r="I110" s="50" t="s">
        <v>47</v>
      </c>
      <c r="J110" s="53">
        <v>17</v>
      </c>
      <c r="K110" s="53">
        <v>24</v>
      </c>
      <c r="M110" s="53">
        <f t="shared" si="1"/>
        <v>41</v>
      </c>
      <c r="N110" s="50" t="s">
        <v>666</v>
      </c>
      <c r="O110" s="51" t="s">
        <v>66</v>
      </c>
      <c r="P110" s="50" t="s">
        <v>70</v>
      </c>
      <c r="Q110" s="51" t="s">
        <v>670</v>
      </c>
      <c r="R110" s="51" t="s">
        <v>670</v>
      </c>
    </row>
    <row r="111" spans="1:18" x14ac:dyDescent="0.25">
      <c r="A111" s="50" t="s">
        <v>2334</v>
      </c>
      <c r="B111" s="51" t="s">
        <v>75</v>
      </c>
      <c r="C111" s="51" t="s">
        <v>12113</v>
      </c>
      <c r="D111" s="50" t="s">
        <v>2445</v>
      </c>
      <c r="E111" s="50" t="s">
        <v>486</v>
      </c>
      <c r="F111" s="51" t="s">
        <v>557</v>
      </c>
      <c r="G111" s="51" t="s">
        <v>45</v>
      </c>
      <c r="H111" s="51" t="s">
        <v>2641</v>
      </c>
      <c r="I111" s="50" t="s">
        <v>47</v>
      </c>
      <c r="J111" s="53">
        <v>320</v>
      </c>
      <c r="K111" s="53">
        <v>4013</v>
      </c>
      <c r="M111" s="53">
        <f t="shared" si="1"/>
        <v>4333</v>
      </c>
      <c r="N111" s="50" t="s">
        <v>666</v>
      </c>
      <c r="O111" s="51" t="s">
        <v>66</v>
      </c>
      <c r="P111" s="50" t="s">
        <v>70</v>
      </c>
      <c r="Q111" s="51" t="s">
        <v>670</v>
      </c>
      <c r="R111" s="51" t="s">
        <v>670</v>
      </c>
    </row>
    <row r="112" spans="1:18" x14ac:dyDescent="0.25">
      <c r="A112" s="50" t="s">
        <v>2334</v>
      </c>
      <c r="B112" s="51" t="s">
        <v>75</v>
      </c>
      <c r="C112" s="51" t="s">
        <v>12113</v>
      </c>
      <c r="D112" s="50" t="s">
        <v>2446</v>
      </c>
      <c r="E112" s="50" t="s">
        <v>486</v>
      </c>
      <c r="F112" s="51" t="s">
        <v>527</v>
      </c>
      <c r="G112" s="51" t="s">
        <v>45</v>
      </c>
      <c r="H112" s="51" t="s">
        <v>2642</v>
      </c>
      <c r="I112" s="50" t="s">
        <v>47</v>
      </c>
      <c r="J112" s="53">
        <v>203</v>
      </c>
      <c r="K112" s="53">
        <v>270</v>
      </c>
      <c r="M112" s="53">
        <f t="shared" si="1"/>
        <v>473</v>
      </c>
      <c r="N112" s="50" t="s">
        <v>666</v>
      </c>
      <c r="O112" s="51" t="s">
        <v>66</v>
      </c>
      <c r="P112" s="50" t="s">
        <v>70</v>
      </c>
      <c r="Q112" s="51" t="s">
        <v>670</v>
      </c>
      <c r="R112" s="51" t="s">
        <v>670</v>
      </c>
    </row>
    <row r="113" spans="1:18" x14ac:dyDescent="0.25">
      <c r="A113" s="50" t="s">
        <v>2334</v>
      </c>
      <c r="B113" s="51" t="s">
        <v>75</v>
      </c>
      <c r="C113" s="51" t="s">
        <v>12113</v>
      </c>
      <c r="D113" s="50" t="s">
        <v>2447</v>
      </c>
      <c r="E113" s="50" t="s">
        <v>486</v>
      </c>
      <c r="F113" s="51" t="s">
        <v>490</v>
      </c>
      <c r="G113" s="51" t="s">
        <v>45</v>
      </c>
      <c r="H113" s="51" t="s">
        <v>2642</v>
      </c>
      <c r="I113" s="50" t="s">
        <v>47</v>
      </c>
      <c r="J113" s="53">
        <v>922</v>
      </c>
      <c r="K113" s="53">
        <v>1270</v>
      </c>
      <c r="M113" s="53">
        <f t="shared" si="1"/>
        <v>2192</v>
      </c>
      <c r="N113" s="50" t="s">
        <v>666</v>
      </c>
      <c r="O113" s="51" t="s">
        <v>66</v>
      </c>
      <c r="P113" s="50" t="s">
        <v>70</v>
      </c>
      <c r="Q113" s="51" t="s">
        <v>670</v>
      </c>
      <c r="R113" s="51" t="s">
        <v>670</v>
      </c>
    </row>
    <row r="114" spans="1:18" x14ac:dyDescent="0.25">
      <c r="A114" s="50" t="s">
        <v>2334</v>
      </c>
      <c r="B114" s="51" t="s">
        <v>75</v>
      </c>
      <c r="C114" s="51" t="s">
        <v>12113</v>
      </c>
      <c r="D114" s="50" t="s">
        <v>2448</v>
      </c>
      <c r="E114" s="50" t="s">
        <v>486</v>
      </c>
      <c r="F114" s="51" t="s">
        <v>457</v>
      </c>
      <c r="G114" s="51" t="s">
        <v>45</v>
      </c>
      <c r="H114" s="51" t="s">
        <v>2642</v>
      </c>
      <c r="I114" s="50" t="s">
        <v>47</v>
      </c>
      <c r="J114" s="53">
        <v>281</v>
      </c>
      <c r="K114" s="53">
        <v>391</v>
      </c>
      <c r="M114" s="53">
        <f t="shared" si="1"/>
        <v>672</v>
      </c>
      <c r="N114" s="50" t="s">
        <v>666</v>
      </c>
      <c r="O114" s="51" t="s">
        <v>66</v>
      </c>
      <c r="P114" s="50" t="s">
        <v>70</v>
      </c>
      <c r="Q114" s="51" t="s">
        <v>670</v>
      </c>
      <c r="R114" s="51" t="s">
        <v>670</v>
      </c>
    </row>
    <row r="115" spans="1:18" x14ac:dyDescent="0.25">
      <c r="A115" s="50" t="s">
        <v>2334</v>
      </c>
      <c r="B115" s="51" t="s">
        <v>75</v>
      </c>
      <c r="C115" s="51" t="s">
        <v>12113</v>
      </c>
      <c r="D115" s="50" t="s">
        <v>2449</v>
      </c>
      <c r="E115" s="50" t="s">
        <v>486</v>
      </c>
      <c r="F115" s="51" t="s">
        <v>1523</v>
      </c>
      <c r="G115" s="51" t="s">
        <v>45</v>
      </c>
      <c r="H115" s="51" t="s">
        <v>2642</v>
      </c>
      <c r="I115" s="50" t="s">
        <v>47</v>
      </c>
      <c r="J115" s="53">
        <v>113</v>
      </c>
      <c r="K115" s="53">
        <v>156</v>
      </c>
      <c r="M115" s="53">
        <f t="shared" si="1"/>
        <v>269</v>
      </c>
      <c r="N115" s="50" t="s">
        <v>666</v>
      </c>
      <c r="O115" s="51" t="s">
        <v>66</v>
      </c>
      <c r="P115" s="50" t="s">
        <v>70</v>
      </c>
      <c r="Q115" s="51" t="s">
        <v>670</v>
      </c>
      <c r="R115" s="51" t="s">
        <v>670</v>
      </c>
    </row>
    <row r="116" spans="1:18" x14ac:dyDescent="0.25">
      <c r="A116" s="50" t="s">
        <v>2334</v>
      </c>
      <c r="B116" s="51" t="s">
        <v>75</v>
      </c>
      <c r="C116" s="51" t="s">
        <v>12113</v>
      </c>
      <c r="D116" s="50" t="s">
        <v>2450</v>
      </c>
      <c r="E116" s="50" t="s">
        <v>486</v>
      </c>
      <c r="F116" s="51" t="s">
        <v>588</v>
      </c>
      <c r="G116" s="51" t="s">
        <v>45</v>
      </c>
      <c r="H116" s="51" t="s">
        <v>2642</v>
      </c>
      <c r="I116" s="50" t="s">
        <v>47</v>
      </c>
      <c r="J116" s="53">
        <v>2334</v>
      </c>
      <c r="K116" s="53">
        <v>3066</v>
      </c>
      <c r="M116" s="53">
        <f t="shared" si="1"/>
        <v>5400</v>
      </c>
      <c r="N116" s="50" t="s">
        <v>666</v>
      </c>
      <c r="O116" s="51" t="s">
        <v>66</v>
      </c>
      <c r="P116" s="50" t="s">
        <v>70</v>
      </c>
      <c r="Q116" s="51" t="s">
        <v>670</v>
      </c>
      <c r="R116" s="51" t="s">
        <v>670</v>
      </c>
    </row>
    <row r="117" spans="1:18" x14ac:dyDescent="0.25">
      <c r="A117" s="50" t="s">
        <v>2334</v>
      </c>
      <c r="B117" s="51" t="s">
        <v>75</v>
      </c>
      <c r="C117" s="51" t="s">
        <v>12113</v>
      </c>
      <c r="D117" s="50" t="s">
        <v>2451</v>
      </c>
      <c r="E117" s="50" t="s">
        <v>486</v>
      </c>
      <c r="F117" s="51" t="s">
        <v>590</v>
      </c>
      <c r="G117" s="51" t="s">
        <v>45</v>
      </c>
      <c r="H117" s="51" t="s">
        <v>2642</v>
      </c>
      <c r="I117" s="50" t="s">
        <v>47</v>
      </c>
      <c r="J117" s="53">
        <v>979</v>
      </c>
      <c r="K117" s="53">
        <v>1297</v>
      </c>
      <c r="M117" s="53">
        <f t="shared" si="1"/>
        <v>2276</v>
      </c>
      <c r="N117" s="50" t="s">
        <v>666</v>
      </c>
      <c r="O117" s="51" t="s">
        <v>66</v>
      </c>
      <c r="P117" s="50" t="s">
        <v>70</v>
      </c>
      <c r="Q117" s="51" t="s">
        <v>670</v>
      </c>
      <c r="R117" s="51" t="s">
        <v>670</v>
      </c>
    </row>
    <row r="118" spans="1:18" x14ac:dyDescent="0.25">
      <c r="A118" s="50" t="s">
        <v>2334</v>
      </c>
      <c r="B118" s="51" t="s">
        <v>75</v>
      </c>
      <c r="C118" s="51" t="s">
        <v>12113</v>
      </c>
      <c r="D118" s="50" t="s">
        <v>2452</v>
      </c>
      <c r="E118" s="50" t="s">
        <v>2643</v>
      </c>
      <c r="F118" s="51" t="s">
        <v>353</v>
      </c>
      <c r="G118" s="51" t="s">
        <v>45</v>
      </c>
      <c r="H118" s="51" t="s">
        <v>2644</v>
      </c>
      <c r="I118" s="50" t="s">
        <v>47</v>
      </c>
      <c r="J118" s="53">
        <v>273</v>
      </c>
      <c r="K118" s="53">
        <v>371</v>
      </c>
      <c r="M118" s="53">
        <f t="shared" si="1"/>
        <v>644</v>
      </c>
      <c r="N118" s="50" t="s">
        <v>666</v>
      </c>
      <c r="O118" s="51" t="s">
        <v>66</v>
      </c>
      <c r="P118" s="50" t="s">
        <v>70</v>
      </c>
      <c r="Q118" s="51" t="s">
        <v>670</v>
      </c>
      <c r="R118" s="51" t="s">
        <v>670</v>
      </c>
    </row>
    <row r="119" spans="1:18" x14ac:dyDescent="0.25">
      <c r="A119" s="50" t="s">
        <v>2334</v>
      </c>
      <c r="B119" s="51" t="s">
        <v>75</v>
      </c>
      <c r="C119" s="51" t="s">
        <v>12113</v>
      </c>
      <c r="D119" s="50" t="s">
        <v>2453</v>
      </c>
      <c r="E119" s="50" t="s">
        <v>2645</v>
      </c>
      <c r="F119" s="51" t="s">
        <v>413</v>
      </c>
      <c r="G119" s="51" t="s">
        <v>45</v>
      </c>
      <c r="H119" s="51" t="s">
        <v>2646</v>
      </c>
      <c r="I119" s="50" t="s">
        <v>47</v>
      </c>
      <c r="J119" s="53">
        <v>596</v>
      </c>
      <c r="K119" s="53">
        <v>827</v>
      </c>
      <c r="M119" s="53">
        <f t="shared" si="1"/>
        <v>1423</v>
      </c>
      <c r="N119" s="50" t="s">
        <v>666</v>
      </c>
      <c r="O119" s="51" t="s">
        <v>66</v>
      </c>
      <c r="P119" s="50" t="s">
        <v>70</v>
      </c>
      <c r="Q119" s="51" t="s">
        <v>670</v>
      </c>
      <c r="R119" s="51" t="s">
        <v>670</v>
      </c>
    </row>
    <row r="120" spans="1:18" x14ac:dyDescent="0.25">
      <c r="A120" s="50" t="s">
        <v>2334</v>
      </c>
      <c r="B120" s="51" t="s">
        <v>75</v>
      </c>
      <c r="C120" s="51" t="s">
        <v>12113</v>
      </c>
      <c r="D120" s="50" t="s">
        <v>2454</v>
      </c>
      <c r="E120" s="50" t="s">
        <v>2545</v>
      </c>
      <c r="F120" s="51" t="s">
        <v>395</v>
      </c>
      <c r="G120" s="51" t="s">
        <v>45</v>
      </c>
      <c r="H120" s="51" t="s">
        <v>2546</v>
      </c>
      <c r="I120" s="50" t="s">
        <v>47</v>
      </c>
      <c r="J120" s="53">
        <v>88</v>
      </c>
      <c r="K120" s="53">
        <v>120</v>
      </c>
      <c r="M120" s="53">
        <f t="shared" si="1"/>
        <v>208</v>
      </c>
      <c r="N120" s="50" t="s">
        <v>666</v>
      </c>
      <c r="O120" s="51" t="s">
        <v>66</v>
      </c>
      <c r="P120" s="50" t="s">
        <v>70</v>
      </c>
      <c r="Q120" s="51" t="s">
        <v>670</v>
      </c>
      <c r="R120" s="51" t="s">
        <v>670</v>
      </c>
    </row>
    <row r="121" spans="1:18" x14ac:dyDescent="0.25">
      <c r="A121" s="50" t="s">
        <v>2334</v>
      </c>
      <c r="B121" s="51" t="s">
        <v>75</v>
      </c>
      <c r="C121" s="51" t="s">
        <v>12113</v>
      </c>
      <c r="D121" s="50" t="s">
        <v>2455</v>
      </c>
      <c r="E121" s="50" t="s">
        <v>2545</v>
      </c>
      <c r="F121" s="51" t="s">
        <v>413</v>
      </c>
      <c r="G121" s="51" t="s">
        <v>45</v>
      </c>
      <c r="H121" s="51" t="s">
        <v>2546</v>
      </c>
      <c r="I121" s="50" t="s">
        <v>47</v>
      </c>
      <c r="J121" s="53">
        <v>8229</v>
      </c>
      <c r="K121" s="53">
        <v>7855</v>
      </c>
      <c r="M121" s="53">
        <f t="shared" si="1"/>
        <v>16084</v>
      </c>
      <c r="N121" s="50" t="s">
        <v>64</v>
      </c>
      <c r="O121" s="51" t="s">
        <v>66</v>
      </c>
      <c r="P121" s="50" t="s">
        <v>70</v>
      </c>
      <c r="Q121" s="51" t="s">
        <v>670</v>
      </c>
      <c r="R121" s="51" t="s">
        <v>670</v>
      </c>
    </row>
    <row r="122" spans="1:18" x14ac:dyDescent="0.25">
      <c r="A122" s="50" t="s">
        <v>2334</v>
      </c>
      <c r="B122" s="51" t="s">
        <v>75</v>
      </c>
      <c r="C122" s="51" t="s">
        <v>12113</v>
      </c>
      <c r="D122" s="50" t="s">
        <v>2456</v>
      </c>
      <c r="E122" s="50" t="s">
        <v>2545</v>
      </c>
      <c r="F122" s="51" t="s">
        <v>440</v>
      </c>
      <c r="G122" s="51" t="s">
        <v>45</v>
      </c>
      <c r="H122" s="51" t="s">
        <v>2546</v>
      </c>
      <c r="I122" s="50" t="s">
        <v>47</v>
      </c>
      <c r="J122" s="53">
        <v>75</v>
      </c>
      <c r="K122" s="53">
        <v>100</v>
      </c>
      <c r="M122" s="53">
        <f t="shared" si="1"/>
        <v>175</v>
      </c>
      <c r="N122" s="50" t="s">
        <v>666</v>
      </c>
      <c r="O122" s="51" t="s">
        <v>66</v>
      </c>
      <c r="P122" s="50" t="s">
        <v>70</v>
      </c>
      <c r="Q122" s="51" t="s">
        <v>670</v>
      </c>
      <c r="R122" s="51" t="s">
        <v>670</v>
      </c>
    </row>
    <row r="123" spans="1:18" x14ac:dyDescent="0.25">
      <c r="A123" s="50" t="s">
        <v>2334</v>
      </c>
      <c r="B123" s="51" t="s">
        <v>75</v>
      </c>
      <c r="C123" s="51" t="s">
        <v>12113</v>
      </c>
      <c r="D123" s="50" t="s">
        <v>2457</v>
      </c>
      <c r="E123" s="50" t="s">
        <v>2545</v>
      </c>
      <c r="F123" s="51" t="s">
        <v>562</v>
      </c>
      <c r="G123" s="51" t="s">
        <v>45</v>
      </c>
      <c r="H123" s="51" t="s">
        <v>2546</v>
      </c>
      <c r="I123" s="50" t="s">
        <v>47</v>
      </c>
      <c r="J123" s="53">
        <v>0</v>
      </c>
      <c r="K123" s="53">
        <v>0</v>
      </c>
      <c r="M123" s="53">
        <f t="shared" si="1"/>
        <v>0</v>
      </c>
      <c r="N123" s="50" t="s">
        <v>667</v>
      </c>
      <c r="O123" s="51" t="s">
        <v>66</v>
      </c>
      <c r="P123" s="50" t="s">
        <v>69</v>
      </c>
      <c r="Q123" s="51" t="s">
        <v>670</v>
      </c>
      <c r="R123" s="51" t="s">
        <v>670</v>
      </c>
    </row>
    <row r="124" spans="1:18" x14ac:dyDescent="0.25">
      <c r="A124" s="50" t="s">
        <v>2334</v>
      </c>
      <c r="B124" s="51" t="s">
        <v>75</v>
      </c>
      <c r="C124" s="51" t="s">
        <v>12113</v>
      </c>
      <c r="D124" s="50" t="s">
        <v>2458</v>
      </c>
      <c r="E124" s="50" t="s">
        <v>2615</v>
      </c>
      <c r="F124" s="51" t="s">
        <v>395</v>
      </c>
      <c r="G124" s="51" t="s">
        <v>45</v>
      </c>
      <c r="H124" s="51" t="s">
        <v>2616</v>
      </c>
      <c r="I124" s="50" t="s">
        <v>47</v>
      </c>
      <c r="J124" s="53">
        <v>2670</v>
      </c>
      <c r="K124" s="53">
        <v>3317</v>
      </c>
      <c r="M124" s="53">
        <f t="shared" si="1"/>
        <v>5987</v>
      </c>
      <c r="N124" s="50" t="s">
        <v>666</v>
      </c>
      <c r="O124" s="51" t="s">
        <v>66</v>
      </c>
      <c r="P124" s="50" t="s">
        <v>70</v>
      </c>
      <c r="Q124" s="51" t="s">
        <v>670</v>
      </c>
      <c r="R124" s="51" t="s">
        <v>670</v>
      </c>
    </row>
    <row r="125" spans="1:18" x14ac:dyDescent="0.25">
      <c r="A125" s="50" t="s">
        <v>2334</v>
      </c>
      <c r="B125" s="51" t="s">
        <v>75</v>
      </c>
      <c r="C125" s="51" t="s">
        <v>12113</v>
      </c>
      <c r="D125" s="50" t="s">
        <v>2459</v>
      </c>
      <c r="E125" s="50" t="s">
        <v>2615</v>
      </c>
      <c r="F125" s="51" t="s">
        <v>52</v>
      </c>
      <c r="G125" s="51" t="s">
        <v>45</v>
      </c>
      <c r="H125" s="51" t="s">
        <v>2616</v>
      </c>
      <c r="I125" s="50" t="s">
        <v>47</v>
      </c>
      <c r="J125" s="53">
        <v>733</v>
      </c>
      <c r="K125" s="53">
        <v>1017</v>
      </c>
      <c r="M125" s="53">
        <f t="shared" si="1"/>
        <v>1750</v>
      </c>
      <c r="N125" s="50" t="s">
        <v>666</v>
      </c>
      <c r="O125" s="51" t="s">
        <v>66</v>
      </c>
      <c r="P125" s="50" t="s">
        <v>70</v>
      </c>
      <c r="Q125" s="51" t="s">
        <v>670</v>
      </c>
      <c r="R125" s="51" t="s">
        <v>670</v>
      </c>
    </row>
    <row r="126" spans="1:18" x14ac:dyDescent="0.25">
      <c r="A126" s="50" t="s">
        <v>2334</v>
      </c>
      <c r="B126" s="51" t="s">
        <v>75</v>
      </c>
      <c r="C126" s="51" t="s">
        <v>12113</v>
      </c>
      <c r="D126" s="50" t="s">
        <v>2460</v>
      </c>
      <c r="E126" s="50" t="s">
        <v>2615</v>
      </c>
      <c r="F126" s="51" t="s">
        <v>636</v>
      </c>
      <c r="G126" s="51" t="s">
        <v>45</v>
      </c>
      <c r="H126" s="51" t="s">
        <v>2616</v>
      </c>
      <c r="I126" s="50" t="s">
        <v>47</v>
      </c>
      <c r="J126" s="53">
        <v>378</v>
      </c>
      <c r="K126" s="53">
        <v>515</v>
      </c>
      <c r="M126" s="53">
        <f t="shared" si="1"/>
        <v>893</v>
      </c>
      <c r="N126" s="50" t="s">
        <v>666</v>
      </c>
      <c r="O126" s="51" t="s">
        <v>66</v>
      </c>
      <c r="P126" s="50" t="s">
        <v>70</v>
      </c>
      <c r="Q126" s="51" t="s">
        <v>670</v>
      </c>
      <c r="R126" s="51" t="s">
        <v>670</v>
      </c>
    </row>
    <row r="127" spans="1:18" x14ac:dyDescent="0.25">
      <c r="A127" s="50" t="s">
        <v>2334</v>
      </c>
      <c r="B127" s="51" t="s">
        <v>75</v>
      </c>
      <c r="C127" s="51" t="s">
        <v>12113</v>
      </c>
      <c r="D127" s="50" t="s">
        <v>2461</v>
      </c>
      <c r="E127" s="50" t="s">
        <v>2630</v>
      </c>
      <c r="F127" s="51" t="s">
        <v>347</v>
      </c>
      <c r="G127" s="51" t="s">
        <v>45</v>
      </c>
      <c r="H127" s="51" t="s">
        <v>2631</v>
      </c>
      <c r="I127" s="50" t="s">
        <v>47</v>
      </c>
      <c r="J127" s="53">
        <v>895</v>
      </c>
      <c r="K127" s="53">
        <v>1220</v>
      </c>
      <c r="M127" s="53">
        <f t="shared" si="1"/>
        <v>2115</v>
      </c>
      <c r="N127" s="50" t="s">
        <v>666</v>
      </c>
      <c r="O127" s="51" t="s">
        <v>66</v>
      </c>
      <c r="P127" s="50" t="s">
        <v>70</v>
      </c>
      <c r="Q127" s="51" t="s">
        <v>670</v>
      </c>
      <c r="R127" s="51" t="s">
        <v>670</v>
      </c>
    </row>
    <row r="128" spans="1:18" x14ac:dyDescent="0.25">
      <c r="A128" s="50" t="s">
        <v>2334</v>
      </c>
      <c r="B128" s="51" t="s">
        <v>75</v>
      </c>
      <c r="C128" s="51" t="s">
        <v>12113</v>
      </c>
      <c r="D128" s="50" t="s">
        <v>2462</v>
      </c>
      <c r="E128" s="50" t="s">
        <v>2630</v>
      </c>
      <c r="F128" s="51" t="s">
        <v>440</v>
      </c>
      <c r="G128" s="51" t="s">
        <v>45</v>
      </c>
      <c r="H128" s="51" t="s">
        <v>2631</v>
      </c>
      <c r="I128" s="50" t="s">
        <v>47</v>
      </c>
      <c r="J128" s="53">
        <v>798</v>
      </c>
      <c r="K128" s="53">
        <v>1047</v>
      </c>
      <c r="M128" s="53">
        <f t="shared" si="1"/>
        <v>1845</v>
      </c>
      <c r="N128" s="50" t="s">
        <v>666</v>
      </c>
      <c r="O128" s="51" t="s">
        <v>66</v>
      </c>
      <c r="P128" s="50" t="s">
        <v>70</v>
      </c>
      <c r="Q128" s="51" t="s">
        <v>670</v>
      </c>
      <c r="R128" s="51" t="s">
        <v>670</v>
      </c>
    </row>
    <row r="129" spans="1:18" x14ac:dyDescent="0.25">
      <c r="A129" s="50" t="s">
        <v>2334</v>
      </c>
      <c r="B129" s="51" t="s">
        <v>75</v>
      </c>
      <c r="C129" s="51" t="s">
        <v>12113</v>
      </c>
      <c r="D129" s="50" t="s">
        <v>2463</v>
      </c>
      <c r="E129" s="50" t="s">
        <v>2551</v>
      </c>
      <c r="F129" s="51" t="s">
        <v>413</v>
      </c>
      <c r="G129" s="51" t="s">
        <v>45</v>
      </c>
      <c r="H129" s="51" t="s">
        <v>2552</v>
      </c>
      <c r="I129" s="50" t="s">
        <v>47</v>
      </c>
      <c r="J129" s="53">
        <v>916</v>
      </c>
      <c r="K129" s="53">
        <v>1241</v>
      </c>
      <c r="M129" s="53">
        <f t="shared" ref="M129:M185" si="2">J129+K129+L129</f>
        <v>2157</v>
      </c>
      <c r="N129" s="50" t="s">
        <v>666</v>
      </c>
      <c r="O129" s="51" t="s">
        <v>66</v>
      </c>
      <c r="P129" s="50" t="s">
        <v>70</v>
      </c>
      <c r="Q129" s="51" t="s">
        <v>670</v>
      </c>
      <c r="R129" s="51" t="s">
        <v>670</v>
      </c>
    </row>
    <row r="130" spans="1:18" x14ac:dyDescent="0.25">
      <c r="A130" s="50" t="s">
        <v>2334</v>
      </c>
      <c r="B130" s="51" t="s">
        <v>75</v>
      </c>
      <c r="C130" s="51" t="s">
        <v>12113</v>
      </c>
      <c r="D130" s="50" t="s">
        <v>2464</v>
      </c>
      <c r="E130" s="50" t="s">
        <v>382</v>
      </c>
      <c r="F130" s="51" t="s">
        <v>378</v>
      </c>
      <c r="G130" s="51" t="s">
        <v>45</v>
      </c>
      <c r="H130" s="51" t="s">
        <v>2540</v>
      </c>
      <c r="I130" s="50" t="s">
        <v>47</v>
      </c>
      <c r="J130" s="53">
        <v>1362</v>
      </c>
      <c r="K130" s="53">
        <v>1807</v>
      </c>
      <c r="M130" s="53">
        <f t="shared" si="2"/>
        <v>3169</v>
      </c>
      <c r="N130" s="50" t="s">
        <v>666</v>
      </c>
      <c r="O130" s="51" t="s">
        <v>66</v>
      </c>
      <c r="P130" s="50" t="s">
        <v>70</v>
      </c>
      <c r="Q130" s="51" t="s">
        <v>670</v>
      </c>
      <c r="R130" s="51" t="s">
        <v>670</v>
      </c>
    </row>
    <row r="131" spans="1:18" x14ac:dyDescent="0.25">
      <c r="A131" s="50" t="s">
        <v>2334</v>
      </c>
      <c r="B131" s="51" t="s">
        <v>75</v>
      </c>
      <c r="C131" s="51" t="s">
        <v>12113</v>
      </c>
      <c r="D131" s="50" t="s">
        <v>2465</v>
      </c>
      <c r="E131" s="50" t="s">
        <v>2605</v>
      </c>
      <c r="F131" s="51" t="s">
        <v>571</v>
      </c>
      <c r="G131" s="51" t="s">
        <v>45</v>
      </c>
      <c r="H131" s="51" t="s">
        <v>2647</v>
      </c>
      <c r="I131" s="50" t="s">
        <v>47</v>
      </c>
      <c r="L131" s="53">
        <v>421</v>
      </c>
      <c r="M131" s="53">
        <f t="shared" si="2"/>
        <v>421</v>
      </c>
      <c r="N131" s="50" t="s">
        <v>667</v>
      </c>
      <c r="O131" s="51" t="s">
        <v>66</v>
      </c>
      <c r="P131" s="50" t="s">
        <v>69</v>
      </c>
      <c r="Q131" s="51" t="s">
        <v>670</v>
      </c>
      <c r="R131" s="51" t="s">
        <v>670</v>
      </c>
    </row>
    <row r="132" spans="1:18" x14ac:dyDescent="0.25">
      <c r="A132" s="50" t="s">
        <v>2334</v>
      </c>
      <c r="B132" s="51" t="s">
        <v>75</v>
      </c>
      <c r="C132" s="51" t="s">
        <v>12113</v>
      </c>
      <c r="D132" s="50" t="s">
        <v>2466</v>
      </c>
      <c r="E132" s="50" t="s">
        <v>2534</v>
      </c>
      <c r="F132" s="51" t="s">
        <v>537</v>
      </c>
      <c r="G132" s="51" t="s">
        <v>45</v>
      </c>
      <c r="H132" s="51" t="s">
        <v>2648</v>
      </c>
      <c r="I132" s="50" t="s">
        <v>47</v>
      </c>
      <c r="J132" s="53">
        <v>945</v>
      </c>
      <c r="K132" s="53">
        <v>1250</v>
      </c>
      <c r="M132" s="53">
        <f t="shared" si="2"/>
        <v>2195</v>
      </c>
      <c r="N132" s="50" t="s">
        <v>666</v>
      </c>
      <c r="O132" s="51" t="s">
        <v>66</v>
      </c>
      <c r="P132" s="50" t="s">
        <v>70</v>
      </c>
      <c r="Q132" s="51" t="s">
        <v>670</v>
      </c>
      <c r="R132" s="51" t="s">
        <v>670</v>
      </c>
    </row>
    <row r="133" spans="1:18" x14ac:dyDescent="0.25">
      <c r="A133" s="50" t="s">
        <v>2334</v>
      </c>
      <c r="B133" s="51" t="s">
        <v>75</v>
      </c>
      <c r="C133" s="51" t="s">
        <v>12113</v>
      </c>
      <c r="D133" s="50" t="s">
        <v>2467</v>
      </c>
      <c r="E133" s="50" t="s">
        <v>2649</v>
      </c>
      <c r="F133" s="51" t="s">
        <v>368</v>
      </c>
      <c r="G133" s="51" t="s">
        <v>45</v>
      </c>
      <c r="H133" s="51" t="s">
        <v>2650</v>
      </c>
      <c r="I133" s="50" t="s">
        <v>47</v>
      </c>
      <c r="J133" s="53">
        <v>2664</v>
      </c>
      <c r="K133" s="53">
        <v>3696</v>
      </c>
      <c r="M133" s="53">
        <f t="shared" si="2"/>
        <v>6360</v>
      </c>
      <c r="N133" s="50" t="s">
        <v>666</v>
      </c>
      <c r="O133" s="51" t="s">
        <v>66</v>
      </c>
      <c r="P133" s="50" t="s">
        <v>70</v>
      </c>
      <c r="Q133" s="51" t="s">
        <v>670</v>
      </c>
      <c r="R133" s="51" t="s">
        <v>670</v>
      </c>
    </row>
    <row r="134" spans="1:18" x14ac:dyDescent="0.25">
      <c r="A134" s="50" t="s">
        <v>2334</v>
      </c>
      <c r="B134" s="51" t="s">
        <v>75</v>
      </c>
      <c r="C134" s="51" t="s">
        <v>12113</v>
      </c>
      <c r="D134" s="50" t="s">
        <v>2468</v>
      </c>
      <c r="E134" s="50" t="s">
        <v>2651</v>
      </c>
      <c r="F134" s="51" t="s">
        <v>353</v>
      </c>
      <c r="G134" s="51" t="s">
        <v>45</v>
      </c>
      <c r="H134" s="51" t="s">
        <v>2652</v>
      </c>
      <c r="I134" s="50" t="s">
        <v>47</v>
      </c>
      <c r="J134" s="53">
        <v>2441</v>
      </c>
      <c r="K134" s="53">
        <v>3263</v>
      </c>
      <c r="M134" s="53">
        <f t="shared" si="2"/>
        <v>5704</v>
      </c>
      <c r="N134" s="50" t="s">
        <v>666</v>
      </c>
      <c r="O134" s="51" t="s">
        <v>66</v>
      </c>
      <c r="P134" s="50" t="s">
        <v>70</v>
      </c>
      <c r="Q134" s="51" t="s">
        <v>670</v>
      </c>
      <c r="R134" s="51" t="s">
        <v>670</v>
      </c>
    </row>
    <row r="135" spans="1:18" x14ac:dyDescent="0.25">
      <c r="A135" s="50" t="s">
        <v>2334</v>
      </c>
      <c r="B135" s="51" t="s">
        <v>75</v>
      </c>
      <c r="C135" s="51" t="s">
        <v>12113</v>
      </c>
      <c r="D135" s="50" t="s">
        <v>2469</v>
      </c>
      <c r="E135" s="50" t="s">
        <v>2651</v>
      </c>
      <c r="F135" s="51" t="s">
        <v>535</v>
      </c>
      <c r="G135" s="51" t="s">
        <v>45</v>
      </c>
      <c r="H135" s="51" t="s">
        <v>2652</v>
      </c>
      <c r="I135" s="50" t="s">
        <v>47</v>
      </c>
      <c r="J135" s="53">
        <v>838</v>
      </c>
      <c r="K135" s="53">
        <v>1144</v>
      </c>
      <c r="M135" s="53">
        <f t="shared" si="2"/>
        <v>1982</v>
      </c>
      <c r="N135" s="50" t="s">
        <v>666</v>
      </c>
      <c r="O135" s="51" t="s">
        <v>66</v>
      </c>
      <c r="P135" s="50" t="s">
        <v>70</v>
      </c>
      <c r="Q135" s="51" t="s">
        <v>670</v>
      </c>
      <c r="R135" s="51" t="s">
        <v>670</v>
      </c>
    </row>
    <row r="136" spans="1:18" x14ac:dyDescent="0.25">
      <c r="A136" s="50" t="s">
        <v>2334</v>
      </c>
      <c r="B136" s="51" t="s">
        <v>75</v>
      </c>
      <c r="C136" s="51" t="s">
        <v>12113</v>
      </c>
      <c r="D136" s="50" t="s">
        <v>2470</v>
      </c>
      <c r="E136" s="50" t="s">
        <v>2651</v>
      </c>
      <c r="F136" s="51" t="s">
        <v>608</v>
      </c>
      <c r="G136" s="51" t="s">
        <v>45</v>
      </c>
      <c r="H136" s="51" t="s">
        <v>2652</v>
      </c>
      <c r="I136" s="50" t="s">
        <v>47</v>
      </c>
      <c r="L136" s="53">
        <v>1670</v>
      </c>
      <c r="M136" s="53">
        <f t="shared" si="2"/>
        <v>1670</v>
      </c>
      <c r="N136" s="50" t="s">
        <v>667</v>
      </c>
      <c r="O136" s="51" t="s">
        <v>66</v>
      </c>
      <c r="P136" s="50" t="s">
        <v>69</v>
      </c>
      <c r="Q136" s="51" t="s">
        <v>670</v>
      </c>
      <c r="R136" s="51" t="s">
        <v>670</v>
      </c>
    </row>
    <row r="137" spans="1:18" x14ac:dyDescent="0.25">
      <c r="A137" s="50" t="s">
        <v>2334</v>
      </c>
      <c r="B137" s="51" t="s">
        <v>75</v>
      </c>
      <c r="C137" s="51" t="s">
        <v>12113</v>
      </c>
      <c r="D137" s="50" t="s">
        <v>2471</v>
      </c>
      <c r="E137" s="50" t="s">
        <v>2562</v>
      </c>
      <c r="F137" s="51" t="s">
        <v>428</v>
      </c>
      <c r="G137" s="51" t="s">
        <v>45</v>
      </c>
      <c r="H137" s="51" t="s">
        <v>2563</v>
      </c>
      <c r="I137" s="50" t="s">
        <v>47</v>
      </c>
      <c r="J137" s="53">
        <v>962</v>
      </c>
      <c r="K137" s="53">
        <v>1283</v>
      </c>
      <c r="M137" s="53">
        <f t="shared" si="2"/>
        <v>2245</v>
      </c>
      <c r="N137" s="50" t="s">
        <v>666</v>
      </c>
      <c r="O137" s="51" t="s">
        <v>66</v>
      </c>
      <c r="P137" s="50" t="s">
        <v>70</v>
      </c>
      <c r="Q137" s="51" t="s">
        <v>670</v>
      </c>
      <c r="R137" s="51" t="s">
        <v>670</v>
      </c>
    </row>
    <row r="138" spans="1:18" x14ac:dyDescent="0.25">
      <c r="A138" s="50" t="s">
        <v>2334</v>
      </c>
      <c r="B138" s="51" t="s">
        <v>75</v>
      </c>
      <c r="C138" s="51" t="s">
        <v>12113</v>
      </c>
      <c r="D138" s="50" t="s">
        <v>2472</v>
      </c>
      <c r="E138" s="50" t="s">
        <v>2562</v>
      </c>
      <c r="F138" s="51" t="s">
        <v>440</v>
      </c>
      <c r="G138" s="51" t="s">
        <v>45</v>
      </c>
      <c r="H138" s="51" t="s">
        <v>2563</v>
      </c>
      <c r="I138" s="50" t="s">
        <v>47</v>
      </c>
      <c r="J138" s="53">
        <v>295</v>
      </c>
      <c r="K138" s="53">
        <v>399</v>
      </c>
      <c r="M138" s="53">
        <f t="shared" si="2"/>
        <v>694</v>
      </c>
      <c r="N138" s="50" t="s">
        <v>666</v>
      </c>
      <c r="O138" s="51" t="s">
        <v>66</v>
      </c>
      <c r="P138" s="50" t="s">
        <v>70</v>
      </c>
      <c r="Q138" s="51" t="s">
        <v>670</v>
      </c>
      <c r="R138" s="51" t="s">
        <v>670</v>
      </c>
    </row>
    <row r="139" spans="1:18" x14ac:dyDescent="0.25">
      <c r="A139" s="50" t="s">
        <v>2334</v>
      </c>
      <c r="B139" s="51" t="s">
        <v>75</v>
      </c>
      <c r="C139" s="51" t="s">
        <v>12113</v>
      </c>
      <c r="D139" s="50" t="s">
        <v>2473</v>
      </c>
      <c r="E139" s="50" t="s">
        <v>2585</v>
      </c>
      <c r="F139" s="51" t="s">
        <v>44</v>
      </c>
      <c r="G139" s="51" t="s">
        <v>45</v>
      </c>
      <c r="H139" s="51" t="s">
        <v>2586</v>
      </c>
      <c r="I139" s="50" t="s">
        <v>47</v>
      </c>
      <c r="J139" s="53">
        <v>1901</v>
      </c>
      <c r="K139" s="53">
        <v>2563</v>
      </c>
      <c r="M139" s="53">
        <f t="shared" si="2"/>
        <v>4464</v>
      </c>
      <c r="N139" s="50" t="s">
        <v>666</v>
      </c>
      <c r="O139" s="51" t="s">
        <v>66</v>
      </c>
      <c r="P139" s="50" t="s">
        <v>70</v>
      </c>
      <c r="Q139" s="51" t="s">
        <v>670</v>
      </c>
      <c r="R139" s="51" t="s">
        <v>670</v>
      </c>
    </row>
    <row r="140" spans="1:18" x14ac:dyDescent="0.25">
      <c r="A140" s="50" t="s">
        <v>2334</v>
      </c>
      <c r="B140" s="51" t="s">
        <v>75</v>
      </c>
      <c r="C140" s="51" t="s">
        <v>12113</v>
      </c>
      <c r="D140" s="50" t="s">
        <v>2474</v>
      </c>
      <c r="E140" s="50" t="s">
        <v>2585</v>
      </c>
      <c r="F140" s="51" t="s">
        <v>52</v>
      </c>
      <c r="G140" s="51" t="s">
        <v>45</v>
      </c>
      <c r="H140" s="51" t="s">
        <v>2586</v>
      </c>
      <c r="I140" s="50" t="s">
        <v>47</v>
      </c>
      <c r="J140" s="53">
        <v>172</v>
      </c>
      <c r="K140" s="53">
        <v>241</v>
      </c>
      <c r="M140" s="53">
        <f t="shared" si="2"/>
        <v>413</v>
      </c>
      <c r="N140" s="50" t="s">
        <v>666</v>
      </c>
      <c r="O140" s="51" t="s">
        <v>66</v>
      </c>
      <c r="P140" s="50" t="s">
        <v>70</v>
      </c>
      <c r="Q140" s="51" t="s">
        <v>670</v>
      </c>
      <c r="R140" s="51" t="s">
        <v>670</v>
      </c>
    </row>
    <row r="141" spans="1:18" x14ac:dyDescent="0.25">
      <c r="A141" s="50" t="s">
        <v>2334</v>
      </c>
      <c r="B141" s="51" t="s">
        <v>75</v>
      </c>
      <c r="C141" s="51" t="s">
        <v>12113</v>
      </c>
      <c r="D141" s="50" t="s">
        <v>2475</v>
      </c>
      <c r="E141" s="50" t="s">
        <v>2653</v>
      </c>
      <c r="F141" s="51" t="s">
        <v>608</v>
      </c>
      <c r="G141" s="51" t="s">
        <v>45</v>
      </c>
      <c r="H141" s="51" t="s">
        <v>2654</v>
      </c>
      <c r="I141" s="50" t="s">
        <v>47</v>
      </c>
      <c r="J141" s="53">
        <v>2213</v>
      </c>
      <c r="K141" s="53">
        <v>2999</v>
      </c>
      <c r="M141" s="53">
        <f t="shared" si="2"/>
        <v>5212</v>
      </c>
      <c r="N141" s="50" t="s">
        <v>666</v>
      </c>
      <c r="O141" s="51" t="s">
        <v>66</v>
      </c>
      <c r="P141" s="50" t="s">
        <v>70</v>
      </c>
      <c r="Q141" s="51" t="s">
        <v>670</v>
      </c>
      <c r="R141" s="51" t="s">
        <v>670</v>
      </c>
    </row>
    <row r="142" spans="1:18" x14ac:dyDescent="0.25">
      <c r="A142" s="50" t="s">
        <v>2334</v>
      </c>
      <c r="B142" s="51" t="s">
        <v>75</v>
      </c>
      <c r="C142" s="51" t="s">
        <v>12113</v>
      </c>
      <c r="D142" s="50" t="s">
        <v>2476</v>
      </c>
      <c r="E142" s="50" t="s">
        <v>2534</v>
      </c>
      <c r="F142" s="51" t="s">
        <v>524</v>
      </c>
      <c r="G142" s="51" t="s">
        <v>45</v>
      </c>
      <c r="H142" s="51" t="s">
        <v>2655</v>
      </c>
      <c r="I142" s="50" t="s">
        <v>47</v>
      </c>
      <c r="J142" s="53">
        <v>2464</v>
      </c>
      <c r="K142" s="53">
        <v>3291</v>
      </c>
      <c r="M142" s="53">
        <f t="shared" si="2"/>
        <v>5755</v>
      </c>
      <c r="N142" s="50" t="s">
        <v>666</v>
      </c>
      <c r="O142" s="51" t="s">
        <v>66</v>
      </c>
      <c r="P142" s="50" t="s">
        <v>70</v>
      </c>
      <c r="Q142" s="51" t="s">
        <v>670</v>
      </c>
      <c r="R142" s="51" t="s">
        <v>670</v>
      </c>
    </row>
    <row r="143" spans="1:18" x14ac:dyDescent="0.25">
      <c r="A143" s="50" t="s">
        <v>2334</v>
      </c>
      <c r="B143" s="51" t="s">
        <v>75</v>
      </c>
      <c r="C143" s="51" t="s">
        <v>12113</v>
      </c>
      <c r="D143" s="50" t="s">
        <v>2477</v>
      </c>
      <c r="E143" s="50" t="s">
        <v>2534</v>
      </c>
      <c r="F143" s="51" t="s">
        <v>2656</v>
      </c>
      <c r="G143" s="51" t="s">
        <v>45</v>
      </c>
      <c r="H143" s="51" t="s">
        <v>2655</v>
      </c>
      <c r="I143" s="50" t="s">
        <v>47</v>
      </c>
      <c r="J143" s="53">
        <v>1088</v>
      </c>
      <c r="K143" s="53">
        <v>1439</v>
      </c>
      <c r="M143" s="53">
        <f t="shared" si="2"/>
        <v>2527</v>
      </c>
      <c r="N143" s="50" t="s">
        <v>666</v>
      </c>
      <c r="O143" s="51" t="s">
        <v>66</v>
      </c>
      <c r="P143" s="50" t="s">
        <v>70</v>
      </c>
      <c r="Q143" s="51" t="s">
        <v>670</v>
      </c>
      <c r="R143" s="51" t="s">
        <v>670</v>
      </c>
    </row>
    <row r="144" spans="1:18" x14ac:dyDescent="0.25">
      <c r="A144" s="50" t="s">
        <v>2334</v>
      </c>
      <c r="B144" s="51" t="s">
        <v>75</v>
      </c>
      <c r="C144" s="51" t="s">
        <v>12113</v>
      </c>
      <c r="D144" s="50" t="s">
        <v>2478</v>
      </c>
      <c r="E144" s="50" t="s">
        <v>58</v>
      </c>
      <c r="F144" s="51" t="s">
        <v>59</v>
      </c>
      <c r="G144" s="51" t="s">
        <v>45</v>
      </c>
      <c r="H144" s="51" t="s">
        <v>60</v>
      </c>
      <c r="I144" s="50" t="s">
        <v>47</v>
      </c>
      <c r="J144" s="53">
        <v>2733</v>
      </c>
      <c r="K144" s="53">
        <v>3659</v>
      </c>
      <c r="M144" s="53">
        <f t="shared" si="2"/>
        <v>6392</v>
      </c>
      <c r="N144" s="50" t="s">
        <v>666</v>
      </c>
      <c r="O144" s="51" t="s">
        <v>66</v>
      </c>
      <c r="P144" s="50" t="s">
        <v>70</v>
      </c>
      <c r="Q144" s="51" t="s">
        <v>670</v>
      </c>
      <c r="R144" s="51" t="s">
        <v>670</v>
      </c>
    </row>
    <row r="145" spans="1:18" x14ac:dyDescent="0.25">
      <c r="A145" s="50" t="s">
        <v>2334</v>
      </c>
      <c r="B145" s="51" t="s">
        <v>75</v>
      </c>
      <c r="C145" s="51" t="s">
        <v>12113</v>
      </c>
      <c r="D145" s="50" t="s">
        <v>2479</v>
      </c>
      <c r="E145" s="50" t="s">
        <v>2577</v>
      </c>
      <c r="F145" s="51" t="s">
        <v>336</v>
      </c>
      <c r="G145" s="51" t="s">
        <v>45</v>
      </c>
      <c r="H145" s="51" t="s">
        <v>2578</v>
      </c>
      <c r="I145" s="50" t="s">
        <v>47</v>
      </c>
      <c r="J145" s="53">
        <v>96</v>
      </c>
      <c r="K145" s="53">
        <v>144</v>
      </c>
      <c r="M145" s="53">
        <f t="shared" si="2"/>
        <v>240</v>
      </c>
      <c r="N145" s="50" t="s">
        <v>666</v>
      </c>
      <c r="O145" s="51" t="s">
        <v>66</v>
      </c>
      <c r="P145" s="50" t="s">
        <v>70</v>
      </c>
      <c r="Q145" s="51" t="s">
        <v>670</v>
      </c>
      <c r="R145" s="51" t="s">
        <v>670</v>
      </c>
    </row>
    <row r="146" spans="1:18" x14ac:dyDescent="0.25">
      <c r="A146" s="50" t="s">
        <v>2334</v>
      </c>
      <c r="B146" s="51" t="s">
        <v>75</v>
      </c>
      <c r="C146" s="51" t="s">
        <v>12113</v>
      </c>
      <c r="D146" s="50" t="s">
        <v>2480</v>
      </c>
      <c r="E146" s="50" t="s">
        <v>2559</v>
      </c>
      <c r="F146" s="51" t="s">
        <v>368</v>
      </c>
      <c r="G146" s="51" t="s">
        <v>45</v>
      </c>
      <c r="H146" s="51" t="s">
        <v>2560</v>
      </c>
      <c r="I146" s="50" t="s">
        <v>47</v>
      </c>
      <c r="J146" s="53">
        <v>233</v>
      </c>
      <c r="K146" s="53">
        <v>317</v>
      </c>
      <c r="M146" s="53">
        <f t="shared" si="2"/>
        <v>550</v>
      </c>
      <c r="N146" s="50" t="s">
        <v>666</v>
      </c>
      <c r="O146" s="51" t="s">
        <v>66</v>
      </c>
      <c r="P146" s="50" t="s">
        <v>70</v>
      </c>
      <c r="Q146" s="51" t="s">
        <v>670</v>
      </c>
      <c r="R146" s="51" t="s">
        <v>670</v>
      </c>
    </row>
    <row r="147" spans="1:18" x14ac:dyDescent="0.25">
      <c r="A147" s="50" t="s">
        <v>2334</v>
      </c>
      <c r="B147" s="51" t="s">
        <v>75</v>
      </c>
      <c r="C147" s="51" t="s">
        <v>12113</v>
      </c>
      <c r="D147" s="50" t="s">
        <v>2481</v>
      </c>
      <c r="E147" s="50" t="s">
        <v>2559</v>
      </c>
      <c r="F147" s="51" t="s">
        <v>413</v>
      </c>
      <c r="G147" s="51" t="s">
        <v>45</v>
      </c>
      <c r="H147" s="51" t="s">
        <v>2560</v>
      </c>
      <c r="I147" s="50" t="s">
        <v>47</v>
      </c>
      <c r="J147" s="53">
        <v>160</v>
      </c>
      <c r="K147" s="53">
        <v>216</v>
      </c>
      <c r="M147" s="53">
        <f t="shared" si="2"/>
        <v>376</v>
      </c>
      <c r="N147" s="50" t="s">
        <v>666</v>
      </c>
      <c r="O147" s="51" t="s">
        <v>66</v>
      </c>
      <c r="P147" s="50" t="s">
        <v>70</v>
      </c>
      <c r="Q147" s="51" t="s">
        <v>670</v>
      </c>
      <c r="R147" s="51" t="s">
        <v>670</v>
      </c>
    </row>
    <row r="148" spans="1:18" x14ac:dyDescent="0.25">
      <c r="A148" s="50" t="s">
        <v>2334</v>
      </c>
      <c r="B148" s="51" t="s">
        <v>75</v>
      </c>
      <c r="C148" s="51" t="s">
        <v>12113</v>
      </c>
      <c r="D148" s="50" t="s">
        <v>2482</v>
      </c>
      <c r="E148" s="50" t="s">
        <v>2559</v>
      </c>
      <c r="F148" s="51" t="s">
        <v>449</v>
      </c>
      <c r="G148" s="51" t="s">
        <v>45</v>
      </c>
      <c r="H148" s="51" t="s">
        <v>2560</v>
      </c>
      <c r="I148" s="50" t="s">
        <v>47</v>
      </c>
      <c r="J148" s="53">
        <v>652</v>
      </c>
      <c r="K148" s="53">
        <v>882</v>
      </c>
      <c r="M148" s="53">
        <f t="shared" si="2"/>
        <v>1534</v>
      </c>
      <c r="N148" s="50" t="s">
        <v>666</v>
      </c>
      <c r="O148" s="51" t="s">
        <v>66</v>
      </c>
      <c r="P148" s="50" t="s">
        <v>70</v>
      </c>
      <c r="Q148" s="51" t="s">
        <v>670</v>
      </c>
      <c r="R148" s="51" t="s">
        <v>670</v>
      </c>
    </row>
    <row r="149" spans="1:18" x14ac:dyDescent="0.25">
      <c r="A149" s="50" t="s">
        <v>2334</v>
      </c>
      <c r="B149" s="51" t="s">
        <v>75</v>
      </c>
      <c r="C149" s="51" t="s">
        <v>12114</v>
      </c>
      <c r="D149" s="50" t="s">
        <v>2483</v>
      </c>
      <c r="E149" s="50" t="s">
        <v>514</v>
      </c>
      <c r="F149" s="51" t="s">
        <v>59</v>
      </c>
      <c r="G149" s="51" t="s">
        <v>45</v>
      </c>
      <c r="H149" s="51" t="s">
        <v>2657</v>
      </c>
      <c r="I149" s="50" t="s">
        <v>2523</v>
      </c>
      <c r="J149" s="53">
        <v>52</v>
      </c>
      <c r="K149" s="53">
        <v>43</v>
      </c>
      <c r="M149" s="53">
        <f t="shared" si="2"/>
        <v>95</v>
      </c>
      <c r="N149" s="50" t="s">
        <v>666</v>
      </c>
      <c r="O149" s="51" t="s">
        <v>66</v>
      </c>
      <c r="P149" s="50" t="s">
        <v>70</v>
      </c>
      <c r="Q149" s="51" t="s">
        <v>670</v>
      </c>
      <c r="R149" s="51" t="s">
        <v>670</v>
      </c>
    </row>
    <row r="150" spans="1:18" x14ac:dyDescent="0.25">
      <c r="A150" s="50" t="s">
        <v>2334</v>
      </c>
      <c r="B150" s="51" t="s">
        <v>75</v>
      </c>
      <c r="C150" s="51" t="s">
        <v>12114</v>
      </c>
      <c r="D150" s="50" t="s">
        <v>2484</v>
      </c>
      <c r="E150" s="50" t="s">
        <v>2557</v>
      </c>
      <c r="F150" s="51" t="s">
        <v>375</v>
      </c>
      <c r="G150" s="51" t="s">
        <v>45</v>
      </c>
      <c r="H150" s="51" t="s">
        <v>2558</v>
      </c>
      <c r="I150" s="50" t="s">
        <v>2523</v>
      </c>
      <c r="J150" s="53">
        <v>193</v>
      </c>
      <c r="K150" s="53">
        <v>261</v>
      </c>
      <c r="M150" s="53">
        <f t="shared" si="2"/>
        <v>454</v>
      </c>
      <c r="N150" s="50" t="s">
        <v>666</v>
      </c>
      <c r="O150" s="51" t="s">
        <v>66</v>
      </c>
      <c r="P150" s="50" t="s">
        <v>70</v>
      </c>
      <c r="Q150" s="51" t="s">
        <v>670</v>
      </c>
      <c r="R150" s="51" t="s">
        <v>670</v>
      </c>
    </row>
    <row r="151" spans="1:18" x14ac:dyDescent="0.25">
      <c r="A151" s="50" t="s">
        <v>2334</v>
      </c>
      <c r="B151" s="51" t="s">
        <v>75</v>
      </c>
      <c r="C151" s="51" t="s">
        <v>12114</v>
      </c>
      <c r="D151" s="50" t="s">
        <v>2485</v>
      </c>
      <c r="E151" s="50" t="s">
        <v>2557</v>
      </c>
      <c r="F151" s="51" t="s">
        <v>565</v>
      </c>
      <c r="G151" s="51" t="s">
        <v>45</v>
      </c>
      <c r="H151" s="51" t="s">
        <v>2558</v>
      </c>
      <c r="I151" s="50" t="s">
        <v>2523</v>
      </c>
      <c r="J151" s="53">
        <v>308</v>
      </c>
      <c r="K151" s="53">
        <v>417</v>
      </c>
      <c r="M151" s="53">
        <f t="shared" si="2"/>
        <v>725</v>
      </c>
      <c r="N151" s="50" t="s">
        <v>666</v>
      </c>
      <c r="O151" s="51" t="s">
        <v>66</v>
      </c>
      <c r="P151" s="50" t="s">
        <v>70</v>
      </c>
      <c r="Q151" s="51" t="s">
        <v>670</v>
      </c>
      <c r="R151" s="51" t="s">
        <v>670</v>
      </c>
    </row>
    <row r="152" spans="1:18" x14ac:dyDescent="0.25">
      <c r="A152" s="50" t="s">
        <v>2334</v>
      </c>
      <c r="B152" s="51" t="s">
        <v>75</v>
      </c>
      <c r="C152" s="51" t="s">
        <v>12114</v>
      </c>
      <c r="D152" s="50" t="s">
        <v>2486</v>
      </c>
      <c r="E152" s="50" t="s">
        <v>2557</v>
      </c>
      <c r="F152" s="51" t="s">
        <v>608</v>
      </c>
      <c r="G152" s="51" t="s">
        <v>45</v>
      </c>
      <c r="H152" s="51" t="s">
        <v>2558</v>
      </c>
      <c r="I152" s="50" t="s">
        <v>2523</v>
      </c>
      <c r="J152" s="53">
        <v>109</v>
      </c>
      <c r="K152" s="53">
        <v>5423</v>
      </c>
      <c r="M152" s="53">
        <f t="shared" si="2"/>
        <v>5532</v>
      </c>
      <c r="N152" s="50" t="s">
        <v>666</v>
      </c>
      <c r="O152" s="51" t="s">
        <v>66</v>
      </c>
      <c r="P152" s="50" t="s">
        <v>70</v>
      </c>
      <c r="Q152" s="51" t="s">
        <v>670</v>
      </c>
      <c r="R152" s="51" t="s">
        <v>670</v>
      </c>
    </row>
    <row r="153" spans="1:18" x14ac:dyDescent="0.25">
      <c r="A153" s="50" t="s">
        <v>2334</v>
      </c>
      <c r="B153" s="51" t="s">
        <v>75</v>
      </c>
      <c r="C153" s="51" t="s">
        <v>12114</v>
      </c>
      <c r="D153" s="50" t="s">
        <v>2487</v>
      </c>
      <c r="E153" s="50" t="s">
        <v>2557</v>
      </c>
      <c r="F153" s="51" t="s">
        <v>535</v>
      </c>
      <c r="G153" s="51" t="s">
        <v>45</v>
      </c>
      <c r="H153" s="51" t="s">
        <v>2574</v>
      </c>
      <c r="I153" s="50" t="s">
        <v>2523</v>
      </c>
      <c r="J153" s="53">
        <v>310</v>
      </c>
      <c r="K153" s="53">
        <v>420</v>
      </c>
      <c r="M153" s="53">
        <f t="shared" si="2"/>
        <v>730</v>
      </c>
      <c r="N153" s="50" t="s">
        <v>666</v>
      </c>
      <c r="O153" s="51" t="s">
        <v>66</v>
      </c>
      <c r="P153" s="50" t="s">
        <v>70</v>
      </c>
      <c r="Q153" s="51" t="s">
        <v>670</v>
      </c>
      <c r="R153" s="51" t="s">
        <v>670</v>
      </c>
    </row>
    <row r="154" spans="1:18" x14ac:dyDescent="0.25">
      <c r="A154" s="50" t="s">
        <v>2334</v>
      </c>
      <c r="B154" s="51" t="s">
        <v>75</v>
      </c>
      <c r="C154" s="51" t="s">
        <v>12114</v>
      </c>
      <c r="D154" s="50" t="s">
        <v>2488</v>
      </c>
      <c r="E154" s="50" t="s">
        <v>643</v>
      </c>
      <c r="F154" s="51" t="s">
        <v>44</v>
      </c>
      <c r="G154" s="51" t="s">
        <v>45</v>
      </c>
      <c r="H154" s="51" t="s">
        <v>2581</v>
      </c>
      <c r="I154" s="50" t="s">
        <v>2523</v>
      </c>
      <c r="J154" s="53">
        <v>454</v>
      </c>
      <c r="K154" s="53">
        <v>668</v>
      </c>
      <c r="M154" s="53">
        <f t="shared" si="2"/>
        <v>1122</v>
      </c>
      <c r="N154" s="50" t="s">
        <v>666</v>
      </c>
      <c r="O154" s="51" t="s">
        <v>66</v>
      </c>
      <c r="P154" s="50" t="s">
        <v>70</v>
      </c>
      <c r="Q154" s="51" t="s">
        <v>670</v>
      </c>
      <c r="R154" s="51" t="s">
        <v>670</v>
      </c>
    </row>
    <row r="155" spans="1:18" x14ac:dyDescent="0.25">
      <c r="A155" s="50" t="s">
        <v>2334</v>
      </c>
      <c r="B155" s="51" t="s">
        <v>75</v>
      </c>
      <c r="C155" s="51" t="s">
        <v>12114</v>
      </c>
      <c r="D155" s="50" t="s">
        <v>2489</v>
      </c>
      <c r="E155" s="50" t="s">
        <v>643</v>
      </c>
      <c r="F155" s="51" t="s">
        <v>353</v>
      </c>
      <c r="G155" s="51" t="s">
        <v>45</v>
      </c>
      <c r="H155" s="51" t="s">
        <v>2581</v>
      </c>
      <c r="I155" s="50" t="s">
        <v>2523</v>
      </c>
      <c r="J155" s="53">
        <v>241</v>
      </c>
      <c r="K155" s="53">
        <v>387</v>
      </c>
      <c r="M155" s="53">
        <f t="shared" si="2"/>
        <v>628</v>
      </c>
      <c r="N155" s="50" t="s">
        <v>666</v>
      </c>
      <c r="O155" s="51" t="s">
        <v>66</v>
      </c>
      <c r="P155" s="50" t="s">
        <v>70</v>
      </c>
      <c r="Q155" s="51" t="s">
        <v>670</v>
      </c>
      <c r="R155" s="51" t="s">
        <v>670</v>
      </c>
    </row>
    <row r="156" spans="1:18" x14ac:dyDescent="0.25">
      <c r="A156" s="50" t="s">
        <v>2334</v>
      </c>
      <c r="B156" s="51" t="s">
        <v>75</v>
      </c>
      <c r="C156" s="51" t="s">
        <v>12114</v>
      </c>
      <c r="D156" s="50" t="s">
        <v>2490</v>
      </c>
      <c r="E156" s="50" t="s">
        <v>2598</v>
      </c>
      <c r="F156" s="51" t="s">
        <v>347</v>
      </c>
      <c r="G156" s="51" t="s">
        <v>45</v>
      </c>
      <c r="H156" s="51" t="s">
        <v>2599</v>
      </c>
      <c r="I156" s="50" t="s">
        <v>2523</v>
      </c>
      <c r="J156" s="53">
        <v>100</v>
      </c>
      <c r="K156" s="53">
        <v>135</v>
      </c>
      <c r="M156" s="53">
        <f t="shared" si="2"/>
        <v>235</v>
      </c>
      <c r="N156" s="50" t="s">
        <v>666</v>
      </c>
      <c r="O156" s="51" t="s">
        <v>66</v>
      </c>
      <c r="P156" s="50" t="s">
        <v>70</v>
      </c>
      <c r="Q156" s="51" t="s">
        <v>670</v>
      </c>
      <c r="R156" s="51" t="s">
        <v>670</v>
      </c>
    </row>
    <row r="157" spans="1:18" x14ac:dyDescent="0.25">
      <c r="A157" s="50" t="s">
        <v>2334</v>
      </c>
      <c r="B157" s="51" t="s">
        <v>75</v>
      </c>
      <c r="C157" s="51" t="s">
        <v>12114</v>
      </c>
      <c r="D157" s="50" t="s">
        <v>2491</v>
      </c>
      <c r="E157" s="50" t="s">
        <v>2526</v>
      </c>
      <c r="F157" s="51" t="s">
        <v>44</v>
      </c>
      <c r="G157" s="51" t="s">
        <v>45</v>
      </c>
      <c r="H157" s="51" t="s">
        <v>2527</v>
      </c>
      <c r="I157" s="50" t="s">
        <v>2523</v>
      </c>
      <c r="J157" s="53">
        <v>972</v>
      </c>
      <c r="K157" s="53">
        <v>1364</v>
      </c>
      <c r="M157" s="53">
        <f t="shared" si="2"/>
        <v>2336</v>
      </c>
      <c r="N157" s="50" t="s">
        <v>666</v>
      </c>
      <c r="O157" s="51" t="s">
        <v>66</v>
      </c>
      <c r="P157" s="50" t="s">
        <v>70</v>
      </c>
      <c r="Q157" s="51" t="s">
        <v>670</v>
      </c>
      <c r="R157" s="51" t="s">
        <v>670</v>
      </c>
    </row>
    <row r="158" spans="1:18" x14ac:dyDescent="0.25">
      <c r="A158" s="50" t="s">
        <v>2334</v>
      </c>
      <c r="B158" s="51" t="s">
        <v>75</v>
      </c>
      <c r="C158" s="51" t="s">
        <v>12114</v>
      </c>
      <c r="D158" s="50" t="s">
        <v>2492</v>
      </c>
      <c r="E158" s="50" t="s">
        <v>2526</v>
      </c>
      <c r="F158" s="51" t="s">
        <v>464</v>
      </c>
      <c r="G158" s="51" t="s">
        <v>45</v>
      </c>
      <c r="H158" s="51" t="s">
        <v>2527</v>
      </c>
      <c r="I158" s="50" t="s">
        <v>2523</v>
      </c>
      <c r="J158" s="53">
        <v>1260</v>
      </c>
      <c r="K158" s="53">
        <v>1402</v>
      </c>
      <c r="M158" s="53">
        <f t="shared" si="2"/>
        <v>2662</v>
      </c>
      <c r="N158" s="50" t="s">
        <v>666</v>
      </c>
      <c r="O158" s="51" t="s">
        <v>66</v>
      </c>
      <c r="P158" s="50" t="s">
        <v>70</v>
      </c>
      <c r="Q158" s="51" t="s">
        <v>670</v>
      </c>
      <c r="R158" s="51" t="s">
        <v>670</v>
      </c>
    </row>
    <row r="159" spans="1:18" x14ac:dyDescent="0.25">
      <c r="A159" s="50" t="s">
        <v>2334</v>
      </c>
      <c r="B159" s="51" t="s">
        <v>75</v>
      </c>
      <c r="C159" s="51" t="s">
        <v>12114</v>
      </c>
      <c r="D159" s="50" t="s">
        <v>2493</v>
      </c>
      <c r="E159" s="50" t="s">
        <v>2526</v>
      </c>
      <c r="F159" s="51" t="s">
        <v>490</v>
      </c>
      <c r="G159" s="51" t="s">
        <v>45</v>
      </c>
      <c r="H159" s="51" t="s">
        <v>2527</v>
      </c>
      <c r="I159" s="50" t="s">
        <v>2523</v>
      </c>
      <c r="J159" s="53">
        <v>321</v>
      </c>
      <c r="K159" s="53">
        <v>360</v>
      </c>
      <c r="M159" s="53">
        <f t="shared" si="2"/>
        <v>681</v>
      </c>
      <c r="N159" s="50" t="s">
        <v>666</v>
      </c>
      <c r="O159" s="51" t="s">
        <v>66</v>
      </c>
      <c r="P159" s="50" t="s">
        <v>70</v>
      </c>
      <c r="Q159" s="51" t="s">
        <v>670</v>
      </c>
      <c r="R159" s="51" t="s">
        <v>670</v>
      </c>
    </row>
    <row r="160" spans="1:18" x14ac:dyDescent="0.25">
      <c r="A160" s="50" t="s">
        <v>2334</v>
      </c>
      <c r="B160" s="51" t="s">
        <v>75</v>
      </c>
      <c r="C160" s="51" t="s">
        <v>12114</v>
      </c>
      <c r="D160" s="50" t="s">
        <v>2494</v>
      </c>
      <c r="E160" s="50" t="s">
        <v>2575</v>
      </c>
      <c r="F160" s="51" t="s">
        <v>428</v>
      </c>
      <c r="G160" s="51" t="s">
        <v>45</v>
      </c>
      <c r="H160" s="51" t="s">
        <v>2576</v>
      </c>
      <c r="I160" s="50" t="s">
        <v>2523</v>
      </c>
      <c r="J160" s="53">
        <v>769</v>
      </c>
      <c r="K160" s="53">
        <v>1023</v>
      </c>
      <c r="M160" s="53">
        <f t="shared" si="2"/>
        <v>1792</v>
      </c>
      <c r="N160" s="50" t="s">
        <v>666</v>
      </c>
      <c r="O160" s="51" t="s">
        <v>66</v>
      </c>
      <c r="P160" s="50" t="s">
        <v>70</v>
      </c>
      <c r="Q160" s="51" t="s">
        <v>670</v>
      </c>
      <c r="R160" s="51" t="s">
        <v>670</v>
      </c>
    </row>
    <row r="161" spans="1:18" x14ac:dyDescent="0.25">
      <c r="A161" s="50" t="s">
        <v>2334</v>
      </c>
      <c r="B161" s="51" t="s">
        <v>75</v>
      </c>
      <c r="C161" s="51" t="s">
        <v>12114</v>
      </c>
      <c r="D161" s="50" t="s">
        <v>2495</v>
      </c>
      <c r="E161" s="50" t="s">
        <v>2575</v>
      </c>
      <c r="F161" s="51" t="s">
        <v>353</v>
      </c>
      <c r="G161" s="51" t="s">
        <v>45</v>
      </c>
      <c r="H161" s="51" t="s">
        <v>2576</v>
      </c>
      <c r="I161" s="50" t="s">
        <v>2523</v>
      </c>
      <c r="J161" s="53">
        <v>42</v>
      </c>
      <c r="K161" s="53">
        <v>44</v>
      </c>
      <c r="M161" s="53">
        <f t="shared" si="2"/>
        <v>86</v>
      </c>
      <c r="N161" s="50" t="s">
        <v>666</v>
      </c>
      <c r="O161" s="51" t="s">
        <v>66</v>
      </c>
      <c r="P161" s="50" t="s">
        <v>70</v>
      </c>
      <c r="Q161" s="51" t="s">
        <v>670</v>
      </c>
      <c r="R161" s="51" t="s">
        <v>670</v>
      </c>
    </row>
    <row r="162" spans="1:18" x14ac:dyDescent="0.25">
      <c r="A162" s="50" t="s">
        <v>2334</v>
      </c>
      <c r="B162" s="51" t="s">
        <v>75</v>
      </c>
      <c r="C162" s="51" t="s">
        <v>12114</v>
      </c>
      <c r="D162" s="50" t="s">
        <v>2496</v>
      </c>
      <c r="E162" s="50" t="s">
        <v>595</v>
      </c>
      <c r="F162" s="51" t="s">
        <v>347</v>
      </c>
      <c r="G162" s="51" t="s">
        <v>45</v>
      </c>
      <c r="H162" s="51" t="s">
        <v>2658</v>
      </c>
      <c r="I162" s="50" t="s">
        <v>2523</v>
      </c>
      <c r="J162" s="53">
        <v>1803</v>
      </c>
      <c r="K162" s="53">
        <v>1279</v>
      </c>
      <c r="M162" s="53">
        <f t="shared" si="2"/>
        <v>3082</v>
      </c>
      <c r="N162" s="50" t="s">
        <v>64</v>
      </c>
      <c r="O162" s="51" t="s">
        <v>66</v>
      </c>
      <c r="P162" s="50" t="s">
        <v>70</v>
      </c>
      <c r="Q162" s="51" t="s">
        <v>670</v>
      </c>
      <c r="R162" s="51" t="s">
        <v>670</v>
      </c>
    </row>
    <row r="163" spans="1:18" x14ac:dyDescent="0.25">
      <c r="A163" s="50" t="s">
        <v>2334</v>
      </c>
      <c r="B163" s="51" t="s">
        <v>75</v>
      </c>
      <c r="C163" s="51" t="s">
        <v>12114</v>
      </c>
      <c r="D163" s="50" t="s">
        <v>2497</v>
      </c>
      <c r="E163" s="50" t="s">
        <v>595</v>
      </c>
      <c r="F163" s="51" t="s">
        <v>368</v>
      </c>
      <c r="G163" s="51" t="s">
        <v>45</v>
      </c>
      <c r="H163" s="51" t="s">
        <v>2658</v>
      </c>
      <c r="I163" s="50" t="s">
        <v>2523</v>
      </c>
      <c r="J163" s="53">
        <v>638</v>
      </c>
      <c r="K163" s="53">
        <v>854</v>
      </c>
      <c r="M163" s="53">
        <f t="shared" si="2"/>
        <v>1492</v>
      </c>
      <c r="N163" s="50" t="s">
        <v>666</v>
      </c>
      <c r="O163" s="51" t="s">
        <v>66</v>
      </c>
      <c r="P163" s="50" t="s">
        <v>70</v>
      </c>
      <c r="Q163" s="51" t="s">
        <v>670</v>
      </c>
      <c r="R163" s="51" t="s">
        <v>670</v>
      </c>
    </row>
    <row r="164" spans="1:18" x14ac:dyDescent="0.25">
      <c r="A164" s="50" t="s">
        <v>2334</v>
      </c>
      <c r="B164" s="51" t="s">
        <v>75</v>
      </c>
      <c r="C164" s="51" t="s">
        <v>12114</v>
      </c>
      <c r="D164" s="50" t="s">
        <v>2498</v>
      </c>
      <c r="E164" s="50" t="s">
        <v>2607</v>
      </c>
      <c r="F164" s="51" t="s">
        <v>428</v>
      </c>
      <c r="G164" s="51" t="s">
        <v>45</v>
      </c>
      <c r="H164" s="51" t="s">
        <v>2608</v>
      </c>
      <c r="I164" s="50" t="s">
        <v>2523</v>
      </c>
      <c r="J164" s="53">
        <v>94</v>
      </c>
      <c r="K164" s="53">
        <v>131</v>
      </c>
      <c r="M164" s="53">
        <f t="shared" si="2"/>
        <v>225</v>
      </c>
      <c r="N164" s="50" t="s">
        <v>666</v>
      </c>
      <c r="O164" s="51" t="s">
        <v>66</v>
      </c>
      <c r="P164" s="50" t="s">
        <v>70</v>
      </c>
      <c r="Q164" s="51" t="s">
        <v>670</v>
      </c>
      <c r="R164" s="51" t="s">
        <v>670</v>
      </c>
    </row>
    <row r="165" spans="1:18" x14ac:dyDescent="0.25">
      <c r="A165" s="50" t="s">
        <v>2334</v>
      </c>
      <c r="B165" s="51" t="s">
        <v>75</v>
      </c>
      <c r="C165" s="51" t="s">
        <v>12114</v>
      </c>
      <c r="D165" s="50" t="s">
        <v>2499</v>
      </c>
      <c r="E165" s="50" t="s">
        <v>2659</v>
      </c>
      <c r="F165" s="51" t="s">
        <v>375</v>
      </c>
      <c r="G165" s="51" t="s">
        <v>45</v>
      </c>
      <c r="H165" s="51" t="s">
        <v>2660</v>
      </c>
      <c r="I165" s="50" t="s">
        <v>2523</v>
      </c>
      <c r="J165" s="53">
        <v>995</v>
      </c>
      <c r="K165" s="53">
        <v>1340</v>
      </c>
      <c r="M165" s="53">
        <f t="shared" si="2"/>
        <v>2335</v>
      </c>
      <c r="N165" s="50" t="s">
        <v>666</v>
      </c>
      <c r="O165" s="51" t="s">
        <v>66</v>
      </c>
      <c r="P165" s="50" t="s">
        <v>70</v>
      </c>
      <c r="Q165" s="51" t="s">
        <v>670</v>
      </c>
      <c r="R165" s="51" t="s">
        <v>670</v>
      </c>
    </row>
    <row r="166" spans="1:18" x14ac:dyDescent="0.25">
      <c r="A166" s="50" t="s">
        <v>2334</v>
      </c>
      <c r="B166" s="51" t="s">
        <v>75</v>
      </c>
      <c r="C166" s="51" t="s">
        <v>12114</v>
      </c>
      <c r="D166" s="50" t="s">
        <v>2500</v>
      </c>
      <c r="E166" s="50" t="s">
        <v>2659</v>
      </c>
      <c r="F166" s="51" t="s">
        <v>464</v>
      </c>
      <c r="G166" s="51" t="s">
        <v>45</v>
      </c>
      <c r="H166" s="51" t="s">
        <v>2660</v>
      </c>
      <c r="I166" s="50" t="s">
        <v>2523</v>
      </c>
      <c r="J166" s="53">
        <v>167</v>
      </c>
      <c r="K166" s="53">
        <v>225</v>
      </c>
      <c r="M166" s="53">
        <f t="shared" si="2"/>
        <v>392</v>
      </c>
      <c r="N166" s="50" t="s">
        <v>666</v>
      </c>
      <c r="O166" s="51" t="s">
        <v>66</v>
      </c>
      <c r="P166" s="50" t="s">
        <v>70</v>
      </c>
      <c r="Q166" s="51" t="s">
        <v>670</v>
      </c>
      <c r="R166" s="51" t="s">
        <v>670</v>
      </c>
    </row>
    <row r="167" spans="1:18" x14ac:dyDescent="0.25">
      <c r="A167" s="50" t="s">
        <v>2334</v>
      </c>
      <c r="B167" s="51" t="s">
        <v>75</v>
      </c>
      <c r="C167" s="51" t="s">
        <v>12114</v>
      </c>
      <c r="D167" s="50" t="s">
        <v>2501</v>
      </c>
      <c r="E167" s="50" t="s">
        <v>622</v>
      </c>
      <c r="F167" s="51" t="s">
        <v>59</v>
      </c>
      <c r="G167" s="51" t="s">
        <v>45</v>
      </c>
      <c r="H167" s="51" t="s">
        <v>2610</v>
      </c>
      <c r="I167" s="50" t="s">
        <v>2523</v>
      </c>
      <c r="J167" s="53">
        <v>505</v>
      </c>
      <c r="K167" s="53">
        <v>701</v>
      </c>
      <c r="M167" s="53">
        <f t="shared" si="2"/>
        <v>1206</v>
      </c>
      <c r="N167" s="50" t="s">
        <v>666</v>
      </c>
      <c r="O167" s="51" t="s">
        <v>66</v>
      </c>
      <c r="P167" s="50" t="s">
        <v>70</v>
      </c>
      <c r="Q167" s="51" t="s">
        <v>670</v>
      </c>
      <c r="R167" s="51" t="s">
        <v>670</v>
      </c>
    </row>
    <row r="168" spans="1:18" x14ac:dyDescent="0.25">
      <c r="A168" s="50" t="s">
        <v>2334</v>
      </c>
      <c r="B168" s="51" t="s">
        <v>75</v>
      </c>
      <c r="C168" s="51" t="s">
        <v>12114</v>
      </c>
      <c r="D168" s="50" t="s">
        <v>2502</v>
      </c>
      <c r="E168" s="50" t="s">
        <v>622</v>
      </c>
      <c r="F168" s="51" t="s">
        <v>368</v>
      </c>
      <c r="G168" s="51" t="s">
        <v>45</v>
      </c>
      <c r="H168" s="51" t="s">
        <v>2610</v>
      </c>
      <c r="I168" s="50" t="s">
        <v>2523</v>
      </c>
      <c r="J168" s="53">
        <v>794</v>
      </c>
      <c r="K168" s="53">
        <v>1067</v>
      </c>
      <c r="M168" s="53">
        <f t="shared" si="2"/>
        <v>1861</v>
      </c>
      <c r="N168" s="50" t="s">
        <v>666</v>
      </c>
      <c r="O168" s="51" t="s">
        <v>66</v>
      </c>
      <c r="P168" s="50" t="s">
        <v>70</v>
      </c>
      <c r="Q168" s="51" t="s">
        <v>670</v>
      </c>
      <c r="R168" s="51" t="s">
        <v>670</v>
      </c>
    </row>
    <row r="169" spans="1:18" x14ac:dyDescent="0.25">
      <c r="A169" s="50" t="s">
        <v>2334</v>
      </c>
      <c r="B169" s="51" t="s">
        <v>75</v>
      </c>
      <c r="C169" s="51" t="s">
        <v>12114</v>
      </c>
      <c r="D169" s="50" t="s">
        <v>2503</v>
      </c>
      <c r="E169" s="50" t="s">
        <v>2661</v>
      </c>
      <c r="F169" s="51" t="s">
        <v>59</v>
      </c>
      <c r="G169" s="51" t="s">
        <v>45</v>
      </c>
      <c r="H169" s="51" t="s">
        <v>2662</v>
      </c>
      <c r="I169" s="50" t="s">
        <v>2523</v>
      </c>
      <c r="J169" s="53">
        <v>18</v>
      </c>
      <c r="K169" s="53">
        <v>26</v>
      </c>
      <c r="M169" s="53">
        <f t="shared" si="2"/>
        <v>44</v>
      </c>
      <c r="N169" s="50" t="s">
        <v>666</v>
      </c>
      <c r="O169" s="51" t="s">
        <v>66</v>
      </c>
      <c r="P169" s="50" t="s">
        <v>70</v>
      </c>
      <c r="Q169" s="51" t="s">
        <v>670</v>
      </c>
      <c r="R169" s="51" t="s">
        <v>670</v>
      </c>
    </row>
    <row r="170" spans="1:18" x14ac:dyDescent="0.25">
      <c r="A170" s="50" t="s">
        <v>2334</v>
      </c>
      <c r="B170" s="51" t="s">
        <v>75</v>
      </c>
      <c r="C170" s="51" t="s">
        <v>12113</v>
      </c>
      <c r="D170" s="50" t="s">
        <v>2504</v>
      </c>
      <c r="E170" s="50" t="s">
        <v>2661</v>
      </c>
      <c r="F170" s="51" t="s">
        <v>557</v>
      </c>
      <c r="G170" s="51" t="s">
        <v>45</v>
      </c>
      <c r="H170" s="51" t="s">
        <v>2662</v>
      </c>
      <c r="I170" s="50" t="s">
        <v>2523</v>
      </c>
      <c r="J170" s="53">
        <v>393</v>
      </c>
      <c r="K170" s="53">
        <v>534</v>
      </c>
      <c r="M170" s="53">
        <f t="shared" si="2"/>
        <v>927</v>
      </c>
      <c r="N170" s="50" t="s">
        <v>666</v>
      </c>
      <c r="O170" s="51" t="s">
        <v>66</v>
      </c>
      <c r="P170" s="50" t="s">
        <v>70</v>
      </c>
      <c r="Q170" s="51" t="s">
        <v>670</v>
      </c>
      <c r="R170" s="51" t="s">
        <v>670</v>
      </c>
    </row>
    <row r="171" spans="1:18" x14ac:dyDescent="0.25">
      <c r="A171" s="50" t="s">
        <v>2334</v>
      </c>
      <c r="B171" s="51" t="s">
        <v>75</v>
      </c>
      <c r="C171" s="51" t="s">
        <v>12114</v>
      </c>
      <c r="D171" s="50" t="s">
        <v>2505</v>
      </c>
      <c r="E171" s="50" t="s">
        <v>2661</v>
      </c>
      <c r="F171" s="51" t="s">
        <v>627</v>
      </c>
      <c r="G171" s="51" t="s">
        <v>45</v>
      </c>
      <c r="H171" s="51" t="s">
        <v>2662</v>
      </c>
      <c r="I171" s="50" t="s">
        <v>2523</v>
      </c>
      <c r="J171" s="53">
        <v>65</v>
      </c>
      <c r="K171" s="53">
        <v>83</v>
      </c>
      <c r="M171" s="53">
        <f t="shared" si="2"/>
        <v>148</v>
      </c>
      <c r="N171" s="50" t="s">
        <v>666</v>
      </c>
      <c r="O171" s="51" t="s">
        <v>66</v>
      </c>
      <c r="P171" s="50" t="s">
        <v>70</v>
      </c>
      <c r="Q171" s="51" t="s">
        <v>670</v>
      </c>
      <c r="R171" s="51" t="s">
        <v>670</v>
      </c>
    </row>
    <row r="172" spans="1:18" x14ac:dyDescent="0.25">
      <c r="A172" s="50" t="s">
        <v>2334</v>
      </c>
      <c r="B172" s="51" t="s">
        <v>75</v>
      </c>
      <c r="C172" s="51" t="s">
        <v>12114</v>
      </c>
      <c r="D172" s="50" t="s">
        <v>2506</v>
      </c>
      <c r="E172" s="50" t="s">
        <v>2663</v>
      </c>
      <c r="F172" s="51" t="s">
        <v>428</v>
      </c>
      <c r="G172" s="51" t="s">
        <v>45</v>
      </c>
      <c r="H172" s="51" t="s">
        <v>2600</v>
      </c>
      <c r="I172" s="50" t="s">
        <v>2523</v>
      </c>
      <c r="J172" s="53">
        <v>105</v>
      </c>
      <c r="K172" s="53">
        <v>142</v>
      </c>
      <c r="M172" s="53">
        <f t="shared" si="2"/>
        <v>247</v>
      </c>
      <c r="N172" s="50" t="s">
        <v>666</v>
      </c>
      <c r="O172" s="51" t="s">
        <v>66</v>
      </c>
      <c r="P172" s="50" t="s">
        <v>70</v>
      </c>
      <c r="Q172" s="51" t="s">
        <v>670</v>
      </c>
      <c r="R172" s="51" t="s">
        <v>670</v>
      </c>
    </row>
    <row r="173" spans="1:18" x14ac:dyDescent="0.25">
      <c r="A173" s="50" t="s">
        <v>2334</v>
      </c>
      <c r="B173" s="51" t="s">
        <v>75</v>
      </c>
      <c r="C173" s="51" t="s">
        <v>12114</v>
      </c>
      <c r="D173" s="50" t="s">
        <v>2507</v>
      </c>
      <c r="E173" s="50" t="s">
        <v>2570</v>
      </c>
      <c r="F173" s="51" t="s">
        <v>565</v>
      </c>
      <c r="G173" s="51" t="s">
        <v>45</v>
      </c>
      <c r="H173" s="51" t="s">
        <v>2571</v>
      </c>
      <c r="I173" s="50" t="s">
        <v>2523</v>
      </c>
      <c r="L173" s="53">
        <v>798</v>
      </c>
      <c r="M173" s="53">
        <f t="shared" si="2"/>
        <v>798</v>
      </c>
      <c r="N173" s="50" t="s">
        <v>667</v>
      </c>
      <c r="O173" s="51" t="s">
        <v>66</v>
      </c>
      <c r="P173" s="50" t="s">
        <v>69</v>
      </c>
      <c r="Q173" s="51" t="s">
        <v>670</v>
      </c>
      <c r="R173" s="51" t="s">
        <v>670</v>
      </c>
    </row>
    <row r="174" spans="1:18" x14ac:dyDescent="0.25">
      <c r="A174" s="50" t="s">
        <v>2334</v>
      </c>
      <c r="B174" s="51" t="s">
        <v>75</v>
      </c>
      <c r="C174" s="51" t="s">
        <v>12114</v>
      </c>
      <c r="D174" s="50" t="s">
        <v>2508</v>
      </c>
      <c r="E174" s="50" t="s">
        <v>2555</v>
      </c>
      <c r="F174" s="51" t="s">
        <v>59</v>
      </c>
      <c r="G174" s="51" t="s">
        <v>45</v>
      </c>
      <c r="H174" s="51" t="s">
        <v>2556</v>
      </c>
      <c r="I174" s="50" t="s">
        <v>2523</v>
      </c>
      <c r="J174" s="53">
        <v>3152</v>
      </c>
      <c r="K174" s="53">
        <v>3498</v>
      </c>
      <c r="M174" s="53">
        <f t="shared" si="2"/>
        <v>6650</v>
      </c>
      <c r="N174" s="50" t="s">
        <v>666</v>
      </c>
      <c r="O174" s="51" t="s">
        <v>66</v>
      </c>
      <c r="P174" s="50" t="s">
        <v>70</v>
      </c>
      <c r="Q174" s="51" t="s">
        <v>670</v>
      </c>
      <c r="R174" s="51" t="s">
        <v>670</v>
      </c>
    </row>
    <row r="175" spans="1:18" x14ac:dyDescent="0.25">
      <c r="A175" s="50" t="s">
        <v>2334</v>
      </c>
      <c r="B175" s="51" t="s">
        <v>75</v>
      </c>
      <c r="C175" s="51" t="s">
        <v>12113</v>
      </c>
      <c r="D175" s="50" t="s">
        <v>2509</v>
      </c>
      <c r="E175" s="50" t="s">
        <v>2555</v>
      </c>
      <c r="F175" s="51" t="s">
        <v>428</v>
      </c>
      <c r="G175" s="51" t="s">
        <v>45</v>
      </c>
      <c r="H175" s="51" t="s">
        <v>2556</v>
      </c>
      <c r="I175" s="50" t="s">
        <v>2523</v>
      </c>
      <c r="J175" s="53">
        <v>1350</v>
      </c>
      <c r="K175" s="53">
        <v>1825</v>
      </c>
      <c r="M175" s="53">
        <f t="shared" si="2"/>
        <v>3175</v>
      </c>
      <c r="N175" s="50" t="s">
        <v>666</v>
      </c>
      <c r="O175" s="51" t="s">
        <v>66</v>
      </c>
      <c r="P175" s="50" t="s">
        <v>70</v>
      </c>
      <c r="Q175" s="51" t="s">
        <v>670</v>
      </c>
      <c r="R175" s="51" t="s">
        <v>670</v>
      </c>
    </row>
    <row r="176" spans="1:18" x14ac:dyDescent="0.25">
      <c r="A176" s="50" t="s">
        <v>2334</v>
      </c>
      <c r="B176" s="51" t="s">
        <v>75</v>
      </c>
      <c r="C176" s="51" t="s">
        <v>12114</v>
      </c>
      <c r="D176" s="50" t="s">
        <v>2510</v>
      </c>
      <c r="E176" s="50" t="s">
        <v>2664</v>
      </c>
      <c r="F176" s="51" t="s">
        <v>353</v>
      </c>
      <c r="G176" s="51" t="s">
        <v>45</v>
      </c>
      <c r="H176" s="51" t="s">
        <v>2604</v>
      </c>
      <c r="I176" s="50" t="s">
        <v>2523</v>
      </c>
      <c r="J176" s="53">
        <v>17</v>
      </c>
      <c r="K176" s="53">
        <v>24</v>
      </c>
      <c r="M176" s="53">
        <f t="shared" si="2"/>
        <v>41</v>
      </c>
      <c r="N176" s="50" t="s">
        <v>666</v>
      </c>
      <c r="O176" s="51" t="s">
        <v>66</v>
      </c>
      <c r="P176" s="50" t="s">
        <v>70</v>
      </c>
      <c r="Q176" s="51" t="s">
        <v>670</v>
      </c>
      <c r="R176" s="51" t="s">
        <v>670</v>
      </c>
    </row>
    <row r="177" spans="1:18" x14ac:dyDescent="0.25">
      <c r="A177" s="50" t="s">
        <v>2334</v>
      </c>
      <c r="B177" s="51" t="s">
        <v>75</v>
      </c>
      <c r="C177" s="51" t="s">
        <v>12114</v>
      </c>
      <c r="D177" s="50" t="s">
        <v>2511</v>
      </c>
      <c r="E177" s="50" t="s">
        <v>2528</v>
      </c>
      <c r="F177" s="51" t="s">
        <v>608</v>
      </c>
      <c r="G177" s="51" t="s">
        <v>45</v>
      </c>
      <c r="H177" s="51" t="s">
        <v>2529</v>
      </c>
      <c r="I177" s="50" t="s">
        <v>2523</v>
      </c>
      <c r="J177" s="53">
        <v>0</v>
      </c>
      <c r="K177" s="53">
        <v>0</v>
      </c>
      <c r="M177" s="53">
        <f t="shared" si="2"/>
        <v>0</v>
      </c>
      <c r="N177" s="50" t="s">
        <v>667</v>
      </c>
      <c r="O177" s="51" t="s">
        <v>66</v>
      </c>
      <c r="P177" s="50" t="s">
        <v>69</v>
      </c>
      <c r="Q177" s="51" t="s">
        <v>670</v>
      </c>
      <c r="R177" s="51" t="s">
        <v>670</v>
      </c>
    </row>
    <row r="178" spans="1:18" x14ac:dyDescent="0.25">
      <c r="A178" s="50" t="s">
        <v>2334</v>
      </c>
      <c r="B178" s="51" t="s">
        <v>75</v>
      </c>
      <c r="C178" s="51" t="s">
        <v>12114</v>
      </c>
      <c r="D178" s="50" t="s">
        <v>2512</v>
      </c>
      <c r="E178" s="50" t="s">
        <v>2665</v>
      </c>
      <c r="F178" s="51" t="s">
        <v>44</v>
      </c>
      <c r="G178" s="51" t="s">
        <v>45</v>
      </c>
      <c r="H178" s="51" t="s">
        <v>2666</v>
      </c>
      <c r="I178" s="50" t="s">
        <v>2523</v>
      </c>
      <c r="J178" s="53">
        <v>93</v>
      </c>
      <c r="K178" s="53">
        <v>108</v>
      </c>
      <c r="M178" s="53">
        <f t="shared" si="2"/>
        <v>201</v>
      </c>
      <c r="N178" s="50" t="s">
        <v>666</v>
      </c>
      <c r="O178" s="51" t="s">
        <v>66</v>
      </c>
      <c r="P178" s="50" t="s">
        <v>70</v>
      </c>
      <c r="Q178" s="51" t="s">
        <v>670</v>
      </c>
      <c r="R178" s="51" t="s">
        <v>670</v>
      </c>
    </row>
    <row r="179" spans="1:18" x14ac:dyDescent="0.25">
      <c r="A179" s="50" t="s">
        <v>2334</v>
      </c>
      <c r="B179" s="51" t="s">
        <v>75</v>
      </c>
      <c r="C179" s="51" t="s">
        <v>12114</v>
      </c>
      <c r="D179" s="50" t="s">
        <v>2513</v>
      </c>
      <c r="E179" s="50" t="s">
        <v>365</v>
      </c>
      <c r="F179" s="51" t="s">
        <v>368</v>
      </c>
      <c r="G179" s="51" t="s">
        <v>354</v>
      </c>
      <c r="H179" s="51" t="s">
        <v>2609</v>
      </c>
      <c r="I179" s="50" t="s">
        <v>2523</v>
      </c>
      <c r="J179" s="53">
        <v>403</v>
      </c>
      <c r="K179" s="53">
        <v>555</v>
      </c>
      <c r="M179" s="53">
        <f t="shared" si="2"/>
        <v>958</v>
      </c>
      <c r="N179" s="50" t="s">
        <v>666</v>
      </c>
      <c r="O179" s="51" t="s">
        <v>66</v>
      </c>
      <c r="P179" s="50" t="s">
        <v>70</v>
      </c>
      <c r="Q179" s="51" t="s">
        <v>670</v>
      </c>
      <c r="R179" s="51" t="s">
        <v>670</v>
      </c>
    </row>
    <row r="180" spans="1:18" x14ac:dyDescent="0.25">
      <c r="A180" s="50" t="s">
        <v>2334</v>
      </c>
      <c r="B180" s="51" t="s">
        <v>75</v>
      </c>
      <c r="C180" s="51" t="s">
        <v>12114</v>
      </c>
      <c r="D180" s="50" t="s">
        <v>2514</v>
      </c>
      <c r="E180" s="50" t="s">
        <v>365</v>
      </c>
      <c r="F180" s="51" t="s">
        <v>527</v>
      </c>
      <c r="G180" s="51" t="s">
        <v>45</v>
      </c>
      <c r="H180" s="51" t="s">
        <v>2609</v>
      </c>
      <c r="I180" s="50" t="s">
        <v>2523</v>
      </c>
      <c r="J180" s="53">
        <v>2841</v>
      </c>
      <c r="K180" s="53">
        <v>3859</v>
      </c>
      <c r="M180" s="53">
        <f t="shared" si="2"/>
        <v>6700</v>
      </c>
      <c r="N180" s="50" t="s">
        <v>666</v>
      </c>
      <c r="O180" s="51" t="s">
        <v>66</v>
      </c>
      <c r="P180" s="50" t="s">
        <v>70</v>
      </c>
      <c r="Q180" s="51" t="s">
        <v>670</v>
      </c>
      <c r="R180" s="51" t="s">
        <v>670</v>
      </c>
    </row>
    <row r="181" spans="1:18" x14ac:dyDescent="0.25">
      <c r="A181" s="50" t="s">
        <v>2334</v>
      </c>
      <c r="B181" s="51" t="s">
        <v>75</v>
      </c>
      <c r="C181" s="51" t="s">
        <v>12114</v>
      </c>
      <c r="D181" s="50" t="s">
        <v>2515</v>
      </c>
      <c r="E181" s="50" t="s">
        <v>365</v>
      </c>
      <c r="F181" s="51" t="s">
        <v>499</v>
      </c>
      <c r="G181" s="51" t="s">
        <v>45</v>
      </c>
      <c r="H181" s="51" t="s">
        <v>2609</v>
      </c>
      <c r="I181" s="50" t="s">
        <v>2523</v>
      </c>
      <c r="J181" s="53">
        <v>555</v>
      </c>
      <c r="K181" s="53">
        <v>828</v>
      </c>
      <c r="M181" s="53">
        <f t="shared" si="2"/>
        <v>1383</v>
      </c>
      <c r="N181" s="50" t="s">
        <v>666</v>
      </c>
      <c r="O181" s="51" t="s">
        <v>66</v>
      </c>
      <c r="P181" s="50" t="s">
        <v>70</v>
      </c>
      <c r="Q181" s="51" t="s">
        <v>670</v>
      </c>
      <c r="R181" s="51" t="s">
        <v>670</v>
      </c>
    </row>
    <row r="182" spans="1:18" x14ac:dyDescent="0.25">
      <c r="A182" s="50" t="s">
        <v>2334</v>
      </c>
      <c r="B182" s="51" t="s">
        <v>75</v>
      </c>
      <c r="C182" s="51" t="s">
        <v>12114</v>
      </c>
      <c r="D182" s="50" t="s">
        <v>2516</v>
      </c>
      <c r="E182" s="50" t="s">
        <v>360</v>
      </c>
      <c r="F182" s="51" t="s">
        <v>477</v>
      </c>
      <c r="G182" s="51" t="s">
        <v>45</v>
      </c>
      <c r="H182" s="51" t="s">
        <v>2667</v>
      </c>
      <c r="I182" s="50" t="s">
        <v>2523</v>
      </c>
      <c r="J182" s="53">
        <v>689</v>
      </c>
      <c r="K182" s="53">
        <v>960</v>
      </c>
      <c r="M182" s="53">
        <f t="shared" si="2"/>
        <v>1649</v>
      </c>
      <c r="N182" s="50" t="s">
        <v>666</v>
      </c>
      <c r="O182" s="51" t="s">
        <v>66</v>
      </c>
      <c r="P182" s="50" t="s">
        <v>70</v>
      </c>
      <c r="Q182" s="51" t="s">
        <v>670</v>
      </c>
      <c r="R182" s="51" t="s">
        <v>670</v>
      </c>
    </row>
    <row r="183" spans="1:18" x14ac:dyDescent="0.25">
      <c r="A183" s="50" t="s">
        <v>2334</v>
      </c>
      <c r="B183" s="51" t="s">
        <v>75</v>
      </c>
      <c r="C183" s="51" t="s">
        <v>12113</v>
      </c>
      <c r="D183" s="50" t="s">
        <v>2517</v>
      </c>
      <c r="E183" s="50" t="s">
        <v>2543</v>
      </c>
      <c r="F183" s="51" t="s">
        <v>551</v>
      </c>
      <c r="G183" s="51" t="s">
        <v>45</v>
      </c>
      <c r="H183" s="51" t="s">
        <v>2668</v>
      </c>
      <c r="I183" s="50" t="s">
        <v>2619</v>
      </c>
      <c r="J183" s="53">
        <v>52</v>
      </c>
      <c r="K183" s="53">
        <v>72</v>
      </c>
      <c r="M183" s="53">
        <f t="shared" si="2"/>
        <v>124</v>
      </c>
      <c r="N183" s="50" t="s">
        <v>666</v>
      </c>
      <c r="O183" s="51" t="s">
        <v>66</v>
      </c>
      <c r="P183" s="50" t="s">
        <v>70</v>
      </c>
      <c r="Q183" s="51" t="s">
        <v>670</v>
      </c>
      <c r="R183" s="51" t="s">
        <v>670</v>
      </c>
    </row>
    <row r="184" spans="1:18" x14ac:dyDescent="0.25">
      <c r="A184" s="50" t="s">
        <v>2334</v>
      </c>
      <c r="B184" s="51" t="s">
        <v>75</v>
      </c>
      <c r="C184" s="51" t="s">
        <v>12114</v>
      </c>
      <c r="D184" s="50" t="s">
        <v>2518</v>
      </c>
      <c r="E184" s="50" t="s">
        <v>2669</v>
      </c>
      <c r="F184" s="51" t="s">
        <v>608</v>
      </c>
      <c r="G184" s="51" t="s">
        <v>45</v>
      </c>
      <c r="H184" s="51" t="s">
        <v>2670</v>
      </c>
      <c r="I184" s="50" t="s">
        <v>2523</v>
      </c>
      <c r="J184" s="53">
        <v>141</v>
      </c>
      <c r="K184" s="53">
        <v>195</v>
      </c>
      <c r="M184" s="53">
        <f t="shared" si="2"/>
        <v>336</v>
      </c>
      <c r="N184" s="50" t="s">
        <v>666</v>
      </c>
      <c r="O184" s="51" t="s">
        <v>66</v>
      </c>
      <c r="P184" s="50" t="s">
        <v>70</v>
      </c>
      <c r="Q184" s="51" t="s">
        <v>670</v>
      </c>
      <c r="R184" s="51" t="s">
        <v>670</v>
      </c>
    </row>
    <row r="185" spans="1:18" x14ac:dyDescent="0.25">
      <c r="A185" s="50" t="s">
        <v>2334</v>
      </c>
      <c r="B185" s="51" t="s">
        <v>75</v>
      </c>
      <c r="C185" s="51" t="s">
        <v>12113</v>
      </c>
      <c r="D185" s="50" t="s">
        <v>2519</v>
      </c>
      <c r="E185" s="50" t="s">
        <v>2577</v>
      </c>
      <c r="F185" s="51" t="s">
        <v>336</v>
      </c>
      <c r="G185" s="51" t="s">
        <v>45</v>
      </c>
      <c r="H185" s="51" t="s">
        <v>2578</v>
      </c>
      <c r="I185" s="50" t="s">
        <v>47</v>
      </c>
      <c r="J185" s="53">
        <v>4259</v>
      </c>
      <c r="K185" s="53">
        <v>6099</v>
      </c>
      <c r="M185" s="53">
        <f t="shared" si="2"/>
        <v>10358</v>
      </c>
      <c r="N185" s="50" t="s">
        <v>64</v>
      </c>
      <c r="O185" s="51" t="s">
        <v>66</v>
      </c>
      <c r="P185" s="50" t="s">
        <v>70</v>
      </c>
      <c r="Q185" s="51" t="s">
        <v>670</v>
      </c>
      <c r="R185" s="51" t="s">
        <v>670</v>
      </c>
    </row>
    <row r="186" spans="1:18" x14ac:dyDescent="0.25">
      <c r="J186" s="61">
        <f>SUM(J2:J185)</f>
        <v>355306</v>
      </c>
      <c r="K186" s="61">
        <f t="shared" ref="K186:M186" si="3">SUM(K2:K185)</f>
        <v>353292</v>
      </c>
      <c r="L186" s="61">
        <f t="shared" si="3"/>
        <v>2889</v>
      </c>
      <c r="M186" s="61">
        <f t="shared" si="3"/>
        <v>711487</v>
      </c>
    </row>
    <row r="190" spans="1:18" x14ac:dyDescent="0.25">
      <c r="B190" s="56"/>
      <c r="C190" s="64"/>
      <c r="D190" s="63"/>
      <c r="K190" s="56"/>
    </row>
    <row r="191" spans="1:18" x14ac:dyDescent="0.25">
      <c r="I191" s="62"/>
      <c r="J191" s="56"/>
      <c r="K191" s="5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C9CD2-F7CB-4006-B74D-45BDB25D0ED9}">
  <dimension ref="A1:Y318"/>
  <sheetViews>
    <sheetView topLeftCell="J292" workbookViewId="0">
      <selection activeCell="J161" sqref="A161:XFD161"/>
    </sheetView>
  </sheetViews>
  <sheetFormatPr defaultColWidth="9.1796875" defaultRowHeight="10" x14ac:dyDescent="0.2"/>
  <cols>
    <col min="1" max="1" width="15.1796875" style="7" bestFit="1" customWidth="1"/>
    <col min="2" max="2" width="31.90625" style="8" bestFit="1" customWidth="1"/>
    <col min="3" max="3" width="20.54296875" style="8" customWidth="1"/>
    <col min="4" max="4" width="20.81640625" style="7" bestFit="1" customWidth="1"/>
    <col min="5" max="5" width="23.453125" style="7" customWidth="1"/>
    <col min="6" max="6" width="9.7265625" style="8" customWidth="1"/>
    <col min="7" max="7" width="14.453125" style="8" customWidth="1"/>
    <col min="8" max="8" width="10.54296875" style="8" bestFit="1" customWidth="1"/>
    <col min="9" max="9" width="31.26953125" style="7" bestFit="1" customWidth="1"/>
    <col min="10" max="10" width="18" style="11" bestFit="1" customWidth="1"/>
    <col min="11" max="11" width="19.54296875" style="11" bestFit="1" customWidth="1"/>
    <col min="12" max="12" width="21.26953125" style="11" bestFit="1" customWidth="1"/>
    <col min="13" max="13" width="19.453125" style="11" customWidth="1"/>
    <col min="14" max="14" width="17.1796875" style="7" customWidth="1"/>
    <col min="15" max="15" width="18.7265625" style="8" bestFit="1" customWidth="1"/>
    <col min="16" max="16" width="21.7265625" style="7" bestFit="1" customWidth="1"/>
    <col min="17" max="18" width="22.1796875" style="8" bestFit="1" customWidth="1"/>
    <col min="19" max="19" width="12.6328125" style="7" bestFit="1" customWidth="1"/>
    <col min="20" max="20" width="33" style="7" bestFit="1" customWidth="1"/>
    <col min="21" max="21" width="14.453125" style="7" bestFit="1" customWidth="1"/>
    <col min="22" max="22" width="14.26953125" style="7" bestFit="1" customWidth="1"/>
    <col min="23" max="23" width="9.1796875" style="7"/>
    <col min="24" max="24" width="10.7265625" style="7" bestFit="1" customWidth="1"/>
    <col min="25" max="25" width="28" style="7" customWidth="1"/>
    <col min="26" max="16384" width="9.1796875" style="7"/>
  </cols>
  <sheetData>
    <row r="1" spans="1:25" s="1" customFormat="1" ht="33" customHeight="1" x14ac:dyDescent="0.25">
      <c r="A1" s="1" t="s">
        <v>0</v>
      </c>
      <c r="B1" s="1" t="s">
        <v>19</v>
      </c>
      <c r="C1" s="5" t="s">
        <v>16</v>
      </c>
      <c r="D1" s="2" t="s">
        <v>1</v>
      </c>
      <c r="E1" s="3" t="s">
        <v>2</v>
      </c>
      <c r="F1" s="4" t="s">
        <v>20</v>
      </c>
      <c r="G1" s="4" t="s">
        <v>4</v>
      </c>
      <c r="H1" s="4" t="s">
        <v>5</v>
      </c>
      <c r="I1" s="4" t="s">
        <v>6</v>
      </c>
      <c r="J1" s="6" t="s">
        <v>12</v>
      </c>
      <c r="K1" s="6" t="s">
        <v>13</v>
      </c>
      <c r="L1" s="6" t="s">
        <v>14</v>
      </c>
      <c r="M1" s="6" t="s">
        <v>15</v>
      </c>
      <c r="N1" s="3" t="s">
        <v>7</v>
      </c>
      <c r="O1" s="3" t="s">
        <v>8</v>
      </c>
      <c r="P1" s="3" t="s">
        <v>18</v>
      </c>
      <c r="Q1" s="1" t="s">
        <v>23</v>
      </c>
      <c r="R1" s="1" t="s">
        <v>21</v>
      </c>
      <c r="S1" s="3" t="s">
        <v>17</v>
      </c>
      <c r="T1" s="1" t="s">
        <v>22</v>
      </c>
      <c r="U1" s="1" t="s">
        <v>9</v>
      </c>
      <c r="V1" s="1" t="s">
        <v>3</v>
      </c>
      <c r="W1" s="1" t="s">
        <v>5</v>
      </c>
      <c r="X1" s="1" t="s">
        <v>10</v>
      </c>
      <c r="Y1" s="1" t="s">
        <v>11</v>
      </c>
    </row>
    <row r="2" spans="1:25" x14ac:dyDescent="0.2">
      <c r="A2" s="7" t="s">
        <v>2683</v>
      </c>
      <c r="B2" s="8" t="s">
        <v>2684</v>
      </c>
      <c r="D2" s="9" t="s">
        <v>2688</v>
      </c>
      <c r="E2" s="7" t="s">
        <v>3002</v>
      </c>
      <c r="F2" s="7" t="s">
        <v>44</v>
      </c>
      <c r="G2" s="7" t="s">
        <v>45</v>
      </c>
      <c r="H2" s="7" t="s">
        <v>3003</v>
      </c>
      <c r="I2" s="7" t="s">
        <v>3004</v>
      </c>
      <c r="J2" s="11">
        <v>3116</v>
      </c>
      <c r="K2" s="11">
        <v>2650</v>
      </c>
      <c r="M2" s="11">
        <f t="shared" ref="M2:M33" si="0">J2+K2+L2</f>
        <v>5766</v>
      </c>
      <c r="N2" s="7" t="s">
        <v>666</v>
      </c>
      <c r="O2" s="7" t="s">
        <v>66</v>
      </c>
      <c r="P2" s="7" t="s">
        <v>70</v>
      </c>
      <c r="Q2" s="10" t="s">
        <v>45</v>
      </c>
      <c r="R2" s="7" t="s">
        <v>45</v>
      </c>
    </row>
    <row r="3" spans="1:25" x14ac:dyDescent="0.2">
      <c r="A3" s="7" t="s">
        <v>2683</v>
      </c>
      <c r="B3" s="8" t="s">
        <v>2684</v>
      </c>
      <c r="D3" s="9" t="s">
        <v>2689</v>
      </c>
      <c r="E3" s="7" t="s">
        <v>3005</v>
      </c>
      <c r="F3" s="7" t="s">
        <v>44</v>
      </c>
      <c r="G3" s="7" t="s">
        <v>45</v>
      </c>
      <c r="H3" s="7" t="s">
        <v>3006</v>
      </c>
      <c r="I3" s="7" t="s">
        <v>3007</v>
      </c>
      <c r="J3" s="11">
        <v>0</v>
      </c>
      <c r="K3" s="11">
        <v>0</v>
      </c>
      <c r="M3" s="11">
        <f t="shared" si="0"/>
        <v>0</v>
      </c>
      <c r="N3" s="7" t="s">
        <v>64</v>
      </c>
      <c r="O3" s="7" t="s">
        <v>66</v>
      </c>
      <c r="P3" s="7" t="s">
        <v>70</v>
      </c>
      <c r="Q3" s="7" t="s">
        <v>45</v>
      </c>
      <c r="R3" s="7" t="s">
        <v>45</v>
      </c>
    </row>
    <row r="4" spans="1:25" x14ac:dyDescent="0.2">
      <c r="A4" s="7" t="s">
        <v>2683</v>
      </c>
      <c r="B4" s="8" t="s">
        <v>2684</v>
      </c>
      <c r="D4" s="9" t="s">
        <v>2690</v>
      </c>
      <c r="E4" s="7" t="s">
        <v>3005</v>
      </c>
      <c r="F4" s="7" t="s">
        <v>347</v>
      </c>
      <c r="G4" s="7" t="s">
        <v>45</v>
      </c>
      <c r="H4" s="7" t="s">
        <v>3006</v>
      </c>
      <c r="I4" s="7" t="s">
        <v>3007</v>
      </c>
      <c r="J4" s="11">
        <v>0</v>
      </c>
      <c r="K4" s="11">
        <v>0</v>
      </c>
      <c r="M4" s="11">
        <f t="shared" si="0"/>
        <v>0</v>
      </c>
      <c r="N4" s="7" t="s">
        <v>64</v>
      </c>
      <c r="O4" s="7" t="s">
        <v>66</v>
      </c>
      <c r="P4" s="7" t="s">
        <v>70</v>
      </c>
      <c r="Q4" s="7" t="s">
        <v>45</v>
      </c>
      <c r="R4" s="7" t="s">
        <v>45</v>
      </c>
    </row>
    <row r="5" spans="1:25" x14ac:dyDescent="0.2">
      <c r="A5" s="7" t="s">
        <v>2683</v>
      </c>
      <c r="B5" s="8" t="s">
        <v>2684</v>
      </c>
      <c r="D5" s="9" t="s">
        <v>2691</v>
      </c>
      <c r="E5" s="7" t="s">
        <v>3008</v>
      </c>
      <c r="F5" s="7" t="s">
        <v>569</v>
      </c>
      <c r="G5" s="7" t="s">
        <v>45</v>
      </c>
      <c r="H5" s="7" t="s">
        <v>3009</v>
      </c>
      <c r="I5" s="7" t="s">
        <v>3010</v>
      </c>
      <c r="J5" s="11">
        <v>2</v>
      </c>
      <c r="K5" s="11">
        <v>5</v>
      </c>
      <c r="M5" s="11">
        <f t="shared" si="0"/>
        <v>7</v>
      </c>
      <c r="N5" s="7" t="s">
        <v>61</v>
      </c>
      <c r="O5" s="7" t="s">
        <v>65</v>
      </c>
      <c r="P5" s="7" t="s">
        <v>2332</v>
      </c>
      <c r="Q5" s="7" t="s">
        <v>670</v>
      </c>
      <c r="R5" s="7" t="s">
        <v>670</v>
      </c>
    </row>
    <row r="6" spans="1:25" x14ac:dyDescent="0.2">
      <c r="A6" s="7" t="s">
        <v>2683</v>
      </c>
      <c r="B6" s="8" t="s">
        <v>2684</v>
      </c>
      <c r="D6" s="9" t="s">
        <v>2692</v>
      </c>
      <c r="E6" s="7" t="s">
        <v>3011</v>
      </c>
      <c r="F6" s="7" t="s">
        <v>608</v>
      </c>
      <c r="G6" s="7" t="s">
        <v>45</v>
      </c>
      <c r="H6" s="7" t="s">
        <v>3012</v>
      </c>
      <c r="I6" s="7" t="s">
        <v>3010</v>
      </c>
      <c r="L6" s="11">
        <v>1455</v>
      </c>
      <c r="M6" s="11">
        <f t="shared" si="0"/>
        <v>1455</v>
      </c>
      <c r="N6" s="7" t="s">
        <v>63</v>
      </c>
      <c r="O6" s="7" t="s">
        <v>66</v>
      </c>
      <c r="P6" s="7" t="s">
        <v>69</v>
      </c>
      <c r="Q6" s="7" t="s">
        <v>670</v>
      </c>
      <c r="R6" s="7" t="s">
        <v>670</v>
      </c>
    </row>
    <row r="7" spans="1:25" x14ac:dyDescent="0.2">
      <c r="A7" s="7" t="s">
        <v>2683</v>
      </c>
      <c r="B7" s="8" t="s">
        <v>2684</v>
      </c>
      <c r="D7" s="9" t="s">
        <v>2693</v>
      </c>
      <c r="E7" s="7" t="s">
        <v>417</v>
      </c>
      <c r="F7" s="7" t="s">
        <v>608</v>
      </c>
      <c r="G7" s="7" t="s">
        <v>45</v>
      </c>
      <c r="H7" s="7" t="s">
        <v>3013</v>
      </c>
      <c r="I7" s="7" t="s">
        <v>3010</v>
      </c>
      <c r="L7" s="11">
        <v>1650</v>
      </c>
      <c r="M7" s="11">
        <f t="shared" si="0"/>
        <v>1650</v>
      </c>
      <c r="N7" s="7" t="s">
        <v>63</v>
      </c>
      <c r="O7" s="7" t="s">
        <v>66</v>
      </c>
      <c r="P7" s="7" t="s">
        <v>69</v>
      </c>
      <c r="Q7" s="7" t="s">
        <v>670</v>
      </c>
      <c r="R7" s="7" t="s">
        <v>670</v>
      </c>
    </row>
    <row r="8" spans="1:25" x14ac:dyDescent="0.2">
      <c r="A8" s="7" t="s">
        <v>2683</v>
      </c>
      <c r="B8" s="8" t="s">
        <v>2684</v>
      </c>
      <c r="D8" s="9" t="s">
        <v>2694</v>
      </c>
      <c r="E8" s="7" t="s">
        <v>48</v>
      </c>
      <c r="F8" s="7" t="s">
        <v>52</v>
      </c>
      <c r="G8" s="7" t="s">
        <v>45</v>
      </c>
      <c r="H8" s="7" t="s">
        <v>3014</v>
      </c>
      <c r="I8" s="7" t="s">
        <v>3010</v>
      </c>
      <c r="L8" s="11">
        <v>1280</v>
      </c>
      <c r="M8" s="11">
        <f t="shared" si="0"/>
        <v>1280</v>
      </c>
      <c r="N8" s="7" t="s">
        <v>63</v>
      </c>
      <c r="O8" s="7" t="s">
        <v>66</v>
      </c>
      <c r="P8" s="7" t="s">
        <v>69</v>
      </c>
      <c r="Q8" s="7" t="s">
        <v>670</v>
      </c>
      <c r="R8" s="7" t="s">
        <v>670</v>
      </c>
    </row>
    <row r="9" spans="1:25" x14ac:dyDescent="0.2">
      <c r="A9" s="7" t="s">
        <v>2683</v>
      </c>
      <c r="B9" s="8" t="s">
        <v>2684</v>
      </c>
      <c r="D9" s="9" t="s">
        <v>2695</v>
      </c>
      <c r="E9" s="7" t="s">
        <v>48</v>
      </c>
      <c r="F9" s="7" t="s">
        <v>608</v>
      </c>
      <c r="G9" s="7" t="s">
        <v>45</v>
      </c>
      <c r="H9" s="7" t="s">
        <v>3014</v>
      </c>
      <c r="I9" s="7" t="s">
        <v>3010</v>
      </c>
      <c r="L9" s="11">
        <v>3859</v>
      </c>
      <c r="M9" s="11">
        <f t="shared" si="0"/>
        <v>3859</v>
      </c>
      <c r="N9" s="7" t="s">
        <v>63</v>
      </c>
      <c r="O9" s="7" t="s">
        <v>66</v>
      </c>
      <c r="P9" s="7" t="s">
        <v>69</v>
      </c>
      <c r="Q9" s="7" t="s">
        <v>670</v>
      </c>
      <c r="R9" s="7" t="s">
        <v>670</v>
      </c>
    </row>
    <row r="10" spans="1:25" x14ac:dyDescent="0.2">
      <c r="A10" s="7" t="s">
        <v>2683</v>
      </c>
      <c r="B10" s="8" t="s">
        <v>2684</v>
      </c>
      <c r="D10" s="9" t="s">
        <v>2696</v>
      </c>
      <c r="E10" s="7" t="s">
        <v>48</v>
      </c>
      <c r="F10" s="7" t="s">
        <v>608</v>
      </c>
      <c r="G10" s="7" t="s">
        <v>45</v>
      </c>
      <c r="H10" s="7" t="s">
        <v>3014</v>
      </c>
      <c r="I10" s="7" t="s">
        <v>3010</v>
      </c>
      <c r="L10" s="11">
        <v>3575</v>
      </c>
      <c r="M10" s="11">
        <f t="shared" si="0"/>
        <v>3575</v>
      </c>
      <c r="N10" s="7" t="s">
        <v>63</v>
      </c>
      <c r="O10" s="7" t="s">
        <v>66</v>
      </c>
      <c r="P10" s="7" t="s">
        <v>69</v>
      </c>
      <c r="Q10" s="7" t="s">
        <v>670</v>
      </c>
      <c r="R10" s="7" t="s">
        <v>670</v>
      </c>
    </row>
    <row r="11" spans="1:25" x14ac:dyDescent="0.2">
      <c r="A11" s="7" t="s">
        <v>2683</v>
      </c>
      <c r="B11" s="8" t="s">
        <v>2684</v>
      </c>
      <c r="D11" s="9" t="s">
        <v>2697</v>
      </c>
      <c r="E11" s="7" t="s">
        <v>3015</v>
      </c>
      <c r="F11" s="7" t="s">
        <v>59</v>
      </c>
      <c r="G11" s="7" t="s">
        <v>45</v>
      </c>
      <c r="H11" s="7" t="s">
        <v>3016</v>
      </c>
      <c r="I11" s="7" t="s">
        <v>3007</v>
      </c>
      <c r="L11" s="11">
        <v>2894</v>
      </c>
      <c r="M11" s="11">
        <f t="shared" si="0"/>
        <v>2894</v>
      </c>
      <c r="N11" s="7" t="s">
        <v>63</v>
      </c>
      <c r="O11" s="7" t="s">
        <v>66</v>
      </c>
      <c r="P11" s="7" t="s">
        <v>69</v>
      </c>
      <c r="Q11" s="7" t="s">
        <v>670</v>
      </c>
      <c r="R11" s="7" t="s">
        <v>670</v>
      </c>
    </row>
    <row r="12" spans="1:25" x14ac:dyDescent="0.2">
      <c r="A12" s="7" t="s">
        <v>2683</v>
      </c>
      <c r="B12" s="8" t="s">
        <v>2684</v>
      </c>
      <c r="D12" s="9" t="s">
        <v>2698</v>
      </c>
      <c r="E12" s="7" t="s">
        <v>1391</v>
      </c>
      <c r="F12" s="7" t="s">
        <v>483</v>
      </c>
      <c r="G12" s="7" t="s">
        <v>45</v>
      </c>
      <c r="H12" s="7" t="s">
        <v>3017</v>
      </c>
      <c r="I12" s="7" t="s">
        <v>3004</v>
      </c>
      <c r="L12" s="11">
        <v>109</v>
      </c>
      <c r="M12" s="11">
        <f t="shared" si="0"/>
        <v>109</v>
      </c>
      <c r="N12" s="7" t="s">
        <v>63</v>
      </c>
      <c r="O12" s="7" t="s">
        <v>66</v>
      </c>
      <c r="P12" s="7" t="s">
        <v>69</v>
      </c>
      <c r="Q12" s="7" t="s">
        <v>670</v>
      </c>
      <c r="R12" s="7" t="s">
        <v>670</v>
      </c>
    </row>
    <row r="13" spans="1:25" x14ac:dyDescent="0.2">
      <c r="A13" s="7" t="s">
        <v>2683</v>
      </c>
      <c r="B13" s="8" t="s">
        <v>2685</v>
      </c>
      <c r="D13" s="9" t="s">
        <v>2699</v>
      </c>
      <c r="E13" s="7" t="s">
        <v>3018</v>
      </c>
      <c r="F13" s="7" t="s">
        <v>608</v>
      </c>
      <c r="G13" s="7" t="s">
        <v>45</v>
      </c>
      <c r="H13" s="7" t="s">
        <v>3019</v>
      </c>
      <c r="I13" s="7" t="s">
        <v>3010</v>
      </c>
      <c r="L13" s="11">
        <v>7395</v>
      </c>
      <c r="M13" s="11">
        <f t="shared" si="0"/>
        <v>7395</v>
      </c>
      <c r="N13" s="7" t="s">
        <v>63</v>
      </c>
      <c r="O13" s="7" t="s">
        <v>66</v>
      </c>
      <c r="P13" s="7" t="s">
        <v>69</v>
      </c>
      <c r="Q13" s="7" t="s">
        <v>45</v>
      </c>
      <c r="R13" s="7" t="s">
        <v>45</v>
      </c>
    </row>
    <row r="14" spans="1:25" x14ac:dyDescent="0.2">
      <c r="A14" s="7" t="s">
        <v>2683</v>
      </c>
      <c r="B14" s="8" t="s">
        <v>2685</v>
      </c>
      <c r="D14" s="9" t="s">
        <v>2700</v>
      </c>
      <c r="E14" s="7" t="s">
        <v>3023</v>
      </c>
      <c r="F14" s="7" t="s">
        <v>44</v>
      </c>
      <c r="G14" s="7" t="s">
        <v>45</v>
      </c>
      <c r="H14" s="7" t="s">
        <v>3024</v>
      </c>
      <c r="I14" s="7" t="s">
        <v>3010</v>
      </c>
      <c r="J14" s="11">
        <v>42713</v>
      </c>
      <c r="K14" s="11">
        <v>22417</v>
      </c>
      <c r="M14" s="11">
        <f t="shared" si="0"/>
        <v>65130</v>
      </c>
      <c r="N14" s="7" t="s">
        <v>61</v>
      </c>
      <c r="O14" s="7" t="s">
        <v>65</v>
      </c>
      <c r="P14" s="7" t="s">
        <v>2332</v>
      </c>
      <c r="Q14" s="7" t="s">
        <v>45</v>
      </c>
      <c r="R14" s="7" t="s">
        <v>45</v>
      </c>
    </row>
    <row r="15" spans="1:25" x14ac:dyDescent="0.2">
      <c r="A15" s="7" t="s">
        <v>2683</v>
      </c>
      <c r="B15" s="8" t="s">
        <v>2685</v>
      </c>
      <c r="D15" s="9" t="s">
        <v>2701</v>
      </c>
      <c r="E15" s="7" t="s">
        <v>1391</v>
      </c>
      <c r="F15" s="7" t="s">
        <v>413</v>
      </c>
      <c r="G15" s="7" t="s">
        <v>45</v>
      </c>
      <c r="H15" s="7" t="s">
        <v>3025</v>
      </c>
      <c r="I15" s="7" t="s">
        <v>3004</v>
      </c>
      <c r="J15" s="11">
        <v>11515</v>
      </c>
      <c r="K15" s="11">
        <v>8283</v>
      </c>
      <c r="M15" s="11">
        <f t="shared" si="0"/>
        <v>19798</v>
      </c>
      <c r="N15" s="7" t="s">
        <v>64</v>
      </c>
      <c r="O15" s="7" t="s">
        <v>66</v>
      </c>
      <c r="P15" s="7" t="s">
        <v>69</v>
      </c>
      <c r="Q15" s="7" t="s">
        <v>45</v>
      </c>
      <c r="R15" s="7" t="s">
        <v>45</v>
      </c>
    </row>
    <row r="16" spans="1:25" x14ac:dyDescent="0.2">
      <c r="A16" s="7" t="s">
        <v>2683</v>
      </c>
      <c r="B16" s="8" t="s">
        <v>2685</v>
      </c>
      <c r="D16" s="9" t="s">
        <v>2702</v>
      </c>
      <c r="E16" s="7" t="s">
        <v>3026</v>
      </c>
      <c r="F16" s="7" t="s">
        <v>375</v>
      </c>
      <c r="G16" s="7" t="s">
        <v>3027</v>
      </c>
      <c r="H16" s="7" t="s">
        <v>3028</v>
      </c>
      <c r="I16" s="7" t="s">
        <v>3010</v>
      </c>
      <c r="J16" s="11">
        <v>30108</v>
      </c>
      <c r="K16" s="11">
        <v>15460</v>
      </c>
      <c r="M16" s="11">
        <f t="shared" si="0"/>
        <v>45568</v>
      </c>
      <c r="N16" s="7" t="s">
        <v>61</v>
      </c>
      <c r="O16" s="7" t="s">
        <v>65</v>
      </c>
      <c r="P16" s="7" t="s">
        <v>2332</v>
      </c>
      <c r="Q16" s="7" t="s">
        <v>67</v>
      </c>
      <c r="R16" s="7" t="s">
        <v>67</v>
      </c>
    </row>
    <row r="17" spans="1:18" s="40" customFormat="1" x14ac:dyDescent="0.2">
      <c r="A17" s="40" t="s">
        <v>2683</v>
      </c>
      <c r="B17" s="74" t="s">
        <v>2685</v>
      </c>
      <c r="C17" s="74"/>
      <c r="D17" s="75" t="s">
        <v>2703</v>
      </c>
      <c r="E17" s="40" t="s">
        <v>3029</v>
      </c>
      <c r="F17" s="40" t="s">
        <v>44</v>
      </c>
      <c r="G17" s="40" t="s">
        <v>45</v>
      </c>
      <c r="H17" s="40" t="s">
        <v>3030</v>
      </c>
      <c r="I17" s="40" t="s">
        <v>3010</v>
      </c>
      <c r="J17" s="76">
        <v>236040</v>
      </c>
      <c r="K17" s="76">
        <v>120688</v>
      </c>
      <c r="L17" s="76"/>
      <c r="M17" s="76">
        <f t="shared" si="0"/>
        <v>356728</v>
      </c>
      <c r="N17" s="40" t="s">
        <v>2331</v>
      </c>
      <c r="O17" s="40" t="s">
        <v>65</v>
      </c>
      <c r="P17" s="40" t="s">
        <v>68</v>
      </c>
      <c r="Q17" s="40" t="s">
        <v>67</v>
      </c>
      <c r="R17" s="40" t="s">
        <v>67</v>
      </c>
    </row>
    <row r="18" spans="1:18" x14ac:dyDescent="0.2">
      <c r="A18" s="7" t="s">
        <v>2683</v>
      </c>
      <c r="B18" s="8" t="s">
        <v>2685</v>
      </c>
      <c r="D18" s="9" t="s">
        <v>2704</v>
      </c>
      <c r="E18" s="7" t="s">
        <v>3031</v>
      </c>
      <c r="F18" s="7" t="s">
        <v>608</v>
      </c>
      <c r="G18" s="7" t="s">
        <v>45</v>
      </c>
      <c r="H18" s="7" t="s">
        <v>3032</v>
      </c>
      <c r="I18" s="7" t="s">
        <v>3010</v>
      </c>
      <c r="J18" s="11">
        <v>8279</v>
      </c>
      <c r="K18" s="11">
        <v>9315</v>
      </c>
      <c r="L18" s="12"/>
      <c r="M18" s="11">
        <f t="shared" si="0"/>
        <v>17594</v>
      </c>
      <c r="N18" s="7" t="s">
        <v>64</v>
      </c>
      <c r="O18" s="7" t="s">
        <v>66</v>
      </c>
      <c r="P18" s="7" t="s">
        <v>69</v>
      </c>
      <c r="Q18" s="7" t="s">
        <v>67</v>
      </c>
      <c r="R18" s="7" t="s">
        <v>67</v>
      </c>
    </row>
    <row r="19" spans="1:18" x14ac:dyDescent="0.2">
      <c r="A19" s="7" t="s">
        <v>2683</v>
      </c>
      <c r="B19" s="8" t="s">
        <v>2685</v>
      </c>
      <c r="D19" s="9" t="s">
        <v>2705</v>
      </c>
      <c r="E19" s="7" t="s">
        <v>3033</v>
      </c>
      <c r="F19" s="7" t="s">
        <v>565</v>
      </c>
      <c r="G19" s="7" t="s">
        <v>45</v>
      </c>
      <c r="H19" s="7" t="s">
        <v>3034</v>
      </c>
      <c r="I19" s="7" t="s">
        <v>3035</v>
      </c>
      <c r="J19" s="11">
        <v>21992</v>
      </c>
      <c r="K19" s="11">
        <v>27852</v>
      </c>
      <c r="M19" s="11">
        <f t="shared" si="0"/>
        <v>49844</v>
      </c>
      <c r="N19" s="7" t="s">
        <v>64</v>
      </c>
      <c r="O19" s="7" t="s">
        <v>66</v>
      </c>
      <c r="P19" s="7" t="s">
        <v>70</v>
      </c>
      <c r="Q19" s="7" t="s">
        <v>67</v>
      </c>
      <c r="R19" s="7" t="s">
        <v>67</v>
      </c>
    </row>
    <row r="20" spans="1:18" x14ac:dyDescent="0.2">
      <c r="A20" s="7" t="s">
        <v>2683</v>
      </c>
      <c r="B20" s="8" t="s">
        <v>2685</v>
      </c>
      <c r="D20" s="9" t="s">
        <v>2706</v>
      </c>
      <c r="E20" s="7" t="s">
        <v>1391</v>
      </c>
      <c r="F20" s="7" t="s">
        <v>413</v>
      </c>
      <c r="G20" s="7" t="s">
        <v>354</v>
      </c>
      <c r="H20" s="7" t="s">
        <v>3025</v>
      </c>
      <c r="I20" s="7" t="s">
        <v>3004</v>
      </c>
      <c r="J20" s="11">
        <v>10002</v>
      </c>
      <c r="K20" s="11">
        <v>14426</v>
      </c>
      <c r="M20" s="11">
        <f t="shared" si="0"/>
        <v>24428</v>
      </c>
      <c r="N20" s="7" t="s">
        <v>64</v>
      </c>
      <c r="O20" s="7" t="s">
        <v>66</v>
      </c>
      <c r="P20" s="7" t="s">
        <v>70</v>
      </c>
      <c r="Q20" s="7" t="s">
        <v>67</v>
      </c>
      <c r="R20" s="7" t="s">
        <v>67</v>
      </c>
    </row>
    <row r="21" spans="1:18" x14ac:dyDescent="0.2">
      <c r="A21" s="7" t="s">
        <v>2683</v>
      </c>
      <c r="B21" s="8" t="s">
        <v>74</v>
      </c>
      <c r="D21" s="9" t="s">
        <v>2707</v>
      </c>
      <c r="E21" s="7" t="s">
        <v>3038</v>
      </c>
      <c r="F21" s="7" t="s">
        <v>350</v>
      </c>
      <c r="G21" s="7" t="s">
        <v>45</v>
      </c>
      <c r="H21" s="7" t="s">
        <v>3039</v>
      </c>
      <c r="I21" s="7" t="s">
        <v>3004</v>
      </c>
      <c r="J21" s="11">
        <v>1334</v>
      </c>
      <c r="K21" s="11">
        <v>4157</v>
      </c>
      <c r="M21" s="11">
        <f t="shared" si="0"/>
        <v>5491</v>
      </c>
      <c r="N21" s="7" t="s">
        <v>668</v>
      </c>
      <c r="O21" s="7" t="s">
        <v>66</v>
      </c>
      <c r="P21" s="7" t="s">
        <v>70</v>
      </c>
      <c r="Q21" s="7" t="s">
        <v>671</v>
      </c>
      <c r="R21" s="7" t="s">
        <v>671</v>
      </c>
    </row>
    <row r="22" spans="1:18" x14ac:dyDescent="0.2">
      <c r="A22" s="7" t="s">
        <v>2683</v>
      </c>
      <c r="B22" s="8" t="s">
        <v>74</v>
      </c>
      <c r="D22" s="9" t="s">
        <v>2708</v>
      </c>
      <c r="E22" s="7" t="s">
        <v>3040</v>
      </c>
      <c r="F22" s="7" t="s">
        <v>350</v>
      </c>
      <c r="G22" s="7" t="s">
        <v>45</v>
      </c>
      <c r="H22" s="7" t="s">
        <v>3041</v>
      </c>
      <c r="I22" s="7" t="s">
        <v>3010</v>
      </c>
      <c r="J22" s="11">
        <v>254</v>
      </c>
      <c r="K22" s="11">
        <v>324</v>
      </c>
      <c r="M22" s="11">
        <f t="shared" si="0"/>
        <v>578</v>
      </c>
      <c r="N22" s="7" t="s">
        <v>666</v>
      </c>
      <c r="O22" s="7" t="s">
        <v>66</v>
      </c>
      <c r="P22" s="7" t="s">
        <v>69</v>
      </c>
      <c r="Q22" s="7" t="s">
        <v>671</v>
      </c>
      <c r="R22" s="7" t="s">
        <v>671</v>
      </c>
    </row>
    <row r="23" spans="1:18" x14ac:dyDescent="0.2">
      <c r="A23" s="7" t="s">
        <v>2683</v>
      </c>
      <c r="B23" s="8" t="s">
        <v>74</v>
      </c>
      <c r="D23" s="9" t="s">
        <v>2709</v>
      </c>
      <c r="E23" s="7" t="s">
        <v>3042</v>
      </c>
      <c r="F23" s="7" t="s">
        <v>347</v>
      </c>
      <c r="G23" s="7" t="s">
        <v>45</v>
      </c>
      <c r="H23" s="7" t="s">
        <v>3043</v>
      </c>
      <c r="I23" s="7" t="s">
        <v>3044</v>
      </c>
      <c r="J23" s="11">
        <v>633</v>
      </c>
      <c r="K23" s="11">
        <v>5025</v>
      </c>
      <c r="M23" s="11">
        <f t="shared" si="0"/>
        <v>5658</v>
      </c>
      <c r="N23" s="7" t="s">
        <v>668</v>
      </c>
      <c r="O23" s="7" t="s">
        <v>66</v>
      </c>
      <c r="P23" s="7" t="s">
        <v>70</v>
      </c>
      <c r="Q23" s="7" t="s">
        <v>671</v>
      </c>
      <c r="R23" s="7" t="s">
        <v>671</v>
      </c>
    </row>
    <row r="24" spans="1:18" x14ac:dyDescent="0.2">
      <c r="A24" s="7" t="s">
        <v>2683</v>
      </c>
      <c r="B24" s="8" t="s">
        <v>74</v>
      </c>
      <c r="D24" s="9" t="s">
        <v>2710</v>
      </c>
      <c r="E24" s="7" t="s">
        <v>3029</v>
      </c>
      <c r="F24" s="7" t="s">
        <v>44</v>
      </c>
      <c r="G24" s="7" t="s">
        <v>45</v>
      </c>
      <c r="H24" s="7" t="s">
        <v>3030</v>
      </c>
      <c r="I24" s="7" t="s">
        <v>3010</v>
      </c>
      <c r="J24" s="11">
        <v>1</v>
      </c>
      <c r="K24" s="11">
        <v>0</v>
      </c>
      <c r="M24" s="11">
        <f t="shared" si="0"/>
        <v>1</v>
      </c>
      <c r="N24" s="7" t="s">
        <v>669</v>
      </c>
      <c r="O24" s="7" t="s">
        <v>66</v>
      </c>
      <c r="P24" s="7" t="s">
        <v>672</v>
      </c>
      <c r="Q24" s="7" t="s">
        <v>671</v>
      </c>
      <c r="R24" s="7" t="s">
        <v>671</v>
      </c>
    </row>
    <row r="25" spans="1:18" x14ac:dyDescent="0.2">
      <c r="A25" s="7" t="s">
        <v>2683</v>
      </c>
      <c r="B25" s="8" t="s">
        <v>74</v>
      </c>
      <c r="D25" s="9" t="s">
        <v>2711</v>
      </c>
      <c r="E25" s="7" t="s">
        <v>3045</v>
      </c>
      <c r="F25" s="7" t="s">
        <v>44</v>
      </c>
      <c r="G25" s="7" t="s">
        <v>45</v>
      </c>
      <c r="H25" s="7" t="s">
        <v>3046</v>
      </c>
      <c r="I25" s="7" t="s">
        <v>3047</v>
      </c>
      <c r="J25" s="11">
        <v>633</v>
      </c>
      <c r="K25" s="11">
        <v>5025</v>
      </c>
      <c r="M25" s="11">
        <f t="shared" si="0"/>
        <v>5658</v>
      </c>
      <c r="N25" s="7" t="s">
        <v>668</v>
      </c>
      <c r="O25" s="7" t="s">
        <v>66</v>
      </c>
      <c r="P25" s="7" t="s">
        <v>70</v>
      </c>
      <c r="Q25" s="7" t="s">
        <v>671</v>
      </c>
      <c r="R25" s="7" t="s">
        <v>671</v>
      </c>
    </row>
    <row r="26" spans="1:18" x14ac:dyDescent="0.2">
      <c r="A26" s="7" t="s">
        <v>2683</v>
      </c>
      <c r="B26" s="8" t="s">
        <v>74</v>
      </c>
      <c r="D26" s="9" t="s">
        <v>2712</v>
      </c>
      <c r="E26" s="7" t="s">
        <v>3048</v>
      </c>
      <c r="F26" s="7" t="s">
        <v>527</v>
      </c>
      <c r="G26" s="7" t="s">
        <v>45</v>
      </c>
      <c r="H26" s="7" t="s">
        <v>3049</v>
      </c>
      <c r="I26" s="7" t="s">
        <v>3010</v>
      </c>
      <c r="J26" s="11">
        <v>633</v>
      </c>
      <c r="K26" s="11">
        <v>5025</v>
      </c>
      <c r="M26" s="11">
        <f t="shared" si="0"/>
        <v>5658</v>
      </c>
      <c r="N26" s="7" t="s">
        <v>668</v>
      </c>
      <c r="O26" s="7" t="s">
        <v>66</v>
      </c>
      <c r="P26" s="7" t="s">
        <v>70</v>
      </c>
      <c r="Q26" s="7" t="s">
        <v>671</v>
      </c>
      <c r="R26" s="7" t="s">
        <v>671</v>
      </c>
    </row>
    <row r="27" spans="1:18" x14ac:dyDescent="0.2">
      <c r="A27" s="7" t="s">
        <v>2683</v>
      </c>
      <c r="B27" s="8" t="s">
        <v>74</v>
      </c>
      <c r="D27" s="9" t="s">
        <v>2713</v>
      </c>
      <c r="E27" s="7" t="s">
        <v>3050</v>
      </c>
      <c r="F27" s="7" t="s">
        <v>347</v>
      </c>
      <c r="G27" s="7" t="s">
        <v>45</v>
      </c>
      <c r="H27" s="7" t="s">
        <v>3051</v>
      </c>
      <c r="I27" s="7" t="s">
        <v>3047</v>
      </c>
      <c r="J27" s="11">
        <v>633</v>
      </c>
      <c r="K27" s="11">
        <v>5025</v>
      </c>
      <c r="M27" s="11">
        <f t="shared" si="0"/>
        <v>5658</v>
      </c>
      <c r="N27" s="7" t="s">
        <v>668</v>
      </c>
      <c r="O27" s="7" t="s">
        <v>66</v>
      </c>
      <c r="P27" s="7" t="s">
        <v>70</v>
      </c>
      <c r="Q27" s="7" t="s">
        <v>671</v>
      </c>
      <c r="R27" s="7" t="s">
        <v>671</v>
      </c>
    </row>
    <row r="28" spans="1:18" x14ac:dyDescent="0.2">
      <c r="A28" s="7" t="s">
        <v>2683</v>
      </c>
      <c r="B28" s="8" t="s">
        <v>74</v>
      </c>
      <c r="D28" s="9" t="s">
        <v>2714</v>
      </c>
      <c r="E28" s="7" t="s">
        <v>3052</v>
      </c>
      <c r="F28" s="7" t="s">
        <v>353</v>
      </c>
      <c r="G28" s="7" t="s">
        <v>45</v>
      </c>
      <c r="H28" s="7" t="s">
        <v>3053</v>
      </c>
      <c r="I28" s="7" t="s">
        <v>3010</v>
      </c>
      <c r="J28" s="11">
        <v>633</v>
      </c>
      <c r="K28" s="11">
        <v>5025</v>
      </c>
      <c r="M28" s="11">
        <f t="shared" si="0"/>
        <v>5658</v>
      </c>
      <c r="N28" s="7" t="s">
        <v>668</v>
      </c>
      <c r="O28" s="7" t="s">
        <v>66</v>
      </c>
      <c r="P28" s="7" t="s">
        <v>70</v>
      </c>
      <c r="Q28" s="7" t="s">
        <v>671</v>
      </c>
      <c r="R28" s="7" t="s">
        <v>671</v>
      </c>
    </row>
    <row r="29" spans="1:18" x14ac:dyDescent="0.2">
      <c r="A29" s="7" t="s">
        <v>2683</v>
      </c>
      <c r="B29" s="8" t="s">
        <v>74</v>
      </c>
      <c r="D29" s="9" t="s">
        <v>2715</v>
      </c>
      <c r="E29" s="7" t="s">
        <v>3054</v>
      </c>
      <c r="F29" s="7" t="s">
        <v>395</v>
      </c>
      <c r="G29" s="7" t="s">
        <v>45</v>
      </c>
      <c r="H29" s="7" t="s">
        <v>3055</v>
      </c>
      <c r="I29" s="7" t="s">
        <v>3010</v>
      </c>
      <c r="J29" s="11">
        <v>633</v>
      </c>
      <c r="K29" s="11">
        <v>5025</v>
      </c>
      <c r="M29" s="11">
        <f t="shared" si="0"/>
        <v>5658</v>
      </c>
      <c r="N29" s="7" t="s">
        <v>668</v>
      </c>
      <c r="O29" s="7" t="s">
        <v>66</v>
      </c>
      <c r="P29" s="7" t="s">
        <v>70</v>
      </c>
      <c r="Q29" s="7" t="s">
        <v>671</v>
      </c>
      <c r="R29" s="7" t="s">
        <v>671</v>
      </c>
    </row>
    <row r="30" spans="1:18" x14ac:dyDescent="0.2">
      <c r="A30" s="7" t="s">
        <v>2683</v>
      </c>
      <c r="B30" s="8" t="s">
        <v>74</v>
      </c>
      <c r="D30" s="9" t="s">
        <v>2716</v>
      </c>
      <c r="E30" s="7" t="s">
        <v>3056</v>
      </c>
      <c r="F30" s="7" t="s">
        <v>449</v>
      </c>
      <c r="G30" s="7" t="s">
        <v>45</v>
      </c>
      <c r="H30" s="7" t="s">
        <v>3057</v>
      </c>
      <c r="I30" s="7" t="s">
        <v>3010</v>
      </c>
      <c r="J30" s="11">
        <v>633</v>
      </c>
      <c r="K30" s="11">
        <v>5025</v>
      </c>
      <c r="M30" s="11">
        <f t="shared" si="0"/>
        <v>5658</v>
      </c>
      <c r="N30" s="7" t="s">
        <v>668</v>
      </c>
      <c r="O30" s="7" t="s">
        <v>66</v>
      </c>
      <c r="P30" s="7" t="s">
        <v>70</v>
      </c>
      <c r="Q30" s="7" t="s">
        <v>671</v>
      </c>
      <c r="R30" s="7" t="s">
        <v>671</v>
      </c>
    </row>
    <row r="31" spans="1:18" x14ac:dyDescent="0.2">
      <c r="A31" s="7" t="s">
        <v>2683</v>
      </c>
      <c r="B31" s="8" t="s">
        <v>74</v>
      </c>
      <c r="D31" s="9" t="s">
        <v>2717</v>
      </c>
      <c r="E31" s="7" t="s">
        <v>3048</v>
      </c>
      <c r="F31" s="7" t="s">
        <v>375</v>
      </c>
      <c r="G31" s="7" t="s">
        <v>45</v>
      </c>
      <c r="H31" s="7" t="s">
        <v>3049</v>
      </c>
      <c r="I31" s="7" t="s">
        <v>3010</v>
      </c>
      <c r="J31" s="11">
        <v>633</v>
      </c>
      <c r="K31" s="11">
        <v>5025</v>
      </c>
      <c r="M31" s="11">
        <f t="shared" si="0"/>
        <v>5658</v>
      </c>
      <c r="N31" s="7" t="s">
        <v>668</v>
      </c>
      <c r="O31" s="7" t="s">
        <v>66</v>
      </c>
      <c r="P31" s="7" t="s">
        <v>70</v>
      </c>
      <c r="Q31" s="7" t="s">
        <v>671</v>
      </c>
      <c r="R31" s="7" t="s">
        <v>671</v>
      </c>
    </row>
    <row r="32" spans="1:18" x14ac:dyDescent="0.2">
      <c r="A32" s="7" t="s">
        <v>2683</v>
      </c>
      <c r="B32" s="8" t="s">
        <v>74</v>
      </c>
      <c r="D32" s="9" t="s">
        <v>2718</v>
      </c>
      <c r="E32" s="7" t="s">
        <v>3058</v>
      </c>
      <c r="F32" s="7" t="s">
        <v>52</v>
      </c>
      <c r="G32" s="7" t="s">
        <v>45</v>
      </c>
      <c r="H32" s="7" t="s">
        <v>3059</v>
      </c>
      <c r="I32" s="7" t="s">
        <v>3047</v>
      </c>
      <c r="J32" s="11">
        <v>633</v>
      </c>
      <c r="K32" s="11">
        <v>5025</v>
      </c>
      <c r="M32" s="11">
        <f t="shared" si="0"/>
        <v>5658</v>
      </c>
      <c r="N32" s="7" t="s">
        <v>668</v>
      </c>
      <c r="O32" s="7" t="s">
        <v>66</v>
      </c>
      <c r="P32" s="7" t="s">
        <v>70</v>
      </c>
      <c r="Q32" s="7" t="s">
        <v>671</v>
      </c>
      <c r="R32" s="7" t="s">
        <v>671</v>
      </c>
    </row>
    <row r="33" spans="1:18" x14ac:dyDescent="0.2">
      <c r="A33" s="7" t="s">
        <v>2683</v>
      </c>
      <c r="B33" s="8" t="s">
        <v>74</v>
      </c>
      <c r="D33" s="9" t="s">
        <v>2719</v>
      </c>
      <c r="E33" s="7" t="s">
        <v>3060</v>
      </c>
      <c r="F33" s="7" t="s">
        <v>561</v>
      </c>
      <c r="G33" s="7" t="s">
        <v>45</v>
      </c>
      <c r="H33" s="7" t="s">
        <v>3061</v>
      </c>
      <c r="I33" s="7" t="s">
        <v>3010</v>
      </c>
      <c r="J33" s="11">
        <v>633</v>
      </c>
      <c r="K33" s="11">
        <v>5025</v>
      </c>
      <c r="M33" s="11">
        <f t="shared" si="0"/>
        <v>5658</v>
      </c>
      <c r="N33" s="7" t="s">
        <v>668</v>
      </c>
      <c r="O33" s="7" t="s">
        <v>66</v>
      </c>
      <c r="P33" s="7" t="s">
        <v>70</v>
      </c>
      <c r="Q33" s="7" t="s">
        <v>671</v>
      </c>
      <c r="R33" s="7" t="s">
        <v>671</v>
      </c>
    </row>
    <row r="34" spans="1:18" x14ac:dyDescent="0.2">
      <c r="A34" s="7" t="s">
        <v>2683</v>
      </c>
      <c r="B34" s="8" t="s">
        <v>74</v>
      </c>
      <c r="D34" s="9" t="s">
        <v>2720</v>
      </c>
      <c r="E34" s="7" t="s">
        <v>3062</v>
      </c>
      <c r="F34" s="7" t="s">
        <v>44</v>
      </c>
      <c r="G34" s="7" t="s">
        <v>45</v>
      </c>
      <c r="H34" s="7" t="s">
        <v>3063</v>
      </c>
      <c r="I34" s="7" t="s">
        <v>3010</v>
      </c>
      <c r="J34" s="11">
        <v>633</v>
      </c>
      <c r="K34" s="11">
        <v>5025</v>
      </c>
      <c r="M34" s="11">
        <f t="shared" ref="M34:M65" si="1">J34+K34+L34</f>
        <v>5658</v>
      </c>
      <c r="N34" s="7" t="s">
        <v>668</v>
      </c>
      <c r="O34" s="7" t="s">
        <v>66</v>
      </c>
      <c r="P34" s="7" t="s">
        <v>70</v>
      </c>
      <c r="Q34" s="7" t="s">
        <v>671</v>
      </c>
      <c r="R34" s="7" t="s">
        <v>671</v>
      </c>
    </row>
    <row r="35" spans="1:18" x14ac:dyDescent="0.2">
      <c r="A35" s="7" t="s">
        <v>2683</v>
      </c>
      <c r="B35" s="8" t="s">
        <v>74</v>
      </c>
      <c r="D35" s="9" t="s">
        <v>2721</v>
      </c>
      <c r="E35" s="7" t="s">
        <v>3064</v>
      </c>
      <c r="F35" s="7" t="s">
        <v>375</v>
      </c>
      <c r="G35" s="7" t="s">
        <v>45</v>
      </c>
      <c r="H35" s="7" t="s">
        <v>3065</v>
      </c>
      <c r="I35" s="7" t="s">
        <v>3010</v>
      </c>
      <c r="J35" s="11">
        <v>633</v>
      </c>
      <c r="K35" s="11">
        <v>5025</v>
      </c>
      <c r="M35" s="11">
        <f t="shared" si="1"/>
        <v>5658</v>
      </c>
      <c r="N35" s="7" t="s">
        <v>668</v>
      </c>
      <c r="O35" s="7" t="s">
        <v>66</v>
      </c>
      <c r="P35" s="7" t="s">
        <v>70</v>
      </c>
      <c r="Q35" s="7" t="s">
        <v>671</v>
      </c>
      <c r="R35" s="7" t="s">
        <v>671</v>
      </c>
    </row>
    <row r="36" spans="1:18" x14ac:dyDescent="0.2">
      <c r="A36" s="7" t="s">
        <v>2683</v>
      </c>
      <c r="B36" s="8" t="s">
        <v>74</v>
      </c>
      <c r="D36" s="9" t="s">
        <v>2722</v>
      </c>
      <c r="E36" s="7" t="s">
        <v>3066</v>
      </c>
      <c r="F36" s="7" t="s">
        <v>368</v>
      </c>
      <c r="G36" s="7" t="s">
        <v>45</v>
      </c>
      <c r="H36" s="7" t="s">
        <v>3067</v>
      </c>
      <c r="I36" s="7" t="s">
        <v>3004</v>
      </c>
      <c r="J36" s="11">
        <v>633</v>
      </c>
      <c r="K36" s="11">
        <v>5025</v>
      </c>
      <c r="M36" s="11">
        <f t="shared" si="1"/>
        <v>5658</v>
      </c>
      <c r="N36" s="7" t="s">
        <v>668</v>
      </c>
      <c r="O36" s="7" t="s">
        <v>66</v>
      </c>
      <c r="P36" s="7" t="s">
        <v>70</v>
      </c>
      <c r="Q36" s="7" t="s">
        <v>671</v>
      </c>
      <c r="R36" s="7" t="s">
        <v>671</v>
      </c>
    </row>
    <row r="37" spans="1:18" x14ac:dyDescent="0.2">
      <c r="A37" s="7" t="s">
        <v>2683</v>
      </c>
      <c r="B37" s="8" t="s">
        <v>74</v>
      </c>
      <c r="D37" s="9" t="s">
        <v>2723</v>
      </c>
      <c r="E37" s="7" t="s">
        <v>3068</v>
      </c>
      <c r="F37" s="7" t="s">
        <v>395</v>
      </c>
      <c r="G37" s="7" t="s">
        <v>354</v>
      </c>
      <c r="H37" s="7" t="s">
        <v>3069</v>
      </c>
      <c r="I37" s="7" t="s">
        <v>3007</v>
      </c>
      <c r="J37" s="11">
        <v>633</v>
      </c>
      <c r="K37" s="11">
        <v>5025</v>
      </c>
      <c r="M37" s="11">
        <f t="shared" si="1"/>
        <v>5658</v>
      </c>
      <c r="N37" s="7" t="s">
        <v>668</v>
      </c>
      <c r="O37" s="7" t="s">
        <v>66</v>
      </c>
      <c r="P37" s="7" t="s">
        <v>70</v>
      </c>
      <c r="Q37" s="7" t="s">
        <v>671</v>
      </c>
      <c r="R37" s="7" t="s">
        <v>671</v>
      </c>
    </row>
    <row r="38" spans="1:18" x14ac:dyDescent="0.2">
      <c r="A38" s="7" t="s">
        <v>2683</v>
      </c>
      <c r="B38" s="8" t="s">
        <v>74</v>
      </c>
      <c r="D38" s="9" t="s">
        <v>2724</v>
      </c>
      <c r="E38" s="7" t="s">
        <v>3070</v>
      </c>
      <c r="F38" s="7" t="s">
        <v>428</v>
      </c>
      <c r="G38" s="7" t="s">
        <v>354</v>
      </c>
      <c r="H38" s="7" t="s">
        <v>3071</v>
      </c>
      <c r="I38" s="7" t="s">
        <v>3007</v>
      </c>
      <c r="J38" s="11">
        <v>633</v>
      </c>
      <c r="K38" s="11">
        <v>5025</v>
      </c>
      <c r="M38" s="11">
        <f t="shared" si="1"/>
        <v>5658</v>
      </c>
      <c r="N38" s="7" t="s">
        <v>668</v>
      </c>
      <c r="O38" s="7" t="s">
        <v>66</v>
      </c>
      <c r="P38" s="7" t="s">
        <v>70</v>
      </c>
      <c r="Q38" s="7" t="s">
        <v>671</v>
      </c>
      <c r="R38" s="7" t="s">
        <v>671</v>
      </c>
    </row>
    <row r="39" spans="1:18" x14ac:dyDescent="0.2">
      <c r="A39" s="7" t="s">
        <v>2683</v>
      </c>
      <c r="B39" s="8" t="s">
        <v>74</v>
      </c>
      <c r="D39" s="9" t="s">
        <v>2725</v>
      </c>
      <c r="E39" s="7" t="s">
        <v>3072</v>
      </c>
      <c r="F39" s="7" t="s">
        <v>2224</v>
      </c>
      <c r="G39" s="7" t="s">
        <v>354</v>
      </c>
      <c r="H39" s="7" t="s">
        <v>3073</v>
      </c>
      <c r="I39" s="7" t="s">
        <v>3004</v>
      </c>
      <c r="J39" s="11">
        <v>633</v>
      </c>
      <c r="K39" s="11">
        <v>5025</v>
      </c>
      <c r="M39" s="11">
        <f t="shared" si="1"/>
        <v>5658</v>
      </c>
      <c r="N39" s="7" t="s">
        <v>668</v>
      </c>
      <c r="O39" s="7" t="s">
        <v>66</v>
      </c>
      <c r="P39" s="7" t="s">
        <v>70</v>
      </c>
      <c r="Q39" s="7" t="s">
        <v>671</v>
      </c>
      <c r="R39" s="7" t="s">
        <v>671</v>
      </c>
    </row>
    <row r="40" spans="1:18" x14ac:dyDescent="0.2">
      <c r="A40" s="7" t="s">
        <v>2683</v>
      </c>
      <c r="B40" s="8" t="s">
        <v>74</v>
      </c>
      <c r="D40" s="9" t="s">
        <v>2726</v>
      </c>
      <c r="E40" s="7" t="s">
        <v>3074</v>
      </c>
      <c r="F40" s="7" t="s">
        <v>1538</v>
      </c>
      <c r="G40" s="7" t="s">
        <v>45</v>
      </c>
      <c r="H40" s="7" t="s">
        <v>3075</v>
      </c>
      <c r="I40" s="7" t="s">
        <v>3007</v>
      </c>
      <c r="J40" s="11">
        <v>633</v>
      </c>
      <c r="K40" s="11">
        <v>5025</v>
      </c>
      <c r="M40" s="11">
        <f t="shared" si="1"/>
        <v>5658</v>
      </c>
      <c r="N40" s="7" t="s">
        <v>668</v>
      </c>
      <c r="O40" s="7" t="s">
        <v>66</v>
      </c>
      <c r="P40" s="7" t="s">
        <v>70</v>
      </c>
      <c r="Q40" s="7" t="s">
        <v>671</v>
      </c>
      <c r="R40" s="7" t="s">
        <v>671</v>
      </c>
    </row>
    <row r="41" spans="1:18" x14ac:dyDescent="0.2">
      <c r="A41" s="7" t="s">
        <v>2683</v>
      </c>
      <c r="B41" s="8" t="s">
        <v>74</v>
      </c>
      <c r="D41" s="9" t="s">
        <v>2727</v>
      </c>
      <c r="E41" s="7" t="s">
        <v>3008</v>
      </c>
      <c r="F41" s="7" t="s">
        <v>59</v>
      </c>
      <c r="G41" s="7" t="s">
        <v>45</v>
      </c>
      <c r="H41" s="7" t="s">
        <v>3076</v>
      </c>
      <c r="I41" s="7" t="s">
        <v>3004</v>
      </c>
      <c r="J41" s="11">
        <v>633</v>
      </c>
      <c r="K41" s="11">
        <v>5025</v>
      </c>
      <c r="M41" s="11">
        <f t="shared" si="1"/>
        <v>5658</v>
      </c>
      <c r="N41" s="7" t="s">
        <v>668</v>
      </c>
      <c r="O41" s="7" t="s">
        <v>66</v>
      </c>
      <c r="P41" s="7" t="s">
        <v>70</v>
      </c>
      <c r="Q41" s="7" t="s">
        <v>671</v>
      </c>
      <c r="R41" s="7" t="s">
        <v>671</v>
      </c>
    </row>
    <row r="42" spans="1:18" x14ac:dyDescent="0.2">
      <c r="A42" s="7" t="s">
        <v>2683</v>
      </c>
      <c r="B42" s="8" t="s">
        <v>74</v>
      </c>
      <c r="D42" s="9" t="s">
        <v>2728</v>
      </c>
      <c r="E42" s="7" t="s">
        <v>3077</v>
      </c>
      <c r="F42" s="7" t="s">
        <v>395</v>
      </c>
      <c r="G42" s="7" t="s">
        <v>45</v>
      </c>
      <c r="H42" s="7" t="s">
        <v>3078</v>
      </c>
      <c r="I42" s="7" t="s">
        <v>3007</v>
      </c>
      <c r="J42" s="11">
        <v>633</v>
      </c>
      <c r="K42" s="11">
        <v>5025</v>
      </c>
      <c r="M42" s="11">
        <f t="shared" si="1"/>
        <v>5658</v>
      </c>
      <c r="N42" s="7" t="s">
        <v>668</v>
      </c>
      <c r="O42" s="7" t="s">
        <v>66</v>
      </c>
      <c r="P42" s="7" t="s">
        <v>70</v>
      </c>
      <c r="Q42" s="7" t="s">
        <v>671</v>
      </c>
      <c r="R42" s="7" t="s">
        <v>671</v>
      </c>
    </row>
    <row r="43" spans="1:18" x14ac:dyDescent="0.2">
      <c r="A43" s="7" t="s">
        <v>2683</v>
      </c>
      <c r="B43" s="8" t="s">
        <v>74</v>
      </c>
      <c r="D43" s="9" t="s">
        <v>2729</v>
      </c>
      <c r="E43" s="7" t="s">
        <v>3079</v>
      </c>
      <c r="F43" s="7" t="s">
        <v>395</v>
      </c>
      <c r="G43" s="7" t="s">
        <v>354</v>
      </c>
      <c r="H43" s="7" t="s">
        <v>3080</v>
      </c>
      <c r="I43" s="7" t="s">
        <v>3007</v>
      </c>
      <c r="J43" s="11">
        <v>633</v>
      </c>
      <c r="K43" s="11">
        <v>5025</v>
      </c>
      <c r="M43" s="11">
        <f t="shared" si="1"/>
        <v>5658</v>
      </c>
      <c r="N43" s="7" t="s">
        <v>668</v>
      </c>
      <c r="O43" s="7" t="s">
        <v>66</v>
      </c>
      <c r="P43" s="7" t="s">
        <v>70</v>
      </c>
      <c r="Q43" s="7" t="s">
        <v>671</v>
      </c>
      <c r="R43" s="7" t="s">
        <v>671</v>
      </c>
    </row>
    <row r="44" spans="1:18" x14ac:dyDescent="0.2">
      <c r="A44" s="7" t="s">
        <v>2683</v>
      </c>
      <c r="B44" s="8" t="s">
        <v>74</v>
      </c>
      <c r="D44" s="9" t="s">
        <v>2730</v>
      </c>
      <c r="E44" s="7" t="s">
        <v>3081</v>
      </c>
      <c r="F44" s="7" t="s">
        <v>368</v>
      </c>
      <c r="G44" s="7" t="s">
        <v>45</v>
      </c>
      <c r="H44" s="7" t="s">
        <v>3082</v>
      </c>
      <c r="I44" s="7" t="s">
        <v>3007</v>
      </c>
      <c r="J44" s="11">
        <v>633</v>
      </c>
      <c r="K44" s="11">
        <v>5025</v>
      </c>
      <c r="M44" s="11">
        <f t="shared" si="1"/>
        <v>5658</v>
      </c>
      <c r="N44" s="7" t="s">
        <v>668</v>
      </c>
      <c r="O44" s="7" t="s">
        <v>66</v>
      </c>
      <c r="P44" s="7" t="s">
        <v>70</v>
      </c>
      <c r="Q44" s="7" t="s">
        <v>671</v>
      </c>
      <c r="R44" s="7" t="s">
        <v>671</v>
      </c>
    </row>
    <row r="45" spans="1:18" x14ac:dyDescent="0.2">
      <c r="A45" s="7" t="s">
        <v>2683</v>
      </c>
      <c r="B45" s="8" t="s">
        <v>74</v>
      </c>
      <c r="D45" s="9" t="s">
        <v>2731</v>
      </c>
      <c r="E45" s="7" t="s">
        <v>3015</v>
      </c>
      <c r="F45" s="7" t="s">
        <v>395</v>
      </c>
      <c r="G45" s="7" t="s">
        <v>45</v>
      </c>
      <c r="H45" s="7" t="s">
        <v>3016</v>
      </c>
      <c r="I45" s="7" t="s">
        <v>3007</v>
      </c>
      <c r="J45" s="11">
        <v>633</v>
      </c>
      <c r="K45" s="11">
        <v>5025</v>
      </c>
      <c r="M45" s="11">
        <f t="shared" si="1"/>
        <v>5658</v>
      </c>
      <c r="N45" s="7" t="s">
        <v>668</v>
      </c>
      <c r="O45" s="7" t="s">
        <v>66</v>
      </c>
      <c r="P45" s="7" t="s">
        <v>70</v>
      </c>
      <c r="Q45" s="7" t="s">
        <v>671</v>
      </c>
      <c r="R45" s="7" t="s">
        <v>671</v>
      </c>
    </row>
    <row r="46" spans="1:18" x14ac:dyDescent="0.2">
      <c r="A46" s="7" t="s">
        <v>2683</v>
      </c>
      <c r="B46" s="8" t="s">
        <v>74</v>
      </c>
      <c r="D46" s="9" t="s">
        <v>2732</v>
      </c>
      <c r="E46" s="7" t="s">
        <v>3083</v>
      </c>
      <c r="F46" s="7" t="s">
        <v>490</v>
      </c>
      <c r="G46" s="7" t="s">
        <v>45</v>
      </c>
      <c r="H46" s="7" t="s">
        <v>3084</v>
      </c>
      <c r="I46" s="7" t="s">
        <v>3007</v>
      </c>
      <c r="J46" s="11">
        <v>633</v>
      </c>
      <c r="K46" s="11">
        <v>5025</v>
      </c>
      <c r="M46" s="11">
        <f t="shared" si="1"/>
        <v>5658</v>
      </c>
      <c r="N46" s="7" t="s">
        <v>668</v>
      </c>
      <c r="O46" s="7" t="s">
        <v>66</v>
      </c>
      <c r="P46" s="7" t="s">
        <v>70</v>
      </c>
      <c r="Q46" s="7" t="s">
        <v>671</v>
      </c>
      <c r="R46" s="7" t="s">
        <v>671</v>
      </c>
    </row>
    <row r="47" spans="1:18" x14ac:dyDescent="0.2">
      <c r="A47" s="7" t="s">
        <v>2683</v>
      </c>
      <c r="B47" s="8" t="s">
        <v>74</v>
      </c>
      <c r="D47" s="9" t="s">
        <v>2733</v>
      </c>
      <c r="E47" s="7" t="s">
        <v>3085</v>
      </c>
      <c r="F47" s="7" t="s">
        <v>44</v>
      </c>
      <c r="G47" s="7" t="s">
        <v>45</v>
      </c>
      <c r="H47" s="7" t="s">
        <v>3086</v>
      </c>
      <c r="I47" s="7" t="s">
        <v>3007</v>
      </c>
      <c r="J47" s="11">
        <v>633</v>
      </c>
      <c r="K47" s="11">
        <v>5025</v>
      </c>
      <c r="M47" s="11">
        <f t="shared" si="1"/>
        <v>5658</v>
      </c>
      <c r="N47" s="7" t="s">
        <v>668</v>
      </c>
      <c r="O47" s="7" t="s">
        <v>66</v>
      </c>
      <c r="P47" s="7" t="s">
        <v>70</v>
      </c>
      <c r="Q47" s="7" t="s">
        <v>671</v>
      </c>
      <c r="R47" s="7" t="s">
        <v>671</v>
      </c>
    </row>
    <row r="48" spans="1:18" x14ac:dyDescent="0.2">
      <c r="A48" s="7" t="s">
        <v>2683</v>
      </c>
      <c r="B48" s="8" t="s">
        <v>74</v>
      </c>
      <c r="D48" s="9" t="s">
        <v>2734</v>
      </c>
      <c r="E48" s="7" t="s">
        <v>3087</v>
      </c>
      <c r="F48" s="7" t="s">
        <v>44</v>
      </c>
      <c r="G48" s="7" t="s">
        <v>425</v>
      </c>
      <c r="H48" s="7" t="s">
        <v>3088</v>
      </c>
      <c r="I48" s="7" t="s">
        <v>3007</v>
      </c>
      <c r="J48" s="11">
        <v>633</v>
      </c>
      <c r="K48" s="11">
        <v>5025</v>
      </c>
      <c r="M48" s="11">
        <f t="shared" si="1"/>
        <v>5658</v>
      </c>
      <c r="N48" s="7" t="s">
        <v>668</v>
      </c>
      <c r="O48" s="7" t="s">
        <v>66</v>
      </c>
      <c r="P48" s="7" t="s">
        <v>70</v>
      </c>
      <c r="Q48" s="7" t="s">
        <v>671</v>
      </c>
      <c r="R48" s="7" t="s">
        <v>671</v>
      </c>
    </row>
    <row r="49" spans="1:18" x14ac:dyDescent="0.2">
      <c r="A49" s="7" t="s">
        <v>2683</v>
      </c>
      <c r="B49" s="8" t="s">
        <v>74</v>
      </c>
      <c r="D49" s="9" t="s">
        <v>2735</v>
      </c>
      <c r="E49" s="7" t="s">
        <v>3021</v>
      </c>
      <c r="F49" s="7" t="s">
        <v>2137</v>
      </c>
      <c r="G49" s="7" t="s">
        <v>45</v>
      </c>
      <c r="H49" s="7" t="s">
        <v>3089</v>
      </c>
      <c r="I49" s="7" t="s">
        <v>3007</v>
      </c>
      <c r="J49" s="11">
        <v>633</v>
      </c>
      <c r="K49" s="11">
        <v>5025</v>
      </c>
      <c r="M49" s="11">
        <f t="shared" si="1"/>
        <v>5658</v>
      </c>
      <c r="N49" s="7" t="s">
        <v>668</v>
      </c>
      <c r="O49" s="7" t="s">
        <v>66</v>
      </c>
      <c r="P49" s="7" t="s">
        <v>70</v>
      </c>
      <c r="Q49" s="7" t="s">
        <v>671</v>
      </c>
      <c r="R49" s="7" t="s">
        <v>671</v>
      </c>
    </row>
    <row r="50" spans="1:18" x14ac:dyDescent="0.2">
      <c r="A50" s="7" t="s">
        <v>2683</v>
      </c>
      <c r="B50" s="8" t="s">
        <v>74</v>
      </c>
      <c r="D50" s="9" t="s">
        <v>2736</v>
      </c>
      <c r="E50" s="7" t="s">
        <v>3090</v>
      </c>
      <c r="F50" s="7" t="s">
        <v>395</v>
      </c>
      <c r="G50" s="7" t="s">
        <v>45</v>
      </c>
      <c r="H50" s="7" t="s">
        <v>3091</v>
      </c>
      <c r="I50" s="7" t="s">
        <v>3044</v>
      </c>
      <c r="J50" s="11">
        <v>633</v>
      </c>
      <c r="K50" s="11">
        <v>5025</v>
      </c>
      <c r="M50" s="11">
        <f t="shared" si="1"/>
        <v>5658</v>
      </c>
      <c r="N50" s="7" t="s">
        <v>668</v>
      </c>
      <c r="O50" s="7" t="s">
        <v>66</v>
      </c>
      <c r="P50" s="7" t="s">
        <v>70</v>
      </c>
      <c r="Q50" s="7" t="s">
        <v>671</v>
      </c>
      <c r="R50" s="7" t="s">
        <v>671</v>
      </c>
    </row>
    <row r="51" spans="1:18" x14ac:dyDescent="0.2">
      <c r="A51" s="7" t="s">
        <v>2683</v>
      </c>
      <c r="B51" s="8" t="s">
        <v>74</v>
      </c>
      <c r="D51" s="9" t="s">
        <v>2737</v>
      </c>
      <c r="E51" s="7" t="s">
        <v>3083</v>
      </c>
      <c r="F51" s="7" t="s">
        <v>557</v>
      </c>
      <c r="G51" s="7" t="s">
        <v>45</v>
      </c>
      <c r="H51" s="7" t="s">
        <v>3092</v>
      </c>
      <c r="I51" s="7" t="s">
        <v>3007</v>
      </c>
      <c r="J51" s="11">
        <v>633</v>
      </c>
      <c r="K51" s="11">
        <v>5025</v>
      </c>
      <c r="M51" s="11">
        <f t="shared" si="1"/>
        <v>5658</v>
      </c>
      <c r="N51" s="7" t="s">
        <v>668</v>
      </c>
      <c r="O51" s="7" t="s">
        <v>66</v>
      </c>
      <c r="P51" s="7" t="s">
        <v>70</v>
      </c>
      <c r="Q51" s="7" t="s">
        <v>671</v>
      </c>
      <c r="R51" s="7" t="s">
        <v>671</v>
      </c>
    </row>
    <row r="52" spans="1:18" x14ac:dyDescent="0.2">
      <c r="A52" s="7" t="s">
        <v>2683</v>
      </c>
      <c r="B52" s="8" t="s">
        <v>74</v>
      </c>
      <c r="D52" s="9" t="s">
        <v>2738</v>
      </c>
      <c r="E52" s="7" t="s">
        <v>3093</v>
      </c>
      <c r="F52" s="7" t="s">
        <v>565</v>
      </c>
      <c r="G52" s="7" t="s">
        <v>45</v>
      </c>
      <c r="H52" s="7" t="s">
        <v>3094</v>
      </c>
      <c r="I52" s="7" t="s">
        <v>3007</v>
      </c>
      <c r="J52" s="11">
        <v>633</v>
      </c>
      <c r="K52" s="11">
        <v>5025</v>
      </c>
      <c r="M52" s="11">
        <f t="shared" si="1"/>
        <v>5658</v>
      </c>
      <c r="N52" s="7" t="s">
        <v>668</v>
      </c>
      <c r="O52" s="7" t="s">
        <v>66</v>
      </c>
      <c r="P52" s="7" t="s">
        <v>70</v>
      </c>
      <c r="Q52" s="7" t="s">
        <v>671</v>
      </c>
      <c r="R52" s="7" t="s">
        <v>671</v>
      </c>
    </row>
    <row r="53" spans="1:18" x14ac:dyDescent="0.2">
      <c r="A53" s="7" t="s">
        <v>2683</v>
      </c>
      <c r="B53" s="8" t="s">
        <v>74</v>
      </c>
      <c r="D53" s="9" t="s">
        <v>2739</v>
      </c>
      <c r="E53" s="7" t="s">
        <v>3095</v>
      </c>
      <c r="F53" s="7" t="s">
        <v>353</v>
      </c>
      <c r="G53" s="7" t="s">
        <v>45</v>
      </c>
      <c r="H53" s="7" t="s">
        <v>3096</v>
      </c>
      <c r="I53" s="7" t="s">
        <v>3007</v>
      </c>
      <c r="J53" s="11">
        <v>633</v>
      </c>
      <c r="K53" s="11">
        <v>5025</v>
      </c>
      <c r="M53" s="11">
        <f t="shared" si="1"/>
        <v>5658</v>
      </c>
      <c r="N53" s="7" t="s">
        <v>668</v>
      </c>
      <c r="O53" s="7" t="s">
        <v>66</v>
      </c>
      <c r="P53" s="7" t="s">
        <v>70</v>
      </c>
      <c r="Q53" s="7" t="s">
        <v>671</v>
      </c>
      <c r="R53" s="7" t="s">
        <v>671</v>
      </c>
    </row>
    <row r="54" spans="1:18" x14ac:dyDescent="0.2">
      <c r="A54" s="7" t="s">
        <v>2683</v>
      </c>
      <c r="B54" s="8" t="s">
        <v>74</v>
      </c>
      <c r="D54" s="9" t="s">
        <v>2740</v>
      </c>
      <c r="E54" s="7" t="s">
        <v>3093</v>
      </c>
      <c r="F54" s="7" t="s">
        <v>44</v>
      </c>
      <c r="G54" s="7" t="s">
        <v>45</v>
      </c>
      <c r="H54" s="7" t="s">
        <v>3094</v>
      </c>
      <c r="I54" s="7" t="s">
        <v>3007</v>
      </c>
      <c r="J54" s="11">
        <v>633</v>
      </c>
      <c r="K54" s="11">
        <v>5025</v>
      </c>
      <c r="M54" s="11">
        <f t="shared" si="1"/>
        <v>5658</v>
      </c>
      <c r="N54" s="7" t="s">
        <v>668</v>
      </c>
      <c r="O54" s="7" t="s">
        <v>66</v>
      </c>
      <c r="P54" s="7" t="s">
        <v>70</v>
      </c>
      <c r="Q54" s="7" t="s">
        <v>671</v>
      </c>
      <c r="R54" s="7" t="s">
        <v>671</v>
      </c>
    </row>
    <row r="55" spans="1:18" x14ac:dyDescent="0.2">
      <c r="A55" s="7" t="s">
        <v>2683</v>
      </c>
      <c r="B55" s="8" t="s">
        <v>74</v>
      </c>
      <c r="D55" s="9" t="s">
        <v>2741</v>
      </c>
      <c r="E55" s="7" t="s">
        <v>3097</v>
      </c>
      <c r="F55" s="7" t="s">
        <v>2143</v>
      </c>
      <c r="G55" s="7" t="s">
        <v>45</v>
      </c>
      <c r="H55" s="7" t="s">
        <v>3098</v>
      </c>
      <c r="I55" s="7" t="s">
        <v>3007</v>
      </c>
      <c r="J55" s="11">
        <v>633</v>
      </c>
      <c r="K55" s="11">
        <v>5025</v>
      </c>
      <c r="M55" s="11">
        <f t="shared" si="1"/>
        <v>5658</v>
      </c>
      <c r="N55" s="7" t="s">
        <v>668</v>
      </c>
      <c r="O55" s="7" t="s">
        <v>66</v>
      </c>
      <c r="P55" s="7" t="s">
        <v>70</v>
      </c>
      <c r="Q55" s="7" t="s">
        <v>671</v>
      </c>
      <c r="R55" s="7" t="s">
        <v>671</v>
      </c>
    </row>
    <row r="56" spans="1:18" x14ac:dyDescent="0.2">
      <c r="A56" s="7" t="s">
        <v>2683</v>
      </c>
      <c r="B56" s="8" t="s">
        <v>74</v>
      </c>
      <c r="D56" s="9" t="s">
        <v>2742</v>
      </c>
      <c r="E56" s="7" t="s">
        <v>3099</v>
      </c>
      <c r="F56" s="7" t="s">
        <v>655</v>
      </c>
      <c r="G56" s="7" t="s">
        <v>45</v>
      </c>
      <c r="H56" s="7" t="s">
        <v>3100</v>
      </c>
      <c r="I56" s="7" t="s">
        <v>3007</v>
      </c>
      <c r="J56" s="11">
        <v>633</v>
      </c>
      <c r="K56" s="11">
        <v>5025</v>
      </c>
      <c r="M56" s="11">
        <f t="shared" si="1"/>
        <v>5658</v>
      </c>
      <c r="N56" s="7" t="s">
        <v>668</v>
      </c>
      <c r="O56" s="7" t="s">
        <v>66</v>
      </c>
      <c r="P56" s="7" t="s">
        <v>70</v>
      </c>
      <c r="Q56" s="7" t="s">
        <v>671</v>
      </c>
      <c r="R56" s="7" t="s">
        <v>671</v>
      </c>
    </row>
    <row r="57" spans="1:18" x14ac:dyDescent="0.2">
      <c r="A57" s="7" t="s">
        <v>2683</v>
      </c>
      <c r="B57" s="8" t="s">
        <v>74</v>
      </c>
      <c r="D57" s="9" t="s">
        <v>2743</v>
      </c>
      <c r="E57" s="7" t="s">
        <v>3101</v>
      </c>
      <c r="F57" s="7" t="s">
        <v>501</v>
      </c>
      <c r="G57" s="7" t="s">
        <v>45</v>
      </c>
      <c r="H57" s="7" t="s">
        <v>3102</v>
      </c>
      <c r="I57" s="7" t="s">
        <v>3007</v>
      </c>
      <c r="J57" s="11">
        <v>633</v>
      </c>
      <c r="K57" s="11">
        <v>5025</v>
      </c>
      <c r="M57" s="11">
        <f t="shared" si="1"/>
        <v>5658</v>
      </c>
      <c r="N57" s="7" t="s">
        <v>668</v>
      </c>
      <c r="O57" s="7" t="s">
        <v>66</v>
      </c>
      <c r="P57" s="7" t="s">
        <v>70</v>
      </c>
      <c r="Q57" s="7" t="s">
        <v>671</v>
      </c>
      <c r="R57" s="7" t="s">
        <v>671</v>
      </c>
    </row>
    <row r="58" spans="1:18" x14ac:dyDescent="0.2">
      <c r="A58" s="7" t="s">
        <v>2683</v>
      </c>
      <c r="B58" s="8" t="s">
        <v>74</v>
      </c>
      <c r="D58" s="9" t="s">
        <v>2744</v>
      </c>
      <c r="E58" s="7" t="s">
        <v>2159</v>
      </c>
      <c r="F58" s="7" t="s">
        <v>490</v>
      </c>
      <c r="G58" s="7" t="s">
        <v>45</v>
      </c>
      <c r="H58" s="7" t="s">
        <v>3103</v>
      </c>
      <c r="I58" s="7" t="s">
        <v>3004</v>
      </c>
      <c r="J58" s="11">
        <v>633</v>
      </c>
      <c r="K58" s="11">
        <v>5025</v>
      </c>
      <c r="M58" s="11">
        <f t="shared" si="1"/>
        <v>5658</v>
      </c>
      <c r="N58" s="7" t="s">
        <v>668</v>
      </c>
      <c r="O58" s="7" t="s">
        <v>66</v>
      </c>
      <c r="P58" s="7" t="s">
        <v>70</v>
      </c>
      <c r="Q58" s="7" t="s">
        <v>671</v>
      </c>
      <c r="R58" s="7" t="s">
        <v>671</v>
      </c>
    </row>
    <row r="59" spans="1:18" x14ac:dyDescent="0.2">
      <c r="A59" s="7" t="s">
        <v>2683</v>
      </c>
      <c r="B59" s="8" t="s">
        <v>74</v>
      </c>
      <c r="D59" s="9" t="s">
        <v>2745</v>
      </c>
      <c r="E59" s="7" t="s">
        <v>486</v>
      </c>
      <c r="F59" s="7" t="s">
        <v>449</v>
      </c>
      <c r="G59" s="7" t="s">
        <v>45</v>
      </c>
      <c r="H59" s="7" t="s">
        <v>3104</v>
      </c>
      <c r="I59" s="7" t="s">
        <v>3007</v>
      </c>
      <c r="J59" s="11">
        <v>633</v>
      </c>
      <c r="K59" s="11">
        <v>5025</v>
      </c>
      <c r="L59" s="12"/>
      <c r="M59" s="11">
        <f t="shared" si="1"/>
        <v>5658</v>
      </c>
      <c r="N59" s="7" t="s">
        <v>668</v>
      </c>
      <c r="O59" s="7" t="s">
        <v>66</v>
      </c>
      <c r="P59" s="7" t="s">
        <v>70</v>
      </c>
      <c r="Q59" s="7" t="s">
        <v>671</v>
      </c>
      <c r="R59" s="7" t="s">
        <v>671</v>
      </c>
    </row>
    <row r="60" spans="1:18" x14ac:dyDescent="0.2">
      <c r="A60" s="7" t="s">
        <v>2683</v>
      </c>
      <c r="B60" s="8" t="s">
        <v>74</v>
      </c>
      <c r="D60" s="9" t="s">
        <v>2746</v>
      </c>
      <c r="E60" s="7" t="s">
        <v>1966</v>
      </c>
      <c r="F60" s="7" t="s">
        <v>522</v>
      </c>
      <c r="G60" s="7" t="s">
        <v>45</v>
      </c>
      <c r="H60" s="7" t="s">
        <v>3105</v>
      </c>
      <c r="I60" s="7" t="s">
        <v>3007</v>
      </c>
      <c r="J60" s="11">
        <v>633</v>
      </c>
      <c r="K60" s="11">
        <v>5025</v>
      </c>
      <c r="M60" s="11">
        <f t="shared" si="1"/>
        <v>5658</v>
      </c>
      <c r="N60" s="7" t="s">
        <v>668</v>
      </c>
      <c r="O60" s="7" t="s">
        <v>66</v>
      </c>
      <c r="P60" s="7" t="s">
        <v>70</v>
      </c>
      <c r="Q60" s="7" t="s">
        <v>671</v>
      </c>
      <c r="R60" s="7" t="s">
        <v>671</v>
      </c>
    </row>
    <row r="61" spans="1:18" x14ac:dyDescent="0.2">
      <c r="A61" s="7" t="s">
        <v>2683</v>
      </c>
      <c r="B61" s="8" t="s">
        <v>74</v>
      </c>
      <c r="D61" s="9" t="s">
        <v>2747</v>
      </c>
      <c r="E61" s="7" t="s">
        <v>3106</v>
      </c>
      <c r="F61" s="7" t="s">
        <v>494</v>
      </c>
      <c r="G61" s="7" t="s">
        <v>45</v>
      </c>
      <c r="H61" s="7" t="s">
        <v>3107</v>
      </c>
      <c r="I61" s="7" t="s">
        <v>3004</v>
      </c>
      <c r="J61" s="11">
        <v>633</v>
      </c>
      <c r="K61" s="11">
        <v>5025</v>
      </c>
      <c r="M61" s="11">
        <f t="shared" si="1"/>
        <v>5658</v>
      </c>
      <c r="N61" s="7" t="s">
        <v>668</v>
      </c>
      <c r="O61" s="7" t="s">
        <v>66</v>
      </c>
      <c r="P61" s="7" t="s">
        <v>70</v>
      </c>
      <c r="Q61" s="7" t="s">
        <v>671</v>
      </c>
      <c r="R61" s="7" t="s">
        <v>671</v>
      </c>
    </row>
    <row r="62" spans="1:18" x14ac:dyDescent="0.2">
      <c r="A62" s="7" t="s">
        <v>2683</v>
      </c>
      <c r="B62" s="8" t="s">
        <v>74</v>
      </c>
      <c r="D62" s="9" t="s">
        <v>2748</v>
      </c>
      <c r="E62" s="7" t="s">
        <v>3108</v>
      </c>
      <c r="F62" s="7" t="s">
        <v>52</v>
      </c>
      <c r="G62" s="7" t="s">
        <v>45</v>
      </c>
      <c r="H62" s="7" t="s">
        <v>3109</v>
      </c>
      <c r="I62" s="7" t="s">
        <v>3004</v>
      </c>
      <c r="J62" s="11">
        <v>633</v>
      </c>
      <c r="K62" s="11">
        <v>5025</v>
      </c>
      <c r="M62" s="11">
        <f t="shared" si="1"/>
        <v>5658</v>
      </c>
      <c r="N62" s="7" t="s">
        <v>668</v>
      </c>
      <c r="O62" s="7" t="s">
        <v>66</v>
      </c>
      <c r="P62" s="7" t="s">
        <v>70</v>
      </c>
      <c r="Q62" s="7" t="s">
        <v>671</v>
      </c>
      <c r="R62" s="7" t="s">
        <v>671</v>
      </c>
    </row>
    <row r="63" spans="1:18" x14ac:dyDescent="0.2">
      <c r="A63" s="7" t="s">
        <v>2683</v>
      </c>
      <c r="B63" s="8" t="s">
        <v>74</v>
      </c>
      <c r="D63" s="9" t="s">
        <v>2749</v>
      </c>
      <c r="E63" s="7" t="s">
        <v>3110</v>
      </c>
      <c r="F63" s="7" t="s">
        <v>368</v>
      </c>
      <c r="G63" s="7" t="s">
        <v>45</v>
      </c>
      <c r="H63" s="7" t="s">
        <v>3111</v>
      </c>
      <c r="I63" s="7" t="s">
        <v>3007</v>
      </c>
      <c r="J63" s="11">
        <v>633</v>
      </c>
      <c r="K63" s="11">
        <v>5025</v>
      </c>
      <c r="M63" s="11">
        <f t="shared" si="1"/>
        <v>5658</v>
      </c>
      <c r="N63" s="7" t="s">
        <v>668</v>
      </c>
      <c r="O63" s="7" t="s">
        <v>66</v>
      </c>
      <c r="P63" s="7" t="s">
        <v>70</v>
      </c>
      <c r="Q63" s="7" t="s">
        <v>671</v>
      </c>
      <c r="R63" s="7" t="s">
        <v>671</v>
      </c>
    </row>
    <row r="64" spans="1:18" x14ac:dyDescent="0.2">
      <c r="A64" s="7" t="s">
        <v>2683</v>
      </c>
      <c r="B64" s="8" t="s">
        <v>74</v>
      </c>
      <c r="D64" s="9" t="s">
        <v>2750</v>
      </c>
      <c r="E64" s="7" t="s">
        <v>3112</v>
      </c>
      <c r="F64" s="7" t="s">
        <v>440</v>
      </c>
      <c r="G64" s="7" t="s">
        <v>45</v>
      </c>
      <c r="H64" s="7" t="s">
        <v>3113</v>
      </c>
      <c r="I64" s="7" t="s">
        <v>3044</v>
      </c>
      <c r="J64" s="11">
        <v>633</v>
      </c>
      <c r="K64" s="11">
        <v>5025</v>
      </c>
      <c r="M64" s="11">
        <f t="shared" si="1"/>
        <v>5658</v>
      </c>
      <c r="N64" s="7" t="s">
        <v>668</v>
      </c>
      <c r="O64" s="7" t="s">
        <v>66</v>
      </c>
      <c r="P64" s="7" t="s">
        <v>70</v>
      </c>
      <c r="Q64" s="7" t="s">
        <v>671</v>
      </c>
      <c r="R64" s="7" t="s">
        <v>671</v>
      </c>
    </row>
    <row r="65" spans="1:18" x14ac:dyDescent="0.2">
      <c r="A65" s="7" t="s">
        <v>2683</v>
      </c>
      <c r="B65" s="8" t="s">
        <v>74</v>
      </c>
      <c r="D65" s="9" t="s">
        <v>2751</v>
      </c>
      <c r="E65" s="7" t="s">
        <v>1391</v>
      </c>
      <c r="F65" s="7" t="s">
        <v>565</v>
      </c>
      <c r="G65" s="7" t="s">
        <v>45</v>
      </c>
      <c r="H65" s="7" t="s">
        <v>3114</v>
      </c>
      <c r="I65" s="7" t="s">
        <v>3010</v>
      </c>
      <c r="J65" s="11">
        <v>633</v>
      </c>
      <c r="K65" s="11">
        <v>5025</v>
      </c>
      <c r="M65" s="11">
        <f t="shared" si="1"/>
        <v>5658</v>
      </c>
      <c r="N65" s="7" t="s">
        <v>668</v>
      </c>
      <c r="O65" s="7" t="s">
        <v>66</v>
      </c>
      <c r="P65" s="7" t="s">
        <v>70</v>
      </c>
      <c r="Q65" s="7" t="s">
        <v>671</v>
      </c>
      <c r="R65" s="7" t="s">
        <v>671</v>
      </c>
    </row>
    <row r="66" spans="1:18" x14ac:dyDescent="0.2">
      <c r="A66" s="7" t="s">
        <v>2683</v>
      </c>
      <c r="B66" s="8" t="s">
        <v>74</v>
      </c>
      <c r="D66" s="9" t="s">
        <v>2752</v>
      </c>
      <c r="E66" s="7" t="s">
        <v>3115</v>
      </c>
      <c r="F66" s="7" t="s">
        <v>353</v>
      </c>
      <c r="G66" s="7" t="s">
        <v>45</v>
      </c>
      <c r="H66" s="7" t="s">
        <v>3116</v>
      </c>
      <c r="I66" s="7" t="s">
        <v>3047</v>
      </c>
      <c r="J66" s="11">
        <v>633</v>
      </c>
      <c r="K66" s="11">
        <v>5025</v>
      </c>
      <c r="M66" s="11">
        <f t="shared" ref="M66:M97" si="2">J66+K66+L66</f>
        <v>5658</v>
      </c>
      <c r="N66" s="7" t="s">
        <v>668</v>
      </c>
      <c r="O66" s="7" t="s">
        <v>66</v>
      </c>
      <c r="P66" s="7" t="s">
        <v>70</v>
      </c>
      <c r="Q66" s="7" t="s">
        <v>671</v>
      </c>
      <c r="R66" s="7" t="s">
        <v>671</v>
      </c>
    </row>
    <row r="67" spans="1:18" x14ac:dyDescent="0.2">
      <c r="A67" s="7" t="s">
        <v>2683</v>
      </c>
      <c r="B67" s="8" t="s">
        <v>74</v>
      </c>
      <c r="D67" s="9" t="s">
        <v>2753</v>
      </c>
      <c r="E67" s="7" t="s">
        <v>3117</v>
      </c>
      <c r="F67" s="7" t="s">
        <v>532</v>
      </c>
      <c r="G67" s="7" t="s">
        <v>45</v>
      </c>
      <c r="H67" s="7" t="s">
        <v>3118</v>
      </c>
      <c r="I67" s="7" t="s">
        <v>3044</v>
      </c>
      <c r="J67" s="11">
        <v>633</v>
      </c>
      <c r="K67" s="11">
        <v>5025</v>
      </c>
      <c r="M67" s="11">
        <f t="shared" si="2"/>
        <v>5658</v>
      </c>
      <c r="N67" s="7" t="s">
        <v>668</v>
      </c>
      <c r="O67" s="7" t="s">
        <v>66</v>
      </c>
      <c r="P67" s="7" t="s">
        <v>70</v>
      </c>
      <c r="Q67" s="7" t="s">
        <v>671</v>
      </c>
      <c r="R67" s="7" t="s">
        <v>671</v>
      </c>
    </row>
    <row r="68" spans="1:18" x14ac:dyDescent="0.2">
      <c r="A68" s="7" t="s">
        <v>2683</v>
      </c>
      <c r="B68" s="8" t="s">
        <v>74</v>
      </c>
      <c r="D68" s="9" t="s">
        <v>2754</v>
      </c>
      <c r="E68" s="7" t="s">
        <v>453</v>
      </c>
      <c r="F68" s="7" t="s">
        <v>562</v>
      </c>
      <c r="G68" s="7" t="s">
        <v>45</v>
      </c>
      <c r="H68" s="7" t="s">
        <v>3119</v>
      </c>
      <c r="I68" s="7" t="s">
        <v>3010</v>
      </c>
      <c r="J68" s="11">
        <v>633</v>
      </c>
      <c r="K68" s="11">
        <v>5025</v>
      </c>
      <c r="M68" s="11">
        <f t="shared" si="2"/>
        <v>5658</v>
      </c>
      <c r="N68" s="7" t="s">
        <v>668</v>
      </c>
      <c r="O68" s="7" t="s">
        <v>66</v>
      </c>
      <c r="P68" s="7" t="s">
        <v>70</v>
      </c>
      <c r="Q68" s="7" t="s">
        <v>671</v>
      </c>
      <c r="R68" s="7" t="s">
        <v>671</v>
      </c>
    </row>
    <row r="69" spans="1:18" x14ac:dyDescent="0.2">
      <c r="A69" s="7" t="s">
        <v>2683</v>
      </c>
      <c r="B69" s="8" t="s">
        <v>74</v>
      </c>
      <c r="D69" s="9" t="s">
        <v>2755</v>
      </c>
      <c r="E69" s="7" t="s">
        <v>3120</v>
      </c>
      <c r="F69" s="7" t="s">
        <v>395</v>
      </c>
      <c r="G69" s="7" t="s">
        <v>45</v>
      </c>
      <c r="H69" s="7" t="s">
        <v>3121</v>
      </c>
      <c r="I69" s="7" t="s">
        <v>3010</v>
      </c>
      <c r="J69" s="11">
        <v>633</v>
      </c>
      <c r="K69" s="11">
        <v>5025</v>
      </c>
      <c r="M69" s="11">
        <f t="shared" si="2"/>
        <v>5658</v>
      </c>
      <c r="N69" s="7" t="s">
        <v>668</v>
      </c>
      <c r="O69" s="7" t="s">
        <v>66</v>
      </c>
      <c r="P69" s="7" t="s">
        <v>70</v>
      </c>
      <c r="Q69" s="7" t="s">
        <v>671</v>
      </c>
      <c r="R69" s="7" t="s">
        <v>671</v>
      </c>
    </row>
    <row r="70" spans="1:18" x14ac:dyDescent="0.2">
      <c r="A70" s="7" t="s">
        <v>2683</v>
      </c>
      <c r="B70" s="8" t="s">
        <v>74</v>
      </c>
      <c r="D70" s="9" t="s">
        <v>2756</v>
      </c>
      <c r="E70" s="7" t="s">
        <v>3122</v>
      </c>
      <c r="F70" s="7" t="s">
        <v>347</v>
      </c>
      <c r="G70" s="7" t="s">
        <v>45</v>
      </c>
      <c r="H70" s="7" t="s">
        <v>3123</v>
      </c>
      <c r="I70" s="7" t="s">
        <v>3044</v>
      </c>
      <c r="J70" s="11">
        <v>633</v>
      </c>
      <c r="K70" s="11">
        <v>5025</v>
      </c>
      <c r="L70" s="12"/>
      <c r="M70" s="11">
        <f t="shared" si="2"/>
        <v>5658</v>
      </c>
      <c r="N70" s="7" t="s">
        <v>668</v>
      </c>
      <c r="O70" s="7" t="s">
        <v>66</v>
      </c>
      <c r="P70" s="7" t="s">
        <v>70</v>
      </c>
      <c r="Q70" s="7" t="s">
        <v>671</v>
      </c>
      <c r="R70" s="7" t="s">
        <v>671</v>
      </c>
    </row>
    <row r="71" spans="1:18" x14ac:dyDescent="0.2">
      <c r="A71" s="7" t="s">
        <v>2683</v>
      </c>
      <c r="B71" s="8" t="s">
        <v>74</v>
      </c>
      <c r="D71" s="9" t="s">
        <v>2757</v>
      </c>
      <c r="E71" s="7" t="s">
        <v>3124</v>
      </c>
      <c r="F71" s="7" t="s">
        <v>347</v>
      </c>
      <c r="G71" s="7" t="s">
        <v>45</v>
      </c>
      <c r="H71" s="7" t="s">
        <v>3125</v>
      </c>
      <c r="I71" s="7" t="s">
        <v>3044</v>
      </c>
      <c r="J71" s="11">
        <v>633</v>
      </c>
      <c r="K71" s="11">
        <v>5025</v>
      </c>
      <c r="M71" s="11">
        <f t="shared" si="2"/>
        <v>5658</v>
      </c>
      <c r="N71" s="7" t="s">
        <v>668</v>
      </c>
      <c r="O71" s="7" t="s">
        <v>66</v>
      </c>
      <c r="P71" s="7" t="s">
        <v>70</v>
      </c>
      <c r="Q71" s="7" t="s">
        <v>671</v>
      </c>
      <c r="R71" s="7" t="s">
        <v>671</v>
      </c>
    </row>
    <row r="72" spans="1:18" x14ac:dyDescent="0.2">
      <c r="A72" s="7" t="s">
        <v>2683</v>
      </c>
      <c r="B72" s="8" t="s">
        <v>74</v>
      </c>
      <c r="D72" s="9" t="s">
        <v>2758</v>
      </c>
      <c r="E72" s="7" t="s">
        <v>3050</v>
      </c>
      <c r="F72" s="7" t="s">
        <v>44</v>
      </c>
      <c r="G72" s="7" t="s">
        <v>45</v>
      </c>
      <c r="H72" s="7" t="s">
        <v>3126</v>
      </c>
      <c r="I72" s="7" t="s">
        <v>3044</v>
      </c>
      <c r="J72" s="11">
        <v>633</v>
      </c>
      <c r="K72" s="11">
        <v>5025</v>
      </c>
      <c r="M72" s="11">
        <f t="shared" si="2"/>
        <v>5658</v>
      </c>
      <c r="N72" s="7" t="s">
        <v>668</v>
      </c>
      <c r="O72" s="7" t="s">
        <v>66</v>
      </c>
      <c r="P72" s="7" t="s">
        <v>70</v>
      </c>
      <c r="Q72" s="7" t="s">
        <v>671</v>
      </c>
      <c r="R72" s="7" t="s">
        <v>671</v>
      </c>
    </row>
    <row r="73" spans="1:18" x14ac:dyDescent="0.2">
      <c r="A73" s="7" t="s">
        <v>2683</v>
      </c>
      <c r="B73" s="8" t="s">
        <v>74</v>
      </c>
      <c r="D73" s="9" t="s">
        <v>2759</v>
      </c>
      <c r="E73" s="7" t="s">
        <v>3127</v>
      </c>
      <c r="F73" s="7" t="s">
        <v>44</v>
      </c>
      <c r="G73" s="7" t="s">
        <v>45</v>
      </c>
      <c r="H73" s="7" t="s">
        <v>3128</v>
      </c>
      <c r="I73" s="7" t="s">
        <v>3044</v>
      </c>
      <c r="J73" s="11">
        <v>633</v>
      </c>
      <c r="K73" s="11">
        <v>5025</v>
      </c>
      <c r="M73" s="11">
        <f t="shared" si="2"/>
        <v>5658</v>
      </c>
      <c r="N73" s="7" t="s">
        <v>668</v>
      </c>
      <c r="O73" s="7" t="s">
        <v>66</v>
      </c>
      <c r="P73" s="7" t="s">
        <v>70</v>
      </c>
      <c r="Q73" s="7" t="s">
        <v>671</v>
      </c>
      <c r="R73" s="7" t="s">
        <v>671</v>
      </c>
    </row>
    <row r="74" spans="1:18" x14ac:dyDescent="0.2">
      <c r="A74" s="7" t="s">
        <v>2683</v>
      </c>
      <c r="B74" s="8" t="s">
        <v>74</v>
      </c>
      <c r="D74" s="9" t="s">
        <v>2760</v>
      </c>
      <c r="E74" s="7" t="s">
        <v>3042</v>
      </c>
      <c r="F74" s="7" t="s">
        <v>375</v>
      </c>
      <c r="G74" s="7" t="s">
        <v>45</v>
      </c>
      <c r="H74" s="7" t="s">
        <v>3043</v>
      </c>
      <c r="I74" s="7" t="s">
        <v>3044</v>
      </c>
      <c r="J74" s="11">
        <v>633</v>
      </c>
      <c r="K74" s="11">
        <v>5025</v>
      </c>
      <c r="M74" s="11">
        <f t="shared" si="2"/>
        <v>5658</v>
      </c>
      <c r="N74" s="7" t="s">
        <v>668</v>
      </c>
      <c r="O74" s="7" t="s">
        <v>66</v>
      </c>
      <c r="P74" s="7" t="s">
        <v>70</v>
      </c>
      <c r="Q74" s="7" t="s">
        <v>671</v>
      </c>
      <c r="R74" s="7" t="s">
        <v>671</v>
      </c>
    </row>
    <row r="75" spans="1:18" x14ac:dyDescent="0.2">
      <c r="A75" s="7" t="s">
        <v>2683</v>
      </c>
      <c r="B75" s="8" t="s">
        <v>74</v>
      </c>
      <c r="D75" s="9" t="s">
        <v>2761</v>
      </c>
      <c r="E75" s="7" t="s">
        <v>3112</v>
      </c>
      <c r="F75" s="7" t="s">
        <v>449</v>
      </c>
      <c r="G75" s="7" t="s">
        <v>45</v>
      </c>
      <c r="H75" s="7" t="s">
        <v>3113</v>
      </c>
      <c r="I75" s="7" t="s">
        <v>3044</v>
      </c>
      <c r="J75" s="11">
        <v>633</v>
      </c>
      <c r="K75" s="11">
        <v>5025</v>
      </c>
      <c r="M75" s="11">
        <f t="shared" si="2"/>
        <v>5658</v>
      </c>
      <c r="N75" s="7" t="s">
        <v>668</v>
      </c>
      <c r="O75" s="7" t="s">
        <v>66</v>
      </c>
      <c r="P75" s="7" t="s">
        <v>70</v>
      </c>
      <c r="Q75" s="7" t="s">
        <v>671</v>
      </c>
      <c r="R75" s="7" t="s">
        <v>671</v>
      </c>
    </row>
    <row r="76" spans="1:18" x14ac:dyDescent="0.2">
      <c r="A76" s="7" t="s">
        <v>2683</v>
      </c>
      <c r="B76" s="8" t="s">
        <v>74</v>
      </c>
      <c r="D76" s="9" t="s">
        <v>2762</v>
      </c>
      <c r="E76" s="7" t="s">
        <v>3129</v>
      </c>
      <c r="F76" s="7" t="s">
        <v>627</v>
      </c>
      <c r="G76" s="7" t="s">
        <v>45</v>
      </c>
      <c r="H76" s="7" t="s">
        <v>3130</v>
      </c>
      <c r="I76" s="7" t="s">
        <v>3007</v>
      </c>
      <c r="J76" s="11">
        <v>633</v>
      </c>
      <c r="K76" s="11">
        <v>5025</v>
      </c>
      <c r="M76" s="11">
        <f t="shared" si="2"/>
        <v>5658</v>
      </c>
      <c r="N76" s="7" t="s">
        <v>668</v>
      </c>
      <c r="O76" s="7" t="s">
        <v>66</v>
      </c>
      <c r="P76" s="7" t="s">
        <v>70</v>
      </c>
      <c r="Q76" s="7" t="s">
        <v>671</v>
      </c>
      <c r="R76" s="7" t="s">
        <v>671</v>
      </c>
    </row>
    <row r="77" spans="1:18" x14ac:dyDescent="0.2">
      <c r="A77" s="7" t="s">
        <v>2683</v>
      </c>
      <c r="B77" s="8" t="s">
        <v>74</v>
      </c>
      <c r="D77" s="9" t="s">
        <v>2763</v>
      </c>
      <c r="E77" s="7" t="s">
        <v>3131</v>
      </c>
      <c r="F77" s="7" t="s">
        <v>616</v>
      </c>
      <c r="G77" s="7" t="s">
        <v>45</v>
      </c>
      <c r="H77" s="7" t="s">
        <v>3132</v>
      </c>
      <c r="I77" s="7" t="s">
        <v>3010</v>
      </c>
      <c r="J77" s="11">
        <v>633</v>
      </c>
      <c r="K77" s="11">
        <v>5025</v>
      </c>
      <c r="M77" s="11">
        <f t="shared" si="2"/>
        <v>5658</v>
      </c>
      <c r="N77" s="7" t="s">
        <v>668</v>
      </c>
      <c r="O77" s="7" t="s">
        <v>66</v>
      </c>
      <c r="P77" s="7" t="s">
        <v>70</v>
      </c>
      <c r="Q77" s="7" t="s">
        <v>671</v>
      </c>
      <c r="R77" s="7" t="s">
        <v>671</v>
      </c>
    </row>
    <row r="78" spans="1:18" x14ac:dyDescent="0.2">
      <c r="A78" s="7" t="s">
        <v>2683</v>
      </c>
      <c r="B78" s="8" t="s">
        <v>74</v>
      </c>
      <c r="D78" s="9" t="s">
        <v>2764</v>
      </c>
      <c r="E78" s="7" t="s">
        <v>3131</v>
      </c>
      <c r="F78" s="7" t="s">
        <v>483</v>
      </c>
      <c r="G78" s="7" t="s">
        <v>45</v>
      </c>
      <c r="H78" s="7" t="s">
        <v>3132</v>
      </c>
      <c r="I78" s="7" t="s">
        <v>3010</v>
      </c>
      <c r="J78" s="11">
        <v>633</v>
      </c>
      <c r="K78" s="11">
        <v>5025</v>
      </c>
      <c r="M78" s="11">
        <f t="shared" si="2"/>
        <v>5658</v>
      </c>
      <c r="N78" s="7" t="s">
        <v>668</v>
      </c>
      <c r="O78" s="7" t="s">
        <v>66</v>
      </c>
      <c r="P78" s="7" t="s">
        <v>70</v>
      </c>
      <c r="Q78" s="7" t="s">
        <v>671</v>
      </c>
      <c r="R78" s="7" t="s">
        <v>671</v>
      </c>
    </row>
    <row r="79" spans="1:18" x14ac:dyDescent="0.2">
      <c r="A79" s="7" t="s">
        <v>2683</v>
      </c>
      <c r="B79" s="8" t="s">
        <v>74</v>
      </c>
      <c r="D79" s="9" t="s">
        <v>2765</v>
      </c>
      <c r="E79" s="7" t="s">
        <v>3083</v>
      </c>
      <c r="F79" s="7" t="s">
        <v>44</v>
      </c>
      <c r="G79" s="7" t="s">
        <v>45</v>
      </c>
      <c r="H79" s="7" t="s">
        <v>3084</v>
      </c>
      <c r="I79" s="7" t="s">
        <v>3007</v>
      </c>
      <c r="J79" s="11">
        <v>633</v>
      </c>
      <c r="K79" s="11">
        <v>5025</v>
      </c>
      <c r="M79" s="11">
        <f t="shared" si="2"/>
        <v>5658</v>
      </c>
      <c r="N79" s="7" t="s">
        <v>668</v>
      </c>
      <c r="O79" s="7" t="s">
        <v>66</v>
      </c>
      <c r="P79" s="7" t="s">
        <v>70</v>
      </c>
      <c r="Q79" s="7" t="s">
        <v>671</v>
      </c>
      <c r="R79" s="7" t="s">
        <v>671</v>
      </c>
    </row>
    <row r="80" spans="1:18" x14ac:dyDescent="0.2">
      <c r="A80" s="7" t="s">
        <v>2683</v>
      </c>
      <c r="B80" s="8" t="s">
        <v>74</v>
      </c>
      <c r="D80" s="9" t="s">
        <v>2766</v>
      </c>
      <c r="E80" s="7" t="s">
        <v>3133</v>
      </c>
      <c r="F80" s="7" t="s">
        <v>537</v>
      </c>
      <c r="G80" s="7" t="s">
        <v>45</v>
      </c>
      <c r="H80" s="7" t="s">
        <v>3134</v>
      </c>
      <c r="I80" s="7" t="s">
        <v>3007</v>
      </c>
      <c r="J80" s="11">
        <v>633</v>
      </c>
      <c r="K80" s="11">
        <v>5025</v>
      </c>
      <c r="M80" s="11">
        <f t="shared" si="2"/>
        <v>5658</v>
      </c>
      <c r="N80" s="7" t="s">
        <v>668</v>
      </c>
      <c r="O80" s="7" t="s">
        <v>66</v>
      </c>
      <c r="P80" s="7" t="s">
        <v>70</v>
      </c>
      <c r="Q80" s="7" t="s">
        <v>671</v>
      </c>
      <c r="R80" s="7" t="s">
        <v>671</v>
      </c>
    </row>
    <row r="81" spans="1:18" x14ac:dyDescent="0.2">
      <c r="A81" s="7" t="s">
        <v>2683</v>
      </c>
      <c r="B81" s="8" t="s">
        <v>74</v>
      </c>
      <c r="D81" s="9" t="s">
        <v>2767</v>
      </c>
      <c r="E81" s="7" t="s">
        <v>1537</v>
      </c>
      <c r="F81" s="7" t="s">
        <v>336</v>
      </c>
      <c r="G81" s="7" t="s">
        <v>45</v>
      </c>
      <c r="H81" s="7" t="s">
        <v>3135</v>
      </c>
      <c r="I81" s="7" t="s">
        <v>3044</v>
      </c>
      <c r="J81" s="11">
        <v>633</v>
      </c>
      <c r="K81" s="11">
        <v>5025</v>
      </c>
      <c r="M81" s="11">
        <f t="shared" si="2"/>
        <v>5658</v>
      </c>
      <c r="N81" s="7" t="s">
        <v>668</v>
      </c>
      <c r="O81" s="7" t="s">
        <v>66</v>
      </c>
      <c r="P81" s="7" t="s">
        <v>70</v>
      </c>
      <c r="Q81" s="7" t="s">
        <v>671</v>
      </c>
      <c r="R81" s="7" t="s">
        <v>671</v>
      </c>
    </row>
    <row r="82" spans="1:18" s="30" customFormat="1" x14ac:dyDescent="0.2">
      <c r="A82" s="7" t="s">
        <v>2683</v>
      </c>
      <c r="B82" s="8" t="s">
        <v>74</v>
      </c>
      <c r="C82" s="31"/>
      <c r="D82" s="32" t="s">
        <v>2768</v>
      </c>
      <c r="E82" s="30" t="s">
        <v>3136</v>
      </c>
      <c r="F82" s="30" t="s">
        <v>395</v>
      </c>
      <c r="G82" s="30" t="s">
        <v>3137</v>
      </c>
      <c r="H82" s="30" t="s">
        <v>3138</v>
      </c>
      <c r="I82" s="30" t="s">
        <v>3044</v>
      </c>
      <c r="J82" s="33">
        <v>633</v>
      </c>
      <c r="K82" s="33">
        <v>5025</v>
      </c>
      <c r="L82" s="33"/>
      <c r="M82" s="11">
        <f t="shared" si="2"/>
        <v>5658</v>
      </c>
      <c r="N82" s="30" t="s">
        <v>668</v>
      </c>
      <c r="O82" s="30" t="s">
        <v>66</v>
      </c>
      <c r="P82" s="30" t="s">
        <v>70</v>
      </c>
      <c r="Q82" s="30" t="s">
        <v>671</v>
      </c>
      <c r="R82" s="30" t="s">
        <v>671</v>
      </c>
    </row>
    <row r="83" spans="1:18" s="30" customFormat="1" x14ac:dyDescent="0.2">
      <c r="A83" s="7" t="s">
        <v>2683</v>
      </c>
      <c r="B83" s="8" t="s">
        <v>74</v>
      </c>
      <c r="C83" s="31"/>
      <c r="D83" s="32" t="s">
        <v>2769</v>
      </c>
      <c r="E83" s="30" t="s">
        <v>3139</v>
      </c>
      <c r="F83" s="30" t="s">
        <v>440</v>
      </c>
      <c r="G83" s="30" t="s">
        <v>45</v>
      </c>
      <c r="H83" s="30" t="s">
        <v>3140</v>
      </c>
      <c r="I83" s="30" t="s">
        <v>3044</v>
      </c>
      <c r="J83" s="33">
        <v>633</v>
      </c>
      <c r="K83" s="33">
        <v>5025</v>
      </c>
      <c r="L83" s="33"/>
      <c r="M83" s="11">
        <f t="shared" si="2"/>
        <v>5658</v>
      </c>
      <c r="N83" s="30" t="s">
        <v>668</v>
      </c>
      <c r="O83" s="30" t="s">
        <v>66</v>
      </c>
      <c r="P83" s="30" t="s">
        <v>70</v>
      </c>
      <c r="Q83" s="30" t="s">
        <v>671</v>
      </c>
      <c r="R83" s="30" t="s">
        <v>671</v>
      </c>
    </row>
    <row r="84" spans="1:18" s="30" customFormat="1" x14ac:dyDescent="0.2">
      <c r="A84" s="7" t="s">
        <v>2683</v>
      </c>
      <c r="B84" s="8" t="s">
        <v>74</v>
      </c>
      <c r="C84" s="31"/>
      <c r="D84" s="32" t="s">
        <v>2770</v>
      </c>
      <c r="E84" s="30" t="s">
        <v>3141</v>
      </c>
      <c r="F84" s="30" t="s">
        <v>2164</v>
      </c>
      <c r="G84" s="30" t="s">
        <v>354</v>
      </c>
      <c r="H84" s="30" t="s">
        <v>3142</v>
      </c>
      <c r="I84" s="30" t="s">
        <v>3044</v>
      </c>
      <c r="J84" s="33">
        <v>633</v>
      </c>
      <c r="K84" s="33">
        <v>5025</v>
      </c>
      <c r="L84" s="33"/>
      <c r="M84" s="11">
        <f t="shared" si="2"/>
        <v>5658</v>
      </c>
      <c r="N84" s="30" t="s">
        <v>668</v>
      </c>
      <c r="O84" s="30" t="s">
        <v>66</v>
      </c>
      <c r="P84" s="30" t="s">
        <v>70</v>
      </c>
      <c r="Q84" s="30" t="s">
        <v>671</v>
      </c>
      <c r="R84" s="30" t="s">
        <v>671</v>
      </c>
    </row>
    <row r="85" spans="1:18" x14ac:dyDescent="0.2">
      <c r="A85" s="7" t="s">
        <v>2683</v>
      </c>
      <c r="B85" s="8" t="s">
        <v>74</v>
      </c>
      <c r="D85" s="9" t="s">
        <v>2771</v>
      </c>
      <c r="E85" s="7" t="s">
        <v>3143</v>
      </c>
      <c r="F85" s="7" t="s">
        <v>413</v>
      </c>
      <c r="G85" s="7" t="s">
        <v>45</v>
      </c>
      <c r="H85" s="7" t="s">
        <v>3144</v>
      </c>
      <c r="I85" s="7" t="s">
        <v>3044</v>
      </c>
      <c r="J85" s="11">
        <v>633</v>
      </c>
      <c r="K85" s="11">
        <v>5025</v>
      </c>
      <c r="M85" s="11">
        <f t="shared" si="2"/>
        <v>5658</v>
      </c>
      <c r="N85" s="7" t="s">
        <v>668</v>
      </c>
      <c r="O85" s="7" t="s">
        <v>66</v>
      </c>
      <c r="P85" s="7" t="s">
        <v>70</v>
      </c>
      <c r="Q85" s="7" t="s">
        <v>671</v>
      </c>
      <c r="R85" s="7" t="s">
        <v>671</v>
      </c>
    </row>
    <row r="86" spans="1:18" x14ac:dyDescent="0.2">
      <c r="A86" s="7" t="s">
        <v>2683</v>
      </c>
      <c r="B86" s="8" t="s">
        <v>74</v>
      </c>
      <c r="D86" s="9" t="s">
        <v>2772</v>
      </c>
      <c r="E86" s="7" t="s">
        <v>3068</v>
      </c>
      <c r="F86" s="7" t="s">
        <v>562</v>
      </c>
      <c r="G86" s="7" t="s">
        <v>45</v>
      </c>
      <c r="H86" s="7" t="s">
        <v>3069</v>
      </c>
      <c r="I86" s="7" t="s">
        <v>3007</v>
      </c>
      <c r="J86" s="11">
        <v>633</v>
      </c>
      <c r="K86" s="11">
        <v>5025</v>
      </c>
      <c r="M86" s="11">
        <f t="shared" si="2"/>
        <v>5658</v>
      </c>
      <c r="N86" s="7" t="s">
        <v>668</v>
      </c>
      <c r="O86" s="7" t="s">
        <v>66</v>
      </c>
      <c r="P86" s="7" t="s">
        <v>70</v>
      </c>
      <c r="Q86" s="7" t="s">
        <v>671</v>
      </c>
      <c r="R86" s="7" t="s">
        <v>671</v>
      </c>
    </row>
    <row r="87" spans="1:18" x14ac:dyDescent="0.2">
      <c r="A87" s="7" t="s">
        <v>2683</v>
      </c>
      <c r="B87" s="8" t="s">
        <v>74</v>
      </c>
      <c r="D87" s="9" t="s">
        <v>2773</v>
      </c>
      <c r="E87" s="7" t="s">
        <v>3145</v>
      </c>
      <c r="F87" s="7" t="s">
        <v>527</v>
      </c>
      <c r="G87" s="7" t="s">
        <v>45</v>
      </c>
      <c r="H87" s="7" t="s">
        <v>3146</v>
      </c>
      <c r="I87" s="7" t="s">
        <v>3035</v>
      </c>
      <c r="J87" s="11">
        <v>633</v>
      </c>
      <c r="K87" s="11">
        <v>5025</v>
      </c>
      <c r="M87" s="11">
        <f t="shared" si="2"/>
        <v>5658</v>
      </c>
      <c r="N87" s="7" t="s">
        <v>668</v>
      </c>
      <c r="O87" s="7" t="s">
        <v>66</v>
      </c>
      <c r="P87" s="7" t="s">
        <v>70</v>
      </c>
      <c r="Q87" s="7" t="s">
        <v>671</v>
      </c>
      <c r="R87" s="7" t="s">
        <v>671</v>
      </c>
    </row>
    <row r="88" spans="1:18" x14ac:dyDescent="0.2">
      <c r="A88" s="7" t="s">
        <v>2683</v>
      </c>
      <c r="B88" s="8" t="s">
        <v>74</v>
      </c>
      <c r="D88" s="9" t="s">
        <v>2774</v>
      </c>
      <c r="E88" s="7" t="s">
        <v>3139</v>
      </c>
      <c r="F88" s="7" t="s">
        <v>527</v>
      </c>
      <c r="G88" s="7" t="s">
        <v>45</v>
      </c>
      <c r="H88" s="7" t="s">
        <v>3140</v>
      </c>
      <c r="I88" s="7" t="s">
        <v>3044</v>
      </c>
      <c r="J88" s="11">
        <v>633</v>
      </c>
      <c r="K88" s="11">
        <v>5025</v>
      </c>
      <c r="M88" s="11">
        <f t="shared" si="2"/>
        <v>5658</v>
      </c>
      <c r="N88" s="7" t="s">
        <v>668</v>
      </c>
      <c r="O88" s="7" t="s">
        <v>66</v>
      </c>
      <c r="P88" s="7" t="s">
        <v>70</v>
      </c>
      <c r="Q88" s="7" t="s">
        <v>671</v>
      </c>
      <c r="R88" s="7" t="s">
        <v>671</v>
      </c>
    </row>
    <row r="89" spans="1:18" x14ac:dyDescent="0.2">
      <c r="A89" s="7" t="s">
        <v>2683</v>
      </c>
      <c r="B89" s="8" t="s">
        <v>74</v>
      </c>
      <c r="D89" s="9" t="s">
        <v>2775</v>
      </c>
      <c r="E89" s="7" t="s">
        <v>453</v>
      </c>
      <c r="F89" s="7" t="s">
        <v>428</v>
      </c>
      <c r="G89" s="7" t="s">
        <v>45</v>
      </c>
      <c r="H89" s="7" t="s">
        <v>3147</v>
      </c>
      <c r="I89" s="7" t="s">
        <v>3035</v>
      </c>
      <c r="J89" s="11">
        <v>633</v>
      </c>
      <c r="K89" s="11">
        <v>5025</v>
      </c>
      <c r="M89" s="11">
        <f t="shared" si="2"/>
        <v>5658</v>
      </c>
      <c r="N89" s="7" t="s">
        <v>668</v>
      </c>
      <c r="O89" s="7" t="s">
        <v>66</v>
      </c>
      <c r="P89" s="7" t="s">
        <v>70</v>
      </c>
      <c r="Q89" s="7" t="s">
        <v>671</v>
      </c>
      <c r="R89" s="7" t="s">
        <v>671</v>
      </c>
    </row>
    <row r="90" spans="1:18" x14ac:dyDescent="0.2">
      <c r="A90" s="7" t="s">
        <v>2683</v>
      </c>
      <c r="B90" s="8" t="s">
        <v>74</v>
      </c>
      <c r="D90" s="9" t="s">
        <v>2776</v>
      </c>
      <c r="E90" s="7" t="s">
        <v>3145</v>
      </c>
      <c r="F90" s="7" t="s">
        <v>375</v>
      </c>
      <c r="G90" s="7" t="s">
        <v>45</v>
      </c>
      <c r="H90" s="7" t="s">
        <v>3146</v>
      </c>
      <c r="I90" s="7" t="s">
        <v>3035</v>
      </c>
      <c r="J90" s="11">
        <v>633</v>
      </c>
      <c r="K90" s="11">
        <v>5025</v>
      </c>
      <c r="M90" s="11">
        <f t="shared" si="2"/>
        <v>5658</v>
      </c>
      <c r="N90" s="7" t="s">
        <v>668</v>
      </c>
      <c r="O90" s="7" t="s">
        <v>66</v>
      </c>
      <c r="P90" s="7" t="s">
        <v>70</v>
      </c>
      <c r="Q90" s="7" t="s">
        <v>671</v>
      </c>
      <c r="R90" s="7" t="s">
        <v>671</v>
      </c>
    </row>
    <row r="91" spans="1:18" x14ac:dyDescent="0.2">
      <c r="A91" s="7" t="s">
        <v>2683</v>
      </c>
      <c r="B91" s="8" t="s">
        <v>74</v>
      </c>
      <c r="D91" s="9" t="s">
        <v>2777</v>
      </c>
      <c r="E91" s="7" t="s">
        <v>3148</v>
      </c>
      <c r="F91" s="7" t="s">
        <v>612</v>
      </c>
      <c r="G91" s="7" t="s">
        <v>354</v>
      </c>
      <c r="H91" s="7" t="s">
        <v>3149</v>
      </c>
      <c r="I91" s="7" t="s">
        <v>3044</v>
      </c>
      <c r="J91" s="11">
        <v>633</v>
      </c>
      <c r="K91" s="11">
        <v>5025</v>
      </c>
      <c r="M91" s="11">
        <f t="shared" si="2"/>
        <v>5658</v>
      </c>
      <c r="N91" s="7" t="s">
        <v>668</v>
      </c>
      <c r="O91" s="7" t="s">
        <v>66</v>
      </c>
      <c r="P91" s="7" t="s">
        <v>70</v>
      </c>
      <c r="Q91" s="7" t="s">
        <v>671</v>
      </c>
      <c r="R91" s="7" t="s">
        <v>671</v>
      </c>
    </row>
    <row r="92" spans="1:18" x14ac:dyDescent="0.2">
      <c r="A92" s="7" t="s">
        <v>2683</v>
      </c>
      <c r="B92" s="8" t="s">
        <v>74</v>
      </c>
      <c r="D92" s="9" t="s">
        <v>2778</v>
      </c>
      <c r="E92" s="7" t="s">
        <v>3148</v>
      </c>
      <c r="F92" s="7" t="s">
        <v>588</v>
      </c>
      <c r="G92" s="7" t="s">
        <v>45</v>
      </c>
      <c r="H92" s="7" t="s">
        <v>3150</v>
      </c>
      <c r="I92" s="7" t="s">
        <v>3044</v>
      </c>
      <c r="J92" s="11">
        <v>633</v>
      </c>
      <c r="K92" s="11">
        <v>5025</v>
      </c>
      <c r="M92" s="11">
        <f t="shared" si="2"/>
        <v>5658</v>
      </c>
      <c r="N92" s="7" t="s">
        <v>668</v>
      </c>
      <c r="O92" s="7" t="s">
        <v>66</v>
      </c>
      <c r="P92" s="7" t="s">
        <v>70</v>
      </c>
      <c r="Q92" s="7" t="s">
        <v>671</v>
      </c>
      <c r="R92" s="7" t="s">
        <v>671</v>
      </c>
    </row>
    <row r="93" spans="1:18" x14ac:dyDescent="0.2">
      <c r="A93" s="7" t="s">
        <v>2683</v>
      </c>
      <c r="B93" s="8" t="s">
        <v>74</v>
      </c>
      <c r="D93" s="9" t="s">
        <v>2779</v>
      </c>
      <c r="E93" s="7" t="s">
        <v>3151</v>
      </c>
      <c r="F93" s="7" t="s">
        <v>59</v>
      </c>
      <c r="G93" s="7" t="s">
        <v>428</v>
      </c>
      <c r="H93" s="7" t="s">
        <v>3152</v>
      </c>
      <c r="I93" s="7" t="s">
        <v>3044</v>
      </c>
      <c r="J93" s="11">
        <v>633</v>
      </c>
      <c r="K93" s="11">
        <v>5025</v>
      </c>
      <c r="M93" s="11">
        <f t="shared" si="2"/>
        <v>5658</v>
      </c>
      <c r="N93" s="7" t="s">
        <v>668</v>
      </c>
      <c r="O93" s="7" t="s">
        <v>66</v>
      </c>
      <c r="P93" s="7" t="s">
        <v>70</v>
      </c>
      <c r="Q93" s="7" t="s">
        <v>671</v>
      </c>
      <c r="R93" s="7" t="s">
        <v>671</v>
      </c>
    </row>
    <row r="94" spans="1:18" x14ac:dyDescent="0.2">
      <c r="A94" s="7" t="s">
        <v>2683</v>
      </c>
      <c r="B94" s="8" t="s">
        <v>74</v>
      </c>
      <c r="D94" s="9" t="s">
        <v>2780</v>
      </c>
      <c r="E94" s="7" t="s">
        <v>3153</v>
      </c>
      <c r="F94" s="7" t="s">
        <v>3154</v>
      </c>
      <c r="G94" s="7" t="s">
        <v>354</v>
      </c>
      <c r="H94" s="7" t="s">
        <v>3155</v>
      </c>
      <c r="I94" s="7" t="s">
        <v>3035</v>
      </c>
      <c r="J94" s="11">
        <v>633</v>
      </c>
      <c r="K94" s="11">
        <v>5025</v>
      </c>
      <c r="M94" s="11">
        <f t="shared" si="2"/>
        <v>5658</v>
      </c>
      <c r="N94" s="7" t="s">
        <v>668</v>
      </c>
      <c r="O94" s="7" t="s">
        <v>66</v>
      </c>
      <c r="P94" s="7" t="s">
        <v>70</v>
      </c>
      <c r="Q94" s="7" t="s">
        <v>671</v>
      </c>
      <c r="R94" s="7" t="s">
        <v>671</v>
      </c>
    </row>
    <row r="95" spans="1:18" ht="10.5" x14ac:dyDescent="0.25">
      <c r="A95" s="7" t="s">
        <v>2683</v>
      </c>
      <c r="B95" s="8" t="s">
        <v>74</v>
      </c>
      <c r="D95" s="7" t="s">
        <v>2781</v>
      </c>
      <c r="E95" s="7" t="s">
        <v>3156</v>
      </c>
      <c r="F95" s="8" t="s">
        <v>44</v>
      </c>
      <c r="G95" s="8" t="s">
        <v>45</v>
      </c>
      <c r="H95" s="8" t="s">
        <v>3157</v>
      </c>
      <c r="I95" s="7" t="s">
        <v>3035</v>
      </c>
      <c r="J95" s="13">
        <v>633</v>
      </c>
      <c r="K95" s="13">
        <v>5025</v>
      </c>
      <c r="L95" s="13"/>
      <c r="M95" s="11">
        <f t="shared" si="2"/>
        <v>5658</v>
      </c>
      <c r="N95" s="7" t="s">
        <v>668</v>
      </c>
      <c r="O95" s="8" t="s">
        <v>66</v>
      </c>
      <c r="P95" s="7" t="s">
        <v>70</v>
      </c>
      <c r="Q95" s="8" t="s">
        <v>671</v>
      </c>
      <c r="R95" s="8" t="s">
        <v>671</v>
      </c>
    </row>
    <row r="96" spans="1:18" x14ac:dyDescent="0.2">
      <c r="A96" s="7" t="s">
        <v>2683</v>
      </c>
      <c r="B96" s="8" t="s">
        <v>74</v>
      </c>
      <c r="D96" s="7" t="s">
        <v>2782</v>
      </c>
      <c r="E96" s="7" t="s">
        <v>3158</v>
      </c>
      <c r="F96" s="8" t="s">
        <v>616</v>
      </c>
      <c r="G96" s="8" t="s">
        <v>45</v>
      </c>
      <c r="H96" s="8" t="s">
        <v>3159</v>
      </c>
      <c r="I96" s="7" t="s">
        <v>3044</v>
      </c>
      <c r="J96" s="11">
        <v>633</v>
      </c>
      <c r="K96" s="11">
        <v>5025</v>
      </c>
      <c r="M96" s="11">
        <f t="shared" si="2"/>
        <v>5658</v>
      </c>
      <c r="N96" s="7" t="s">
        <v>668</v>
      </c>
      <c r="O96" s="8" t="s">
        <v>66</v>
      </c>
      <c r="P96" s="7" t="s">
        <v>70</v>
      </c>
      <c r="Q96" s="8" t="s">
        <v>671</v>
      </c>
      <c r="R96" s="8" t="s">
        <v>671</v>
      </c>
    </row>
    <row r="97" spans="1:18" x14ac:dyDescent="0.2">
      <c r="A97" s="7" t="s">
        <v>2683</v>
      </c>
      <c r="B97" s="8" t="s">
        <v>74</v>
      </c>
      <c r="D97" s="7" t="s">
        <v>2783</v>
      </c>
      <c r="E97" s="7" t="s">
        <v>3160</v>
      </c>
      <c r="F97" s="8" t="s">
        <v>428</v>
      </c>
      <c r="G97" s="8" t="s">
        <v>45</v>
      </c>
      <c r="H97" s="8" t="s">
        <v>3161</v>
      </c>
      <c r="I97" s="7" t="s">
        <v>3010</v>
      </c>
      <c r="J97" s="11">
        <v>633</v>
      </c>
      <c r="K97" s="11">
        <v>5025</v>
      </c>
      <c r="M97" s="11">
        <f t="shared" si="2"/>
        <v>5658</v>
      </c>
      <c r="N97" s="7" t="s">
        <v>668</v>
      </c>
      <c r="O97" s="8" t="s">
        <v>66</v>
      </c>
      <c r="P97" s="7" t="s">
        <v>70</v>
      </c>
      <c r="Q97" s="8" t="s">
        <v>671</v>
      </c>
      <c r="R97" s="8" t="s">
        <v>671</v>
      </c>
    </row>
    <row r="98" spans="1:18" x14ac:dyDescent="0.2">
      <c r="A98" s="7" t="s">
        <v>2683</v>
      </c>
      <c r="B98" s="8" t="s">
        <v>74</v>
      </c>
      <c r="D98" s="7" t="s">
        <v>2784</v>
      </c>
      <c r="E98" s="7" t="s">
        <v>1971</v>
      </c>
      <c r="F98" s="8" t="s">
        <v>437</v>
      </c>
      <c r="G98" s="8" t="s">
        <v>45</v>
      </c>
      <c r="H98" s="8" t="s">
        <v>3162</v>
      </c>
      <c r="I98" s="7" t="s">
        <v>3010</v>
      </c>
      <c r="J98" s="11">
        <v>633</v>
      </c>
      <c r="K98" s="11">
        <v>5025</v>
      </c>
      <c r="M98" s="11">
        <f t="shared" ref="M98:M129" si="3">J98+K98+L98</f>
        <v>5658</v>
      </c>
      <c r="N98" s="7" t="s">
        <v>668</v>
      </c>
      <c r="O98" s="8" t="s">
        <v>66</v>
      </c>
      <c r="P98" s="7" t="s">
        <v>70</v>
      </c>
      <c r="Q98" s="8" t="s">
        <v>671</v>
      </c>
      <c r="R98" s="8" t="s">
        <v>671</v>
      </c>
    </row>
    <row r="99" spans="1:18" x14ac:dyDescent="0.2">
      <c r="A99" s="7" t="s">
        <v>2683</v>
      </c>
      <c r="B99" s="8" t="s">
        <v>74</v>
      </c>
      <c r="D99" s="7" t="s">
        <v>2785</v>
      </c>
      <c r="E99" s="7" t="s">
        <v>3163</v>
      </c>
      <c r="F99" s="8" t="s">
        <v>59</v>
      </c>
      <c r="G99" s="8" t="s">
        <v>45</v>
      </c>
      <c r="H99" s="8" t="s">
        <v>3164</v>
      </c>
      <c r="I99" s="7" t="s">
        <v>3010</v>
      </c>
      <c r="J99" s="11">
        <v>633</v>
      </c>
      <c r="K99" s="11">
        <v>5025</v>
      </c>
      <c r="M99" s="11">
        <f t="shared" si="3"/>
        <v>5658</v>
      </c>
      <c r="N99" s="7" t="s">
        <v>668</v>
      </c>
      <c r="O99" s="8" t="s">
        <v>66</v>
      </c>
      <c r="P99" s="7" t="s">
        <v>70</v>
      </c>
      <c r="Q99" s="8" t="s">
        <v>671</v>
      </c>
      <c r="R99" s="8" t="s">
        <v>671</v>
      </c>
    </row>
    <row r="100" spans="1:18" x14ac:dyDescent="0.2">
      <c r="A100" s="7" t="s">
        <v>2683</v>
      </c>
      <c r="B100" s="8" t="s">
        <v>74</v>
      </c>
      <c r="D100" s="7" t="s">
        <v>2786</v>
      </c>
      <c r="E100" s="7" t="s">
        <v>3153</v>
      </c>
      <c r="F100" s="8" t="s">
        <v>527</v>
      </c>
      <c r="G100" s="8" t="s">
        <v>45</v>
      </c>
      <c r="H100" s="8" t="s">
        <v>3155</v>
      </c>
      <c r="I100" s="7" t="s">
        <v>3035</v>
      </c>
      <c r="J100" s="11">
        <v>633</v>
      </c>
      <c r="K100" s="11">
        <v>5025</v>
      </c>
      <c r="M100" s="11">
        <f t="shared" si="3"/>
        <v>5658</v>
      </c>
      <c r="N100" s="7" t="s">
        <v>668</v>
      </c>
      <c r="O100" s="8" t="s">
        <v>66</v>
      </c>
      <c r="P100" s="7" t="s">
        <v>70</v>
      </c>
      <c r="Q100" s="8" t="s">
        <v>671</v>
      </c>
      <c r="R100" s="8" t="s">
        <v>671</v>
      </c>
    </row>
    <row r="101" spans="1:18" x14ac:dyDescent="0.2">
      <c r="A101" s="7" t="s">
        <v>2683</v>
      </c>
      <c r="B101" s="8" t="s">
        <v>74</v>
      </c>
      <c r="D101" s="7" t="s">
        <v>2787</v>
      </c>
      <c r="E101" s="7" t="s">
        <v>3165</v>
      </c>
      <c r="F101" s="8" t="s">
        <v>449</v>
      </c>
      <c r="G101" s="8" t="s">
        <v>45</v>
      </c>
      <c r="H101" s="8" t="s">
        <v>3166</v>
      </c>
      <c r="I101" s="7" t="s">
        <v>3010</v>
      </c>
      <c r="J101" s="11">
        <v>633</v>
      </c>
      <c r="K101" s="11">
        <v>5025</v>
      </c>
      <c r="M101" s="11">
        <f t="shared" si="3"/>
        <v>5658</v>
      </c>
      <c r="N101" s="7" t="s">
        <v>668</v>
      </c>
      <c r="O101" s="8" t="s">
        <v>66</v>
      </c>
      <c r="P101" s="7" t="s">
        <v>70</v>
      </c>
      <c r="Q101" s="8" t="s">
        <v>671</v>
      </c>
      <c r="R101" s="8" t="s">
        <v>671</v>
      </c>
    </row>
    <row r="102" spans="1:18" x14ac:dyDescent="0.2">
      <c r="A102" s="7" t="s">
        <v>2683</v>
      </c>
      <c r="B102" s="8" t="s">
        <v>74</v>
      </c>
      <c r="D102" s="7" t="s">
        <v>2788</v>
      </c>
      <c r="E102" s="7" t="s">
        <v>3167</v>
      </c>
      <c r="F102" s="8" t="s">
        <v>1538</v>
      </c>
      <c r="G102" s="8" t="s">
        <v>45</v>
      </c>
      <c r="H102" s="8" t="s">
        <v>3168</v>
      </c>
      <c r="I102" s="7" t="s">
        <v>3010</v>
      </c>
      <c r="J102" s="11">
        <v>633</v>
      </c>
      <c r="K102" s="11">
        <v>5025</v>
      </c>
      <c r="M102" s="11">
        <f t="shared" si="3"/>
        <v>5658</v>
      </c>
      <c r="N102" s="7" t="s">
        <v>668</v>
      </c>
      <c r="O102" s="8" t="s">
        <v>66</v>
      </c>
      <c r="P102" s="7" t="s">
        <v>70</v>
      </c>
      <c r="Q102" s="8" t="s">
        <v>671</v>
      </c>
      <c r="R102" s="8" t="s">
        <v>671</v>
      </c>
    </row>
    <row r="103" spans="1:18" x14ac:dyDescent="0.2">
      <c r="A103" s="7" t="s">
        <v>2683</v>
      </c>
      <c r="B103" s="8" t="s">
        <v>74</v>
      </c>
      <c r="D103" s="7" t="s">
        <v>2789</v>
      </c>
      <c r="E103" s="7" t="s">
        <v>3169</v>
      </c>
      <c r="F103" s="8" t="s">
        <v>44</v>
      </c>
      <c r="G103" s="8" t="s">
        <v>45</v>
      </c>
      <c r="H103" s="8" t="s">
        <v>3170</v>
      </c>
      <c r="I103" s="7" t="s">
        <v>3047</v>
      </c>
      <c r="J103" s="11">
        <v>633</v>
      </c>
      <c r="K103" s="11">
        <v>5025</v>
      </c>
      <c r="M103" s="11">
        <f t="shared" si="3"/>
        <v>5658</v>
      </c>
      <c r="N103" s="7" t="s">
        <v>668</v>
      </c>
      <c r="O103" s="8" t="s">
        <v>66</v>
      </c>
      <c r="P103" s="7" t="s">
        <v>70</v>
      </c>
      <c r="Q103" s="8" t="s">
        <v>671</v>
      </c>
      <c r="R103" s="8" t="s">
        <v>671</v>
      </c>
    </row>
    <row r="104" spans="1:18" x14ac:dyDescent="0.2">
      <c r="A104" s="7" t="s">
        <v>2683</v>
      </c>
      <c r="B104" s="8" t="s">
        <v>74</v>
      </c>
      <c r="D104" s="7" t="s">
        <v>2790</v>
      </c>
      <c r="E104" s="7" t="s">
        <v>3058</v>
      </c>
      <c r="F104" s="8" t="s">
        <v>395</v>
      </c>
      <c r="G104" s="8" t="s">
        <v>45</v>
      </c>
      <c r="H104" s="8" t="s">
        <v>3171</v>
      </c>
      <c r="I104" s="7" t="s">
        <v>3047</v>
      </c>
      <c r="J104" s="11">
        <v>633</v>
      </c>
      <c r="K104" s="11">
        <v>5025</v>
      </c>
      <c r="M104" s="11">
        <f t="shared" si="3"/>
        <v>5658</v>
      </c>
      <c r="N104" s="7" t="s">
        <v>668</v>
      </c>
      <c r="O104" s="8" t="s">
        <v>66</v>
      </c>
      <c r="P104" s="7" t="s">
        <v>70</v>
      </c>
      <c r="Q104" s="8" t="s">
        <v>671</v>
      </c>
      <c r="R104" s="8" t="s">
        <v>671</v>
      </c>
    </row>
    <row r="105" spans="1:18" x14ac:dyDescent="0.2">
      <c r="A105" s="7" t="s">
        <v>2683</v>
      </c>
      <c r="B105" s="8" t="s">
        <v>74</v>
      </c>
      <c r="D105" s="7" t="s">
        <v>2791</v>
      </c>
      <c r="E105" s="7" t="s">
        <v>3172</v>
      </c>
      <c r="F105" s="8" t="s">
        <v>3173</v>
      </c>
      <c r="G105" s="8" t="s">
        <v>3174</v>
      </c>
      <c r="H105" s="8" t="s">
        <v>3175</v>
      </c>
      <c r="I105" s="7" t="s">
        <v>3010</v>
      </c>
      <c r="J105" s="11">
        <v>633</v>
      </c>
      <c r="K105" s="11">
        <v>5025</v>
      </c>
      <c r="M105" s="11">
        <f t="shared" si="3"/>
        <v>5658</v>
      </c>
      <c r="N105" s="7" t="s">
        <v>668</v>
      </c>
      <c r="O105" s="8" t="s">
        <v>66</v>
      </c>
      <c r="P105" s="7" t="s">
        <v>70</v>
      </c>
      <c r="Q105" s="8" t="s">
        <v>671</v>
      </c>
      <c r="R105" s="8" t="s">
        <v>671</v>
      </c>
    </row>
    <row r="106" spans="1:18" x14ac:dyDescent="0.2">
      <c r="A106" s="7" t="s">
        <v>2683</v>
      </c>
      <c r="B106" s="8" t="s">
        <v>74</v>
      </c>
      <c r="D106" s="7" t="s">
        <v>2792</v>
      </c>
      <c r="E106" s="7" t="s">
        <v>3176</v>
      </c>
      <c r="F106" s="8" t="s">
        <v>395</v>
      </c>
      <c r="G106" s="8" t="s">
        <v>45</v>
      </c>
      <c r="H106" s="8" t="s">
        <v>3177</v>
      </c>
      <c r="I106" s="7" t="s">
        <v>3035</v>
      </c>
      <c r="J106" s="11">
        <v>633</v>
      </c>
      <c r="K106" s="11">
        <v>5025</v>
      </c>
      <c r="M106" s="11">
        <f t="shared" si="3"/>
        <v>5658</v>
      </c>
      <c r="N106" s="7" t="s">
        <v>668</v>
      </c>
      <c r="O106" s="8" t="s">
        <v>66</v>
      </c>
      <c r="P106" s="7" t="s">
        <v>70</v>
      </c>
      <c r="Q106" s="8" t="s">
        <v>671</v>
      </c>
      <c r="R106" s="8" t="s">
        <v>671</v>
      </c>
    </row>
    <row r="107" spans="1:18" x14ac:dyDescent="0.2">
      <c r="A107" s="7" t="s">
        <v>2683</v>
      </c>
      <c r="B107" s="8" t="s">
        <v>74</v>
      </c>
      <c r="D107" s="7" t="s">
        <v>2793</v>
      </c>
      <c r="E107" s="7" t="s">
        <v>3026</v>
      </c>
      <c r="F107" s="8" t="s">
        <v>2006</v>
      </c>
      <c r="G107" s="8" t="s">
        <v>45</v>
      </c>
      <c r="H107" s="8" t="s">
        <v>3178</v>
      </c>
      <c r="I107" s="7" t="s">
        <v>3035</v>
      </c>
      <c r="J107" s="11">
        <v>633</v>
      </c>
      <c r="K107" s="11">
        <v>5025</v>
      </c>
      <c r="M107" s="11">
        <f t="shared" si="3"/>
        <v>5658</v>
      </c>
      <c r="N107" s="7" t="s">
        <v>668</v>
      </c>
      <c r="O107" s="8" t="s">
        <v>66</v>
      </c>
      <c r="P107" s="7" t="s">
        <v>70</v>
      </c>
      <c r="Q107" s="8" t="s">
        <v>671</v>
      </c>
      <c r="R107" s="8" t="s">
        <v>671</v>
      </c>
    </row>
    <row r="108" spans="1:18" x14ac:dyDescent="0.2">
      <c r="A108" s="7" t="s">
        <v>2683</v>
      </c>
      <c r="B108" s="8" t="s">
        <v>74</v>
      </c>
      <c r="D108" s="7" t="s">
        <v>2794</v>
      </c>
      <c r="E108" s="7" t="s">
        <v>360</v>
      </c>
      <c r="F108" s="8" t="s">
        <v>1463</v>
      </c>
      <c r="G108" s="8" t="s">
        <v>45</v>
      </c>
      <c r="H108" s="8" t="s">
        <v>3179</v>
      </c>
      <c r="I108" s="7" t="s">
        <v>3044</v>
      </c>
      <c r="J108" s="11">
        <v>633</v>
      </c>
      <c r="K108" s="11">
        <v>5025</v>
      </c>
      <c r="M108" s="11">
        <f t="shared" si="3"/>
        <v>5658</v>
      </c>
      <c r="N108" s="7" t="s">
        <v>668</v>
      </c>
      <c r="O108" s="8" t="s">
        <v>66</v>
      </c>
      <c r="P108" s="7" t="s">
        <v>70</v>
      </c>
      <c r="Q108" s="8" t="s">
        <v>671</v>
      </c>
      <c r="R108" s="8" t="s">
        <v>671</v>
      </c>
    </row>
    <row r="109" spans="1:18" x14ac:dyDescent="0.2">
      <c r="A109" s="7" t="s">
        <v>2683</v>
      </c>
      <c r="B109" s="8" t="s">
        <v>74</v>
      </c>
      <c r="D109" s="7" t="s">
        <v>2795</v>
      </c>
      <c r="E109" s="7" t="s">
        <v>3180</v>
      </c>
      <c r="F109" s="8" t="s">
        <v>2195</v>
      </c>
      <c r="G109" s="8" t="s">
        <v>45</v>
      </c>
      <c r="H109" s="8" t="s">
        <v>3181</v>
      </c>
      <c r="I109" s="7" t="s">
        <v>3044</v>
      </c>
      <c r="J109" s="11">
        <v>633</v>
      </c>
      <c r="K109" s="11">
        <v>5025</v>
      </c>
      <c r="M109" s="11">
        <f t="shared" si="3"/>
        <v>5658</v>
      </c>
      <c r="N109" s="7" t="s">
        <v>668</v>
      </c>
      <c r="O109" s="8" t="s">
        <v>66</v>
      </c>
      <c r="P109" s="7" t="s">
        <v>70</v>
      </c>
      <c r="Q109" s="8" t="s">
        <v>671</v>
      </c>
      <c r="R109" s="8" t="s">
        <v>671</v>
      </c>
    </row>
    <row r="110" spans="1:18" x14ac:dyDescent="0.2">
      <c r="A110" s="7" t="s">
        <v>2683</v>
      </c>
      <c r="B110" s="8" t="s">
        <v>74</v>
      </c>
      <c r="D110" s="7" t="s">
        <v>2796</v>
      </c>
      <c r="E110" s="7" t="s">
        <v>3182</v>
      </c>
      <c r="F110" s="8" t="s">
        <v>395</v>
      </c>
      <c r="G110" s="8" t="s">
        <v>45</v>
      </c>
      <c r="H110" s="8" t="s">
        <v>3183</v>
      </c>
      <c r="I110" s="7" t="s">
        <v>3035</v>
      </c>
      <c r="J110" s="11">
        <v>633</v>
      </c>
      <c r="K110" s="11">
        <v>5025</v>
      </c>
      <c r="M110" s="11">
        <f t="shared" si="3"/>
        <v>5658</v>
      </c>
      <c r="N110" s="7" t="s">
        <v>668</v>
      </c>
      <c r="O110" s="8" t="s">
        <v>66</v>
      </c>
      <c r="P110" s="7" t="s">
        <v>70</v>
      </c>
      <c r="Q110" s="8" t="s">
        <v>671</v>
      </c>
      <c r="R110" s="8" t="s">
        <v>671</v>
      </c>
    </row>
    <row r="111" spans="1:18" x14ac:dyDescent="0.2">
      <c r="A111" s="7" t="s">
        <v>2683</v>
      </c>
      <c r="B111" s="8" t="s">
        <v>74</v>
      </c>
      <c r="D111" s="7" t="s">
        <v>2797</v>
      </c>
      <c r="E111" s="7" t="s">
        <v>3153</v>
      </c>
      <c r="F111" s="8" t="s">
        <v>59</v>
      </c>
      <c r="G111" s="8" t="s">
        <v>45</v>
      </c>
      <c r="H111" s="8" t="s">
        <v>3155</v>
      </c>
      <c r="I111" s="7" t="s">
        <v>3035</v>
      </c>
      <c r="J111" s="11">
        <v>633</v>
      </c>
      <c r="K111" s="11">
        <v>5025</v>
      </c>
      <c r="M111" s="11">
        <f t="shared" si="3"/>
        <v>5658</v>
      </c>
      <c r="N111" s="7" t="s">
        <v>668</v>
      </c>
      <c r="O111" s="8" t="s">
        <v>66</v>
      </c>
      <c r="P111" s="7" t="s">
        <v>70</v>
      </c>
      <c r="Q111" s="8" t="s">
        <v>671</v>
      </c>
      <c r="R111" s="8" t="s">
        <v>671</v>
      </c>
    </row>
    <row r="112" spans="1:18" x14ac:dyDescent="0.2">
      <c r="A112" s="7" t="s">
        <v>2683</v>
      </c>
      <c r="B112" s="8" t="s">
        <v>74</v>
      </c>
      <c r="D112" s="7" t="s">
        <v>2798</v>
      </c>
      <c r="E112" s="7" t="s">
        <v>459</v>
      </c>
      <c r="F112" s="8" t="s">
        <v>353</v>
      </c>
      <c r="G112" s="8" t="s">
        <v>45</v>
      </c>
      <c r="H112" s="8" t="s">
        <v>3184</v>
      </c>
      <c r="I112" s="7" t="s">
        <v>3044</v>
      </c>
      <c r="J112" s="11">
        <v>633</v>
      </c>
      <c r="K112" s="11">
        <v>5025</v>
      </c>
      <c r="M112" s="11">
        <f t="shared" si="3"/>
        <v>5658</v>
      </c>
      <c r="N112" s="7" t="s">
        <v>668</v>
      </c>
      <c r="O112" s="8" t="s">
        <v>66</v>
      </c>
      <c r="P112" s="7" t="s">
        <v>70</v>
      </c>
      <c r="Q112" s="8" t="s">
        <v>671</v>
      </c>
      <c r="R112" s="8" t="s">
        <v>671</v>
      </c>
    </row>
    <row r="113" spans="1:18" x14ac:dyDescent="0.2">
      <c r="A113" s="7" t="s">
        <v>2683</v>
      </c>
      <c r="B113" s="8" t="s">
        <v>74</v>
      </c>
      <c r="D113" s="7" t="s">
        <v>2799</v>
      </c>
      <c r="E113" s="7" t="s">
        <v>3185</v>
      </c>
      <c r="F113" s="8" t="s">
        <v>537</v>
      </c>
      <c r="G113" s="8" t="s">
        <v>45</v>
      </c>
      <c r="H113" s="8" t="s">
        <v>3186</v>
      </c>
      <c r="I113" s="7" t="s">
        <v>3035</v>
      </c>
      <c r="J113" s="11">
        <v>633</v>
      </c>
      <c r="K113" s="11">
        <v>5025</v>
      </c>
      <c r="M113" s="11">
        <f t="shared" si="3"/>
        <v>5658</v>
      </c>
      <c r="N113" s="7" t="s">
        <v>668</v>
      </c>
      <c r="O113" s="8" t="s">
        <v>66</v>
      </c>
      <c r="P113" s="7" t="s">
        <v>70</v>
      </c>
      <c r="Q113" s="8" t="s">
        <v>671</v>
      </c>
      <c r="R113" s="8" t="s">
        <v>671</v>
      </c>
    </row>
    <row r="114" spans="1:18" x14ac:dyDescent="0.2">
      <c r="A114" s="7" t="s">
        <v>2683</v>
      </c>
      <c r="B114" s="8" t="s">
        <v>74</v>
      </c>
      <c r="D114" s="7" t="s">
        <v>2800</v>
      </c>
      <c r="E114" s="7" t="s">
        <v>3187</v>
      </c>
      <c r="F114" s="8" t="s">
        <v>413</v>
      </c>
      <c r="G114" s="8" t="s">
        <v>45</v>
      </c>
      <c r="H114" s="8" t="s">
        <v>3188</v>
      </c>
      <c r="I114" s="7" t="s">
        <v>3044</v>
      </c>
      <c r="J114" s="11">
        <v>633</v>
      </c>
      <c r="K114" s="11">
        <v>5025</v>
      </c>
      <c r="M114" s="11">
        <f t="shared" si="3"/>
        <v>5658</v>
      </c>
      <c r="N114" s="7" t="s">
        <v>668</v>
      </c>
      <c r="O114" s="8" t="s">
        <v>66</v>
      </c>
      <c r="P114" s="7" t="s">
        <v>70</v>
      </c>
      <c r="Q114" s="8" t="s">
        <v>671</v>
      </c>
      <c r="R114" s="8" t="s">
        <v>671</v>
      </c>
    </row>
    <row r="115" spans="1:18" x14ac:dyDescent="0.2">
      <c r="A115" s="7" t="s">
        <v>2683</v>
      </c>
      <c r="B115" s="8" t="s">
        <v>74</v>
      </c>
      <c r="D115" s="7" t="s">
        <v>2801</v>
      </c>
      <c r="E115" s="7" t="s">
        <v>3189</v>
      </c>
      <c r="F115" s="8" t="s">
        <v>44</v>
      </c>
      <c r="G115" s="8" t="s">
        <v>45</v>
      </c>
      <c r="H115" s="8" t="s">
        <v>3190</v>
      </c>
      <c r="I115" s="7" t="s">
        <v>3044</v>
      </c>
      <c r="J115" s="11">
        <v>633</v>
      </c>
      <c r="K115" s="11">
        <v>5025</v>
      </c>
      <c r="M115" s="11">
        <f t="shared" si="3"/>
        <v>5658</v>
      </c>
      <c r="N115" s="7" t="s">
        <v>668</v>
      </c>
      <c r="O115" s="8" t="s">
        <v>66</v>
      </c>
      <c r="P115" s="7" t="s">
        <v>70</v>
      </c>
      <c r="Q115" s="8" t="s">
        <v>671</v>
      </c>
      <c r="R115" s="8" t="s">
        <v>671</v>
      </c>
    </row>
    <row r="116" spans="1:18" x14ac:dyDescent="0.2">
      <c r="A116" s="7" t="s">
        <v>2683</v>
      </c>
      <c r="B116" s="8" t="s">
        <v>74</v>
      </c>
      <c r="D116" s="7" t="s">
        <v>2802</v>
      </c>
      <c r="E116" s="7" t="s">
        <v>3153</v>
      </c>
      <c r="F116" s="8" t="s">
        <v>347</v>
      </c>
      <c r="G116" s="8" t="s">
        <v>45</v>
      </c>
      <c r="H116" s="8" t="s">
        <v>3155</v>
      </c>
      <c r="I116" s="7" t="s">
        <v>3035</v>
      </c>
      <c r="J116" s="11">
        <v>633</v>
      </c>
      <c r="K116" s="11">
        <v>5025</v>
      </c>
      <c r="M116" s="11">
        <f t="shared" si="3"/>
        <v>5658</v>
      </c>
      <c r="N116" s="7" t="s">
        <v>668</v>
      </c>
      <c r="O116" s="8" t="s">
        <v>66</v>
      </c>
      <c r="P116" s="7" t="s">
        <v>70</v>
      </c>
      <c r="Q116" s="8" t="s">
        <v>671</v>
      </c>
      <c r="R116" s="8" t="s">
        <v>671</v>
      </c>
    </row>
    <row r="117" spans="1:18" x14ac:dyDescent="0.2">
      <c r="A117" s="7" t="s">
        <v>2683</v>
      </c>
      <c r="B117" s="8" t="s">
        <v>74</v>
      </c>
      <c r="D117" s="7" t="s">
        <v>2803</v>
      </c>
      <c r="E117" s="7" t="s">
        <v>3026</v>
      </c>
      <c r="F117" s="8" t="s">
        <v>395</v>
      </c>
      <c r="G117" s="8" t="s">
        <v>45</v>
      </c>
      <c r="H117" s="8" t="s">
        <v>3191</v>
      </c>
      <c r="I117" s="7" t="s">
        <v>3035</v>
      </c>
      <c r="J117" s="11">
        <v>633</v>
      </c>
      <c r="K117" s="11">
        <v>5025</v>
      </c>
      <c r="M117" s="11">
        <f t="shared" si="3"/>
        <v>5658</v>
      </c>
      <c r="N117" s="7" t="s">
        <v>668</v>
      </c>
      <c r="O117" s="8" t="s">
        <v>66</v>
      </c>
      <c r="P117" s="7" t="s">
        <v>70</v>
      </c>
      <c r="Q117" s="8" t="s">
        <v>671</v>
      </c>
      <c r="R117" s="8" t="s">
        <v>671</v>
      </c>
    </row>
    <row r="118" spans="1:18" x14ac:dyDescent="0.2">
      <c r="A118" s="7" t="s">
        <v>2683</v>
      </c>
      <c r="B118" s="8" t="s">
        <v>74</v>
      </c>
      <c r="D118" s="7" t="s">
        <v>2804</v>
      </c>
      <c r="E118" s="7" t="s">
        <v>1971</v>
      </c>
      <c r="F118" s="8" t="s">
        <v>560</v>
      </c>
      <c r="G118" s="8" t="s">
        <v>354</v>
      </c>
      <c r="H118" s="8" t="s">
        <v>3192</v>
      </c>
      <c r="I118" s="7" t="s">
        <v>3044</v>
      </c>
      <c r="J118" s="11">
        <v>633</v>
      </c>
      <c r="K118" s="11">
        <v>5025</v>
      </c>
      <c r="M118" s="11">
        <f t="shared" si="3"/>
        <v>5658</v>
      </c>
      <c r="N118" s="7" t="s">
        <v>668</v>
      </c>
      <c r="O118" s="8" t="s">
        <v>66</v>
      </c>
      <c r="P118" s="7" t="s">
        <v>70</v>
      </c>
      <c r="Q118" s="8" t="s">
        <v>671</v>
      </c>
      <c r="R118" s="8" t="s">
        <v>671</v>
      </c>
    </row>
    <row r="119" spans="1:18" x14ac:dyDescent="0.2">
      <c r="A119" s="7" t="s">
        <v>2683</v>
      </c>
      <c r="B119" s="8" t="s">
        <v>74</v>
      </c>
      <c r="D119" s="7" t="s">
        <v>2805</v>
      </c>
      <c r="E119" s="7" t="s">
        <v>3193</v>
      </c>
      <c r="F119" s="8" t="s">
        <v>395</v>
      </c>
      <c r="G119" s="8" t="s">
        <v>45</v>
      </c>
      <c r="H119" s="8" t="s">
        <v>3194</v>
      </c>
      <c r="I119" s="7" t="s">
        <v>3044</v>
      </c>
      <c r="J119" s="11">
        <v>633</v>
      </c>
      <c r="K119" s="11">
        <v>5025</v>
      </c>
      <c r="M119" s="11">
        <f t="shared" si="3"/>
        <v>5658</v>
      </c>
      <c r="N119" s="7" t="s">
        <v>668</v>
      </c>
      <c r="O119" s="8" t="s">
        <v>66</v>
      </c>
      <c r="P119" s="7" t="s">
        <v>70</v>
      </c>
      <c r="Q119" s="8" t="s">
        <v>671</v>
      </c>
      <c r="R119" s="8" t="s">
        <v>671</v>
      </c>
    </row>
    <row r="120" spans="1:18" x14ac:dyDescent="0.2">
      <c r="A120" s="7" t="s">
        <v>2683</v>
      </c>
      <c r="B120" s="8" t="s">
        <v>74</v>
      </c>
      <c r="D120" s="7" t="s">
        <v>2806</v>
      </c>
      <c r="E120" s="7" t="s">
        <v>3176</v>
      </c>
      <c r="F120" s="8" t="s">
        <v>395</v>
      </c>
      <c r="G120" s="8" t="s">
        <v>45</v>
      </c>
      <c r="H120" s="8" t="s">
        <v>3177</v>
      </c>
      <c r="I120" s="7" t="s">
        <v>3035</v>
      </c>
      <c r="J120" s="11">
        <v>633</v>
      </c>
      <c r="K120" s="11">
        <v>5025</v>
      </c>
      <c r="M120" s="11">
        <f t="shared" si="3"/>
        <v>5658</v>
      </c>
      <c r="N120" s="7" t="s">
        <v>668</v>
      </c>
      <c r="O120" s="8" t="s">
        <v>66</v>
      </c>
      <c r="P120" s="7" t="s">
        <v>70</v>
      </c>
      <c r="Q120" s="8" t="s">
        <v>671</v>
      </c>
      <c r="R120" s="8" t="s">
        <v>671</v>
      </c>
    </row>
    <row r="121" spans="1:18" x14ac:dyDescent="0.2">
      <c r="A121" s="7" t="s">
        <v>2683</v>
      </c>
      <c r="B121" s="8" t="s">
        <v>74</v>
      </c>
      <c r="D121" s="7" t="s">
        <v>2807</v>
      </c>
      <c r="E121" s="7" t="s">
        <v>1537</v>
      </c>
      <c r="F121" s="8" t="s">
        <v>333</v>
      </c>
      <c r="G121" s="8" t="s">
        <v>45</v>
      </c>
      <c r="H121" s="8" t="s">
        <v>3195</v>
      </c>
      <c r="I121" s="7" t="s">
        <v>3044</v>
      </c>
      <c r="J121" s="11">
        <v>633</v>
      </c>
      <c r="K121" s="11">
        <v>5025</v>
      </c>
      <c r="M121" s="11">
        <f t="shared" si="3"/>
        <v>5658</v>
      </c>
      <c r="N121" s="7" t="s">
        <v>668</v>
      </c>
      <c r="O121" s="8" t="s">
        <v>66</v>
      </c>
      <c r="P121" s="7" t="s">
        <v>70</v>
      </c>
      <c r="Q121" s="8" t="s">
        <v>671</v>
      </c>
      <c r="R121" s="8" t="s">
        <v>671</v>
      </c>
    </row>
    <row r="122" spans="1:18" x14ac:dyDescent="0.2">
      <c r="A122" s="7" t="s">
        <v>2683</v>
      </c>
      <c r="B122" s="8" t="s">
        <v>74</v>
      </c>
      <c r="D122" s="7" t="s">
        <v>2808</v>
      </c>
      <c r="E122" s="7" t="s">
        <v>3196</v>
      </c>
      <c r="F122" s="8" t="s">
        <v>428</v>
      </c>
      <c r="G122" s="8" t="s">
        <v>45</v>
      </c>
      <c r="H122" s="8" t="s">
        <v>3197</v>
      </c>
      <c r="I122" s="7" t="s">
        <v>3047</v>
      </c>
      <c r="J122" s="11">
        <v>633</v>
      </c>
      <c r="K122" s="11">
        <v>5025</v>
      </c>
      <c r="M122" s="11">
        <f t="shared" si="3"/>
        <v>5658</v>
      </c>
      <c r="N122" s="7" t="s">
        <v>668</v>
      </c>
      <c r="O122" s="8" t="s">
        <v>66</v>
      </c>
      <c r="P122" s="7" t="s">
        <v>70</v>
      </c>
      <c r="Q122" s="8" t="s">
        <v>671</v>
      </c>
      <c r="R122" s="8" t="s">
        <v>671</v>
      </c>
    </row>
    <row r="123" spans="1:18" x14ac:dyDescent="0.2">
      <c r="A123" s="7" t="s">
        <v>2683</v>
      </c>
      <c r="B123" s="8" t="s">
        <v>74</v>
      </c>
      <c r="D123" s="7" t="s">
        <v>2809</v>
      </c>
      <c r="E123" s="7" t="s">
        <v>3198</v>
      </c>
      <c r="F123" s="8" t="s">
        <v>3199</v>
      </c>
      <c r="G123" s="8" t="s">
        <v>45</v>
      </c>
      <c r="H123" s="8" t="s">
        <v>3200</v>
      </c>
      <c r="I123" s="7" t="s">
        <v>3047</v>
      </c>
      <c r="J123" s="11">
        <v>633</v>
      </c>
      <c r="K123" s="11">
        <v>5025</v>
      </c>
      <c r="M123" s="11">
        <f t="shared" si="3"/>
        <v>5658</v>
      </c>
      <c r="N123" s="7" t="s">
        <v>668</v>
      </c>
      <c r="O123" s="8" t="s">
        <v>66</v>
      </c>
      <c r="P123" s="7" t="s">
        <v>70</v>
      </c>
      <c r="Q123" s="8" t="s">
        <v>671</v>
      </c>
      <c r="R123" s="8" t="s">
        <v>671</v>
      </c>
    </row>
    <row r="124" spans="1:18" x14ac:dyDescent="0.2">
      <c r="A124" s="7" t="s">
        <v>2683</v>
      </c>
      <c r="B124" s="8" t="s">
        <v>74</v>
      </c>
      <c r="D124" s="7" t="s">
        <v>2810</v>
      </c>
      <c r="E124" s="7" t="s">
        <v>3201</v>
      </c>
      <c r="F124" s="8" t="s">
        <v>395</v>
      </c>
      <c r="G124" s="8" t="s">
        <v>45</v>
      </c>
      <c r="H124" s="8" t="s">
        <v>3202</v>
      </c>
      <c r="I124" s="7" t="s">
        <v>3010</v>
      </c>
      <c r="J124" s="11">
        <v>633</v>
      </c>
      <c r="K124" s="11">
        <v>5025</v>
      </c>
      <c r="M124" s="11">
        <f t="shared" si="3"/>
        <v>5658</v>
      </c>
      <c r="N124" s="7" t="s">
        <v>668</v>
      </c>
      <c r="O124" s="8" t="s">
        <v>66</v>
      </c>
      <c r="P124" s="7" t="s">
        <v>70</v>
      </c>
      <c r="Q124" s="8" t="s">
        <v>671</v>
      </c>
      <c r="R124" s="8" t="s">
        <v>671</v>
      </c>
    </row>
    <row r="125" spans="1:18" x14ac:dyDescent="0.2">
      <c r="A125" s="7" t="s">
        <v>2683</v>
      </c>
      <c r="B125" s="8" t="s">
        <v>74</v>
      </c>
      <c r="D125" s="7" t="s">
        <v>2811</v>
      </c>
      <c r="E125" s="7" t="s">
        <v>3203</v>
      </c>
      <c r="F125" s="8" t="s">
        <v>347</v>
      </c>
      <c r="G125" s="8" t="s">
        <v>45</v>
      </c>
      <c r="H125" s="8" t="s">
        <v>3204</v>
      </c>
      <c r="I125" s="7" t="s">
        <v>3010</v>
      </c>
      <c r="J125" s="11">
        <v>633</v>
      </c>
      <c r="K125" s="11">
        <v>5025</v>
      </c>
      <c r="M125" s="11">
        <f t="shared" si="3"/>
        <v>5658</v>
      </c>
      <c r="N125" s="7" t="s">
        <v>668</v>
      </c>
      <c r="O125" s="8" t="s">
        <v>66</v>
      </c>
      <c r="P125" s="7" t="s">
        <v>70</v>
      </c>
      <c r="Q125" s="8" t="s">
        <v>671</v>
      </c>
      <c r="R125" s="8" t="s">
        <v>671</v>
      </c>
    </row>
    <row r="126" spans="1:18" x14ac:dyDescent="0.2">
      <c r="A126" s="7" t="s">
        <v>2683</v>
      </c>
      <c r="B126" s="8" t="s">
        <v>74</v>
      </c>
      <c r="D126" s="7" t="s">
        <v>2812</v>
      </c>
      <c r="E126" s="7" t="s">
        <v>3198</v>
      </c>
      <c r="F126" s="8" t="s">
        <v>3205</v>
      </c>
      <c r="G126" s="8" t="s">
        <v>45</v>
      </c>
      <c r="H126" s="8" t="s">
        <v>3206</v>
      </c>
      <c r="I126" s="7" t="s">
        <v>3010</v>
      </c>
      <c r="J126" s="11">
        <v>633</v>
      </c>
      <c r="K126" s="11">
        <v>5025</v>
      </c>
      <c r="M126" s="11">
        <f t="shared" si="3"/>
        <v>5658</v>
      </c>
      <c r="N126" s="7" t="s">
        <v>668</v>
      </c>
      <c r="O126" s="8" t="s">
        <v>66</v>
      </c>
      <c r="P126" s="7" t="s">
        <v>70</v>
      </c>
      <c r="Q126" s="8" t="s">
        <v>671</v>
      </c>
      <c r="R126" s="8" t="s">
        <v>671</v>
      </c>
    </row>
    <row r="127" spans="1:18" x14ac:dyDescent="0.2">
      <c r="A127" s="7" t="s">
        <v>2683</v>
      </c>
      <c r="B127" s="8" t="s">
        <v>74</v>
      </c>
      <c r="D127" s="7" t="s">
        <v>2813</v>
      </c>
      <c r="E127" s="7" t="s">
        <v>3207</v>
      </c>
      <c r="F127" s="8" t="s">
        <v>1463</v>
      </c>
      <c r="G127" s="8" t="s">
        <v>45</v>
      </c>
      <c r="H127" s="8" t="s">
        <v>3208</v>
      </c>
      <c r="I127" s="7" t="s">
        <v>3010</v>
      </c>
      <c r="J127" s="11">
        <v>633</v>
      </c>
      <c r="K127" s="11">
        <v>5025</v>
      </c>
      <c r="M127" s="11">
        <f t="shared" si="3"/>
        <v>5658</v>
      </c>
      <c r="N127" s="7" t="s">
        <v>668</v>
      </c>
      <c r="O127" s="8" t="s">
        <v>66</v>
      </c>
      <c r="P127" s="7" t="s">
        <v>70</v>
      </c>
      <c r="Q127" s="8" t="s">
        <v>671</v>
      </c>
      <c r="R127" s="8" t="s">
        <v>671</v>
      </c>
    </row>
    <row r="128" spans="1:18" x14ac:dyDescent="0.2">
      <c r="A128" s="7" t="s">
        <v>2683</v>
      </c>
      <c r="B128" s="8" t="s">
        <v>74</v>
      </c>
      <c r="D128" s="7" t="s">
        <v>2814</v>
      </c>
      <c r="E128" s="7" t="s">
        <v>3209</v>
      </c>
      <c r="F128" s="8" t="s">
        <v>44</v>
      </c>
      <c r="G128" s="8" t="s">
        <v>45</v>
      </c>
      <c r="H128" s="8" t="s">
        <v>3210</v>
      </c>
      <c r="I128" s="7" t="s">
        <v>3010</v>
      </c>
      <c r="J128" s="11">
        <v>633</v>
      </c>
      <c r="K128" s="11">
        <v>5025</v>
      </c>
      <c r="M128" s="11">
        <f t="shared" si="3"/>
        <v>5658</v>
      </c>
      <c r="N128" s="7" t="s">
        <v>668</v>
      </c>
      <c r="O128" s="8" t="s">
        <v>66</v>
      </c>
      <c r="P128" s="7" t="s">
        <v>70</v>
      </c>
      <c r="Q128" s="8" t="s">
        <v>671</v>
      </c>
      <c r="R128" s="8" t="s">
        <v>671</v>
      </c>
    </row>
    <row r="129" spans="1:18" x14ac:dyDescent="0.2">
      <c r="A129" s="7" t="s">
        <v>2683</v>
      </c>
      <c r="B129" s="8" t="s">
        <v>74</v>
      </c>
      <c r="D129" s="7" t="s">
        <v>2815</v>
      </c>
      <c r="E129" s="7" t="s">
        <v>3211</v>
      </c>
      <c r="F129" s="8" t="s">
        <v>44</v>
      </c>
      <c r="G129" s="8" t="s">
        <v>45</v>
      </c>
      <c r="H129" s="8" t="s">
        <v>3212</v>
      </c>
      <c r="I129" s="7" t="s">
        <v>3010</v>
      </c>
      <c r="J129" s="11">
        <v>633</v>
      </c>
      <c r="K129" s="11">
        <v>5025</v>
      </c>
      <c r="M129" s="11">
        <f t="shared" si="3"/>
        <v>5658</v>
      </c>
      <c r="N129" s="7" t="s">
        <v>668</v>
      </c>
      <c r="O129" s="8" t="s">
        <v>66</v>
      </c>
      <c r="P129" s="7" t="s">
        <v>70</v>
      </c>
      <c r="Q129" s="8" t="s">
        <v>671</v>
      </c>
      <c r="R129" s="8" t="s">
        <v>671</v>
      </c>
    </row>
    <row r="130" spans="1:18" x14ac:dyDescent="0.2">
      <c r="A130" s="7" t="s">
        <v>2683</v>
      </c>
      <c r="B130" s="8" t="s">
        <v>74</v>
      </c>
      <c r="D130" s="7" t="s">
        <v>2816</v>
      </c>
      <c r="E130" s="7" t="s">
        <v>3213</v>
      </c>
      <c r="F130" s="8" t="s">
        <v>44</v>
      </c>
      <c r="G130" s="8" t="s">
        <v>45</v>
      </c>
      <c r="H130" s="8" t="s">
        <v>3214</v>
      </c>
      <c r="I130" s="7" t="s">
        <v>3010</v>
      </c>
      <c r="J130" s="11">
        <v>633</v>
      </c>
      <c r="K130" s="11">
        <v>5025</v>
      </c>
      <c r="M130" s="11">
        <f t="shared" ref="M130:M161" si="4">J130+K130+L130</f>
        <v>5658</v>
      </c>
      <c r="N130" s="7" t="s">
        <v>668</v>
      </c>
      <c r="O130" s="8" t="s">
        <v>66</v>
      </c>
      <c r="P130" s="7" t="s">
        <v>70</v>
      </c>
      <c r="Q130" s="8" t="s">
        <v>671</v>
      </c>
      <c r="R130" s="8" t="s">
        <v>671</v>
      </c>
    </row>
    <row r="131" spans="1:18" x14ac:dyDescent="0.2">
      <c r="A131" s="7" t="s">
        <v>2683</v>
      </c>
      <c r="B131" s="8" t="s">
        <v>74</v>
      </c>
      <c r="D131" s="7" t="s">
        <v>2817</v>
      </c>
      <c r="E131" s="7" t="s">
        <v>3207</v>
      </c>
      <c r="F131" s="8" t="s">
        <v>1463</v>
      </c>
      <c r="G131" s="8" t="s">
        <v>45</v>
      </c>
      <c r="H131" s="8" t="s">
        <v>3208</v>
      </c>
      <c r="I131" s="7" t="s">
        <v>3010</v>
      </c>
      <c r="J131" s="11">
        <v>633</v>
      </c>
      <c r="K131" s="11">
        <v>5025</v>
      </c>
      <c r="M131" s="11">
        <f t="shared" si="4"/>
        <v>5658</v>
      </c>
      <c r="N131" s="7" t="s">
        <v>668</v>
      </c>
      <c r="O131" s="8" t="s">
        <v>66</v>
      </c>
      <c r="P131" s="7" t="s">
        <v>70</v>
      </c>
      <c r="Q131" s="8" t="s">
        <v>671</v>
      </c>
      <c r="R131" s="8" t="s">
        <v>671</v>
      </c>
    </row>
    <row r="132" spans="1:18" x14ac:dyDescent="0.2">
      <c r="A132" s="7" t="s">
        <v>2683</v>
      </c>
      <c r="B132" s="8" t="s">
        <v>74</v>
      </c>
      <c r="D132" s="7" t="s">
        <v>2818</v>
      </c>
      <c r="E132" s="7" t="s">
        <v>3215</v>
      </c>
      <c r="F132" s="8" t="s">
        <v>627</v>
      </c>
      <c r="G132" s="8" t="s">
        <v>45</v>
      </c>
      <c r="H132" s="8" t="s">
        <v>3216</v>
      </c>
      <c r="I132" s="7" t="s">
        <v>3010</v>
      </c>
      <c r="J132" s="11">
        <v>633</v>
      </c>
      <c r="K132" s="11">
        <v>5025</v>
      </c>
      <c r="M132" s="11">
        <f t="shared" si="4"/>
        <v>5658</v>
      </c>
      <c r="N132" s="7" t="s">
        <v>668</v>
      </c>
      <c r="O132" s="8" t="s">
        <v>66</v>
      </c>
      <c r="P132" s="7" t="s">
        <v>70</v>
      </c>
      <c r="Q132" s="8" t="s">
        <v>671</v>
      </c>
      <c r="R132" s="8" t="s">
        <v>671</v>
      </c>
    </row>
    <row r="133" spans="1:18" x14ac:dyDescent="0.2">
      <c r="A133" s="7" t="s">
        <v>2683</v>
      </c>
      <c r="B133" s="8" t="s">
        <v>74</v>
      </c>
      <c r="D133" s="7" t="s">
        <v>2819</v>
      </c>
      <c r="E133" s="7" t="s">
        <v>3217</v>
      </c>
      <c r="F133" s="8" t="s">
        <v>483</v>
      </c>
      <c r="G133" s="8" t="s">
        <v>45</v>
      </c>
      <c r="H133" s="8" t="s">
        <v>3218</v>
      </c>
      <c r="I133" s="7" t="s">
        <v>3010</v>
      </c>
      <c r="J133" s="11">
        <v>633</v>
      </c>
      <c r="K133" s="11">
        <v>5025</v>
      </c>
      <c r="M133" s="11">
        <f t="shared" si="4"/>
        <v>5658</v>
      </c>
      <c r="N133" s="7" t="s">
        <v>668</v>
      </c>
      <c r="O133" s="8" t="s">
        <v>66</v>
      </c>
      <c r="P133" s="7" t="s">
        <v>70</v>
      </c>
      <c r="Q133" s="8" t="s">
        <v>671</v>
      </c>
      <c r="R133" s="8" t="s">
        <v>671</v>
      </c>
    </row>
    <row r="134" spans="1:18" x14ac:dyDescent="0.2">
      <c r="A134" s="7" t="s">
        <v>2683</v>
      </c>
      <c r="B134" s="8" t="s">
        <v>74</v>
      </c>
      <c r="D134" s="7" t="s">
        <v>2820</v>
      </c>
      <c r="E134" s="7" t="s">
        <v>3198</v>
      </c>
      <c r="F134" s="8" t="s">
        <v>651</v>
      </c>
      <c r="G134" s="8" t="s">
        <v>45</v>
      </c>
      <c r="H134" s="8" t="s">
        <v>3219</v>
      </c>
      <c r="I134" s="7" t="s">
        <v>3010</v>
      </c>
      <c r="J134" s="11">
        <v>633</v>
      </c>
      <c r="K134" s="11">
        <v>5025</v>
      </c>
      <c r="M134" s="11">
        <f t="shared" si="4"/>
        <v>5658</v>
      </c>
      <c r="N134" s="7" t="s">
        <v>668</v>
      </c>
      <c r="O134" s="8" t="s">
        <v>66</v>
      </c>
      <c r="P134" s="7" t="s">
        <v>70</v>
      </c>
      <c r="Q134" s="8" t="s">
        <v>671</v>
      </c>
      <c r="R134" s="8" t="s">
        <v>671</v>
      </c>
    </row>
    <row r="135" spans="1:18" x14ac:dyDescent="0.2">
      <c r="A135" s="7" t="s">
        <v>2683</v>
      </c>
      <c r="B135" s="8" t="s">
        <v>74</v>
      </c>
      <c r="D135" s="7" t="s">
        <v>2821</v>
      </c>
      <c r="E135" s="7" t="s">
        <v>3220</v>
      </c>
      <c r="F135" s="8" t="s">
        <v>3221</v>
      </c>
      <c r="G135" s="8" t="s">
        <v>45</v>
      </c>
      <c r="H135" s="8" t="s">
        <v>3222</v>
      </c>
      <c r="I135" s="7" t="s">
        <v>3010</v>
      </c>
      <c r="J135" s="11">
        <v>633</v>
      </c>
      <c r="K135" s="11">
        <v>5025</v>
      </c>
      <c r="M135" s="11">
        <f t="shared" si="4"/>
        <v>5658</v>
      </c>
      <c r="N135" s="7" t="s">
        <v>668</v>
      </c>
      <c r="O135" s="8" t="s">
        <v>66</v>
      </c>
      <c r="P135" s="7" t="s">
        <v>70</v>
      </c>
      <c r="Q135" s="8" t="s">
        <v>671</v>
      </c>
      <c r="R135" s="8" t="s">
        <v>671</v>
      </c>
    </row>
    <row r="136" spans="1:18" x14ac:dyDescent="0.2">
      <c r="A136" s="7" t="s">
        <v>2683</v>
      </c>
      <c r="B136" s="8" t="s">
        <v>74</v>
      </c>
      <c r="D136" s="7" t="s">
        <v>2822</v>
      </c>
      <c r="E136" s="7" t="s">
        <v>3223</v>
      </c>
      <c r="F136" s="8" t="s">
        <v>395</v>
      </c>
      <c r="G136" s="8" t="s">
        <v>45</v>
      </c>
      <c r="H136" s="8" t="s">
        <v>3224</v>
      </c>
      <c r="I136" s="7" t="s">
        <v>3010</v>
      </c>
      <c r="J136" s="11">
        <v>633</v>
      </c>
      <c r="K136" s="11">
        <v>5025</v>
      </c>
      <c r="M136" s="11">
        <f t="shared" si="4"/>
        <v>5658</v>
      </c>
      <c r="N136" s="7" t="s">
        <v>668</v>
      </c>
      <c r="O136" s="8" t="s">
        <v>66</v>
      </c>
      <c r="P136" s="7" t="s">
        <v>70</v>
      </c>
      <c r="Q136" s="8" t="s">
        <v>671</v>
      </c>
      <c r="R136" s="8" t="s">
        <v>671</v>
      </c>
    </row>
    <row r="137" spans="1:18" x14ac:dyDescent="0.2">
      <c r="A137" s="7" t="s">
        <v>2683</v>
      </c>
      <c r="B137" s="8" t="s">
        <v>74</v>
      </c>
      <c r="D137" s="7" t="s">
        <v>2823</v>
      </c>
      <c r="E137" s="7" t="s">
        <v>3225</v>
      </c>
      <c r="F137" s="8" t="s">
        <v>395</v>
      </c>
      <c r="G137" s="8" t="s">
        <v>45</v>
      </c>
      <c r="H137" s="8" t="s">
        <v>3226</v>
      </c>
      <c r="I137" s="7" t="s">
        <v>3010</v>
      </c>
      <c r="J137" s="11">
        <v>633</v>
      </c>
      <c r="K137" s="11">
        <v>5025</v>
      </c>
      <c r="M137" s="11">
        <f t="shared" si="4"/>
        <v>5658</v>
      </c>
      <c r="N137" s="7" t="s">
        <v>668</v>
      </c>
      <c r="O137" s="8" t="s">
        <v>66</v>
      </c>
      <c r="P137" s="7" t="s">
        <v>70</v>
      </c>
      <c r="Q137" s="8" t="s">
        <v>671</v>
      </c>
      <c r="R137" s="8" t="s">
        <v>671</v>
      </c>
    </row>
    <row r="138" spans="1:18" x14ac:dyDescent="0.2">
      <c r="A138" s="7" t="s">
        <v>2683</v>
      </c>
      <c r="B138" s="8" t="s">
        <v>74</v>
      </c>
      <c r="D138" s="7" t="s">
        <v>2824</v>
      </c>
      <c r="E138" s="7" t="s">
        <v>3227</v>
      </c>
      <c r="F138" s="8" t="s">
        <v>1538</v>
      </c>
      <c r="G138" s="8" t="s">
        <v>45</v>
      </c>
      <c r="H138" s="8" t="s">
        <v>3228</v>
      </c>
      <c r="I138" s="7" t="s">
        <v>3010</v>
      </c>
      <c r="J138" s="11">
        <v>633</v>
      </c>
      <c r="K138" s="11">
        <v>5025</v>
      </c>
      <c r="M138" s="11">
        <f t="shared" si="4"/>
        <v>5658</v>
      </c>
      <c r="N138" s="7" t="s">
        <v>668</v>
      </c>
      <c r="O138" s="8" t="s">
        <v>66</v>
      </c>
      <c r="P138" s="7" t="s">
        <v>70</v>
      </c>
      <c r="Q138" s="8" t="s">
        <v>671</v>
      </c>
      <c r="R138" s="8" t="s">
        <v>671</v>
      </c>
    </row>
    <row r="139" spans="1:18" x14ac:dyDescent="0.2">
      <c r="A139" s="7" t="s">
        <v>2683</v>
      </c>
      <c r="B139" s="8" t="s">
        <v>74</v>
      </c>
      <c r="D139" s="7" t="s">
        <v>2825</v>
      </c>
      <c r="E139" s="7" t="s">
        <v>3023</v>
      </c>
      <c r="F139" s="8" t="s">
        <v>651</v>
      </c>
      <c r="G139" s="8" t="s">
        <v>45</v>
      </c>
      <c r="H139" s="8" t="s">
        <v>3024</v>
      </c>
      <c r="I139" s="7" t="s">
        <v>3010</v>
      </c>
      <c r="J139" s="11">
        <v>633</v>
      </c>
      <c r="K139" s="11">
        <v>5025</v>
      </c>
      <c r="M139" s="11">
        <f t="shared" si="4"/>
        <v>5658</v>
      </c>
      <c r="N139" s="7" t="s">
        <v>668</v>
      </c>
      <c r="O139" s="8" t="s">
        <v>66</v>
      </c>
      <c r="P139" s="7" t="s">
        <v>70</v>
      </c>
      <c r="Q139" s="8" t="s">
        <v>671</v>
      </c>
      <c r="R139" s="8" t="s">
        <v>671</v>
      </c>
    </row>
    <row r="140" spans="1:18" x14ac:dyDescent="0.2">
      <c r="A140" s="7" t="s">
        <v>2683</v>
      </c>
      <c r="B140" s="8" t="s">
        <v>74</v>
      </c>
      <c r="D140" s="7" t="s">
        <v>2826</v>
      </c>
      <c r="E140" s="7" t="s">
        <v>3229</v>
      </c>
      <c r="F140" s="8" t="s">
        <v>387</v>
      </c>
      <c r="G140" s="8" t="s">
        <v>45</v>
      </c>
      <c r="H140" s="8" t="s">
        <v>3230</v>
      </c>
      <c r="I140" s="7" t="s">
        <v>3010</v>
      </c>
      <c r="J140" s="11">
        <v>633</v>
      </c>
      <c r="K140" s="11">
        <v>5025</v>
      </c>
      <c r="M140" s="11">
        <f t="shared" si="4"/>
        <v>5658</v>
      </c>
      <c r="N140" s="7" t="s">
        <v>668</v>
      </c>
      <c r="O140" s="8" t="s">
        <v>66</v>
      </c>
      <c r="P140" s="7" t="s">
        <v>70</v>
      </c>
      <c r="Q140" s="8" t="s">
        <v>671</v>
      </c>
      <c r="R140" s="8" t="s">
        <v>671</v>
      </c>
    </row>
    <row r="141" spans="1:18" x14ac:dyDescent="0.2">
      <c r="A141" s="7" t="s">
        <v>2683</v>
      </c>
      <c r="B141" s="8" t="s">
        <v>74</v>
      </c>
      <c r="D141" s="7" t="s">
        <v>2827</v>
      </c>
      <c r="E141" s="7" t="s">
        <v>3231</v>
      </c>
      <c r="F141" s="8" t="s">
        <v>1523</v>
      </c>
      <c r="G141" s="8" t="s">
        <v>45</v>
      </c>
      <c r="H141" s="8" t="s">
        <v>3232</v>
      </c>
      <c r="I141" s="7" t="s">
        <v>3010</v>
      </c>
      <c r="J141" s="11">
        <v>633</v>
      </c>
      <c r="K141" s="11">
        <v>5025</v>
      </c>
      <c r="M141" s="11">
        <f t="shared" si="4"/>
        <v>5658</v>
      </c>
      <c r="N141" s="7" t="s">
        <v>668</v>
      </c>
      <c r="O141" s="8" t="s">
        <v>66</v>
      </c>
      <c r="P141" s="7" t="s">
        <v>70</v>
      </c>
      <c r="Q141" s="8" t="s">
        <v>671</v>
      </c>
      <c r="R141" s="8" t="s">
        <v>671</v>
      </c>
    </row>
    <row r="142" spans="1:18" x14ac:dyDescent="0.2">
      <c r="A142" s="7" t="s">
        <v>2683</v>
      </c>
      <c r="B142" s="8" t="s">
        <v>74</v>
      </c>
      <c r="D142" s="7" t="s">
        <v>2828</v>
      </c>
      <c r="E142" s="7" t="s">
        <v>3233</v>
      </c>
      <c r="F142" s="8" t="s">
        <v>395</v>
      </c>
      <c r="G142" s="8" t="s">
        <v>45</v>
      </c>
      <c r="H142" s="8" t="s">
        <v>3234</v>
      </c>
      <c r="I142" s="7" t="s">
        <v>3010</v>
      </c>
      <c r="J142" s="11">
        <v>633</v>
      </c>
      <c r="K142" s="11">
        <v>5025</v>
      </c>
      <c r="M142" s="11">
        <f t="shared" si="4"/>
        <v>5658</v>
      </c>
      <c r="N142" s="7" t="s">
        <v>668</v>
      </c>
      <c r="O142" s="8" t="s">
        <v>66</v>
      </c>
      <c r="P142" s="7" t="s">
        <v>70</v>
      </c>
      <c r="Q142" s="8" t="s">
        <v>671</v>
      </c>
      <c r="R142" s="8" t="s">
        <v>671</v>
      </c>
    </row>
    <row r="143" spans="1:18" x14ac:dyDescent="0.2">
      <c r="A143" s="7" t="s">
        <v>2683</v>
      </c>
      <c r="B143" s="8" t="s">
        <v>74</v>
      </c>
      <c r="D143" s="7" t="s">
        <v>2829</v>
      </c>
      <c r="E143" s="7" t="s">
        <v>3235</v>
      </c>
      <c r="F143" s="8" t="s">
        <v>428</v>
      </c>
      <c r="G143" s="8" t="s">
        <v>45</v>
      </c>
      <c r="H143" s="8" t="s">
        <v>3236</v>
      </c>
      <c r="I143" s="7" t="s">
        <v>3010</v>
      </c>
      <c r="J143" s="11">
        <v>633</v>
      </c>
      <c r="K143" s="11">
        <v>5025</v>
      </c>
      <c r="M143" s="11">
        <f t="shared" si="4"/>
        <v>5658</v>
      </c>
      <c r="N143" s="7" t="s">
        <v>668</v>
      </c>
      <c r="O143" s="8" t="s">
        <v>66</v>
      </c>
      <c r="P143" s="7" t="s">
        <v>70</v>
      </c>
      <c r="Q143" s="8" t="s">
        <v>671</v>
      </c>
      <c r="R143" s="8" t="s">
        <v>671</v>
      </c>
    </row>
    <row r="144" spans="1:18" x14ac:dyDescent="0.2">
      <c r="A144" s="7" t="s">
        <v>2683</v>
      </c>
      <c r="B144" s="8" t="s">
        <v>74</v>
      </c>
      <c r="D144" s="7" t="s">
        <v>2830</v>
      </c>
      <c r="E144" s="7" t="s">
        <v>3237</v>
      </c>
      <c r="F144" s="8" t="s">
        <v>1463</v>
      </c>
      <c r="G144" s="8" t="s">
        <v>45</v>
      </c>
      <c r="H144" s="8" t="s">
        <v>3238</v>
      </c>
      <c r="I144" s="7" t="s">
        <v>3010</v>
      </c>
      <c r="J144" s="11">
        <v>633</v>
      </c>
      <c r="K144" s="11">
        <v>5025</v>
      </c>
      <c r="M144" s="11">
        <f t="shared" si="4"/>
        <v>5658</v>
      </c>
      <c r="N144" s="7" t="s">
        <v>668</v>
      </c>
      <c r="O144" s="8" t="s">
        <v>66</v>
      </c>
      <c r="P144" s="7" t="s">
        <v>70</v>
      </c>
      <c r="Q144" s="8" t="s">
        <v>671</v>
      </c>
      <c r="R144" s="8" t="s">
        <v>671</v>
      </c>
    </row>
    <row r="145" spans="1:18" x14ac:dyDescent="0.2">
      <c r="A145" s="7" t="s">
        <v>2683</v>
      </c>
      <c r="B145" s="8" t="s">
        <v>74</v>
      </c>
      <c r="D145" s="7" t="s">
        <v>2831</v>
      </c>
      <c r="E145" s="7" t="s">
        <v>3090</v>
      </c>
      <c r="F145" s="8" t="s">
        <v>395</v>
      </c>
      <c r="G145" s="8" t="s">
        <v>45</v>
      </c>
      <c r="H145" s="8" t="s">
        <v>3091</v>
      </c>
      <c r="I145" s="7" t="s">
        <v>3044</v>
      </c>
      <c r="J145" s="11">
        <v>254</v>
      </c>
      <c r="K145" s="11">
        <v>324</v>
      </c>
      <c r="M145" s="11">
        <f t="shared" si="4"/>
        <v>578</v>
      </c>
      <c r="N145" s="7" t="s">
        <v>666</v>
      </c>
      <c r="O145" s="8" t="s">
        <v>66</v>
      </c>
      <c r="P145" s="7" t="s">
        <v>69</v>
      </c>
      <c r="Q145" s="8" t="s">
        <v>671</v>
      </c>
      <c r="R145" s="8" t="s">
        <v>671</v>
      </c>
    </row>
    <row r="146" spans="1:18" x14ac:dyDescent="0.2">
      <c r="A146" s="7" t="s">
        <v>2683</v>
      </c>
      <c r="B146" s="8" t="s">
        <v>74</v>
      </c>
      <c r="D146" s="7" t="s">
        <v>2832</v>
      </c>
      <c r="E146" s="7" t="s">
        <v>3239</v>
      </c>
      <c r="F146" s="8" t="s">
        <v>52</v>
      </c>
      <c r="G146" s="8" t="s">
        <v>45</v>
      </c>
      <c r="H146" s="8" t="s">
        <v>3240</v>
      </c>
      <c r="I146" s="7" t="s">
        <v>3047</v>
      </c>
      <c r="J146" s="11">
        <v>254</v>
      </c>
      <c r="K146" s="11">
        <v>324</v>
      </c>
      <c r="M146" s="11">
        <f t="shared" si="4"/>
        <v>578</v>
      </c>
      <c r="N146" s="7" t="s">
        <v>666</v>
      </c>
      <c r="O146" s="8" t="s">
        <v>66</v>
      </c>
      <c r="P146" s="7" t="s">
        <v>69</v>
      </c>
      <c r="Q146" s="8" t="s">
        <v>671</v>
      </c>
      <c r="R146" s="8" t="s">
        <v>671</v>
      </c>
    </row>
    <row r="147" spans="1:18" x14ac:dyDescent="0.2">
      <c r="A147" s="7" t="s">
        <v>2683</v>
      </c>
      <c r="B147" s="8" t="s">
        <v>74</v>
      </c>
      <c r="D147" s="7" t="s">
        <v>2833</v>
      </c>
      <c r="E147" s="7" t="s">
        <v>3050</v>
      </c>
      <c r="F147" s="8" t="s">
        <v>562</v>
      </c>
      <c r="G147" s="8" t="s">
        <v>45</v>
      </c>
      <c r="H147" s="8" t="s">
        <v>3051</v>
      </c>
      <c r="I147" s="7" t="s">
        <v>3047</v>
      </c>
      <c r="J147" s="11">
        <v>254</v>
      </c>
      <c r="K147" s="11">
        <v>324</v>
      </c>
      <c r="M147" s="11">
        <f t="shared" si="4"/>
        <v>578</v>
      </c>
      <c r="N147" s="7" t="s">
        <v>666</v>
      </c>
      <c r="O147" s="8" t="s">
        <v>66</v>
      </c>
      <c r="P147" s="7" t="s">
        <v>69</v>
      </c>
      <c r="Q147" s="8" t="s">
        <v>671</v>
      </c>
      <c r="R147" s="8" t="s">
        <v>671</v>
      </c>
    </row>
    <row r="148" spans="1:18" x14ac:dyDescent="0.2">
      <c r="A148" s="7" t="s">
        <v>2683</v>
      </c>
      <c r="B148" s="8" t="s">
        <v>74</v>
      </c>
      <c r="D148" s="7" t="s">
        <v>2834</v>
      </c>
      <c r="E148" s="7" t="s">
        <v>3112</v>
      </c>
      <c r="F148" s="8" t="s">
        <v>449</v>
      </c>
      <c r="G148" s="8" t="s">
        <v>45</v>
      </c>
      <c r="H148" s="8" t="s">
        <v>3113</v>
      </c>
      <c r="I148" s="7" t="s">
        <v>3044</v>
      </c>
      <c r="J148" s="11">
        <v>254</v>
      </c>
      <c r="K148" s="11">
        <v>324</v>
      </c>
      <c r="M148" s="11">
        <f t="shared" si="4"/>
        <v>578</v>
      </c>
      <c r="N148" s="7" t="s">
        <v>666</v>
      </c>
      <c r="O148" s="8" t="s">
        <v>66</v>
      </c>
      <c r="P148" s="7" t="s">
        <v>69</v>
      </c>
      <c r="Q148" s="8" t="s">
        <v>671</v>
      </c>
      <c r="R148" s="8" t="s">
        <v>671</v>
      </c>
    </row>
    <row r="149" spans="1:18" x14ac:dyDescent="0.2">
      <c r="A149" s="7" t="s">
        <v>2683</v>
      </c>
      <c r="B149" s="8" t="s">
        <v>74</v>
      </c>
      <c r="D149" s="7" t="s">
        <v>2835</v>
      </c>
      <c r="E149" s="7" t="s">
        <v>3008</v>
      </c>
      <c r="F149" s="8" t="s">
        <v>569</v>
      </c>
      <c r="G149" s="8" t="s">
        <v>45</v>
      </c>
      <c r="H149" s="8" t="s">
        <v>3009</v>
      </c>
      <c r="I149" s="7" t="s">
        <v>3010</v>
      </c>
      <c r="J149" s="11">
        <v>254</v>
      </c>
      <c r="K149" s="11">
        <v>324</v>
      </c>
      <c r="M149" s="11">
        <f t="shared" si="4"/>
        <v>578</v>
      </c>
      <c r="N149" s="7" t="s">
        <v>666</v>
      </c>
      <c r="O149" s="8" t="s">
        <v>66</v>
      </c>
      <c r="P149" s="7" t="s">
        <v>69</v>
      </c>
      <c r="Q149" s="8" t="s">
        <v>671</v>
      </c>
      <c r="R149" s="8" t="s">
        <v>671</v>
      </c>
    </row>
    <row r="150" spans="1:18" x14ac:dyDescent="0.2">
      <c r="A150" s="7" t="s">
        <v>2683</v>
      </c>
      <c r="B150" s="8" t="s">
        <v>74</v>
      </c>
      <c r="D150" s="7" t="s">
        <v>2836</v>
      </c>
      <c r="E150" s="7" t="s">
        <v>486</v>
      </c>
      <c r="F150" s="8" t="s">
        <v>410</v>
      </c>
      <c r="G150" s="8" t="s">
        <v>45</v>
      </c>
      <c r="H150" s="8" t="s">
        <v>3104</v>
      </c>
      <c r="I150" s="7" t="s">
        <v>3007</v>
      </c>
      <c r="J150" s="11">
        <v>53</v>
      </c>
      <c r="K150" s="11">
        <v>93</v>
      </c>
      <c r="M150" s="11">
        <f t="shared" si="4"/>
        <v>146</v>
      </c>
      <c r="N150" s="7" t="s">
        <v>666</v>
      </c>
      <c r="O150" s="8" t="s">
        <v>66</v>
      </c>
      <c r="P150" s="7" t="s">
        <v>70</v>
      </c>
      <c r="Q150" s="8" t="s">
        <v>45</v>
      </c>
      <c r="R150" s="8" t="s">
        <v>45</v>
      </c>
    </row>
    <row r="151" spans="1:18" x14ac:dyDescent="0.2">
      <c r="A151" s="7" t="s">
        <v>2683</v>
      </c>
      <c r="B151" s="8" t="s">
        <v>74</v>
      </c>
      <c r="D151" s="7" t="s">
        <v>2837</v>
      </c>
      <c r="E151" s="7" t="s">
        <v>3145</v>
      </c>
      <c r="F151" s="8" t="s">
        <v>353</v>
      </c>
      <c r="G151" s="8" t="s">
        <v>45</v>
      </c>
      <c r="H151" s="8" t="s">
        <v>3146</v>
      </c>
      <c r="I151" s="7" t="s">
        <v>3035</v>
      </c>
      <c r="J151" s="11">
        <v>12</v>
      </c>
      <c r="K151" s="11">
        <v>67</v>
      </c>
      <c r="M151" s="11">
        <f t="shared" si="4"/>
        <v>79</v>
      </c>
      <c r="N151" s="7" t="s">
        <v>666</v>
      </c>
      <c r="O151" s="8" t="s">
        <v>66</v>
      </c>
      <c r="P151" s="7" t="s">
        <v>69</v>
      </c>
      <c r="Q151" s="8" t="s">
        <v>45</v>
      </c>
      <c r="R151" s="8" t="s">
        <v>45</v>
      </c>
    </row>
    <row r="152" spans="1:18" x14ac:dyDescent="0.2">
      <c r="A152" s="7" t="s">
        <v>2683</v>
      </c>
      <c r="B152" s="8" t="s">
        <v>74</v>
      </c>
      <c r="D152" s="7" t="s">
        <v>2838</v>
      </c>
      <c r="E152" s="7" t="s">
        <v>3115</v>
      </c>
      <c r="F152" s="8" t="s">
        <v>428</v>
      </c>
      <c r="G152" s="8" t="s">
        <v>45</v>
      </c>
      <c r="H152" s="8" t="s">
        <v>3116</v>
      </c>
      <c r="I152" s="7" t="s">
        <v>3047</v>
      </c>
      <c r="L152" s="11">
        <v>23267</v>
      </c>
      <c r="M152" s="11">
        <f t="shared" si="4"/>
        <v>23267</v>
      </c>
      <c r="N152" s="7" t="s">
        <v>667</v>
      </c>
      <c r="O152" s="8" t="s">
        <v>66</v>
      </c>
      <c r="P152" s="7" t="s">
        <v>69</v>
      </c>
      <c r="Q152" s="8" t="s">
        <v>45</v>
      </c>
      <c r="R152" s="8" t="s">
        <v>45</v>
      </c>
    </row>
    <row r="153" spans="1:18" x14ac:dyDescent="0.2">
      <c r="A153" s="7" t="s">
        <v>2683</v>
      </c>
      <c r="B153" s="8" t="s">
        <v>74</v>
      </c>
      <c r="D153" s="7" t="s">
        <v>2839</v>
      </c>
      <c r="E153" s="7" t="s">
        <v>3115</v>
      </c>
      <c r="F153" s="8" t="s">
        <v>44</v>
      </c>
      <c r="G153" s="8" t="s">
        <v>45</v>
      </c>
      <c r="H153" s="8" t="s">
        <v>3116</v>
      </c>
      <c r="I153" s="7" t="s">
        <v>3047</v>
      </c>
      <c r="L153" s="11">
        <v>12691</v>
      </c>
      <c r="M153" s="11">
        <f t="shared" si="4"/>
        <v>12691</v>
      </c>
      <c r="N153" s="7" t="s">
        <v>667</v>
      </c>
      <c r="O153" s="8" t="s">
        <v>66</v>
      </c>
      <c r="P153" s="7" t="s">
        <v>69</v>
      </c>
      <c r="Q153" s="8" t="s">
        <v>45</v>
      </c>
      <c r="R153" s="8" t="s">
        <v>45</v>
      </c>
    </row>
    <row r="154" spans="1:18" x14ac:dyDescent="0.2">
      <c r="A154" s="7" t="s">
        <v>2683</v>
      </c>
      <c r="B154" s="8" t="s">
        <v>74</v>
      </c>
      <c r="D154" s="7" t="s">
        <v>2840</v>
      </c>
      <c r="E154" s="7" t="s">
        <v>3213</v>
      </c>
      <c r="F154" s="8" t="s">
        <v>3241</v>
      </c>
      <c r="G154" s="8" t="s">
        <v>45</v>
      </c>
      <c r="H154" s="8" t="s">
        <v>3214</v>
      </c>
      <c r="I154" s="7" t="s">
        <v>3010</v>
      </c>
      <c r="J154" s="11">
        <v>1390</v>
      </c>
      <c r="K154" s="11">
        <v>10255</v>
      </c>
      <c r="M154" s="11">
        <f t="shared" si="4"/>
        <v>11645</v>
      </c>
      <c r="N154" s="7" t="s">
        <v>666</v>
      </c>
      <c r="O154" s="8" t="s">
        <v>66</v>
      </c>
      <c r="P154" s="7" t="s">
        <v>69</v>
      </c>
      <c r="Q154" s="8" t="s">
        <v>671</v>
      </c>
      <c r="R154" s="8" t="s">
        <v>671</v>
      </c>
    </row>
    <row r="155" spans="1:18" x14ac:dyDescent="0.2">
      <c r="A155" s="7" t="s">
        <v>2683</v>
      </c>
      <c r="B155" s="8" t="s">
        <v>74</v>
      </c>
      <c r="D155" s="7" t="s">
        <v>2841</v>
      </c>
      <c r="E155" s="7" t="s">
        <v>3213</v>
      </c>
      <c r="F155" s="8" t="s">
        <v>635</v>
      </c>
      <c r="G155" s="8" t="s">
        <v>45</v>
      </c>
      <c r="H155" s="8" t="s">
        <v>3214</v>
      </c>
      <c r="I155" s="7" t="s">
        <v>3010</v>
      </c>
      <c r="J155" s="11">
        <v>1619</v>
      </c>
      <c r="K155" s="11">
        <v>11190</v>
      </c>
      <c r="M155" s="11">
        <f t="shared" si="4"/>
        <v>12809</v>
      </c>
      <c r="N155" s="7" t="s">
        <v>666</v>
      </c>
      <c r="O155" s="8" t="s">
        <v>66</v>
      </c>
      <c r="P155" s="7" t="s">
        <v>69</v>
      </c>
      <c r="Q155" s="8" t="s">
        <v>671</v>
      </c>
      <c r="R155" s="8" t="s">
        <v>671</v>
      </c>
    </row>
    <row r="156" spans="1:18" x14ac:dyDescent="0.2">
      <c r="A156" s="7" t="s">
        <v>2683</v>
      </c>
      <c r="B156" s="8" t="s">
        <v>74</v>
      </c>
      <c r="D156" s="7" t="s">
        <v>2842</v>
      </c>
      <c r="E156" s="7" t="s">
        <v>3115</v>
      </c>
      <c r="F156" s="8" t="s">
        <v>608</v>
      </c>
      <c r="G156" s="8" t="s">
        <v>45</v>
      </c>
      <c r="H156" s="8" t="s">
        <v>3116</v>
      </c>
      <c r="I156" s="7" t="s">
        <v>3047</v>
      </c>
      <c r="L156" s="11">
        <v>8152</v>
      </c>
      <c r="M156" s="11">
        <f t="shared" si="4"/>
        <v>8152</v>
      </c>
      <c r="N156" s="7" t="s">
        <v>667</v>
      </c>
      <c r="O156" s="8" t="s">
        <v>66</v>
      </c>
      <c r="P156" s="7" t="s">
        <v>69</v>
      </c>
      <c r="Q156" s="8" t="s">
        <v>671</v>
      </c>
      <c r="R156" s="8" t="s">
        <v>671</v>
      </c>
    </row>
    <row r="157" spans="1:18" x14ac:dyDescent="0.2">
      <c r="A157" s="7" t="s">
        <v>2683</v>
      </c>
      <c r="B157" s="8" t="s">
        <v>74</v>
      </c>
      <c r="D157" s="7" t="s">
        <v>2843</v>
      </c>
      <c r="E157" s="7" t="s">
        <v>3045</v>
      </c>
      <c r="F157" s="8" t="s">
        <v>347</v>
      </c>
      <c r="G157" s="8" t="s">
        <v>45</v>
      </c>
      <c r="H157" s="8" t="s">
        <v>3046</v>
      </c>
      <c r="I157" s="7" t="s">
        <v>3047</v>
      </c>
      <c r="L157" s="11">
        <v>135</v>
      </c>
      <c r="M157" s="11">
        <f t="shared" si="4"/>
        <v>135</v>
      </c>
      <c r="N157" s="7" t="s">
        <v>667</v>
      </c>
      <c r="O157" s="8" t="s">
        <v>66</v>
      </c>
      <c r="P157" s="7" t="s">
        <v>69</v>
      </c>
      <c r="Q157" s="8" t="s">
        <v>671</v>
      </c>
      <c r="R157" s="8" t="s">
        <v>671</v>
      </c>
    </row>
    <row r="158" spans="1:18" x14ac:dyDescent="0.2">
      <c r="A158" s="7" t="s">
        <v>2683</v>
      </c>
      <c r="B158" s="8" t="s">
        <v>2686</v>
      </c>
      <c r="D158" s="7" t="s">
        <v>2844</v>
      </c>
      <c r="E158" s="7" t="s">
        <v>1391</v>
      </c>
      <c r="F158" s="8" t="s">
        <v>350</v>
      </c>
      <c r="G158" s="8" t="s">
        <v>45</v>
      </c>
      <c r="H158" s="8" t="s">
        <v>3114</v>
      </c>
      <c r="I158" s="7" t="s">
        <v>3010</v>
      </c>
      <c r="J158" s="11">
        <v>7999</v>
      </c>
      <c r="K158" s="11">
        <v>5675</v>
      </c>
      <c r="M158" s="11">
        <f t="shared" si="4"/>
        <v>13674</v>
      </c>
      <c r="N158" s="7" t="s">
        <v>64</v>
      </c>
      <c r="O158" s="8" t="s">
        <v>66</v>
      </c>
      <c r="P158" s="7" t="s">
        <v>70</v>
      </c>
      <c r="Q158" s="8" t="s">
        <v>670</v>
      </c>
      <c r="R158" s="8" t="s">
        <v>670</v>
      </c>
    </row>
    <row r="159" spans="1:18" x14ac:dyDescent="0.2">
      <c r="A159" s="7" t="s">
        <v>2683</v>
      </c>
      <c r="B159" s="8" t="s">
        <v>2686</v>
      </c>
      <c r="D159" s="7" t="s">
        <v>2845</v>
      </c>
      <c r="E159" s="7" t="s">
        <v>3242</v>
      </c>
      <c r="F159" s="8" t="s">
        <v>457</v>
      </c>
      <c r="G159" s="8" t="s">
        <v>45</v>
      </c>
      <c r="H159" s="8" t="s">
        <v>3243</v>
      </c>
      <c r="I159" s="7" t="s">
        <v>3010</v>
      </c>
      <c r="J159" s="11">
        <v>21</v>
      </c>
      <c r="K159" s="11">
        <v>31</v>
      </c>
      <c r="M159" s="11">
        <f t="shared" si="4"/>
        <v>52</v>
      </c>
      <c r="N159" s="7" t="s">
        <v>666</v>
      </c>
      <c r="O159" s="8" t="s">
        <v>66</v>
      </c>
      <c r="P159" s="7" t="s">
        <v>70</v>
      </c>
      <c r="Q159" s="8" t="s">
        <v>670</v>
      </c>
      <c r="R159" s="8" t="s">
        <v>670</v>
      </c>
    </row>
    <row r="160" spans="1:18" x14ac:dyDescent="0.2">
      <c r="A160" s="7" t="s">
        <v>2683</v>
      </c>
      <c r="B160" s="8" t="s">
        <v>2686</v>
      </c>
      <c r="D160" s="7" t="s">
        <v>2846</v>
      </c>
      <c r="E160" s="7" t="s">
        <v>3244</v>
      </c>
      <c r="F160" s="8" t="s">
        <v>353</v>
      </c>
      <c r="G160" s="8" t="s">
        <v>45</v>
      </c>
      <c r="H160" s="8" t="s">
        <v>3230</v>
      </c>
      <c r="I160" s="7" t="s">
        <v>3010</v>
      </c>
      <c r="J160" s="11">
        <v>2</v>
      </c>
      <c r="K160" s="11">
        <v>1</v>
      </c>
      <c r="M160" s="11">
        <f t="shared" si="4"/>
        <v>3</v>
      </c>
      <c r="N160" s="7" t="s">
        <v>666</v>
      </c>
      <c r="O160" s="8" t="s">
        <v>66</v>
      </c>
      <c r="P160" s="7" t="s">
        <v>70</v>
      </c>
      <c r="Q160" s="8" t="s">
        <v>45</v>
      </c>
      <c r="R160" s="8" t="s">
        <v>45</v>
      </c>
    </row>
    <row r="161" spans="1:18" x14ac:dyDescent="0.2">
      <c r="A161" s="7" t="s">
        <v>2683</v>
      </c>
      <c r="B161" s="8" t="s">
        <v>2686</v>
      </c>
      <c r="D161" s="7" t="s">
        <v>2847</v>
      </c>
      <c r="E161" s="7" t="s">
        <v>3245</v>
      </c>
      <c r="F161" s="8" t="s">
        <v>2222</v>
      </c>
      <c r="G161" s="8" t="s">
        <v>425</v>
      </c>
      <c r="H161" s="8" t="s">
        <v>3246</v>
      </c>
      <c r="I161" s="7" t="s">
        <v>3010</v>
      </c>
      <c r="J161" s="11">
        <v>27617</v>
      </c>
      <c r="K161" s="11">
        <v>9083</v>
      </c>
      <c r="M161" s="11">
        <f t="shared" si="4"/>
        <v>36700</v>
      </c>
      <c r="N161" s="7" t="s">
        <v>61</v>
      </c>
      <c r="O161" s="8" t="s">
        <v>65</v>
      </c>
      <c r="P161" s="7" t="s">
        <v>68</v>
      </c>
      <c r="Q161" s="8" t="s">
        <v>67</v>
      </c>
      <c r="R161" s="8" t="s">
        <v>67</v>
      </c>
    </row>
    <row r="162" spans="1:18" x14ac:dyDescent="0.2">
      <c r="A162" s="7" t="s">
        <v>2683</v>
      </c>
      <c r="B162" s="8" t="s">
        <v>2686</v>
      </c>
      <c r="D162" s="7" t="s">
        <v>2848</v>
      </c>
      <c r="E162" s="7" t="s">
        <v>3247</v>
      </c>
      <c r="F162" s="8" t="s">
        <v>410</v>
      </c>
      <c r="G162" s="8" t="s">
        <v>45</v>
      </c>
      <c r="H162" s="8" t="s">
        <v>3248</v>
      </c>
      <c r="I162" s="7" t="s">
        <v>3010</v>
      </c>
      <c r="L162" s="11">
        <v>7425</v>
      </c>
      <c r="M162" s="11">
        <f t="shared" ref="M162:M166" si="5">J162+K162+L162</f>
        <v>7425</v>
      </c>
      <c r="N162" s="7" t="s">
        <v>63</v>
      </c>
      <c r="O162" s="8" t="s">
        <v>66</v>
      </c>
      <c r="P162" s="7" t="s">
        <v>69</v>
      </c>
      <c r="Q162" s="8" t="s">
        <v>670</v>
      </c>
      <c r="R162" s="8" t="s">
        <v>670</v>
      </c>
    </row>
    <row r="163" spans="1:18" x14ac:dyDescent="0.2">
      <c r="A163" s="7" t="s">
        <v>2683</v>
      </c>
      <c r="B163" s="8" t="s">
        <v>2686</v>
      </c>
      <c r="D163" s="7" t="s">
        <v>2849</v>
      </c>
      <c r="E163" s="7" t="s">
        <v>1613</v>
      </c>
      <c r="F163" s="8" t="s">
        <v>353</v>
      </c>
      <c r="G163" s="8" t="s">
        <v>45</v>
      </c>
      <c r="H163" s="8" t="s">
        <v>3249</v>
      </c>
      <c r="I163" s="7" t="s">
        <v>3010</v>
      </c>
      <c r="J163" s="11">
        <v>3222</v>
      </c>
      <c r="K163" s="11">
        <v>8051</v>
      </c>
      <c r="M163" s="11">
        <f t="shared" si="5"/>
        <v>11273</v>
      </c>
      <c r="N163" s="7" t="s">
        <v>64</v>
      </c>
      <c r="O163" s="8" t="s">
        <v>66</v>
      </c>
      <c r="P163" s="7" t="s">
        <v>70</v>
      </c>
      <c r="Q163" s="8" t="s">
        <v>670</v>
      </c>
      <c r="R163" s="8" t="s">
        <v>670</v>
      </c>
    </row>
    <row r="164" spans="1:18" x14ac:dyDescent="0.2">
      <c r="A164" s="7" t="s">
        <v>2683</v>
      </c>
      <c r="B164" s="8" t="s">
        <v>2686</v>
      </c>
      <c r="D164" s="7" t="s">
        <v>2850</v>
      </c>
      <c r="E164" s="7" t="s">
        <v>3250</v>
      </c>
      <c r="F164" s="8" t="s">
        <v>440</v>
      </c>
      <c r="G164" s="8" t="s">
        <v>45</v>
      </c>
      <c r="H164" s="8" t="s">
        <v>3251</v>
      </c>
      <c r="I164" s="7" t="s">
        <v>3010</v>
      </c>
      <c r="L164" s="11">
        <v>53</v>
      </c>
      <c r="M164" s="11">
        <f t="shared" si="5"/>
        <v>53</v>
      </c>
      <c r="N164" s="7" t="s">
        <v>667</v>
      </c>
      <c r="O164" s="8" t="s">
        <v>66</v>
      </c>
      <c r="P164" s="7" t="s">
        <v>672</v>
      </c>
      <c r="Q164" s="8" t="s">
        <v>670</v>
      </c>
      <c r="R164" s="8" t="s">
        <v>670</v>
      </c>
    </row>
    <row r="165" spans="1:18" x14ac:dyDescent="0.2">
      <c r="A165" s="7" t="s">
        <v>2683</v>
      </c>
      <c r="B165" s="8" t="s">
        <v>2686</v>
      </c>
      <c r="D165" s="7" t="s">
        <v>2851</v>
      </c>
      <c r="E165" s="7" t="s">
        <v>3252</v>
      </c>
      <c r="F165" s="8" t="s">
        <v>347</v>
      </c>
      <c r="G165" s="8" t="s">
        <v>45</v>
      </c>
      <c r="H165" s="8" t="s">
        <v>3253</v>
      </c>
      <c r="I165" s="7" t="s">
        <v>3035</v>
      </c>
      <c r="L165" s="11">
        <v>169</v>
      </c>
      <c r="M165" s="11">
        <f t="shared" si="5"/>
        <v>169</v>
      </c>
      <c r="N165" s="7" t="s">
        <v>667</v>
      </c>
      <c r="O165" s="8" t="s">
        <v>66</v>
      </c>
      <c r="P165" s="7" t="s">
        <v>69</v>
      </c>
      <c r="Q165" s="8" t="s">
        <v>670</v>
      </c>
      <c r="R165" s="8" t="s">
        <v>670</v>
      </c>
    </row>
    <row r="166" spans="1:18" x14ac:dyDescent="0.2">
      <c r="A166" s="7" t="s">
        <v>2683</v>
      </c>
      <c r="B166" s="8" t="s">
        <v>2686</v>
      </c>
      <c r="D166" s="7" t="s">
        <v>2852</v>
      </c>
      <c r="E166" s="7" t="s">
        <v>3254</v>
      </c>
      <c r="F166" s="8" t="s">
        <v>44</v>
      </c>
      <c r="G166" s="8" t="s">
        <v>3255</v>
      </c>
      <c r="H166" s="8" t="s">
        <v>3256</v>
      </c>
      <c r="I166" s="7" t="s">
        <v>3007</v>
      </c>
      <c r="L166" s="11">
        <v>1</v>
      </c>
      <c r="M166" s="11">
        <f t="shared" si="5"/>
        <v>1</v>
      </c>
      <c r="N166" s="7" t="s">
        <v>666</v>
      </c>
      <c r="O166" s="8" t="s">
        <v>66</v>
      </c>
      <c r="P166" s="7" t="s">
        <v>69</v>
      </c>
      <c r="Q166" s="8" t="s">
        <v>670</v>
      </c>
      <c r="R166" s="8" t="s">
        <v>670</v>
      </c>
    </row>
    <row r="167" spans="1:18" x14ac:dyDescent="0.2">
      <c r="A167" s="7" t="s">
        <v>2683</v>
      </c>
      <c r="B167" s="8" t="s">
        <v>75</v>
      </c>
      <c r="C167" s="8" t="s">
        <v>12118</v>
      </c>
      <c r="D167" s="7" t="s">
        <v>12116</v>
      </c>
      <c r="E167" s="7" t="s">
        <v>12115</v>
      </c>
      <c r="F167" s="8" t="s">
        <v>619</v>
      </c>
      <c r="G167" s="8" t="s">
        <v>45</v>
      </c>
      <c r="H167" s="8" t="s">
        <v>12117</v>
      </c>
      <c r="I167" s="7" t="s">
        <v>3044</v>
      </c>
      <c r="N167" s="7" t="s">
        <v>666</v>
      </c>
      <c r="O167" s="8" t="s">
        <v>66</v>
      </c>
      <c r="P167" s="7" t="s">
        <v>70</v>
      </c>
      <c r="Q167" s="8" t="s">
        <v>670</v>
      </c>
      <c r="R167" s="8" t="s">
        <v>670</v>
      </c>
    </row>
    <row r="168" spans="1:18" x14ac:dyDescent="0.2">
      <c r="A168" s="7" t="s">
        <v>2683</v>
      </c>
      <c r="B168" s="8" t="s">
        <v>75</v>
      </c>
      <c r="C168" s="8" t="s">
        <v>12118</v>
      </c>
      <c r="D168" s="7" t="s">
        <v>2853</v>
      </c>
      <c r="E168" s="7" t="s">
        <v>3257</v>
      </c>
      <c r="F168" s="8" t="s">
        <v>44</v>
      </c>
      <c r="G168" s="8" t="s">
        <v>45</v>
      </c>
      <c r="H168" s="8" t="s">
        <v>3258</v>
      </c>
      <c r="I168" s="7" t="s">
        <v>3044</v>
      </c>
      <c r="J168" s="11">
        <v>1800</v>
      </c>
      <c r="K168" s="11">
        <v>2236</v>
      </c>
      <c r="M168" s="11">
        <f t="shared" ref="M168:M199" si="6">J168+K168+L168</f>
        <v>4036</v>
      </c>
      <c r="N168" s="7" t="s">
        <v>666</v>
      </c>
      <c r="O168" s="8" t="s">
        <v>66</v>
      </c>
      <c r="P168" s="7" t="s">
        <v>69</v>
      </c>
      <c r="Q168" s="8" t="s">
        <v>671</v>
      </c>
      <c r="R168" s="8" t="s">
        <v>671</v>
      </c>
    </row>
    <row r="169" spans="1:18" x14ac:dyDescent="0.2">
      <c r="A169" s="7" t="s">
        <v>2683</v>
      </c>
      <c r="B169" s="8" t="s">
        <v>75</v>
      </c>
      <c r="C169" s="8" t="s">
        <v>12118</v>
      </c>
      <c r="D169" s="7" t="s">
        <v>2854</v>
      </c>
      <c r="E169" s="7" t="s">
        <v>3068</v>
      </c>
      <c r="F169" s="8" t="s">
        <v>395</v>
      </c>
      <c r="G169" s="8" t="s">
        <v>45</v>
      </c>
      <c r="H169" s="8" t="s">
        <v>3069</v>
      </c>
      <c r="I169" s="7" t="s">
        <v>3007</v>
      </c>
      <c r="J169" s="11">
        <v>1200</v>
      </c>
      <c r="K169" s="11">
        <v>1800</v>
      </c>
      <c r="M169" s="11">
        <f t="shared" si="6"/>
        <v>3000</v>
      </c>
      <c r="N169" s="7" t="s">
        <v>666</v>
      </c>
      <c r="O169" s="8" t="s">
        <v>66</v>
      </c>
      <c r="P169" s="7" t="s">
        <v>70</v>
      </c>
      <c r="Q169" s="8" t="s">
        <v>671</v>
      </c>
      <c r="R169" s="8" t="s">
        <v>671</v>
      </c>
    </row>
    <row r="170" spans="1:18" x14ac:dyDescent="0.2">
      <c r="A170" s="7" t="s">
        <v>2683</v>
      </c>
      <c r="B170" s="8" t="s">
        <v>75</v>
      </c>
      <c r="C170" s="8" t="s">
        <v>12119</v>
      </c>
      <c r="D170" s="7" t="s">
        <v>2855</v>
      </c>
      <c r="E170" s="7" t="s">
        <v>3220</v>
      </c>
      <c r="F170" s="8" t="s">
        <v>557</v>
      </c>
      <c r="G170" s="8" t="s">
        <v>3259</v>
      </c>
      <c r="H170" s="8" t="s">
        <v>3260</v>
      </c>
      <c r="I170" s="7" t="s">
        <v>3010</v>
      </c>
      <c r="J170" s="11">
        <v>40</v>
      </c>
      <c r="K170" s="11">
        <v>51</v>
      </c>
      <c r="M170" s="11">
        <f t="shared" si="6"/>
        <v>91</v>
      </c>
      <c r="N170" s="7" t="s">
        <v>666</v>
      </c>
      <c r="O170" s="8" t="s">
        <v>66</v>
      </c>
      <c r="P170" s="7" t="s">
        <v>70</v>
      </c>
      <c r="Q170" s="8" t="s">
        <v>67</v>
      </c>
      <c r="R170" s="8" t="s">
        <v>67</v>
      </c>
    </row>
    <row r="171" spans="1:18" x14ac:dyDescent="0.2">
      <c r="A171" s="7" t="s">
        <v>2683</v>
      </c>
      <c r="B171" s="8" t="s">
        <v>75</v>
      </c>
      <c r="C171" s="8" t="s">
        <v>12120</v>
      </c>
      <c r="D171" s="7" t="s">
        <v>2856</v>
      </c>
      <c r="E171" s="7" t="s">
        <v>3079</v>
      </c>
      <c r="F171" s="8" t="s">
        <v>499</v>
      </c>
      <c r="G171" s="8" t="s">
        <v>45</v>
      </c>
      <c r="H171" s="8" t="s">
        <v>3080</v>
      </c>
      <c r="I171" s="7" t="s">
        <v>3007</v>
      </c>
      <c r="J171" s="11">
        <v>202</v>
      </c>
      <c r="K171" s="11">
        <v>266</v>
      </c>
      <c r="M171" s="11">
        <f t="shared" si="6"/>
        <v>468</v>
      </c>
      <c r="N171" s="7" t="s">
        <v>666</v>
      </c>
      <c r="O171" s="8" t="s">
        <v>66</v>
      </c>
      <c r="P171" s="7" t="s">
        <v>70</v>
      </c>
      <c r="Q171" s="8" t="s">
        <v>671</v>
      </c>
      <c r="R171" s="8" t="s">
        <v>671</v>
      </c>
    </row>
    <row r="172" spans="1:18" x14ac:dyDescent="0.2">
      <c r="A172" s="7" t="s">
        <v>2683</v>
      </c>
      <c r="B172" s="8" t="s">
        <v>75</v>
      </c>
      <c r="C172" s="8" t="s">
        <v>12121</v>
      </c>
      <c r="D172" s="7" t="s">
        <v>2857</v>
      </c>
      <c r="E172" s="7" t="s">
        <v>3261</v>
      </c>
      <c r="F172" s="8" t="s">
        <v>52</v>
      </c>
      <c r="G172" s="8" t="s">
        <v>45</v>
      </c>
      <c r="H172" s="8" t="s">
        <v>3262</v>
      </c>
      <c r="I172" s="7" t="s">
        <v>3044</v>
      </c>
      <c r="J172" s="11">
        <v>37</v>
      </c>
      <c r="K172" s="11">
        <v>51</v>
      </c>
      <c r="M172" s="11">
        <f t="shared" si="6"/>
        <v>88</v>
      </c>
      <c r="N172" s="7" t="s">
        <v>666</v>
      </c>
      <c r="O172" s="8" t="s">
        <v>66</v>
      </c>
      <c r="P172" s="7" t="s">
        <v>70</v>
      </c>
      <c r="Q172" s="8" t="s">
        <v>671</v>
      </c>
      <c r="R172" s="8" t="s">
        <v>671</v>
      </c>
    </row>
    <row r="173" spans="1:18" x14ac:dyDescent="0.2">
      <c r="A173" s="7" t="s">
        <v>2683</v>
      </c>
      <c r="B173" s="8" t="s">
        <v>75</v>
      </c>
      <c r="C173" s="8" t="s">
        <v>12118</v>
      </c>
      <c r="D173" s="7" t="s">
        <v>2858</v>
      </c>
      <c r="E173" s="7" t="s">
        <v>1537</v>
      </c>
      <c r="F173" s="8" t="s">
        <v>614</v>
      </c>
      <c r="G173" s="8" t="s">
        <v>354</v>
      </c>
      <c r="H173" s="8" t="s">
        <v>3263</v>
      </c>
      <c r="I173" s="7" t="s">
        <v>3044</v>
      </c>
      <c r="J173" s="11">
        <v>155</v>
      </c>
      <c r="K173" s="11">
        <v>105</v>
      </c>
      <c r="M173" s="11">
        <f t="shared" si="6"/>
        <v>260</v>
      </c>
      <c r="N173" s="7" t="s">
        <v>666</v>
      </c>
      <c r="O173" s="8" t="s">
        <v>66</v>
      </c>
      <c r="P173" s="7" t="s">
        <v>70</v>
      </c>
      <c r="Q173" s="8" t="s">
        <v>45</v>
      </c>
      <c r="R173" s="8" t="s">
        <v>45</v>
      </c>
    </row>
    <row r="174" spans="1:18" x14ac:dyDescent="0.2">
      <c r="A174" s="7" t="s">
        <v>2683</v>
      </c>
      <c r="B174" s="8" t="s">
        <v>75</v>
      </c>
      <c r="C174" s="8" t="s">
        <v>12118</v>
      </c>
      <c r="D174" s="7" t="s">
        <v>2859</v>
      </c>
      <c r="E174" s="7" t="s">
        <v>3115</v>
      </c>
      <c r="F174" s="8" t="s">
        <v>590</v>
      </c>
      <c r="G174" s="8" t="s">
        <v>45</v>
      </c>
      <c r="H174" s="8" t="s">
        <v>3116</v>
      </c>
      <c r="I174" s="7" t="s">
        <v>3047</v>
      </c>
      <c r="J174" s="11">
        <v>0</v>
      </c>
      <c r="K174" s="11">
        <v>0</v>
      </c>
      <c r="M174" s="11">
        <f t="shared" si="6"/>
        <v>0</v>
      </c>
      <c r="N174" s="7" t="s">
        <v>666</v>
      </c>
      <c r="O174" s="8" t="s">
        <v>66</v>
      </c>
      <c r="P174" s="7" t="s">
        <v>69</v>
      </c>
      <c r="Q174" s="8" t="s">
        <v>45</v>
      </c>
      <c r="R174" s="8" t="s">
        <v>45</v>
      </c>
    </row>
    <row r="175" spans="1:18" x14ac:dyDescent="0.2">
      <c r="A175" s="7" t="s">
        <v>2683</v>
      </c>
      <c r="B175" s="8" t="s">
        <v>75</v>
      </c>
      <c r="C175" s="8" t="s">
        <v>12118</v>
      </c>
      <c r="D175" s="7" t="s">
        <v>2860</v>
      </c>
      <c r="E175" s="7" t="s">
        <v>3115</v>
      </c>
      <c r="F175" s="8" t="s">
        <v>44</v>
      </c>
      <c r="G175" s="8" t="s">
        <v>45</v>
      </c>
      <c r="H175" s="8" t="s">
        <v>3116</v>
      </c>
      <c r="I175" s="7" t="s">
        <v>3047</v>
      </c>
      <c r="J175" s="11">
        <v>337</v>
      </c>
      <c r="K175" s="11">
        <v>463</v>
      </c>
      <c r="M175" s="11">
        <f t="shared" si="6"/>
        <v>800</v>
      </c>
      <c r="N175" s="7" t="s">
        <v>64</v>
      </c>
      <c r="O175" s="8" t="s">
        <v>66</v>
      </c>
      <c r="P175" s="7" t="s">
        <v>70</v>
      </c>
      <c r="Q175" s="8" t="s">
        <v>45</v>
      </c>
      <c r="R175" s="8" t="s">
        <v>45</v>
      </c>
    </row>
    <row r="176" spans="1:18" x14ac:dyDescent="0.2">
      <c r="A176" s="7" t="s">
        <v>2683</v>
      </c>
      <c r="B176" s="8" t="s">
        <v>75</v>
      </c>
      <c r="C176" s="8" t="s">
        <v>12118</v>
      </c>
      <c r="D176" s="7" t="s">
        <v>2861</v>
      </c>
      <c r="E176" s="7" t="s">
        <v>3160</v>
      </c>
      <c r="F176" s="8" t="s">
        <v>490</v>
      </c>
      <c r="G176" s="8" t="s">
        <v>45</v>
      </c>
      <c r="H176" s="8" t="s">
        <v>3264</v>
      </c>
      <c r="I176" s="7" t="s">
        <v>3010</v>
      </c>
      <c r="J176" s="11">
        <v>994</v>
      </c>
      <c r="K176" s="11">
        <v>1078</v>
      </c>
      <c r="M176" s="11">
        <f t="shared" si="6"/>
        <v>2072</v>
      </c>
      <c r="N176" s="7" t="s">
        <v>666</v>
      </c>
      <c r="O176" s="8" t="s">
        <v>66</v>
      </c>
      <c r="P176" s="7" t="s">
        <v>70</v>
      </c>
      <c r="Q176" s="8" t="s">
        <v>45</v>
      </c>
      <c r="R176" s="8" t="s">
        <v>45</v>
      </c>
    </row>
    <row r="177" spans="1:18" x14ac:dyDescent="0.2">
      <c r="A177" s="7" t="s">
        <v>2683</v>
      </c>
      <c r="B177" s="8" t="s">
        <v>75</v>
      </c>
      <c r="C177" s="8" t="s">
        <v>12118</v>
      </c>
      <c r="D177" s="7" t="s">
        <v>2862</v>
      </c>
      <c r="E177" s="7" t="s">
        <v>3021</v>
      </c>
      <c r="F177" s="8" t="s">
        <v>2137</v>
      </c>
      <c r="G177" s="8" t="s">
        <v>45</v>
      </c>
      <c r="H177" s="8" t="s">
        <v>3089</v>
      </c>
      <c r="I177" s="7" t="s">
        <v>3007</v>
      </c>
      <c r="L177" s="11">
        <v>2787</v>
      </c>
      <c r="M177" s="11">
        <f t="shared" si="6"/>
        <v>2787</v>
      </c>
      <c r="N177" s="7" t="s">
        <v>667</v>
      </c>
      <c r="O177" s="8" t="s">
        <v>66</v>
      </c>
      <c r="P177" s="7" t="s">
        <v>69</v>
      </c>
      <c r="Q177" s="8" t="s">
        <v>45</v>
      </c>
      <c r="R177" s="8" t="s">
        <v>45</v>
      </c>
    </row>
    <row r="178" spans="1:18" x14ac:dyDescent="0.2">
      <c r="A178" s="7" t="s">
        <v>2683</v>
      </c>
      <c r="B178" s="8" t="s">
        <v>75</v>
      </c>
      <c r="C178" s="8" t="s">
        <v>12118</v>
      </c>
      <c r="D178" s="7" t="s">
        <v>2863</v>
      </c>
      <c r="E178" s="7" t="s">
        <v>1613</v>
      </c>
      <c r="F178" s="8" t="s">
        <v>558</v>
      </c>
      <c r="G178" s="8" t="s">
        <v>45</v>
      </c>
      <c r="H178" s="8" t="s">
        <v>3249</v>
      </c>
      <c r="I178" s="7" t="s">
        <v>3010</v>
      </c>
      <c r="J178" s="11">
        <v>1152</v>
      </c>
      <c r="K178" s="11">
        <v>901</v>
      </c>
      <c r="M178" s="11">
        <f t="shared" si="6"/>
        <v>2053</v>
      </c>
      <c r="N178" s="7" t="s">
        <v>64</v>
      </c>
      <c r="O178" s="8" t="s">
        <v>66</v>
      </c>
      <c r="P178" s="7" t="s">
        <v>70</v>
      </c>
      <c r="Q178" s="8" t="s">
        <v>45</v>
      </c>
      <c r="R178" s="8" t="s">
        <v>45</v>
      </c>
    </row>
    <row r="179" spans="1:18" x14ac:dyDescent="0.2">
      <c r="A179" s="7" t="s">
        <v>2683</v>
      </c>
      <c r="B179" s="8" t="s">
        <v>75</v>
      </c>
      <c r="C179" s="8" t="s">
        <v>12118</v>
      </c>
      <c r="D179" s="7" t="s">
        <v>2864</v>
      </c>
      <c r="E179" s="7" t="s">
        <v>1601</v>
      </c>
      <c r="F179" s="8" t="s">
        <v>1523</v>
      </c>
      <c r="G179" s="8" t="s">
        <v>45</v>
      </c>
      <c r="H179" s="8" t="s">
        <v>3265</v>
      </c>
      <c r="I179" s="7" t="s">
        <v>3010</v>
      </c>
      <c r="J179" s="11">
        <v>2754</v>
      </c>
      <c r="K179" s="11">
        <v>3019</v>
      </c>
      <c r="M179" s="11">
        <f t="shared" si="6"/>
        <v>5773</v>
      </c>
      <c r="N179" s="7" t="s">
        <v>64</v>
      </c>
      <c r="O179" s="8" t="s">
        <v>66</v>
      </c>
      <c r="P179" s="7" t="s">
        <v>70</v>
      </c>
      <c r="Q179" s="8" t="s">
        <v>45</v>
      </c>
      <c r="R179" s="8" t="s">
        <v>45</v>
      </c>
    </row>
    <row r="180" spans="1:18" x14ac:dyDescent="0.2">
      <c r="A180" s="7" t="s">
        <v>2683</v>
      </c>
      <c r="B180" s="8" t="s">
        <v>75</v>
      </c>
      <c r="C180" s="8" t="s">
        <v>12118</v>
      </c>
      <c r="D180" s="7" t="s">
        <v>2865</v>
      </c>
      <c r="E180" s="7" t="s">
        <v>3266</v>
      </c>
      <c r="F180" s="8" t="s">
        <v>44</v>
      </c>
      <c r="G180" s="8" t="s">
        <v>45</v>
      </c>
      <c r="H180" s="8" t="s">
        <v>3267</v>
      </c>
      <c r="I180" s="7" t="s">
        <v>3044</v>
      </c>
      <c r="L180" s="11">
        <v>2002</v>
      </c>
      <c r="M180" s="11">
        <f t="shared" si="6"/>
        <v>2002</v>
      </c>
      <c r="N180" s="7" t="s">
        <v>667</v>
      </c>
      <c r="O180" s="8" t="s">
        <v>66</v>
      </c>
      <c r="P180" s="7" t="s">
        <v>69</v>
      </c>
      <c r="Q180" s="8" t="s">
        <v>671</v>
      </c>
      <c r="R180" s="8" t="s">
        <v>671</v>
      </c>
    </row>
    <row r="181" spans="1:18" x14ac:dyDescent="0.2">
      <c r="A181" s="7" t="s">
        <v>2683</v>
      </c>
      <c r="B181" s="8" t="s">
        <v>75</v>
      </c>
      <c r="C181" s="8" t="s">
        <v>12118</v>
      </c>
      <c r="D181" s="7" t="s">
        <v>2866</v>
      </c>
      <c r="E181" s="7" t="s">
        <v>3211</v>
      </c>
      <c r="F181" s="8" t="s">
        <v>395</v>
      </c>
      <c r="G181" s="8" t="s">
        <v>45</v>
      </c>
      <c r="H181" s="8" t="s">
        <v>3212</v>
      </c>
      <c r="I181" s="7" t="s">
        <v>3010</v>
      </c>
      <c r="L181" s="11">
        <v>6299</v>
      </c>
      <c r="M181" s="11">
        <f t="shared" si="6"/>
        <v>6299</v>
      </c>
      <c r="N181" s="7" t="s">
        <v>667</v>
      </c>
      <c r="O181" s="8" t="s">
        <v>66</v>
      </c>
      <c r="P181" s="7" t="s">
        <v>69</v>
      </c>
      <c r="Q181" s="8" t="s">
        <v>671</v>
      </c>
      <c r="R181" s="8" t="s">
        <v>671</v>
      </c>
    </row>
    <row r="182" spans="1:18" x14ac:dyDescent="0.2">
      <c r="A182" s="7" t="s">
        <v>2683</v>
      </c>
      <c r="B182" s="8" t="s">
        <v>75</v>
      </c>
      <c r="C182" s="8" t="s">
        <v>12118</v>
      </c>
      <c r="D182" s="7" t="s">
        <v>2867</v>
      </c>
      <c r="E182" s="7" t="s">
        <v>3215</v>
      </c>
      <c r="F182" s="8" t="s">
        <v>608</v>
      </c>
      <c r="G182" s="8" t="s">
        <v>45</v>
      </c>
      <c r="H182" s="8" t="s">
        <v>3268</v>
      </c>
      <c r="I182" s="7" t="s">
        <v>3269</v>
      </c>
      <c r="L182" s="11">
        <v>3601</v>
      </c>
      <c r="M182" s="11">
        <f t="shared" si="6"/>
        <v>3601</v>
      </c>
      <c r="N182" s="7" t="s">
        <v>63</v>
      </c>
      <c r="O182" s="8" t="s">
        <v>66</v>
      </c>
      <c r="P182" s="7" t="s">
        <v>69</v>
      </c>
      <c r="Q182" s="8" t="s">
        <v>671</v>
      </c>
      <c r="R182" s="8" t="s">
        <v>671</v>
      </c>
    </row>
    <row r="183" spans="1:18" x14ac:dyDescent="0.2">
      <c r="A183" s="7" t="s">
        <v>2683</v>
      </c>
      <c r="B183" s="8" t="s">
        <v>75</v>
      </c>
      <c r="C183" s="8" t="s">
        <v>12118</v>
      </c>
      <c r="D183" s="7" t="s">
        <v>2868</v>
      </c>
      <c r="E183" s="7" t="s">
        <v>3270</v>
      </c>
      <c r="F183" s="8" t="s">
        <v>3271</v>
      </c>
      <c r="G183" s="8" t="s">
        <v>45</v>
      </c>
      <c r="H183" s="8" t="s">
        <v>3272</v>
      </c>
      <c r="I183" s="7" t="s">
        <v>3010</v>
      </c>
      <c r="L183" s="11">
        <v>308</v>
      </c>
      <c r="M183" s="11">
        <f t="shared" si="6"/>
        <v>308</v>
      </c>
      <c r="N183" s="7" t="s">
        <v>667</v>
      </c>
      <c r="O183" s="8" t="s">
        <v>66</v>
      </c>
      <c r="P183" s="7" t="s">
        <v>69</v>
      </c>
      <c r="Q183" s="8" t="s">
        <v>671</v>
      </c>
      <c r="R183" s="8" t="s">
        <v>671</v>
      </c>
    </row>
    <row r="184" spans="1:18" x14ac:dyDescent="0.2">
      <c r="A184" s="7" t="s">
        <v>2683</v>
      </c>
      <c r="B184" s="8" t="s">
        <v>75</v>
      </c>
      <c r="C184" s="8" t="s">
        <v>12118</v>
      </c>
      <c r="D184" s="7" t="s">
        <v>2869</v>
      </c>
      <c r="E184" s="7" t="s">
        <v>3048</v>
      </c>
      <c r="F184" s="8" t="s">
        <v>395</v>
      </c>
      <c r="G184" s="8" t="s">
        <v>45</v>
      </c>
      <c r="H184" s="8" t="s">
        <v>3049</v>
      </c>
      <c r="I184" s="7" t="s">
        <v>3010</v>
      </c>
      <c r="L184" s="11">
        <v>45</v>
      </c>
      <c r="M184" s="11">
        <f t="shared" si="6"/>
        <v>45</v>
      </c>
      <c r="N184" s="7" t="s">
        <v>63</v>
      </c>
      <c r="O184" s="8" t="s">
        <v>66</v>
      </c>
      <c r="P184" s="7" t="s">
        <v>69</v>
      </c>
      <c r="Q184" s="8" t="s">
        <v>671</v>
      </c>
      <c r="R184" s="8" t="s">
        <v>671</v>
      </c>
    </row>
    <row r="185" spans="1:18" x14ac:dyDescent="0.2">
      <c r="A185" s="7" t="s">
        <v>2683</v>
      </c>
      <c r="B185" s="8" t="s">
        <v>75</v>
      </c>
      <c r="C185" s="8" t="s">
        <v>12118</v>
      </c>
      <c r="D185" s="7" t="s">
        <v>2870</v>
      </c>
      <c r="E185" s="7" t="s">
        <v>3273</v>
      </c>
      <c r="F185" s="8" t="s">
        <v>562</v>
      </c>
      <c r="G185" s="8" t="s">
        <v>45</v>
      </c>
      <c r="H185" s="8" t="s">
        <v>3274</v>
      </c>
      <c r="I185" s="7" t="s">
        <v>3010</v>
      </c>
      <c r="L185" s="11">
        <v>423</v>
      </c>
      <c r="M185" s="11">
        <f t="shared" si="6"/>
        <v>423</v>
      </c>
      <c r="N185" s="7" t="s">
        <v>667</v>
      </c>
      <c r="O185" s="8" t="s">
        <v>66</v>
      </c>
      <c r="P185" s="7" t="s">
        <v>69</v>
      </c>
      <c r="Q185" s="8" t="s">
        <v>671</v>
      </c>
      <c r="R185" s="8" t="s">
        <v>671</v>
      </c>
    </row>
    <row r="186" spans="1:18" x14ac:dyDescent="0.2">
      <c r="A186" s="7" t="s">
        <v>2683</v>
      </c>
      <c r="B186" s="8" t="s">
        <v>75</v>
      </c>
      <c r="C186" s="8" t="s">
        <v>12118</v>
      </c>
      <c r="D186" s="7" t="s">
        <v>2871</v>
      </c>
      <c r="E186" s="7" t="s">
        <v>3275</v>
      </c>
      <c r="F186" s="8" t="s">
        <v>395</v>
      </c>
      <c r="G186" s="8" t="s">
        <v>354</v>
      </c>
      <c r="H186" s="8" t="s">
        <v>3276</v>
      </c>
      <c r="I186" s="7" t="s">
        <v>3010</v>
      </c>
      <c r="L186" s="11">
        <v>308</v>
      </c>
      <c r="M186" s="11">
        <f t="shared" si="6"/>
        <v>308</v>
      </c>
      <c r="N186" s="7" t="s">
        <v>667</v>
      </c>
      <c r="O186" s="8" t="s">
        <v>66</v>
      </c>
      <c r="P186" s="7" t="s">
        <v>69</v>
      </c>
      <c r="Q186" s="8" t="s">
        <v>671</v>
      </c>
      <c r="R186" s="8" t="s">
        <v>671</v>
      </c>
    </row>
    <row r="187" spans="1:18" x14ac:dyDescent="0.2">
      <c r="A187" s="7" t="s">
        <v>2683</v>
      </c>
      <c r="B187" s="8" t="s">
        <v>75</v>
      </c>
      <c r="C187" s="8" t="s">
        <v>12118</v>
      </c>
      <c r="D187" s="7" t="s">
        <v>2872</v>
      </c>
      <c r="E187" s="7" t="s">
        <v>3277</v>
      </c>
      <c r="F187" s="8" t="s">
        <v>44</v>
      </c>
      <c r="G187" s="8" t="s">
        <v>45</v>
      </c>
      <c r="H187" s="8" t="s">
        <v>3214</v>
      </c>
      <c r="I187" s="7" t="s">
        <v>3010</v>
      </c>
      <c r="L187" s="11">
        <v>168</v>
      </c>
      <c r="M187" s="11">
        <f t="shared" si="6"/>
        <v>168</v>
      </c>
      <c r="N187" s="7" t="s">
        <v>667</v>
      </c>
      <c r="O187" s="8" t="s">
        <v>66</v>
      </c>
      <c r="P187" s="7" t="s">
        <v>69</v>
      </c>
      <c r="Q187" s="8" t="s">
        <v>671</v>
      </c>
      <c r="R187" s="8" t="s">
        <v>671</v>
      </c>
    </row>
    <row r="188" spans="1:18" x14ac:dyDescent="0.2">
      <c r="A188" s="7" t="s">
        <v>2683</v>
      </c>
      <c r="B188" s="8" t="s">
        <v>75</v>
      </c>
      <c r="C188" s="8" t="s">
        <v>12118</v>
      </c>
      <c r="D188" s="7" t="s">
        <v>2873</v>
      </c>
      <c r="E188" s="7" t="s">
        <v>3176</v>
      </c>
      <c r="F188" s="8" t="s">
        <v>410</v>
      </c>
      <c r="G188" s="8" t="s">
        <v>45</v>
      </c>
      <c r="H188" s="8" t="s">
        <v>3177</v>
      </c>
      <c r="I188" s="7" t="s">
        <v>3035</v>
      </c>
      <c r="L188" s="11">
        <v>514</v>
      </c>
      <c r="M188" s="11">
        <f t="shared" si="6"/>
        <v>514</v>
      </c>
      <c r="N188" s="7" t="s">
        <v>63</v>
      </c>
      <c r="O188" s="8" t="s">
        <v>66</v>
      </c>
      <c r="P188" s="7" t="s">
        <v>69</v>
      </c>
      <c r="Q188" s="8" t="s">
        <v>671</v>
      </c>
      <c r="R188" s="8" t="s">
        <v>671</v>
      </c>
    </row>
    <row r="189" spans="1:18" x14ac:dyDescent="0.2">
      <c r="A189" s="7" t="s">
        <v>2683</v>
      </c>
      <c r="B189" s="8" t="s">
        <v>75</v>
      </c>
      <c r="C189" s="8" t="s">
        <v>12118</v>
      </c>
      <c r="D189" s="7" t="s">
        <v>2874</v>
      </c>
      <c r="E189" s="7" t="s">
        <v>1449</v>
      </c>
      <c r="F189" s="8" t="s">
        <v>368</v>
      </c>
      <c r="G189" s="8" t="s">
        <v>425</v>
      </c>
      <c r="H189" s="8" t="s">
        <v>3278</v>
      </c>
      <c r="I189" s="7" t="s">
        <v>3035</v>
      </c>
      <c r="L189" s="11">
        <v>193</v>
      </c>
      <c r="M189" s="11">
        <f t="shared" si="6"/>
        <v>193</v>
      </c>
      <c r="N189" s="7" t="s">
        <v>667</v>
      </c>
      <c r="O189" s="8" t="s">
        <v>66</v>
      </c>
      <c r="P189" s="7" t="s">
        <v>69</v>
      </c>
      <c r="Q189" s="8" t="s">
        <v>671</v>
      </c>
      <c r="R189" s="8" t="s">
        <v>671</v>
      </c>
    </row>
    <row r="190" spans="1:18" x14ac:dyDescent="0.2">
      <c r="A190" s="7" t="s">
        <v>2683</v>
      </c>
      <c r="B190" s="8" t="s">
        <v>75</v>
      </c>
      <c r="C190" s="8" t="s">
        <v>12118</v>
      </c>
      <c r="D190" s="7" t="s">
        <v>2875</v>
      </c>
      <c r="E190" s="7" t="s">
        <v>3279</v>
      </c>
      <c r="F190" s="8" t="s">
        <v>608</v>
      </c>
      <c r="G190" s="8" t="s">
        <v>45</v>
      </c>
      <c r="H190" s="8" t="s">
        <v>3280</v>
      </c>
      <c r="I190" s="7" t="s">
        <v>3007</v>
      </c>
      <c r="J190" s="11">
        <v>8479</v>
      </c>
      <c r="K190" s="11">
        <v>8561</v>
      </c>
      <c r="M190" s="11">
        <f t="shared" si="6"/>
        <v>17040</v>
      </c>
      <c r="N190" s="7" t="s">
        <v>64</v>
      </c>
      <c r="O190" s="8" t="s">
        <v>66</v>
      </c>
      <c r="P190" s="7" t="s">
        <v>69</v>
      </c>
      <c r="Q190" s="8" t="s">
        <v>671</v>
      </c>
      <c r="R190" s="8" t="s">
        <v>671</v>
      </c>
    </row>
    <row r="191" spans="1:18" x14ac:dyDescent="0.2">
      <c r="A191" s="7" t="s">
        <v>2683</v>
      </c>
      <c r="B191" s="8" t="s">
        <v>75</v>
      </c>
      <c r="C191" s="8" t="s">
        <v>12118</v>
      </c>
      <c r="D191" s="7" t="s">
        <v>2876</v>
      </c>
      <c r="E191" s="7" t="s">
        <v>3281</v>
      </c>
      <c r="F191" s="8" t="s">
        <v>59</v>
      </c>
      <c r="G191" s="8" t="s">
        <v>45</v>
      </c>
      <c r="H191" s="8" t="s">
        <v>3282</v>
      </c>
      <c r="I191" s="7" t="s">
        <v>3007</v>
      </c>
      <c r="L191" s="11">
        <v>3253</v>
      </c>
      <c r="M191" s="11">
        <f t="shared" si="6"/>
        <v>3253</v>
      </c>
      <c r="N191" s="7" t="s">
        <v>667</v>
      </c>
      <c r="O191" s="8" t="s">
        <v>66</v>
      </c>
      <c r="P191" s="7" t="s">
        <v>69</v>
      </c>
      <c r="Q191" s="8" t="s">
        <v>671</v>
      </c>
      <c r="R191" s="8" t="s">
        <v>671</v>
      </c>
    </row>
    <row r="192" spans="1:18" x14ac:dyDescent="0.2">
      <c r="A192" s="7" t="s">
        <v>2683</v>
      </c>
      <c r="B192" s="8" t="s">
        <v>75</v>
      </c>
      <c r="C192" s="8" t="s">
        <v>12118</v>
      </c>
      <c r="D192" s="7" t="s">
        <v>2877</v>
      </c>
      <c r="E192" s="7" t="s">
        <v>417</v>
      </c>
      <c r="F192" s="8" t="s">
        <v>457</v>
      </c>
      <c r="G192" s="8" t="s">
        <v>45</v>
      </c>
      <c r="H192" s="8" t="s">
        <v>3283</v>
      </c>
      <c r="I192" s="7" t="s">
        <v>3007</v>
      </c>
      <c r="L192" s="11">
        <v>90</v>
      </c>
      <c r="M192" s="11">
        <f t="shared" si="6"/>
        <v>90</v>
      </c>
      <c r="N192" s="7" t="s">
        <v>667</v>
      </c>
      <c r="O192" s="8" t="s">
        <v>66</v>
      </c>
      <c r="P192" s="7" t="s">
        <v>69</v>
      </c>
      <c r="Q192" s="8" t="s">
        <v>671</v>
      </c>
      <c r="R192" s="8" t="s">
        <v>671</v>
      </c>
    </row>
    <row r="193" spans="1:18" x14ac:dyDescent="0.2">
      <c r="A193" s="7" t="s">
        <v>2683</v>
      </c>
      <c r="B193" s="8" t="s">
        <v>75</v>
      </c>
      <c r="C193" s="8" t="s">
        <v>12118</v>
      </c>
      <c r="D193" s="7" t="s">
        <v>2878</v>
      </c>
      <c r="E193" s="7" t="s">
        <v>486</v>
      </c>
      <c r="F193" s="8" t="s">
        <v>420</v>
      </c>
      <c r="G193" s="8" t="s">
        <v>45</v>
      </c>
      <c r="H193" s="8" t="s">
        <v>3104</v>
      </c>
      <c r="I193" s="7" t="s">
        <v>3007</v>
      </c>
      <c r="L193" s="11">
        <v>1123</v>
      </c>
      <c r="M193" s="11">
        <f t="shared" si="6"/>
        <v>1123</v>
      </c>
      <c r="N193" s="7" t="s">
        <v>666</v>
      </c>
      <c r="O193" s="8" t="s">
        <v>66</v>
      </c>
      <c r="P193" s="7" t="s">
        <v>69</v>
      </c>
      <c r="Q193" s="8" t="s">
        <v>671</v>
      </c>
      <c r="R193" s="8" t="s">
        <v>671</v>
      </c>
    </row>
    <row r="194" spans="1:18" x14ac:dyDescent="0.2">
      <c r="A194" s="7" t="s">
        <v>2683</v>
      </c>
      <c r="B194" s="8" t="s">
        <v>75</v>
      </c>
      <c r="C194" s="8" t="s">
        <v>12118</v>
      </c>
      <c r="D194" s="7" t="s">
        <v>2879</v>
      </c>
      <c r="E194" s="7" t="s">
        <v>3284</v>
      </c>
      <c r="F194" s="8" t="s">
        <v>44</v>
      </c>
      <c r="G194" s="8" t="s">
        <v>45</v>
      </c>
      <c r="H194" s="8" t="s">
        <v>3197</v>
      </c>
      <c r="I194" s="7" t="s">
        <v>3047</v>
      </c>
      <c r="L194" s="11">
        <v>695</v>
      </c>
      <c r="M194" s="11">
        <f t="shared" si="6"/>
        <v>695</v>
      </c>
      <c r="N194" s="7" t="s">
        <v>667</v>
      </c>
      <c r="O194" s="8" t="s">
        <v>66</v>
      </c>
      <c r="P194" s="7" t="s">
        <v>69</v>
      </c>
      <c r="Q194" s="8" t="s">
        <v>671</v>
      </c>
      <c r="R194" s="8" t="s">
        <v>671</v>
      </c>
    </row>
    <row r="195" spans="1:18" x14ac:dyDescent="0.2">
      <c r="A195" s="7" t="s">
        <v>2683</v>
      </c>
      <c r="B195" s="8" t="s">
        <v>75</v>
      </c>
      <c r="C195" s="8" t="s">
        <v>12118</v>
      </c>
      <c r="D195" s="7" t="s">
        <v>2880</v>
      </c>
      <c r="E195" s="7" t="s">
        <v>3285</v>
      </c>
      <c r="F195" s="8" t="s">
        <v>3286</v>
      </c>
      <c r="G195" s="8" t="s">
        <v>45</v>
      </c>
      <c r="H195" s="8" t="s">
        <v>3287</v>
      </c>
      <c r="I195" s="7" t="s">
        <v>3044</v>
      </c>
      <c r="L195" s="11">
        <v>1661</v>
      </c>
      <c r="M195" s="11">
        <f t="shared" si="6"/>
        <v>1661</v>
      </c>
      <c r="N195" s="7" t="s">
        <v>63</v>
      </c>
      <c r="O195" s="8" t="s">
        <v>66</v>
      </c>
      <c r="P195" s="7" t="s">
        <v>69</v>
      </c>
      <c r="Q195" s="8" t="s">
        <v>671</v>
      </c>
      <c r="R195" s="8" t="s">
        <v>671</v>
      </c>
    </row>
    <row r="196" spans="1:18" x14ac:dyDescent="0.2">
      <c r="A196" s="7" t="s">
        <v>2683</v>
      </c>
      <c r="B196" s="8" t="s">
        <v>75</v>
      </c>
      <c r="C196" s="8" t="s">
        <v>12118</v>
      </c>
      <c r="D196" s="7" t="s">
        <v>2881</v>
      </c>
      <c r="E196" s="7" t="s">
        <v>3257</v>
      </c>
      <c r="F196" s="8" t="s">
        <v>557</v>
      </c>
      <c r="G196" s="8" t="s">
        <v>45</v>
      </c>
      <c r="H196" s="8" t="s">
        <v>3258</v>
      </c>
      <c r="I196" s="7" t="s">
        <v>3044</v>
      </c>
      <c r="L196" s="11">
        <v>4516</v>
      </c>
      <c r="M196" s="11">
        <f t="shared" si="6"/>
        <v>4516</v>
      </c>
      <c r="N196" s="7" t="s">
        <v>63</v>
      </c>
      <c r="O196" s="8" t="s">
        <v>66</v>
      </c>
      <c r="P196" s="7" t="s">
        <v>69</v>
      </c>
      <c r="Q196" s="8" t="s">
        <v>671</v>
      </c>
      <c r="R196" s="8" t="s">
        <v>671</v>
      </c>
    </row>
    <row r="197" spans="1:18" x14ac:dyDescent="0.2">
      <c r="A197" s="7" t="s">
        <v>2683</v>
      </c>
      <c r="B197" s="8" t="s">
        <v>75</v>
      </c>
      <c r="C197" s="8" t="s">
        <v>12118</v>
      </c>
      <c r="D197" s="7" t="s">
        <v>2882</v>
      </c>
      <c r="E197" s="7" t="s">
        <v>3288</v>
      </c>
      <c r="F197" s="8" t="s">
        <v>368</v>
      </c>
      <c r="G197" s="8" t="s">
        <v>45</v>
      </c>
      <c r="H197" s="8" t="s">
        <v>3289</v>
      </c>
      <c r="I197" s="7" t="s">
        <v>3047</v>
      </c>
      <c r="L197" s="11">
        <v>49</v>
      </c>
      <c r="M197" s="11">
        <f t="shared" si="6"/>
        <v>49</v>
      </c>
      <c r="N197" s="7" t="s">
        <v>667</v>
      </c>
      <c r="O197" s="8" t="s">
        <v>66</v>
      </c>
      <c r="P197" s="7" t="s">
        <v>69</v>
      </c>
      <c r="Q197" s="8" t="s">
        <v>671</v>
      </c>
      <c r="R197" s="8" t="s">
        <v>671</v>
      </c>
    </row>
    <row r="198" spans="1:18" x14ac:dyDescent="0.2">
      <c r="A198" s="7" t="s">
        <v>2683</v>
      </c>
      <c r="B198" s="8" t="s">
        <v>75</v>
      </c>
      <c r="C198" s="8" t="s">
        <v>12118</v>
      </c>
      <c r="D198" s="7" t="s">
        <v>2883</v>
      </c>
      <c r="E198" s="7" t="s">
        <v>3087</v>
      </c>
      <c r="F198" s="8" t="s">
        <v>440</v>
      </c>
      <c r="G198" s="8" t="s">
        <v>45</v>
      </c>
      <c r="H198" s="8" t="s">
        <v>3088</v>
      </c>
      <c r="I198" s="7" t="s">
        <v>3007</v>
      </c>
      <c r="L198" s="11">
        <v>877</v>
      </c>
      <c r="M198" s="11">
        <f t="shared" si="6"/>
        <v>877</v>
      </c>
      <c r="N198" s="7" t="s">
        <v>667</v>
      </c>
      <c r="O198" s="8" t="s">
        <v>66</v>
      </c>
      <c r="P198" s="7" t="s">
        <v>69</v>
      </c>
      <c r="Q198" s="8" t="s">
        <v>671</v>
      </c>
      <c r="R198" s="8" t="s">
        <v>671</v>
      </c>
    </row>
    <row r="199" spans="1:18" x14ac:dyDescent="0.2">
      <c r="A199" s="7" t="s">
        <v>2683</v>
      </c>
      <c r="B199" s="8" t="s">
        <v>75</v>
      </c>
      <c r="C199" s="8" t="s">
        <v>12118</v>
      </c>
      <c r="D199" s="7" t="s">
        <v>2884</v>
      </c>
      <c r="E199" s="7" t="s">
        <v>3290</v>
      </c>
      <c r="F199" s="8" t="s">
        <v>1431</v>
      </c>
      <c r="G199" s="8" t="s">
        <v>45</v>
      </c>
      <c r="H199" s="8" t="s">
        <v>3291</v>
      </c>
      <c r="I199" s="7" t="s">
        <v>3007</v>
      </c>
      <c r="L199" s="11">
        <v>238</v>
      </c>
      <c r="M199" s="11">
        <f t="shared" si="6"/>
        <v>238</v>
      </c>
      <c r="N199" s="7" t="s">
        <v>667</v>
      </c>
      <c r="O199" s="8" t="s">
        <v>66</v>
      </c>
      <c r="P199" s="7" t="s">
        <v>69</v>
      </c>
      <c r="Q199" s="8" t="s">
        <v>671</v>
      </c>
      <c r="R199" s="8" t="s">
        <v>671</v>
      </c>
    </row>
    <row r="200" spans="1:18" x14ac:dyDescent="0.2">
      <c r="A200" s="7" t="s">
        <v>2683</v>
      </c>
      <c r="B200" s="8" t="s">
        <v>75</v>
      </c>
      <c r="C200" s="8" t="s">
        <v>12118</v>
      </c>
      <c r="D200" s="7" t="s">
        <v>2885</v>
      </c>
      <c r="E200" s="7" t="s">
        <v>3093</v>
      </c>
      <c r="F200" s="8" t="s">
        <v>44</v>
      </c>
      <c r="G200" s="8" t="s">
        <v>45</v>
      </c>
      <c r="H200" s="8" t="s">
        <v>3094</v>
      </c>
      <c r="I200" s="7" t="s">
        <v>3007</v>
      </c>
      <c r="L200" s="11">
        <v>960</v>
      </c>
      <c r="M200" s="11">
        <f t="shared" ref="M200:M231" si="7">J200+K200+L200</f>
        <v>960</v>
      </c>
      <c r="N200" s="7" t="s">
        <v>667</v>
      </c>
      <c r="O200" s="8" t="s">
        <v>66</v>
      </c>
      <c r="P200" s="7" t="s">
        <v>69</v>
      </c>
      <c r="Q200" s="8" t="s">
        <v>671</v>
      </c>
      <c r="R200" s="8" t="s">
        <v>671</v>
      </c>
    </row>
    <row r="201" spans="1:18" x14ac:dyDescent="0.2">
      <c r="A201" s="7" t="s">
        <v>2683</v>
      </c>
      <c r="B201" s="8" t="s">
        <v>75</v>
      </c>
      <c r="C201" s="8" t="s">
        <v>12118</v>
      </c>
      <c r="D201" s="7" t="s">
        <v>2886</v>
      </c>
      <c r="E201" s="7" t="s">
        <v>3083</v>
      </c>
      <c r="F201" s="8" t="s">
        <v>347</v>
      </c>
      <c r="G201" s="8" t="s">
        <v>45</v>
      </c>
      <c r="H201" s="8" t="s">
        <v>3084</v>
      </c>
      <c r="I201" s="7" t="s">
        <v>3007</v>
      </c>
      <c r="L201" s="11">
        <v>369</v>
      </c>
      <c r="M201" s="11">
        <f t="shared" si="7"/>
        <v>369</v>
      </c>
      <c r="N201" s="7" t="s">
        <v>667</v>
      </c>
      <c r="O201" s="8" t="s">
        <v>66</v>
      </c>
      <c r="P201" s="7" t="s">
        <v>69</v>
      </c>
      <c r="Q201" s="8" t="s">
        <v>671</v>
      </c>
      <c r="R201" s="8" t="s">
        <v>671</v>
      </c>
    </row>
    <row r="202" spans="1:18" x14ac:dyDescent="0.2">
      <c r="A202" s="7" t="s">
        <v>2683</v>
      </c>
      <c r="B202" s="8" t="s">
        <v>75</v>
      </c>
      <c r="C202" s="8" t="s">
        <v>12118</v>
      </c>
      <c r="D202" s="7" t="s">
        <v>2887</v>
      </c>
      <c r="E202" s="7" t="s">
        <v>3083</v>
      </c>
      <c r="F202" s="8" t="s">
        <v>565</v>
      </c>
      <c r="G202" s="8" t="s">
        <v>45</v>
      </c>
      <c r="H202" s="8" t="s">
        <v>3084</v>
      </c>
      <c r="I202" s="7" t="s">
        <v>3007</v>
      </c>
      <c r="L202" s="11">
        <v>74</v>
      </c>
      <c r="M202" s="11">
        <f t="shared" si="7"/>
        <v>74</v>
      </c>
      <c r="N202" s="7" t="s">
        <v>667</v>
      </c>
      <c r="O202" s="8" t="s">
        <v>66</v>
      </c>
      <c r="P202" s="7" t="s">
        <v>69</v>
      </c>
      <c r="Q202" s="8" t="s">
        <v>671</v>
      </c>
      <c r="R202" s="8" t="s">
        <v>671</v>
      </c>
    </row>
    <row r="203" spans="1:18" x14ac:dyDescent="0.2">
      <c r="A203" s="7" t="s">
        <v>2683</v>
      </c>
      <c r="B203" s="8" t="s">
        <v>75</v>
      </c>
      <c r="C203" s="8" t="s">
        <v>12118</v>
      </c>
      <c r="D203" s="7" t="s">
        <v>2888</v>
      </c>
      <c r="E203" s="7" t="s">
        <v>3083</v>
      </c>
      <c r="F203" s="8" t="s">
        <v>562</v>
      </c>
      <c r="G203" s="8" t="s">
        <v>45</v>
      </c>
      <c r="H203" s="8" t="s">
        <v>3084</v>
      </c>
      <c r="I203" s="7" t="s">
        <v>3007</v>
      </c>
      <c r="L203" s="11">
        <v>315</v>
      </c>
      <c r="M203" s="11">
        <f t="shared" si="7"/>
        <v>315</v>
      </c>
      <c r="N203" s="7" t="s">
        <v>667</v>
      </c>
      <c r="O203" s="8" t="s">
        <v>66</v>
      </c>
      <c r="P203" s="7" t="s">
        <v>69</v>
      </c>
      <c r="Q203" s="8" t="s">
        <v>671</v>
      </c>
      <c r="R203" s="8" t="s">
        <v>671</v>
      </c>
    </row>
    <row r="204" spans="1:18" x14ac:dyDescent="0.2">
      <c r="A204" s="7" t="s">
        <v>2683</v>
      </c>
      <c r="B204" s="8" t="s">
        <v>75</v>
      </c>
      <c r="C204" s="8" t="s">
        <v>12118</v>
      </c>
      <c r="D204" s="7" t="s">
        <v>2889</v>
      </c>
      <c r="E204" s="7" t="s">
        <v>3112</v>
      </c>
      <c r="F204" s="8" t="s">
        <v>449</v>
      </c>
      <c r="G204" s="8" t="s">
        <v>45</v>
      </c>
      <c r="H204" s="8" t="s">
        <v>3292</v>
      </c>
      <c r="I204" s="7" t="s">
        <v>3293</v>
      </c>
      <c r="L204" s="11">
        <v>241</v>
      </c>
      <c r="M204" s="11">
        <f t="shared" si="7"/>
        <v>241</v>
      </c>
      <c r="N204" s="7" t="s">
        <v>667</v>
      </c>
      <c r="O204" s="8" t="s">
        <v>66</v>
      </c>
      <c r="P204" s="7" t="s">
        <v>69</v>
      </c>
      <c r="Q204" s="8" t="s">
        <v>670</v>
      </c>
      <c r="R204" s="8" t="s">
        <v>670</v>
      </c>
    </row>
    <row r="205" spans="1:18" x14ac:dyDescent="0.2">
      <c r="A205" s="7" t="s">
        <v>2683</v>
      </c>
      <c r="B205" s="8" t="s">
        <v>75</v>
      </c>
      <c r="C205" s="8" t="s">
        <v>12118</v>
      </c>
      <c r="D205" s="7" t="s">
        <v>2890</v>
      </c>
      <c r="E205" s="7" t="s">
        <v>3112</v>
      </c>
      <c r="F205" s="8" t="s">
        <v>630</v>
      </c>
      <c r="G205" s="8" t="s">
        <v>45</v>
      </c>
      <c r="H205" s="8" t="s">
        <v>3292</v>
      </c>
      <c r="I205" s="7" t="s">
        <v>3293</v>
      </c>
      <c r="L205" s="11">
        <v>1476</v>
      </c>
      <c r="M205" s="11">
        <f t="shared" si="7"/>
        <v>1476</v>
      </c>
      <c r="N205" s="7" t="s">
        <v>667</v>
      </c>
      <c r="O205" s="8" t="s">
        <v>66</v>
      </c>
      <c r="P205" s="7" t="s">
        <v>69</v>
      </c>
      <c r="Q205" s="8" t="s">
        <v>670</v>
      </c>
      <c r="R205" s="8" t="s">
        <v>670</v>
      </c>
    </row>
    <row r="206" spans="1:18" x14ac:dyDescent="0.2">
      <c r="A206" s="7" t="s">
        <v>2683</v>
      </c>
      <c r="B206" s="8" t="s">
        <v>75</v>
      </c>
      <c r="C206" s="8" t="s">
        <v>12118</v>
      </c>
      <c r="D206" s="7" t="s">
        <v>2891</v>
      </c>
      <c r="E206" s="7" t="s">
        <v>3038</v>
      </c>
      <c r="F206" s="8" t="s">
        <v>347</v>
      </c>
      <c r="G206" s="8" t="s">
        <v>45</v>
      </c>
      <c r="H206" s="8" t="s">
        <v>3039</v>
      </c>
      <c r="I206" s="7" t="s">
        <v>3004</v>
      </c>
      <c r="J206" s="11">
        <v>1340</v>
      </c>
      <c r="K206" s="11">
        <v>1709</v>
      </c>
      <c r="M206" s="11">
        <f t="shared" si="7"/>
        <v>3049</v>
      </c>
      <c r="N206" s="7" t="s">
        <v>666</v>
      </c>
      <c r="O206" s="8" t="s">
        <v>66</v>
      </c>
      <c r="P206" s="7" t="s">
        <v>70</v>
      </c>
      <c r="Q206" s="8" t="s">
        <v>670</v>
      </c>
      <c r="R206" s="8" t="s">
        <v>670</v>
      </c>
    </row>
    <row r="207" spans="1:18" x14ac:dyDescent="0.2">
      <c r="A207" s="7" t="s">
        <v>2683</v>
      </c>
      <c r="B207" s="8" t="s">
        <v>75</v>
      </c>
      <c r="C207" s="8" t="s">
        <v>12118</v>
      </c>
      <c r="D207" s="7" t="s">
        <v>2892</v>
      </c>
      <c r="E207" s="7" t="s">
        <v>3215</v>
      </c>
      <c r="F207" s="8" t="s">
        <v>537</v>
      </c>
      <c r="G207" s="8" t="s">
        <v>45</v>
      </c>
      <c r="H207" s="8" t="s">
        <v>3268</v>
      </c>
      <c r="I207" s="7" t="s">
        <v>3269</v>
      </c>
      <c r="J207" s="11">
        <v>563</v>
      </c>
      <c r="K207" s="11">
        <v>662</v>
      </c>
      <c r="M207" s="11">
        <f t="shared" si="7"/>
        <v>1225</v>
      </c>
      <c r="N207" s="7" t="s">
        <v>666</v>
      </c>
      <c r="O207" s="8" t="s">
        <v>66</v>
      </c>
      <c r="P207" s="7" t="s">
        <v>70</v>
      </c>
      <c r="Q207" s="8" t="s">
        <v>670</v>
      </c>
      <c r="R207" s="8" t="s">
        <v>670</v>
      </c>
    </row>
    <row r="208" spans="1:18" x14ac:dyDescent="0.2">
      <c r="A208" s="7" t="s">
        <v>2683</v>
      </c>
      <c r="B208" s="8" t="s">
        <v>75</v>
      </c>
      <c r="C208" s="8" t="s">
        <v>12118</v>
      </c>
      <c r="D208" s="7" t="s">
        <v>2893</v>
      </c>
      <c r="E208" s="7" t="s">
        <v>3217</v>
      </c>
      <c r="F208" s="8" t="s">
        <v>627</v>
      </c>
      <c r="G208" s="8" t="s">
        <v>45</v>
      </c>
      <c r="H208" s="8" t="s">
        <v>3294</v>
      </c>
      <c r="I208" s="7" t="s">
        <v>3269</v>
      </c>
      <c r="J208" s="11">
        <v>8176</v>
      </c>
      <c r="K208" s="11">
        <v>9856</v>
      </c>
      <c r="M208" s="11">
        <f t="shared" si="7"/>
        <v>18032</v>
      </c>
      <c r="N208" s="7" t="s">
        <v>666</v>
      </c>
      <c r="O208" s="8" t="s">
        <v>66</v>
      </c>
      <c r="P208" s="7" t="s">
        <v>70</v>
      </c>
      <c r="Q208" s="8" t="s">
        <v>670</v>
      </c>
      <c r="R208" s="8" t="s">
        <v>670</v>
      </c>
    </row>
    <row r="209" spans="1:18" x14ac:dyDescent="0.2">
      <c r="A209" s="7" t="s">
        <v>2683</v>
      </c>
      <c r="B209" s="8" t="s">
        <v>75</v>
      </c>
      <c r="C209" s="8" t="s">
        <v>12118</v>
      </c>
      <c r="D209" s="7" t="s">
        <v>2894</v>
      </c>
      <c r="E209" s="7" t="s">
        <v>3056</v>
      </c>
      <c r="F209" s="8" t="s">
        <v>59</v>
      </c>
      <c r="G209" s="8" t="s">
        <v>45</v>
      </c>
      <c r="H209" s="8" t="s">
        <v>3057</v>
      </c>
      <c r="I209" s="7" t="s">
        <v>3010</v>
      </c>
      <c r="L209" s="11">
        <v>9875</v>
      </c>
      <c r="M209" s="11">
        <f t="shared" si="7"/>
        <v>9875</v>
      </c>
      <c r="N209" s="7" t="s">
        <v>63</v>
      </c>
      <c r="O209" s="8" t="s">
        <v>66</v>
      </c>
      <c r="P209" s="7" t="s">
        <v>69</v>
      </c>
      <c r="Q209" s="8" t="s">
        <v>670</v>
      </c>
      <c r="R209" s="8" t="s">
        <v>670</v>
      </c>
    </row>
    <row r="210" spans="1:18" x14ac:dyDescent="0.2">
      <c r="A210" s="7" t="s">
        <v>2683</v>
      </c>
      <c r="B210" s="8" t="s">
        <v>75</v>
      </c>
      <c r="C210" s="8" t="s">
        <v>12118</v>
      </c>
      <c r="D210" s="7" t="s">
        <v>2895</v>
      </c>
      <c r="E210" s="7" t="s">
        <v>3056</v>
      </c>
      <c r="F210" s="8" t="s">
        <v>483</v>
      </c>
      <c r="G210" s="8" t="s">
        <v>45</v>
      </c>
      <c r="H210" s="8" t="s">
        <v>3057</v>
      </c>
      <c r="I210" s="7" t="s">
        <v>3010</v>
      </c>
      <c r="L210" s="11">
        <v>4839</v>
      </c>
      <c r="M210" s="11">
        <f t="shared" si="7"/>
        <v>4839</v>
      </c>
      <c r="N210" s="7" t="s">
        <v>667</v>
      </c>
      <c r="O210" s="8" t="s">
        <v>66</v>
      </c>
      <c r="P210" s="7" t="s">
        <v>69</v>
      </c>
      <c r="Q210" s="8" t="s">
        <v>670</v>
      </c>
      <c r="R210" s="8" t="s">
        <v>670</v>
      </c>
    </row>
    <row r="211" spans="1:18" x14ac:dyDescent="0.2">
      <c r="A211" s="7" t="s">
        <v>2683</v>
      </c>
      <c r="B211" s="8" t="s">
        <v>75</v>
      </c>
      <c r="C211" s="8" t="s">
        <v>12118</v>
      </c>
      <c r="D211" s="7" t="s">
        <v>2896</v>
      </c>
      <c r="E211" s="7" t="s">
        <v>3295</v>
      </c>
      <c r="F211" s="8" t="s">
        <v>347</v>
      </c>
      <c r="G211" s="8" t="s">
        <v>45</v>
      </c>
      <c r="H211" s="8" t="s">
        <v>3296</v>
      </c>
      <c r="I211" s="7" t="s">
        <v>3010</v>
      </c>
      <c r="L211" s="11">
        <v>601</v>
      </c>
      <c r="M211" s="11">
        <f t="shared" si="7"/>
        <v>601</v>
      </c>
      <c r="N211" s="7" t="s">
        <v>667</v>
      </c>
      <c r="O211" s="8" t="s">
        <v>66</v>
      </c>
      <c r="P211" s="7" t="s">
        <v>69</v>
      </c>
      <c r="Q211" s="8" t="s">
        <v>670</v>
      </c>
      <c r="R211" s="8" t="s">
        <v>670</v>
      </c>
    </row>
    <row r="212" spans="1:18" x14ac:dyDescent="0.2">
      <c r="A212" s="7" t="s">
        <v>2683</v>
      </c>
      <c r="B212" s="8" t="s">
        <v>75</v>
      </c>
      <c r="C212" s="8" t="s">
        <v>12118</v>
      </c>
      <c r="D212" s="7" t="s">
        <v>2897</v>
      </c>
      <c r="E212" s="7" t="s">
        <v>3062</v>
      </c>
      <c r="F212" s="8" t="s">
        <v>347</v>
      </c>
      <c r="G212" s="8" t="s">
        <v>45</v>
      </c>
      <c r="H212" s="8" t="s">
        <v>3063</v>
      </c>
      <c r="I212" s="7" t="s">
        <v>3010</v>
      </c>
      <c r="L212" s="11">
        <v>1382</v>
      </c>
      <c r="M212" s="11">
        <f t="shared" si="7"/>
        <v>1382</v>
      </c>
      <c r="N212" s="7" t="s">
        <v>667</v>
      </c>
      <c r="O212" s="8" t="s">
        <v>66</v>
      </c>
      <c r="P212" s="7" t="s">
        <v>69</v>
      </c>
      <c r="Q212" s="8" t="s">
        <v>670</v>
      </c>
      <c r="R212" s="8" t="s">
        <v>670</v>
      </c>
    </row>
    <row r="213" spans="1:18" x14ac:dyDescent="0.2">
      <c r="A213" s="7" t="s">
        <v>2683</v>
      </c>
      <c r="B213" s="8" t="s">
        <v>75</v>
      </c>
      <c r="C213" s="8" t="s">
        <v>12118</v>
      </c>
      <c r="D213" s="7" t="s">
        <v>2898</v>
      </c>
      <c r="E213" s="7" t="s">
        <v>3297</v>
      </c>
      <c r="F213" s="8" t="s">
        <v>59</v>
      </c>
      <c r="G213" s="8" t="s">
        <v>45</v>
      </c>
      <c r="H213" s="8" t="s">
        <v>3063</v>
      </c>
      <c r="I213" s="7" t="s">
        <v>3010</v>
      </c>
      <c r="L213" s="11">
        <v>194</v>
      </c>
      <c r="M213" s="11">
        <f t="shared" si="7"/>
        <v>194</v>
      </c>
      <c r="N213" s="7" t="s">
        <v>667</v>
      </c>
      <c r="O213" s="8" t="s">
        <v>66</v>
      </c>
      <c r="P213" s="7" t="s">
        <v>69</v>
      </c>
      <c r="Q213" s="8" t="s">
        <v>670</v>
      </c>
      <c r="R213" s="8" t="s">
        <v>670</v>
      </c>
    </row>
    <row r="214" spans="1:18" x14ac:dyDescent="0.2">
      <c r="A214" s="7" t="s">
        <v>2683</v>
      </c>
      <c r="B214" s="8" t="s">
        <v>75</v>
      </c>
      <c r="C214" s="8" t="s">
        <v>12118</v>
      </c>
      <c r="D214" s="7" t="s">
        <v>2899</v>
      </c>
      <c r="E214" s="7" t="s">
        <v>3297</v>
      </c>
      <c r="F214" s="8" t="s">
        <v>440</v>
      </c>
      <c r="G214" s="8" t="s">
        <v>45</v>
      </c>
      <c r="H214" s="8" t="s">
        <v>3063</v>
      </c>
      <c r="I214" s="7" t="s">
        <v>3010</v>
      </c>
      <c r="L214" s="11">
        <v>69</v>
      </c>
      <c r="M214" s="11">
        <f t="shared" si="7"/>
        <v>69</v>
      </c>
      <c r="N214" s="7" t="s">
        <v>667</v>
      </c>
      <c r="O214" s="8" t="s">
        <v>66</v>
      </c>
      <c r="P214" s="7" t="s">
        <v>69</v>
      </c>
      <c r="Q214" s="8" t="s">
        <v>670</v>
      </c>
      <c r="R214" s="8" t="s">
        <v>670</v>
      </c>
    </row>
    <row r="215" spans="1:18" x14ac:dyDescent="0.2">
      <c r="A215" s="7" t="s">
        <v>2683</v>
      </c>
      <c r="B215" s="8" t="s">
        <v>75</v>
      </c>
      <c r="C215" s="8" t="s">
        <v>12118</v>
      </c>
      <c r="D215" s="7" t="s">
        <v>2900</v>
      </c>
      <c r="E215" s="7" t="s">
        <v>3298</v>
      </c>
      <c r="F215" s="8" t="s">
        <v>608</v>
      </c>
      <c r="G215" s="8" t="s">
        <v>45</v>
      </c>
      <c r="H215" s="8" t="s">
        <v>3299</v>
      </c>
      <c r="I215" s="7" t="s">
        <v>3010</v>
      </c>
      <c r="L215" s="11">
        <v>4997</v>
      </c>
      <c r="M215" s="11">
        <f t="shared" si="7"/>
        <v>4997</v>
      </c>
      <c r="N215" s="7" t="s">
        <v>667</v>
      </c>
      <c r="O215" s="8" t="s">
        <v>66</v>
      </c>
      <c r="P215" s="7" t="s">
        <v>69</v>
      </c>
      <c r="Q215" s="8" t="s">
        <v>670</v>
      </c>
      <c r="R215" s="8" t="s">
        <v>670</v>
      </c>
    </row>
    <row r="216" spans="1:18" x14ac:dyDescent="0.2">
      <c r="A216" s="7" t="s">
        <v>2683</v>
      </c>
      <c r="B216" s="8" t="s">
        <v>75</v>
      </c>
      <c r="C216" s="8" t="s">
        <v>12118</v>
      </c>
      <c r="D216" s="7" t="s">
        <v>2901</v>
      </c>
      <c r="E216" s="7" t="s">
        <v>3048</v>
      </c>
      <c r="F216" s="8" t="s">
        <v>562</v>
      </c>
      <c r="G216" s="8" t="s">
        <v>45</v>
      </c>
      <c r="H216" s="8" t="s">
        <v>3049</v>
      </c>
      <c r="I216" s="7" t="s">
        <v>3010</v>
      </c>
      <c r="J216" s="11">
        <v>1344</v>
      </c>
      <c r="K216" s="11">
        <v>1531</v>
      </c>
      <c r="M216" s="11">
        <f t="shared" si="7"/>
        <v>2875</v>
      </c>
      <c r="N216" s="7" t="s">
        <v>666</v>
      </c>
      <c r="O216" s="8" t="s">
        <v>66</v>
      </c>
      <c r="P216" s="7" t="s">
        <v>69</v>
      </c>
      <c r="Q216" s="8" t="s">
        <v>670</v>
      </c>
      <c r="R216" s="8" t="s">
        <v>670</v>
      </c>
    </row>
    <row r="217" spans="1:18" x14ac:dyDescent="0.2">
      <c r="A217" s="7" t="s">
        <v>2683</v>
      </c>
      <c r="B217" s="8" t="s">
        <v>75</v>
      </c>
      <c r="C217" s="8" t="s">
        <v>12118</v>
      </c>
      <c r="D217" s="7" t="s">
        <v>2902</v>
      </c>
      <c r="E217" s="7" t="s">
        <v>3048</v>
      </c>
      <c r="F217" s="8" t="s">
        <v>608</v>
      </c>
      <c r="G217" s="8" t="s">
        <v>45</v>
      </c>
      <c r="H217" s="8" t="s">
        <v>3049</v>
      </c>
      <c r="I217" s="7" t="s">
        <v>3010</v>
      </c>
      <c r="J217" s="11">
        <v>973</v>
      </c>
      <c r="K217" s="11">
        <v>1234</v>
      </c>
      <c r="M217" s="11">
        <f t="shared" si="7"/>
        <v>2207</v>
      </c>
      <c r="N217" s="7" t="s">
        <v>666</v>
      </c>
      <c r="O217" s="8" t="s">
        <v>66</v>
      </c>
      <c r="P217" s="7" t="s">
        <v>69</v>
      </c>
      <c r="Q217" s="8" t="s">
        <v>670</v>
      </c>
      <c r="R217" s="8" t="s">
        <v>670</v>
      </c>
    </row>
    <row r="218" spans="1:18" x14ac:dyDescent="0.2">
      <c r="A218" s="7" t="s">
        <v>2683</v>
      </c>
      <c r="B218" s="8" t="s">
        <v>75</v>
      </c>
      <c r="C218" s="8" t="s">
        <v>12118</v>
      </c>
      <c r="D218" s="7" t="s">
        <v>2903</v>
      </c>
      <c r="E218" s="7" t="s">
        <v>3300</v>
      </c>
      <c r="F218" s="8" t="s">
        <v>608</v>
      </c>
      <c r="G218" s="8" t="s">
        <v>45</v>
      </c>
      <c r="H218" s="8" t="s">
        <v>3301</v>
      </c>
      <c r="I218" s="7" t="s">
        <v>3010</v>
      </c>
      <c r="L218" s="11">
        <v>7744</v>
      </c>
      <c r="M218" s="11">
        <f t="shared" si="7"/>
        <v>7744</v>
      </c>
      <c r="N218" s="7" t="s">
        <v>667</v>
      </c>
      <c r="O218" s="8" t="s">
        <v>66</v>
      </c>
      <c r="P218" s="7" t="s">
        <v>69</v>
      </c>
      <c r="Q218" s="8" t="s">
        <v>670</v>
      </c>
      <c r="R218" s="8" t="s">
        <v>670</v>
      </c>
    </row>
    <row r="219" spans="1:18" x14ac:dyDescent="0.2">
      <c r="A219" s="7" t="s">
        <v>2683</v>
      </c>
      <c r="B219" s="8" t="s">
        <v>75</v>
      </c>
      <c r="C219" s="8" t="s">
        <v>12118</v>
      </c>
      <c r="D219" s="7" t="s">
        <v>2904</v>
      </c>
      <c r="E219" s="7" t="s">
        <v>3203</v>
      </c>
      <c r="F219" s="8" t="s">
        <v>413</v>
      </c>
      <c r="G219" s="8" t="s">
        <v>45</v>
      </c>
      <c r="H219" s="8" t="s">
        <v>3302</v>
      </c>
      <c r="I219" s="7" t="s">
        <v>3010</v>
      </c>
      <c r="L219" s="11">
        <v>115</v>
      </c>
      <c r="M219" s="11">
        <f t="shared" si="7"/>
        <v>115</v>
      </c>
      <c r="N219" s="7" t="s">
        <v>667</v>
      </c>
      <c r="O219" s="8" t="s">
        <v>66</v>
      </c>
      <c r="P219" s="7" t="s">
        <v>69</v>
      </c>
      <c r="Q219" s="8" t="s">
        <v>670</v>
      </c>
      <c r="R219" s="8" t="s">
        <v>670</v>
      </c>
    </row>
    <row r="220" spans="1:18" x14ac:dyDescent="0.2">
      <c r="A220" s="7" t="s">
        <v>2683</v>
      </c>
      <c r="B220" s="8" t="s">
        <v>75</v>
      </c>
      <c r="C220" s="8" t="s">
        <v>12118</v>
      </c>
      <c r="D220" s="7" t="s">
        <v>2905</v>
      </c>
      <c r="E220" s="7" t="s">
        <v>3203</v>
      </c>
      <c r="F220" s="8" t="s">
        <v>537</v>
      </c>
      <c r="G220" s="8" t="s">
        <v>45</v>
      </c>
      <c r="H220" s="8" t="s">
        <v>3302</v>
      </c>
      <c r="I220" s="7" t="s">
        <v>3010</v>
      </c>
      <c r="J220" s="11">
        <v>1347</v>
      </c>
      <c r="K220" s="11">
        <v>1699</v>
      </c>
      <c r="M220" s="11">
        <f t="shared" si="7"/>
        <v>3046</v>
      </c>
      <c r="N220" s="7" t="s">
        <v>666</v>
      </c>
      <c r="O220" s="8" t="s">
        <v>66</v>
      </c>
      <c r="P220" s="7" t="s">
        <v>70</v>
      </c>
      <c r="Q220" s="8" t="s">
        <v>670</v>
      </c>
      <c r="R220" s="8" t="s">
        <v>670</v>
      </c>
    </row>
    <row r="221" spans="1:18" x14ac:dyDescent="0.2">
      <c r="A221" s="7" t="s">
        <v>2683</v>
      </c>
      <c r="B221" s="8" t="s">
        <v>75</v>
      </c>
      <c r="C221" s="8" t="s">
        <v>12118</v>
      </c>
      <c r="D221" s="7" t="s">
        <v>2906</v>
      </c>
      <c r="E221" s="7" t="s">
        <v>3303</v>
      </c>
      <c r="F221" s="8" t="s">
        <v>375</v>
      </c>
      <c r="G221" s="8" t="s">
        <v>45</v>
      </c>
      <c r="H221" s="8" t="s">
        <v>3304</v>
      </c>
      <c r="I221" s="7" t="s">
        <v>3010</v>
      </c>
      <c r="L221" s="11">
        <v>1673</v>
      </c>
      <c r="M221" s="11">
        <f t="shared" si="7"/>
        <v>1673</v>
      </c>
      <c r="N221" s="7" t="s">
        <v>667</v>
      </c>
      <c r="O221" s="8" t="s">
        <v>66</v>
      </c>
      <c r="P221" s="7" t="s">
        <v>69</v>
      </c>
      <c r="Q221" s="8" t="s">
        <v>670</v>
      </c>
      <c r="R221" s="8" t="s">
        <v>670</v>
      </c>
    </row>
    <row r="222" spans="1:18" x14ac:dyDescent="0.2">
      <c r="A222" s="7" t="s">
        <v>2683</v>
      </c>
      <c r="B222" s="8" t="s">
        <v>75</v>
      </c>
      <c r="C222" s="8" t="s">
        <v>12118</v>
      </c>
      <c r="D222" s="7" t="s">
        <v>2907</v>
      </c>
      <c r="E222" s="7" t="s">
        <v>3303</v>
      </c>
      <c r="F222" s="8" t="s">
        <v>608</v>
      </c>
      <c r="G222" s="8" t="s">
        <v>45</v>
      </c>
      <c r="H222" s="8" t="s">
        <v>3304</v>
      </c>
      <c r="I222" s="7" t="s">
        <v>3010</v>
      </c>
      <c r="L222" s="11">
        <v>1797</v>
      </c>
      <c r="M222" s="11">
        <f t="shared" si="7"/>
        <v>1797</v>
      </c>
      <c r="N222" s="7" t="s">
        <v>667</v>
      </c>
      <c r="O222" s="8" t="s">
        <v>66</v>
      </c>
      <c r="P222" s="7" t="s">
        <v>69</v>
      </c>
      <c r="Q222" s="8" t="s">
        <v>670</v>
      </c>
      <c r="R222" s="8" t="s">
        <v>670</v>
      </c>
    </row>
    <row r="223" spans="1:18" x14ac:dyDescent="0.2">
      <c r="A223" s="7" t="s">
        <v>2683</v>
      </c>
      <c r="B223" s="8" t="s">
        <v>75</v>
      </c>
      <c r="C223" s="8" t="s">
        <v>12118</v>
      </c>
      <c r="D223" s="7" t="s">
        <v>2908</v>
      </c>
      <c r="E223" s="7" t="s">
        <v>3242</v>
      </c>
      <c r="F223" s="8" t="s">
        <v>44</v>
      </c>
      <c r="G223" s="8" t="s">
        <v>45</v>
      </c>
      <c r="H223" s="8" t="s">
        <v>3243</v>
      </c>
      <c r="I223" s="7" t="s">
        <v>3010</v>
      </c>
      <c r="J223" s="11">
        <v>393</v>
      </c>
      <c r="K223" s="11">
        <v>550</v>
      </c>
      <c r="M223" s="11">
        <f t="shared" si="7"/>
        <v>943</v>
      </c>
      <c r="N223" s="7" t="s">
        <v>666</v>
      </c>
      <c r="O223" s="8" t="s">
        <v>66</v>
      </c>
      <c r="P223" s="7" t="s">
        <v>69</v>
      </c>
      <c r="Q223" s="8" t="s">
        <v>670</v>
      </c>
      <c r="R223" s="8" t="s">
        <v>670</v>
      </c>
    </row>
    <row r="224" spans="1:18" x14ac:dyDescent="0.2">
      <c r="A224" s="7" t="s">
        <v>2683</v>
      </c>
      <c r="B224" s="8" t="s">
        <v>75</v>
      </c>
      <c r="C224" s="8" t="s">
        <v>12118</v>
      </c>
      <c r="D224" s="7" t="s">
        <v>2909</v>
      </c>
      <c r="E224" s="7" t="s">
        <v>3242</v>
      </c>
      <c r="F224" s="8" t="s">
        <v>490</v>
      </c>
      <c r="G224" s="8" t="s">
        <v>45</v>
      </c>
      <c r="H224" s="8" t="s">
        <v>3243</v>
      </c>
      <c r="I224" s="7" t="s">
        <v>3010</v>
      </c>
      <c r="J224" s="11">
        <v>659</v>
      </c>
      <c r="K224" s="11">
        <v>804</v>
      </c>
      <c r="M224" s="11">
        <f t="shared" si="7"/>
        <v>1463</v>
      </c>
      <c r="N224" s="7" t="s">
        <v>666</v>
      </c>
      <c r="O224" s="8" t="s">
        <v>66</v>
      </c>
      <c r="P224" s="7" t="s">
        <v>69</v>
      </c>
      <c r="Q224" s="8" t="s">
        <v>670</v>
      </c>
      <c r="R224" s="8" t="s">
        <v>670</v>
      </c>
    </row>
    <row r="225" spans="1:18" x14ac:dyDescent="0.2">
      <c r="A225" s="7" t="s">
        <v>2683</v>
      </c>
      <c r="B225" s="8" t="s">
        <v>75</v>
      </c>
      <c r="C225" s="8" t="s">
        <v>12118</v>
      </c>
      <c r="D225" s="7" t="s">
        <v>2910</v>
      </c>
      <c r="E225" s="7" t="s">
        <v>3242</v>
      </c>
      <c r="F225" s="8" t="s">
        <v>527</v>
      </c>
      <c r="G225" s="8" t="s">
        <v>45</v>
      </c>
      <c r="H225" s="8" t="s">
        <v>3305</v>
      </c>
      <c r="I225" s="7" t="s">
        <v>3010</v>
      </c>
      <c r="J225" s="11">
        <v>237</v>
      </c>
      <c r="K225" s="11">
        <v>1057</v>
      </c>
      <c r="M225" s="11">
        <f t="shared" si="7"/>
        <v>1294</v>
      </c>
      <c r="N225" s="7" t="s">
        <v>666</v>
      </c>
      <c r="O225" s="8" t="s">
        <v>66</v>
      </c>
      <c r="P225" s="7" t="s">
        <v>69</v>
      </c>
      <c r="Q225" s="8" t="s">
        <v>670</v>
      </c>
      <c r="R225" s="8" t="s">
        <v>670</v>
      </c>
    </row>
    <row r="226" spans="1:18" x14ac:dyDescent="0.2">
      <c r="A226" s="7" t="s">
        <v>2683</v>
      </c>
      <c r="B226" s="8" t="s">
        <v>75</v>
      </c>
      <c r="C226" s="8" t="s">
        <v>12118</v>
      </c>
      <c r="D226" s="7" t="s">
        <v>2911</v>
      </c>
      <c r="E226" s="7" t="s">
        <v>3203</v>
      </c>
      <c r="F226" s="8" t="s">
        <v>608</v>
      </c>
      <c r="G226" s="8" t="s">
        <v>45</v>
      </c>
      <c r="H226" s="8" t="s">
        <v>3204</v>
      </c>
      <c r="I226" s="7" t="s">
        <v>3010</v>
      </c>
      <c r="L226" s="11">
        <v>1884</v>
      </c>
      <c r="M226" s="11">
        <f t="shared" si="7"/>
        <v>1884</v>
      </c>
      <c r="N226" s="7" t="s">
        <v>667</v>
      </c>
      <c r="O226" s="8" t="s">
        <v>66</v>
      </c>
      <c r="P226" s="7" t="s">
        <v>69</v>
      </c>
      <c r="Q226" s="8" t="s">
        <v>670</v>
      </c>
      <c r="R226" s="8" t="s">
        <v>670</v>
      </c>
    </row>
    <row r="227" spans="1:18" x14ac:dyDescent="0.2">
      <c r="A227" s="7" t="s">
        <v>2683</v>
      </c>
      <c r="B227" s="8" t="s">
        <v>75</v>
      </c>
      <c r="C227" s="8" t="s">
        <v>12118</v>
      </c>
      <c r="D227" s="7" t="s">
        <v>2912</v>
      </c>
      <c r="E227" s="7" t="s">
        <v>3203</v>
      </c>
      <c r="F227" s="8" t="s">
        <v>608</v>
      </c>
      <c r="G227" s="8" t="s">
        <v>45</v>
      </c>
      <c r="H227" s="8" t="s">
        <v>3204</v>
      </c>
      <c r="I227" s="7" t="s">
        <v>3010</v>
      </c>
      <c r="L227" s="11">
        <v>14979</v>
      </c>
      <c r="M227" s="11">
        <f t="shared" si="7"/>
        <v>14979</v>
      </c>
      <c r="N227" s="7" t="s">
        <v>667</v>
      </c>
      <c r="O227" s="8" t="s">
        <v>66</v>
      </c>
      <c r="P227" s="7" t="s">
        <v>69</v>
      </c>
      <c r="Q227" s="8" t="s">
        <v>670</v>
      </c>
      <c r="R227" s="8" t="s">
        <v>670</v>
      </c>
    </row>
    <row r="228" spans="1:18" x14ac:dyDescent="0.2">
      <c r="A228" s="7" t="s">
        <v>2683</v>
      </c>
      <c r="B228" s="8" t="s">
        <v>75</v>
      </c>
      <c r="C228" s="8" t="s">
        <v>12118</v>
      </c>
      <c r="D228" s="7" t="s">
        <v>2913</v>
      </c>
      <c r="E228" s="7" t="s">
        <v>3306</v>
      </c>
      <c r="F228" s="8" t="s">
        <v>44</v>
      </c>
      <c r="G228" s="8" t="s">
        <v>45</v>
      </c>
      <c r="H228" s="8" t="s">
        <v>3307</v>
      </c>
      <c r="I228" s="7" t="s">
        <v>3010</v>
      </c>
      <c r="L228" s="11">
        <v>6380</v>
      </c>
      <c r="M228" s="11">
        <f t="shared" si="7"/>
        <v>6380</v>
      </c>
      <c r="N228" s="7" t="s">
        <v>63</v>
      </c>
      <c r="O228" s="8" t="s">
        <v>66</v>
      </c>
      <c r="P228" s="7" t="s">
        <v>69</v>
      </c>
      <c r="Q228" s="8" t="s">
        <v>670</v>
      </c>
      <c r="R228" s="8" t="s">
        <v>670</v>
      </c>
    </row>
    <row r="229" spans="1:18" x14ac:dyDescent="0.2">
      <c r="A229" s="7" t="s">
        <v>2683</v>
      </c>
      <c r="B229" s="8" t="s">
        <v>75</v>
      </c>
      <c r="C229" s="8" t="s">
        <v>12118</v>
      </c>
      <c r="D229" s="7" t="s">
        <v>2914</v>
      </c>
      <c r="E229" s="7" t="s">
        <v>3198</v>
      </c>
      <c r="F229" s="8" t="s">
        <v>2164</v>
      </c>
      <c r="G229" s="8" t="s">
        <v>45</v>
      </c>
      <c r="H229" s="8" t="s">
        <v>3219</v>
      </c>
      <c r="I229" s="7" t="s">
        <v>3010</v>
      </c>
      <c r="J229" s="11">
        <v>112</v>
      </c>
      <c r="K229" s="11">
        <v>154</v>
      </c>
      <c r="M229" s="11">
        <f t="shared" si="7"/>
        <v>266</v>
      </c>
      <c r="N229" s="7" t="s">
        <v>666</v>
      </c>
      <c r="O229" s="8" t="s">
        <v>66</v>
      </c>
      <c r="P229" s="7" t="s">
        <v>69</v>
      </c>
      <c r="Q229" s="8" t="s">
        <v>670</v>
      </c>
      <c r="R229" s="8" t="s">
        <v>670</v>
      </c>
    </row>
    <row r="230" spans="1:18" x14ac:dyDescent="0.2">
      <c r="A230" s="7" t="s">
        <v>2683</v>
      </c>
      <c r="B230" s="8" t="s">
        <v>75</v>
      </c>
      <c r="C230" s="8" t="s">
        <v>12118</v>
      </c>
      <c r="D230" s="7" t="s">
        <v>2915</v>
      </c>
      <c r="E230" s="7" t="s">
        <v>1601</v>
      </c>
      <c r="F230" s="8" t="s">
        <v>3205</v>
      </c>
      <c r="G230" s="8" t="s">
        <v>45</v>
      </c>
      <c r="H230" s="8" t="s">
        <v>3308</v>
      </c>
      <c r="I230" s="7" t="s">
        <v>3010</v>
      </c>
      <c r="J230" s="11">
        <v>833</v>
      </c>
      <c r="K230" s="11">
        <v>1005</v>
      </c>
      <c r="M230" s="11">
        <f t="shared" si="7"/>
        <v>1838</v>
      </c>
      <c r="N230" s="7" t="s">
        <v>666</v>
      </c>
      <c r="O230" s="8" t="s">
        <v>66</v>
      </c>
      <c r="P230" s="7" t="s">
        <v>69</v>
      </c>
      <c r="Q230" s="8" t="s">
        <v>670</v>
      </c>
      <c r="R230" s="8" t="s">
        <v>670</v>
      </c>
    </row>
    <row r="231" spans="1:18" x14ac:dyDescent="0.2">
      <c r="A231" s="7" t="s">
        <v>2683</v>
      </c>
      <c r="B231" s="8" t="s">
        <v>75</v>
      </c>
      <c r="C231" s="8" t="s">
        <v>12118</v>
      </c>
      <c r="D231" s="7" t="s">
        <v>2916</v>
      </c>
      <c r="E231" s="7" t="s">
        <v>3008</v>
      </c>
      <c r="F231" s="8" t="s">
        <v>2583</v>
      </c>
      <c r="G231" s="8" t="s">
        <v>45</v>
      </c>
      <c r="H231" s="8" t="s">
        <v>3009</v>
      </c>
      <c r="I231" s="7" t="s">
        <v>3010</v>
      </c>
      <c r="J231" s="11">
        <v>414</v>
      </c>
      <c r="K231" s="11">
        <v>449</v>
      </c>
      <c r="M231" s="11">
        <f t="shared" si="7"/>
        <v>863</v>
      </c>
      <c r="N231" s="7" t="s">
        <v>666</v>
      </c>
      <c r="O231" s="8" t="s">
        <v>66</v>
      </c>
      <c r="P231" s="7" t="s">
        <v>69</v>
      </c>
      <c r="Q231" s="8" t="s">
        <v>670</v>
      </c>
      <c r="R231" s="8" t="s">
        <v>670</v>
      </c>
    </row>
    <row r="232" spans="1:18" x14ac:dyDescent="0.2">
      <c r="A232" s="7" t="s">
        <v>2683</v>
      </c>
      <c r="B232" s="8" t="s">
        <v>75</v>
      </c>
      <c r="C232" s="8" t="s">
        <v>12118</v>
      </c>
      <c r="D232" s="7" t="s">
        <v>2917</v>
      </c>
      <c r="E232" s="7" t="s">
        <v>3309</v>
      </c>
      <c r="F232" s="8" t="s">
        <v>501</v>
      </c>
      <c r="G232" s="8" t="s">
        <v>45</v>
      </c>
      <c r="H232" s="8" t="s">
        <v>3310</v>
      </c>
      <c r="I232" s="7" t="s">
        <v>3010</v>
      </c>
      <c r="L232" s="11">
        <v>950</v>
      </c>
      <c r="M232" s="11">
        <f t="shared" ref="M232:M263" si="8">J232+K232+L232</f>
        <v>950</v>
      </c>
      <c r="N232" s="7" t="s">
        <v>667</v>
      </c>
      <c r="O232" s="8" t="s">
        <v>66</v>
      </c>
      <c r="P232" s="7" t="s">
        <v>69</v>
      </c>
      <c r="Q232" s="8" t="s">
        <v>670</v>
      </c>
      <c r="R232" s="8" t="s">
        <v>670</v>
      </c>
    </row>
    <row r="233" spans="1:18" x14ac:dyDescent="0.2">
      <c r="A233" s="7" t="s">
        <v>2683</v>
      </c>
      <c r="B233" s="8" t="s">
        <v>75</v>
      </c>
      <c r="C233" s="8" t="s">
        <v>12118</v>
      </c>
      <c r="D233" s="7" t="s">
        <v>2918</v>
      </c>
      <c r="E233" s="7" t="s">
        <v>3050</v>
      </c>
      <c r="F233" s="8" t="s">
        <v>347</v>
      </c>
      <c r="G233" s="8" t="s">
        <v>45</v>
      </c>
      <c r="H233" s="8" t="s">
        <v>3051</v>
      </c>
      <c r="I233" s="7" t="s">
        <v>3047</v>
      </c>
      <c r="L233" s="11">
        <v>33</v>
      </c>
      <c r="M233" s="11">
        <f t="shared" si="8"/>
        <v>33</v>
      </c>
      <c r="N233" s="7" t="s">
        <v>63</v>
      </c>
      <c r="O233" s="8" t="s">
        <v>66</v>
      </c>
      <c r="P233" s="7" t="s">
        <v>69</v>
      </c>
      <c r="Q233" s="8" t="s">
        <v>670</v>
      </c>
      <c r="R233" s="8" t="s">
        <v>670</v>
      </c>
    </row>
    <row r="234" spans="1:18" x14ac:dyDescent="0.2">
      <c r="A234" s="7" t="s">
        <v>2683</v>
      </c>
      <c r="B234" s="8" t="s">
        <v>75</v>
      </c>
      <c r="C234" s="8" t="s">
        <v>12118</v>
      </c>
      <c r="D234" s="7" t="s">
        <v>2919</v>
      </c>
      <c r="E234" s="7" t="s">
        <v>3311</v>
      </c>
      <c r="F234" s="8" t="s">
        <v>608</v>
      </c>
      <c r="G234" s="8" t="s">
        <v>45</v>
      </c>
      <c r="H234" s="8" t="s">
        <v>3312</v>
      </c>
      <c r="I234" s="7" t="s">
        <v>3047</v>
      </c>
      <c r="L234" s="11">
        <v>2996</v>
      </c>
      <c r="M234" s="11">
        <f t="shared" si="8"/>
        <v>2996</v>
      </c>
      <c r="N234" s="7" t="s">
        <v>667</v>
      </c>
      <c r="O234" s="8" t="s">
        <v>66</v>
      </c>
      <c r="P234" s="7" t="s">
        <v>69</v>
      </c>
      <c r="Q234" s="8" t="s">
        <v>670</v>
      </c>
      <c r="R234" s="8" t="s">
        <v>670</v>
      </c>
    </row>
    <row r="235" spans="1:18" x14ac:dyDescent="0.2">
      <c r="A235" s="7" t="s">
        <v>2683</v>
      </c>
      <c r="B235" s="8" t="s">
        <v>75</v>
      </c>
      <c r="C235" s="8" t="s">
        <v>12118</v>
      </c>
      <c r="D235" s="7" t="s">
        <v>2920</v>
      </c>
      <c r="E235" s="7" t="s">
        <v>3313</v>
      </c>
      <c r="F235" s="8" t="s">
        <v>347</v>
      </c>
      <c r="G235" s="8" t="s">
        <v>45</v>
      </c>
      <c r="H235" s="8" t="s">
        <v>3314</v>
      </c>
      <c r="I235" s="7" t="s">
        <v>3047</v>
      </c>
      <c r="L235" s="11">
        <v>1020</v>
      </c>
      <c r="M235" s="11">
        <f t="shared" si="8"/>
        <v>1020</v>
      </c>
      <c r="N235" s="7" t="s">
        <v>667</v>
      </c>
      <c r="O235" s="8" t="s">
        <v>66</v>
      </c>
      <c r="P235" s="7" t="s">
        <v>69</v>
      </c>
      <c r="Q235" s="8" t="s">
        <v>670</v>
      </c>
      <c r="R235" s="8" t="s">
        <v>670</v>
      </c>
    </row>
    <row r="236" spans="1:18" x14ac:dyDescent="0.2">
      <c r="A236" s="7" t="s">
        <v>2683</v>
      </c>
      <c r="B236" s="8" t="s">
        <v>75</v>
      </c>
      <c r="C236" s="8" t="s">
        <v>12118</v>
      </c>
      <c r="D236" s="7" t="s">
        <v>2921</v>
      </c>
      <c r="E236" s="7" t="s">
        <v>3313</v>
      </c>
      <c r="F236" s="8" t="s">
        <v>557</v>
      </c>
      <c r="G236" s="8" t="s">
        <v>45</v>
      </c>
      <c r="H236" s="8" t="s">
        <v>3315</v>
      </c>
      <c r="I236" s="7" t="s">
        <v>3047</v>
      </c>
      <c r="L236" s="11">
        <v>526</v>
      </c>
      <c r="M236" s="11">
        <f t="shared" si="8"/>
        <v>526</v>
      </c>
      <c r="N236" s="7" t="s">
        <v>667</v>
      </c>
      <c r="O236" s="8" t="s">
        <v>66</v>
      </c>
      <c r="P236" s="7" t="s">
        <v>69</v>
      </c>
      <c r="Q236" s="8" t="s">
        <v>670</v>
      </c>
      <c r="R236" s="8" t="s">
        <v>670</v>
      </c>
    </row>
    <row r="237" spans="1:18" x14ac:dyDescent="0.2">
      <c r="A237" s="7" t="s">
        <v>2683</v>
      </c>
      <c r="B237" s="8" t="s">
        <v>75</v>
      </c>
      <c r="C237" s="8" t="s">
        <v>12118</v>
      </c>
      <c r="D237" s="7" t="s">
        <v>2922</v>
      </c>
      <c r="E237" s="7" t="s">
        <v>3198</v>
      </c>
      <c r="F237" s="8" t="s">
        <v>2117</v>
      </c>
      <c r="G237" s="8" t="s">
        <v>45</v>
      </c>
      <c r="H237" s="8" t="s">
        <v>3200</v>
      </c>
      <c r="I237" s="7" t="s">
        <v>3047</v>
      </c>
      <c r="L237" s="11">
        <v>197</v>
      </c>
      <c r="M237" s="11">
        <f t="shared" si="8"/>
        <v>197</v>
      </c>
      <c r="N237" s="7" t="s">
        <v>667</v>
      </c>
      <c r="O237" s="8" t="s">
        <v>66</v>
      </c>
      <c r="P237" s="7" t="s">
        <v>69</v>
      </c>
      <c r="Q237" s="8" t="s">
        <v>670</v>
      </c>
      <c r="R237" s="8" t="s">
        <v>670</v>
      </c>
    </row>
    <row r="238" spans="1:18" x14ac:dyDescent="0.2">
      <c r="A238" s="7" t="s">
        <v>2683</v>
      </c>
      <c r="B238" s="8" t="s">
        <v>75</v>
      </c>
      <c r="C238" s="8" t="s">
        <v>12118</v>
      </c>
      <c r="D238" s="7" t="s">
        <v>2923</v>
      </c>
      <c r="E238" s="7" t="s">
        <v>1537</v>
      </c>
      <c r="F238" s="8" t="s">
        <v>608</v>
      </c>
      <c r="G238" s="8" t="s">
        <v>45</v>
      </c>
      <c r="H238" s="8" t="s">
        <v>3195</v>
      </c>
      <c r="I238" s="7" t="s">
        <v>3044</v>
      </c>
      <c r="J238" s="11">
        <v>1183</v>
      </c>
      <c r="K238" s="11">
        <v>1580</v>
      </c>
      <c r="M238" s="11">
        <f t="shared" si="8"/>
        <v>2763</v>
      </c>
      <c r="N238" s="7" t="s">
        <v>666</v>
      </c>
      <c r="O238" s="8" t="s">
        <v>66</v>
      </c>
      <c r="P238" s="7" t="s">
        <v>70</v>
      </c>
      <c r="Q238" s="8" t="s">
        <v>670</v>
      </c>
      <c r="R238" s="8" t="s">
        <v>670</v>
      </c>
    </row>
    <row r="239" spans="1:18" x14ac:dyDescent="0.2">
      <c r="A239" s="7" t="s">
        <v>2683</v>
      </c>
      <c r="B239" s="8" t="s">
        <v>75</v>
      </c>
      <c r="C239" s="8" t="s">
        <v>12118</v>
      </c>
      <c r="D239" s="7" t="s">
        <v>2924</v>
      </c>
      <c r="E239" s="7" t="s">
        <v>1537</v>
      </c>
      <c r="F239" s="8" t="s">
        <v>608</v>
      </c>
      <c r="G239" s="8" t="s">
        <v>45</v>
      </c>
      <c r="H239" s="8" t="s">
        <v>3195</v>
      </c>
      <c r="I239" s="7" t="s">
        <v>3044</v>
      </c>
      <c r="J239" s="11">
        <v>0</v>
      </c>
      <c r="K239" s="11">
        <v>0</v>
      </c>
      <c r="M239" s="11">
        <f t="shared" si="8"/>
        <v>0</v>
      </c>
      <c r="N239" s="7" t="s">
        <v>667</v>
      </c>
      <c r="O239" s="8" t="s">
        <v>66</v>
      </c>
      <c r="P239" s="7" t="s">
        <v>69</v>
      </c>
      <c r="Q239" s="8" t="s">
        <v>670</v>
      </c>
      <c r="R239" s="8" t="s">
        <v>670</v>
      </c>
    </row>
    <row r="240" spans="1:18" x14ac:dyDescent="0.2">
      <c r="A240" s="7" t="s">
        <v>2683</v>
      </c>
      <c r="B240" s="8" t="s">
        <v>75</v>
      </c>
      <c r="C240" s="8" t="s">
        <v>12118</v>
      </c>
      <c r="D240" s="7" t="s">
        <v>2925</v>
      </c>
      <c r="E240" s="7" t="s">
        <v>3180</v>
      </c>
      <c r="F240" s="8" t="s">
        <v>537</v>
      </c>
      <c r="G240" s="8" t="s">
        <v>45</v>
      </c>
      <c r="H240" s="8" t="s">
        <v>3316</v>
      </c>
      <c r="I240" s="7" t="s">
        <v>3044</v>
      </c>
      <c r="J240" s="11">
        <v>619</v>
      </c>
      <c r="K240" s="11">
        <v>761</v>
      </c>
      <c r="M240" s="11">
        <f t="shared" si="8"/>
        <v>1380</v>
      </c>
      <c r="N240" s="7" t="s">
        <v>666</v>
      </c>
      <c r="O240" s="8" t="s">
        <v>66</v>
      </c>
      <c r="P240" s="7" t="s">
        <v>69</v>
      </c>
      <c r="Q240" s="8" t="s">
        <v>670</v>
      </c>
      <c r="R240" s="8" t="s">
        <v>670</v>
      </c>
    </row>
    <row r="241" spans="1:18" x14ac:dyDescent="0.2">
      <c r="A241" s="7" t="s">
        <v>2683</v>
      </c>
      <c r="B241" s="8" t="s">
        <v>75</v>
      </c>
      <c r="C241" s="8" t="s">
        <v>12118</v>
      </c>
      <c r="D241" s="7" t="s">
        <v>2926</v>
      </c>
      <c r="E241" s="7" t="s">
        <v>3180</v>
      </c>
      <c r="F241" s="8" t="s">
        <v>3286</v>
      </c>
      <c r="G241" s="8" t="s">
        <v>45</v>
      </c>
      <c r="H241" s="8" t="s">
        <v>3317</v>
      </c>
      <c r="I241" s="7" t="s">
        <v>3044</v>
      </c>
      <c r="J241" s="11">
        <v>1054</v>
      </c>
      <c r="K241" s="11">
        <v>1383</v>
      </c>
      <c r="M241" s="11">
        <f t="shared" si="8"/>
        <v>2437</v>
      </c>
      <c r="N241" s="7" t="s">
        <v>666</v>
      </c>
      <c r="O241" s="8" t="s">
        <v>66</v>
      </c>
      <c r="P241" s="7" t="s">
        <v>69</v>
      </c>
      <c r="Q241" s="8" t="s">
        <v>670</v>
      </c>
      <c r="R241" s="8" t="s">
        <v>670</v>
      </c>
    </row>
    <row r="242" spans="1:18" x14ac:dyDescent="0.2">
      <c r="A242" s="7" t="s">
        <v>2683</v>
      </c>
      <c r="B242" s="8" t="s">
        <v>75</v>
      </c>
      <c r="C242" s="8" t="s">
        <v>12118</v>
      </c>
      <c r="D242" s="7" t="s">
        <v>2927</v>
      </c>
      <c r="E242" s="7" t="s">
        <v>3139</v>
      </c>
      <c r="F242" s="8" t="s">
        <v>428</v>
      </c>
      <c r="G242" s="8" t="s">
        <v>45</v>
      </c>
      <c r="H242" s="8" t="s">
        <v>3140</v>
      </c>
      <c r="I242" s="7" t="s">
        <v>3044</v>
      </c>
      <c r="J242" s="11">
        <v>316</v>
      </c>
      <c r="K242" s="11">
        <v>414</v>
      </c>
      <c r="M242" s="11">
        <f t="shared" si="8"/>
        <v>730</v>
      </c>
      <c r="N242" s="7" t="s">
        <v>666</v>
      </c>
      <c r="O242" s="8" t="s">
        <v>66</v>
      </c>
      <c r="P242" s="7" t="s">
        <v>69</v>
      </c>
      <c r="Q242" s="8" t="s">
        <v>670</v>
      </c>
      <c r="R242" s="8" t="s">
        <v>670</v>
      </c>
    </row>
    <row r="243" spans="1:18" x14ac:dyDescent="0.2">
      <c r="A243" s="7" t="s">
        <v>2683</v>
      </c>
      <c r="B243" s="8" t="s">
        <v>75</v>
      </c>
      <c r="C243" s="8" t="s">
        <v>12118</v>
      </c>
      <c r="D243" s="7" t="s">
        <v>2928</v>
      </c>
      <c r="E243" s="7" t="s">
        <v>3261</v>
      </c>
      <c r="F243" s="8" t="s">
        <v>44</v>
      </c>
      <c r="G243" s="8" t="s">
        <v>45</v>
      </c>
      <c r="H243" s="8" t="s">
        <v>3262</v>
      </c>
      <c r="I243" s="7" t="s">
        <v>3044</v>
      </c>
      <c r="L243" s="11">
        <v>606</v>
      </c>
      <c r="M243" s="11">
        <f t="shared" si="8"/>
        <v>606</v>
      </c>
      <c r="N243" s="7" t="s">
        <v>667</v>
      </c>
      <c r="O243" s="8" t="s">
        <v>66</v>
      </c>
      <c r="P243" s="7" t="s">
        <v>69</v>
      </c>
      <c r="Q243" s="8" t="s">
        <v>670</v>
      </c>
      <c r="R243" s="8" t="s">
        <v>670</v>
      </c>
    </row>
    <row r="244" spans="1:18" x14ac:dyDescent="0.2">
      <c r="A244" s="7" t="s">
        <v>2683</v>
      </c>
      <c r="B244" s="8" t="s">
        <v>75</v>
      </c>
      <c r="C244" s="8" t="s">
        <v>12118</v>
      </c>
      <c r="D244" s="7" t="s">
        <v>2929</v>
      </c>
      <c r="E244" s="7" t="s">
        <v>3318</v>
      </c>
      <c r="F244" s="8" t="s">
        <v>44</v>
      </c>
      <c r="G244" s="8" t="s">
        <v>45</v>
      </c>
      <c r="H244" s="8" t="s">
        <v>3319</v>
      </c>
      <c r="I244" s="7" t="s">
        <v>3044</v>
      </c>
      <c r="L244" s="11">
        <v>1366</v>
      </c>
      <c r="M244" s="11">
        <f t="shared" si="8"/>
        <v>1366</v>
      </c>
      <c r="N244" s="7" t="s">
        <v>667</v>
      </c>
      <c r="O244" s="8" t="s">
        <v>66</v>
      </c>
      <c r="P244" s="7" t="s">
        <v>69</v>
      </c>
      <c r="Q244" s="8" t="s">
        <v>670</v>
      </c>
      <c r="R244" s="8" t="s">
        <v>670</v>
      </c>
    </row>
    <row r="245" spans="1:18" x14ac:dyDescent="0.2">
      <c r="A245" s="7" t="s">
        <v>2683</v>
      </c>
      <c r="B245" s="8" t="s">
        <v>75</v>
      </c>
      <c r="C245" s="8" t="s">
        <v>12118</v>
      </c>
      <c r="D245" s="7" t="s">
        <v>2930</v>
      </c>
      <c r="E245" s="7" t="s">
        <v>3148</v>
      </c>
      <c r="F245" s="8" t="s">
        <v>3320</v>
      </c>
      <c r="G245" s="8" t="s">
        <v>45</v>
      </c>
      <c r="H245" s="8" t="s">
        <v>3321</v>
      </c>
      <c r="I245" s="7" t="s">
        <v>3044</v>
      </c>
      <c r="L245" s="11">
        <v>3029</v>
      </c>
      <c r="M245" s="11">
        <f t="shared" si="8"/>
        <v>3029</v>
      </c>
      <c r="N245" s="7" t="s">
        <v>63</v>
      </c>
      <c r="O245" s="8" t="s">
        <v>66</v>
      </c>
      <c r="P245" s="7" t="s">
        <v>69</v>
      </c>
      <c r="Q245" s="8" t="s">
        <v>670</v>
      </c>
      <c r="R245" s="8" t="s">
        <v>670</v>
      </c>
    </row>
    <row r="246" spans="1:18" x14ac:dyDescent="0.2">
      <c r="A246" s="7" t="s">
        <v>2683</v>
      </c>
      <c r="B246" s="8" t="s">
        <v>75</v>
      </c>
      <c r="C246" s="8" t="s">
        <v>12118</v>
      </c>
      <c r="D246" s="7" t="s">
        <v>2931</v>
      </c>
      <c r="E246" s="7" t="s">
        <v>3148</v>
      </c>
      <c r="F246" s="8" t="s">
        <v>608</v>
      </c>
      <c r="G246" s="8" t="s">
        <v>45</v>
      </c>
      <c r="H246" s="8" t="s">
        <v>3321</v>
      </c>
      <c r="I246" s="7" t="s">
        <v>3044</v>
      </c>
      <c r="J246" s="11">
        <v>2633</v>
      </c>
      <c r="K246" s="11">
        <v>3651</v>
      </c>
      <c r="M246" s="11">
        <f t="shared" si="8"/>
        <v>6284</v>
      </c>
      <c r="N246" s="7" t="s">
        <v>666</v>
      </c>
      <c r="O246" s="8" t="s">
        <v>66</v>
      </c>
      <c r="P246" s="7" t="s">
        <v>69</v>
      </c>
      <c r="Q246" s="8" t="s">
        <v>670</v>
      </c>
      <c r="R246" s="8" t="s">
        <v>670</v>
      </c>
    </row>
    <row r="247" spans="1:18" x14ac:dyDescent="0.2">
      <c r="A247" s="7" t="s">
        <v>2683</v>
      </c>
      <c r="B247" s="8" t="s">
        <v>75</v>
      </c>
      <c r="C247" s="8" t="s">
        <v>12118</v>
      </c>
      <c r="D247" s="7" t="s">
        <v>2932</v>
      </c>
      <c r="E247" s="7" t="s">
        <v>3148</v>
      </c>
      <c r="F247" s="8" t="s">
        <v>588</v>
      </c>
      <c r="G247" s="8" t="s">
        <v>45</v>
      </c>
      <c r="H247" s="8" t="s">
        <v>3150</v>
      </c>
      <c r="I247" s="7" t="s">
        <v>3044</v>
      </c>
      <c r="J247" s="11">
        <v>2373</v>
      </c>
      <c r="K247" s="11">
        <v>3424</v>
      </c>
      <c r="M247" s="11">
        <f t="shared" si="8"/>
        <v>5797</v>
      </c>
      <c r="N247" s="7" t="s">
        <v>666</v>
      </c>
      <c r="O247" s="8" t="s">
        <v>66</v>
      </c>
      <c r="P247" s="7" t="s">
        <v>70</v>
      </c>
      <c r="Q247" s="8" t="s">
        <v>670</v>
      </c>
      <c r="R247" s="8" t="s">
        <v>670</v>
      </c>
    </row>
    <row r="248" spans="1:18" x14ac:dyDescent="0.2">
      <c r="A248" s="7" t="s">
        <v>2683</v>
      </c>
      <c r="B248" s="8" t="s">
        <v>75</v>
      </c>
      <c r="C248" s="8" t="s">
        <v>12118</v>
      </c>
      <c r="D248" s="7" t="s">
        <v>2933</v>
      </c>
      <c r="E248" s="7" t="s">
        <v>2309</v>
      </c>
      <c r="F248" s="8" t="s">
        <v>395</v>
      </c>
      <c r="G248" s="8" t="s">
        <v>45</v>
      </c>
      <c r="H248" s="8" t="s">
        <v>3322</v>
      </c>
      <c r="I248" s="7" t="s">
        <v>3044</v>
      </c>
      <c r="J248" s="11">
        <v>0</v>
      </c>
      <c r="K248" s="11">
        <v>0</v>
      </c>
      <c r="M248" s="11">
        <f t="shared" si="8"/>
        <v>0</v>
      </c>
      <c r="N248" s="7" t="s">
        <v>666</v>
      </c>
      <c r="O248" s="8" t="s">
        <v>66</v>
      </c>
      <c r="P248" s="7" t="s">
        <v>70</v>
      </c>
      <c r="Q248" s="8" t="s">
        <v>670</v>
      </c>
      <c r="R248" s="8" t="s">
        <v>670</v>
      </c>
    </row>
    <row r="249" spans="1:18" x14ac:dyDescent="0.2">
      <c r="A249" s="7" t="s">
        <v>2683</v>
      </c>
      <c r="B249" s="8" t="s">
        <v>75</v>
      </c>
      <c r="C249" s="8" t="s">
        <v>12118</v>
      </c>
      <c r="D249" s="7" t="s">
        <v>2934</v>
      </c>
      <c r="E249" s="7" t="s">
        <v>3112</v>
      </c>
      <c r="F249" s="8" t="s">
        <v>550</v>
      </c>
      <c r="G249" s="8" t="s">
        <v>45</v>
      </c>
      <c r="H249" s="8" t="s">
        <v>3323</v>
      </c>
      <c r="I249" s="7" t="s">
        <v>3044</v>
      </c>
      <c r="L249" s="11">
        <v>466</v>
      </c>
      <c r="M249" s="11">
        <f t="shared" si="8"/>
        <v>466</v>
      </c>
      <c r="N249" s="7" t="s">
        <v>667</v>
      </c>
      <c r="O249" s="8" t="s">
        <v>66</v>
      </c>
      <c r="P249" s="7" t="s">
        <v>69</v>
      </c>
      <c r="Q249" s="8" t="s">
        <v>670</v>
      </c>
      <c r="R249" s="8" t="s">
        <v>670</v>
      </c>
    </row>
    <row r="250" spans="1:18" x14ac:dyDescent="0.2">
      <c r="A250" s="7" t="s">
        <v>2683</v>
      </c>
      <c r="B250" s="8" t="s">
        <v>75</v>
      </c>
      <c r="C250" s="8" t="s">
        <v>12118</v>
      </c>
      <c r="D250" s="7" t="s">
        <v>2935</v>
      </c>
      <c r="E250" s="7" t="s">
        <v>3324</v>
      </c>
      <c r="F250" s="8" t="s">
        <v>395</v>
      </c>
      <c r="G250" s="8" t="s">
        <v>45</v>
      </c>
      <c r="H250" s="8" t="s">
        <v>3325</v>
      </c>
      <c r="I250" s="7" t="s">
        <v>3044</v>
      </c>
      <c r="L250" s="11">
        <v>848</v>
      </c>
      <c r="M250" s="11">
        <f t="shared" si="8"/>
        <v>848</v>
      </c>
      <c r="N250" s="7" t="s">
        <v>667</v>
      </c>
      <c r="O250" s="8" t="s">
        <v>66</v>
      </c>
      <c r="P250" s="7" t="s">
        <v>69</v>
      </c>
      <c r="Q250" s="8" t="s">
        <v>670</v>
      </c>
      <c r="R250" s="8" t="s">
        <v>670</v>
      </c>
    </row>
    <row r="251" spans="1:18" x14ac:dyDescent="0.2">
      <c r="A251" s="7" t="s">
        <v>2683</v>
      </c>
      <c r="B251" s="8" t="s">
        <v>75</v>
      </c>
      <c r="C251" s="8" t="s">
        <v>12118</v>
      </c>
      <c r="D251" s="7" t="s">
        <v>2936</v>
      </c>
      <c r="E251" s="7" t="s">
        <v>3117</v>
      </c>
      <c r="F251" s="8" t="s">
        <v>560</v>
      </c>
      <c r="G251" s="8" t="s">
        <v>45</v>
      </c>
      <c r="H251" s="8" t="s">
        <v>3326</v>
      </c>
      <c r="I251" s="7" t="s">
        <v>3044</v>
      </c>
      <c r="J251" s="11">
        <v>1060</v>
      </c>
      <c r="K251" s="11">
        <v>1250</v>
      </c>
      <c r="M251" s="11">
        <f t="shared" si="8"/>
        <v>2310</v>
      </c>
      <c r="N251" s="7" t="s">
        <v>666</v>
      </c>
      <c r="O251" s="8" t="s">
        <v>66</v>
      </c>
      <c r="P251" s="7" t="s">
        <v>69</v>
      </c>
      <c r="Q251" s="8" t="s">
        <v>670</v>
      </c>
      <c r="R251" s="8" t="s">
        <v>670</v>
      </c>
    </row>
    <row r="252" spans="1:18" x14ac:dyDescent="0.2">
      <c r="A252" s="7" t="s">
        <v>2683</v>
      </c>
      <c r="B252" s="8" t="s">
        <v>75</v>
      </c>
      <c r="C252" s="8" t="s">
        <v>12118</v>
      </c>
      <c r="D252" s="7" t="s">
        <v>2937</v>
      </c>
      <c r="E252" s="7" t="s">
        <v>3117</v>
      </c>
      <c r="F252" s="8" t="s">
        <v>652</v>
      </c>
      <c r="G252" s="8" t="s">
        <v>45</v>
      </c>
      <c r="H252" s="8" t="s">
        <v>3118</v>
      </c>
      <c r="I252" s="7" t="s">
        <v>3044</v>
      </c>
      <c r="J252" s="11">
        <v>49</v>
      </c>
      <c r="K252" s="11">
        <v>68</v>
      </c>
      <c r="M252" s="11">
        <f t="shared" si="8"/>
        <v>117</v>
      </c>
      <c r="N252" s="7" t="s">
        <v>666</v>
      </c>
      <c r="O252" s="8" t="s">
        <v>66</v>
      </c>
      <c r="P252" s="7" t="s">
        <v>69</v>
      </c>
      <c r="Q252" s="8" t="s">
        <v>670</v>
      </c>
      <c r="R252" s="8" t="s">
        <v>670</v>
      </c>
    </row>
    <row r="253" spans="1:18" x14ac:dyDescent="0.2">
      <c r="A253" s="7" t="s">
        <v>2683</v>
      </c>
      <c r="B253" s="8" t="s">
        <v>75</v>
      </c>
      <c r="C253" s="8" t="s">
        <v>12118</v>
      </c>
      <c r="D253" s="7" t="s">
        <v>2938</v>
      </c>
      <c r="E253" s="7" t="s">
        <v>3327</v>
      </c>
      <c r="F253" s="8" t="s">
        <v>52</v>
      </c>
      <c r="G253" s="8" t="s">
        <v>45</v>
      </c>
      <c r="H253" s="8" t="s">
        <v>3328</v>
      </c>
      <c r="I253" s="7" t="s">
        <v>3044</v>
      </c>
      <c r="L253" s="11">
        <v>280</v>
      </c>
      <c r="M253" s="11">
        <f t="shared" si="8"/>
        <v>280</v>
      </c>
      <c r="N253" s="7" t="s">
        <v>667</v>
      </c>
      <c r="O253" s="8" t="s">
        <v>66</v>
      </c>
      <c r="P253" s="7" t="s">
        <v>69</v>
      </c>
      <c r="Q253" s="8" t="s">
        <v>670</v>
      </c>
      <c r="R253" s="8" t="s">
        <v>670</v>
      </c>
    </row>
    <row r="254" spans="1:18" x14ac:dyDescent="0.2">
      <c r="A254" s="7" t="s">
        <v>2683</v>
      </c>
      <c r="B254" s="8" t="s">
        <v>75</v>
      </c>
      <c r="C254" s="8" t="s">
        <v>12118</v>
      </c>
      <c r="D254" s="7" t="s">
        <v>2939</v>
      </c>
      <c r="E254" s="7" t="s">
        <v>3329</v>
      </c>
      <c r="F254" s="8" t="s">
        <v>464</v>
      </c>
      <c r="G254" s="8" t="s">
        <v>45</v>
      </c>
      <c r="H254" s="8" t="s">
        <v>3330</v>
      </c>
      <c r="I254" s="7" t="s">
        <v>3044</v>
      </c>
      <c r="J254" s="11">
        <v>133</v>
      </c>
      <c r="K254" s="11">
        <v>718</v>
      </c>
      <c r="M254" s="11">
        <f t="shared" si="8"/>
        <v>851</v>
      </c>
      <c r="N254" s="7" t="s">
        <v>666</v>
      </c>
      <c r="O254" s="8" t="s">
        <v>66</v>
      </c>
      <c r="P254" s="7" t="s">
        <v>69</v>
      </c>
      <c r="Q254" s="8" t="s">
        <v>670</v>
      </c>
      <c r="R254" s="8" t="s">
        <v>670</v>
      </c>
    </row>
    <row r="255" spans="1:18" x14ac:dyDescent="0.2">
      <c r="A255" s="7" t="s">
        <v>2683</v>
      </c>
      <c r="B255" s="8" t="s">
        <v>75</v>
      </c>
      <c r="C255" s="8" t="s">
        <v>12118</v>
      </c>
      <c r="D255" s="7" t="s">
        <v>2940</v>
      </c>
      <c r="E255" s="7" t="s">
        <v>3050</v>
      </c>
      <c r="F255" s="8" t="s">
        <v>347</v>
      </c>
      <c r="G255" s="8" t="s">
        <v>45</v>
      </c>
      <c r="H255" s="8" t="s">
        <v>3126</v>
      </c>
      <c r="I255" s="7" t="s">
        <v>3044</v>
      </c>
      <c r="L255" s="11">
        <v>605</v>
      </c>
      <c r="M255" s="11">
        <f t="shared" si="8"/>
        <v>605</v>
      </c>
      <c r="N255" s="7" t="s">
        <v>667</v>
      </c>
      <c r="O255" s="8" t="s">
        <v>66</v>
      </c>
      <c r="P255" s="7" t="s">
        <v>69</v>
      </c>
      <c r="Q255" s="8" t="s">
        <v>670</v>
      </c>
      <c r="R255" s="8" t="s">
        <v>670</v>
      </c>
    </row>
    <row r="256" spans="1:18" x14ac:dyDescent="0.2">
      <c r="A256" s="7" t="s">
        <v>2683</v>
      </c>
      <c r="B256" s="8" t="s">
        <v>75</v>
      </c>
      <c r="C256" s="8" t="s">
        <v>12118</v>
      </c>
      <c r="D256" s="7" t="s">
        <v>2941</v>
      </c>
      <c r="E256" s="7" t="s">
        <v>3331</v>
      </c>
      <c r="F256" s="8" t="s">
        <v>608</v>
      </c>
      <c r="G256" s="8" t="s">
        <v>45</v>
      </c>
      <c r="H256" s="8" t="s">
        <v>3332</v>
      </c>
      <c r="I256" s="7" t="s">
        <v>3035</v>
      </c>
      <c r="L256" s="11">
        <v>356</v>
      </c>
      <c r="M256" s="11">
        <f t="shared" si="8"/>
        <v>356</v>
      </c>
      <c r="N256" s="7" t="s">
        <v>667</v>
      </c>
      <c r="O256" s="8" t="s">
        <v>66</v>
      </c>
      <c r="P256" s="7" t="s">
        <v>69</v>
      </c>
      <c r="Q256" s="8" t="s">
        <v>670</v>
      </c>
      <c r="R256" s="8" t="s">
        <v>670</v>
      </c>
    </row>
    <row r="257" spans="1:18" x14ac:dyDescent="0.2">
      <c r="A257" s="7" t="s">
        <v>2683</v>
      </c>
      <c r="B257" s="8" t="s">
        <v>75</v>
      </c>
      <c r="C257" s="8" t="s">
        <v>12118</v>
      </c>
      <c r="D257" s="7" t="s">
        <v>2942</v>
      </c>
      <c r="E257" s="7" t="s">
        <v>3026</v>
      </c>
      <c r="F257" s="8" t="s">
        <v>1998</v>
      </c>
      <c r="G257" s="8" t="s">
        <v>45</v>
      </c>
      <c r="H257" s="8" t="s">
        <v>3333</v>
      </c>
      <c r="I257" s="7" t="s">
        <v>3035</v>
      </c>
      <c r="J257" s="11">
        <v>1378</v>
      </c>
      <c r="K257" s="11">
        <v>1802</v>
      </c>
      <c r="M257" s="11">
        <f t="shared" si="8"/>
        <v>3180</v>
      </c>
      <c r="N257" s="7" t="s">
        <v>666</v>
      </c>
      <c r="O257" s="8" t="s">
        <v>66</v>
      </c>
      <c r="P257" s="7" t="s">
        <v>69</v>
      </c>
      <c r="Q257" s="8" t="s">
        <v>670</v>
      </c>
      <c r="R257" s="8" t="s">
        <v>670</v>
      </c>
    </row>
    <row r="258" spans="1:18" x14ac:dyDescent="0.2">
      <c r="A258" s="7" t="s">
        <v>2683</v>
      </c>
      <c r="B258" s="8" t="s">
        <v>75</v>
      </c>
      <c r="C258" s="8" t="s">
        <v>12118</v>
      </c>
      <c r="D258" s="7" t="s">
        <v>2943</v>
      </c>
      <c r="E258" s="7" t="s">
        <v>453</v>
      </c>
      <c r="F258" s="8" t="s">
        <v>608</v>
      </c>
      <c r="G258" s="8" t="s">
        <v>45</v>
      </c>
      <c r="H258" s="8" t="s">
        <v>3147</v>
      </c>
      <c r="I258" s="7" t="s">
        <v>3035</v>
      </c>
      <c r="L258" s="11">
        <v>5206</v>
      </c>
      <c r="M258" s="11">
        <f t="shared" si="8"/>
        <v>5206</v>
      </c>
      <c r="N258" s="7" t="s">
        <v>63</v>
      </c>
      <c r="O258" s="8" t="s">
        <v>66</v>
      </c>
      <c r="P258" s="7" t="s">
        <v>69</v>
      </c>
      <c r="Q258" s="8" t="s">
        <v>670</v>
      </c>
      <c r="R258" s="8" t="s">
        <v>670</v>
      </c>
    </row>
    <row r="259" spans="1:18" x14ac:dyDescent="0.2">
      <c r="A259" s="7" t="s">
        <v>2683</v>
      </c>
      <c r="B259" s="8" t="s">
        <v>75</v>
      </c>
      <c r="C259" s="8" t="s">
        <v>12118</v>
      </c>
      <c r="D259" s="7" t="s">
        <v>2944</v>
      </c>
      <c r="E259" s="7" t="s">
        <v>3156</v>
      </c>
      <c r="F259" s="8" t="s">
        <v>44</v>
      </c>
      <c r="G259" s="8" t="s">
        <v>45</v>
      </c>
      <c r="H259" s="8" t="s">
        <v>3157</v>
      </c>
      <c r="I259" s="7" t="s">
        <v>3035</v>
      </c>
      <c r="J259" s="11">
        <v>562</v>
      </c>
      <c r="K259" s="11">
        <v>685</v>
      </c>
      <c r="M259" s="11">
        <f t="shared" si="8"/>
        <v>1247</v>
      </c>
      <c r="N259" s="7" t="s">
        <v>64</v>
      </c>
      <c r="O259" s="8" t="s">
        <v>66</v>
      </c>
      <c r="P259" s="7" t="s">
        <v>70</v>
      </c>
      <c r="Q259" s="8" t="s">
        <v>670</v>
      </c>
      <c r="R259" s="8" t="s">
        <v>670</v>
      </c>
    </row>
    <row r="260" spans="1:18" x14ac:dyDescent="0.2">
      <c r="A260" s="7" t="s">
        <v>2683</v>
      </c>
      <c r="B260" s="8" t="s">
        <v>75</v>
      </c>
      <c r="C260" s="8" t="s">
        <v>12118</v>
      </c>
      <c r="D260" s="7" t="s">
        <v>2945</v>
      </c>
      <c r="E260" s="7" t="s">
        <v>1966</v>
      </c>
      <c r="F260" s="8" t="s">
        <v>537</v>
      </c>
      <c r="G260" s="8" t="s">
        <v>45</v>
      </c>
      <c r="H260" s="8" t="s">
        <v>3105</v>
      </c>
      <c r="I260" s="7" t="s">
        <v>3007</v>
      </c>
      <c r="J260" s="11">
        <v>1883</v>
      </c>
      <c r="K260" s="11">
        <v>2063</v>
      </c>
      <c r="M260" s="11">
        <f t="shared" si="8"/>
        <v>3946</v>
      </c>
      <c r="N260" s="7" t="s">
        <v>666</v>
      </c>
      <c r="O260" s="8" t="s">
        <v>66</v>
      </c>
      <c r="P260" s="7" t="s">
        <v>70</v>
      </c>
      <c r="Q260" s="8" t="s">
        <v>670</v>
      </c>
      <c r="R260" s="8" t="s">
        <v>670</v>
      </c>
    </row>
    <row r="261" spans="1:18" x14ac:dyDescent="0.2">
      <c r="A261" s="7" t="s">
        <v>2683</v>
      </c>
      <c r="B261" s="8" t="s">
        <v>75</v>
      </c>
      <c r="C261" s="8" t="s">
        <v>12118</v>
      </c>
      <c r="D261" s="7" t="s">
        <v>2946</v>
      </c>
      <c r="E261" s="7" t="s">
        <v>417</v>
      </c>
      <c r="F261" s="8" t="s">
        <v>614</v>
      </c>
      <c r="G261" s="8" t="s">
        <v>45</v>
      </c>
      <c r="H261" s="8" t="s">
        <v>3334</v>
      </c>
      <c r="I261" s="7" t="s">
        <v>3007</v>
      </c>
      <c r="J261" s="11">
        <v>3109</v>
      </c>
      <c r="K261" s="11">
        <v>3881</v>
      </c>
      <c r="M261" s="11">
        <f t="shared" si="8"/>
        <v>6990</v>
      </c>
      <c r="N261" s="7" t="s">
        <v>666</v>
      </c>
      <c r="O261" s="8" t="s">
        <v>66</v>
      </c>
      <c r="P261" s="7" t="s">
        <v>69</v>
      </c>
      <c r="Q261" s="8" t="s">
        <v>670</v>
      </c>
      <c r="R261" s="8" t="s">
        <v>670</v>
      </c>
    </row>
    <row r="262" spans="1:18" x14ac:dyDescent="0.2">
      <c r="A262" s="7" t="s">
        <v>2683</v>
      </c>
      <c r="B262" s="8" t="s">
        <v>75</v>
      </c>
      <c r="C262" s="8" t="s">
        <v>12118</v>
      </c>
      <c r="D262" s="7" t="s">
        <v>2947</v>
      </c>
      <c r="E262" s="7" t="s">
        <v>486</v>
      </c>
      <c r="F262" s="8" t="s">
        <v>1523</v>
      </c>
      <c r="G262" s="8" t="s">
        <v>45</v>
      </c>
      <c r="H262" s="8" t="s">
        <v>3104</v>
      </c>
      <c r="I262" s="7" t="s">
        <v>3007</v>
      </c>
      <c r="L262" s="11">
        <v>827</v>
      </c>
      <c r="M262" s="11">
        <f t="shared" si="8"/>
        <v>827</v>
      </c>
      <c r="N262" s="7" t="s">
        <v>667</v>
      </c>
      <c r="O262" s="8" t="s">
        <v>66</v>
      </c>
      <c r="P262" s="7" t="s">
        <v>69</v>
      </c>
      <c r="Q262" s="8" t="s">
        <v>670</v>
      </c>
      <c r="R262" s="8" t="s">
        <v>670</v>
      </c>
    </row>
    <row r="263" spans="1:18" x14ac:dyDescent="0.2">
      <c r="A263" s="7" t="s">
        <v>2683</v>
      </c>
      <c r="B263" s="8" t="s">
        <v>75</v>
      </c>
      <c r="C263" s="8" t="s">
        <v>12118</v>
      </c>
      <c r="D263" s="7" t="s">
        <v>2948</v>
      </c>
      <c r="E263" s="7" t="s">
        <v>3036</v>
      </c>
      <c r="F263" s="8" t="s">
        <v>506</v>
      </c>
      <c r="G263" s="8" t="s">
        <v>425</v>
      </c>
      <c r="H263" s="8" t="s">
        <v>3037</v>
      </c>
      <c r="I263" s="7" t="s">
        <v>3007</v>
      </c>
      <c r="J263" s="11">
        <v>324</v>
      </c>
      <c r="K263" s="11">
        <v>398</v>
      </c>
      <c r="M263" s="11">
        <f t="shared" si="8"/>
        <v>722</v>
      </c>
      <c r="N263" s="7" t="s">
        <v>64</v>
      </c>
      <c r="O263" s="8" t="s">
        <v>66</v>
      </c>
      <c r="P263" s="7" t="s">
        <v>69</v>
      </c>
      <c r="Q263" s="8" t="s">
        <v>670</v>
      </c>
      <c r="R263" s="8" t="s">
        <v>670</v>
      </c>
    </row>
    <row r="264" spans="1:18" x14ac:dyDescent="0.2">
      <c r="A264" s="7" t="s">
        <v>2683</v>
      </c>
      <c r="B264" s="8" t="s">
        <v>75</v>
      </c>
      <c r="C264" s="8" t="s">
        <v>12118</v>
      </c>
      <c r="D264" s="7" t="s">
        <v>2949</v>
      </c>
      <c r="E264" s="7" t="s">
        <v>3335</v>
      </c>
      <c r="F264" s="8" t="s">
        <v>535</v>
      </c>
      <c r="G264" s="8" t="s">
        <v>45</v>
      </c>
      <c r="H264" s="8" t="s">
        <v>3336</v>
      </c>
      <c r="I264" s="7" t="s">
        <v>3007</v>
      </c>
      <c r="L264" s="11">
        <v>383</v>
      </c>
      <c r="M264" s="11">
        <f t="shared" ref="M264:M295" si="9">J264+K264+L264</f>
        <v>383</v>
      </c>
      <c r="N264" s="7" t="s">
        <v>63</v>
      </c>
      <c r="O264" s="8" t="s">
        <v>66</v>
      </c>
      <c r="P264" s="7" t="s">
        <v>69</v>
      </c>
      <c r="Q264" s="8" t="s">
        <v>670</v>
      </c>
      <c r="R264" s="8" t="s">
        <v>670</v>
      </c>
    </row>
    <row r="265" spans="1:18" x14ac:dyDescent="0.2">
      <c r="A265" s="7" t="s">
        <v>2683</v>
      </c>
      <c r="B265" s="8" t="s">
        <v>75</v>
      </c>
      <c r="C265" s="8" t="s">
        <v>12118</v>
      </c>
      <c r="D265" s="7" t="s">
        <v>2950</v>
      </c>
      <c r="E265" s="7" t="s">
        <v>3290</v>
      </c>
      <c r="F265" s="8" t="s">
        <v>562</v>
      </c>
      <c r="G265" s="8" t="s">
        <v>45</v>
      </c>
      <c r="H265" s="8" t="s">
        <v>3337</v>
      </c>
      <c r="I265" s="7" t="s">
        <v>3007</v>
      </c>
      <c r="J265" s="11">
        <v>1102</v>
      </c>
      <c r="K265" s="11">
        <v>1320</v>
      </c>
      <c r="M265" s="11">
        <f t="shared" si="9"/>
        <v>2422</v>
      </c>
      <c r="N265" s="7" t="s">
        <v>666</v>
      </c>
      <c r="O265" s="8" t="s">
        <v>66</v>
      </c>
      <c r="P265" s="7" t="s">
        <v>69</v>
      </c>
      <c r="Q265" s="8" t="s">
        <v>670</v>
      </c>
      <c r="R265" s="8" t="s">
        <v>670</v>
      </c>
    </row>
    <row r="266" spans="1:18" x14ac:dyDescent="0.2">
      <c r="A266" s="7" t="s">
        <v>2683</v>
      </c>
      <c r="B266" s="8" t="s">
        <v>75</v>
      </c>
      <c r="C266" s="8" t="s">
        <v>12118</v>
      </c>
      <c r="D266" s="7" t="s">
        <v>2951</v>
      </c>
      <c r="E266" s="7" t="s">
        <v>3083</v>
      </c>
      <c r="F266" s="8" t="s">
        <v>59</v>
      </c>
      <c r="G266" s="8" t="s">
        <v>45</v>
      </c>
      <c r="H266" s="8" t="s">
        <v>3092</v>
      </c>
      <c r="I266" s="7" t="s">
        <v>3007</v>
      </c>
      <c r="L266" s="11">
        <v>1862</v>
      </c>
      <c r="M266" s="11">
        <f t="shared" si="9"/>
        <v>1862</v>
      </c>
      <c r="N266" s="7" t="s">
        <v>667</v>
      </c>
      <c r="O266" s="8" t="s">
        <v>66</v>
      </c>
      <c r="P266" s="7" t="s">
        <v>69</v>
      </c>
      <c r="Q266" s="8" t="s">
        <v>670</v>
      </c>
      <c r="R266" s="8" t="s">
        <v>670</v>
      </c>
    </row>
    <row r="267" spans="1:18" x14ac:dyDescent="0.2">
      <c r="A267" s="7" t="s">
        <v>2683</v>
      </c>
      <c r="B267" s="8" t="s">
        <v>75</v>
      </c>
      <c r="C267" s="8" t="s">
        <v>12118</v>
      </c>
      <c r="D267" s="7" t="s">
        <v>2952</v>
      </c>
      <c r="E267" s="7" t="s">
        <v>3068</v>
      </c>
      <c r="F267" s="8" t="s">
        <v>428</v>
      </c>
      <c r="G267" s="8" t="s">
        <v>45</v>
      </c>
      <c r="H267" s="8" t="s">
        <v>3069</v>
      </c>
      <c r="I267" s="7" t="s">
        <v>3007</v>
      </c>
      <c r="L267" s="11">
        <v>552</v>
      </c>
      <c r="M267" s="11">
        <f t="shared" si="9"/>
        <v>552</v>
      </c>
      <c r="N267" s="7" t="s">
        <v>667</v>
      </c>
      <c r="O267" s="8" t="s">
        <v>66</v>
      </c>
      <c r="P267" s="7" t="s">
        <v>69</v>
      </c>
      <c r="Q267" s="8" t="s">
        <v>670</v>
      </c>
      <c r="R267" s="8" t="s">
        <v>670</v>
      </c>
    </row>
    <row r="268" spans="1:18" x14ac:dyDescent="0.2">
      <c r="A268" s="7" t="s">
        <v>2683</v>
      </c>
      <c r="B268" s="8" t="s">
        <v>75</v>
      </c>
      <c r="C268" s="8" t="s">
        <v>12118</v>
      </c>
      <c r="D268" s="7" t="s">
        <v>2953</v>
      </c>
      <c r="E268" s="7" t="s">
        <v>3068</v>
      </c>
      <c r="F268" s="8" t="s">
        <v>557</v>
      </c>
      <c r="G268" s="8" t="s">
        <v>45</v>
      </c>
      <c r="H268" s="8" t="s">
        <v>3069</v>
      </c>
      <c r="I268" s="7" t="s">
        <v>3007</v>
      </c>
      <c r="J268" s="11">
        <v>415</v>
      </c>
      <c r="K268" s="11">
        <v>416</v>
      </c>
      <c r="M268" s="11">
        <f t="shared" si="9"/>
        <v>831</v>
      </c>
      <c r="N268" s="7" t="s">
        <v>666</v>
      </c>
      <c r="O268" s="8" t="s">
        <v>66</v>
      </c>
      <c r="P268" s="7" t="s">
        <v>70</v>
      </c>
      <c r="Q268" s="8" t="s">
        <v>670</v>
      </c>
      <c r="R268" s="8" t="s">
        <v>670</v>
      </c>
    </row>
    <row r="269" spans="1:18" x14ac:dyDescent="0.2">
      <c r="A269" s="7" t="s">
        <v>2683</v>
      </c>
      <c r="B269" s="8" t="s">
        <v>75</v>
      </c>
      <c r="C269" s="8" t="s">
        <v>12118</v>
      </c>
      <c r="D269" s="7" t="s">
        <v>2954</v>
      </c>
      <c r="E269" s="7" t="s">
        <v>3068</v>
      </c>
      <c r="F269" s="8" t="s">
        <v>565</v>
      </c>
      <c r="G269" s="8" t="s">
        <v>45</v>
      </c>
      <c r="H269" s="8" t="s">
        <v>3069</v>
      </c>
      <c r="I269" s="7" t="s">
        <v>3007</v>
      </c>
      <c r="J269" s="11">
        <v>170</v>
      </c>
      <c r="K269" s="11">
        <v>223</v>
      </c>
      <c r="M269" s="11">
        <f t="shared" si="9"/>
        <v>393</v>
      </c>
      <c r="N269" s="7" t="s">
        <v>666</v>
      </c>
      <c r="O269" s="8" t="s">
        <v>66</v>
      </c>
      <c r="P269" s="7" t="s">
        <v>70</v>
      </c>
      <c r="Q269" s="8" t="s">
        <v>670</v>
      </c>
      <c r="R269" s="8" t="s">
        <v>670</v>
      </c>
    </row>
    <row r="270" spans="1:18" x14ac:dyDescent="0.2">
      <c r="A270" s="7" t="s">
        <v>2683</v>
      </c>
      <c r="B270" s="8" t="s">
        <v>75</v>
      </c>
      <c r="C270" s="8" t="s">
        <v>12118</v>
      </c>
      <c r="D270" s="7" t="s">
        <v>2955</v>
      </c>
      <c r="E270" s="7" t="s">
        <v>3068</v>
      </c>
      <c r="F270" s="8" t="s">
        <v>636</v>
      </c>
      <c r="G270" s="8" t="s">
        <v>45</v>
      </c>
      <c r="H270" s="8" t="s">
        <v>3069</v>
      </c>
      <c r="I270" s="7" t="s">
        <v>3007</v>
      </c>
      <c r="J270" s="11">
        <v>299</v>
      </c>
      <c r="K270" s="11">
        <v>369</v>
      </c>
      <c r="M270" s="11">
        <f t="shared" si="9"/>
        <v>668</v>
      </c>
      <c r="N270" s="7" t="s">
        <v>666</v>
      </c>
      <c r="O270" s="8" t="s">
        <v>66</v>
      </c>
      <c r="P270" s="7" t="s">
        <v>70</v>
      </c>
      <c r="Q270" s="8" t="s">
        <v>670</v>
      </c>
      <c r="R270" s="8" t="s">
        <v>670</v>
      </c>
    </row>
    <row r="271" spans="1:18" x14ac:dyDescent="0.2">
      <c r="A271" s="7" t="s">
        <v>2683</v>
      </c>
      <c r="B271" s="8" t="s">
        <v>75</v>
      </c>
      <c r="C271" s="8" t="s">
        <v>12118</v>
      </c>
      <c r="D271" s="7" t="s">
        <v>2956</v>
      </c>
      <c r="E271" s="7" t="s">
        <v>3068</v>
      </c>
      <c r="F271" s="8" t="s">
        <v>535</v>
      </c>
      <c r="G271" s="8" t="s">
        <v>45</v>
      </c>
      <c r="H271" s="8" t="s">
        <v>3069</v>
      </c>
      <c r="I271" s="7" t="s">
        <v>3007</v>
      </c>
      <c r="L271" s="11">
        <v>807</v>
      </c>
      <c r="M271" s="11">
        <f t="shared" si="9"/>
        <v>807</v>
      </c>
      <c r="N271" s="7" t="s">
        <v>667</v>
      </c>
      <c r="O271" s="8" t="s">
        <v>66</v>
      </c>
      <c r="P271" s="7" t="s">
        <v>69</v>
      </c>
      <c r="Q271" s="8" t="s">
        <v>670</v>
      </c>
      <c r="R271" s="8" t="s">
        <v>670</v>
      </c>
    </row>
    <row r="272" spans="1:18" x14ac:dyDescent="0.2">
      <c r="A272" s="7" t="s">
        <v>2683</v>
      </c>
      <c r="B272" s="8" t="s">
        <v>75</v>
      </c>
      <c r="C272" s="8" t="s">
        <v>12118</v>
      </c>
      <c r="D272" s="7" t="s">
        <v>2957</v>
      </c>
      <c r="E272" s="7" t="s">
        <v>3338</v>
      </c>
      <c r="F272" s="8" t="s">
        <v>535</v>
      </c>
      <c r="G272" s="8" t="s">
        <v>45</v>
      </c>
      <c r="H272" s="8" t="s">
        <v>3339</v>
      </c>
      <c r="I272" s="7" t="s">
        <v>3007</v>
      </c>
      <c r="L272" s="11">
        <v>762</v>
      </c>
      <c r="M272" s="11">
        <f t="shared" si="9"/>
        <v>762</v>
      </c>
      <c r="N272" s="7" t="s">
        <v>63</v>
      </c>
      <c r="O272" s="8" t="s">
        <v>66</v>
      </c>
      <c r="P272" s="7" t="s">
        <v>69</v>
      </c>
      <c r="Q272" s="8" t="s">
        <v>670</v>
      </c>
      <c r="R272" s="8" t="s">
        <v>670</v>
      </c>
    </row>
    <row r="273" spans="1:18" x14ac:dyDescent="0.2">
      <c r="A273" s="7" t="s">
        <v>2683</v>
      </c>
      <c r="B273" s="8" t="s">
        <v>75</v>
      </c>
      <c r="C273" s="8" t="s">
        <v>12118</v>
      </c>
      <c r="D273" s="7" t="s">
        <v>2958</v>
      </c>
      <c r="E273" s="7" t="s">
        <v>3340</v>
      </c>
      <c r="F273" s="8" t="s">
        <v>608</v>
      </c>
      <c r="G273" s="8" t="s">
        <v>45</v>
      </c>
      <c r="H273" s="8" t="s">
        <v>3341</v>
      </c>
      <c r="I273" s="7" t="s">
        <v>3007</v>
      </c>
      <c r="J273" s="11">
        <v>5273</v>
      </c>
      <c r="K273" s="11">
        <v>7764</v>
      </c>
      <c r="M273" s="11">
        <f t="shared" si="9"/>
        <v>13037</v>
      </c>
      <c r="N273" s="7" t="s">
        <v>64</v>
      </c>
      <c r="O273" s="8" t="s">
        <v>66</v>
      </c>
      <c r="P273" s="7" t="s">
        <v>69</v>
      </c>
      <c r="Q273" s="8" t="s">
        <v>670</v>
      </c>
      <c r="R273" s="8" t="s">
        <v>670</v>
      </c>
    </row>
    <row r="274" spans="1:18" x14ac:dyDescent="0.2">
      <c r="A274" s="7" t="s">
        <v>2683</v>
      </c>
      <c r="B274" s="8" t="s">
        <v>75</v>
      </c>
      <c r="C274" s="8" t="s">
        <v>12118</v>
      </c>
      <c r="D274" s="7" t="s">
        <v>2959</v>
      </c>
      <c r="E274" s="7" t="s">
        <v>3072</v>
      </c>
      <c r="F274" s="8" t="s">
        <v>457</v>
      </c>
      <c r="G274" s="8" t="s">
        <v>45</v>
      </c>
      <c r="H274" s="8" t="s">
        <v>3342</v>
      </c>
      <c r="I274" s="7" t="s">
        <v>3004</v>
      </c>
      <c r="J274" s="11">
        <v>280</v>
      </c>
      <c r="K274" s="11">
        <v>376</v>
      </c>
      <c r="M274" s="11">
        <f t="shared" si="9"/>
        <v>656</v>
      </c>
      <c r="N274" s="7" t="s">
        <v>666</v>
      </c>
      <c r="O274" s="8" t="s">
        <v>66</v>
      </c>
      <c r="P274" s="7" t="s">
        <v>69</v>
      </c>
      <c r="Q274" s="8" t="s">
        <v>670</v>
      </c>
      <c r="R274" s="8" t="s">
        <v>670</v>
      </c>
    </row>
    <row r="275" spans="1:18" x14ac:dyDescent="0.2">
      <c r="A275" s="7" t="s">
        <v>2683</v>
      </c>
      <c r="B275" s="8" t="s">
        <v>75</v>
      </c>
      <c r="C275" s="8" t="s">
        <v>12118</v>
      </c>
      <c r="D275" s="7" t="s">
        <v>2960</v>
      </c>
      <c r="E275" s="7" t="s">
        <v>3072</v>
      </c>
      <c r="F275" s="8" t="s">
        <v>2328</v>
      </c>
      <c r="G275" s="8" t="s">
        <v>45</v>
      </c>
      <c r="H275" s="8" t="s">
        <v>3343</v>
      </c>
      <c r="I275" s="7" t="s">
        <v>3004</v>
      </c>
      <c r="J275" s="11">
        <v>463</v>
      </c>
      <c r="K275" s="11">
        <v>637</v>
      </c>
      <c r="M275" s="11">
        <f t="shared" si="9"/>
        <v>1100</v>
      </c>
      <c r="N275" s="7" t="s">
        <v>666</v>
      </c>
      <c r="O275" s="8" t="s">
        <v>66</v>
      </c>
      <c r="P275" s="7" t="s">
        <v>70</v>
      </c>
      <c r="Q275" s="8" t="s">
        <v>670</v>
      </c>
      <c r="R275" s="8" t="s">
        <v>670</v>
      </c>
    </row>
    <row r="276" spans="1:18" x14ac:dyDescent="0.2">
      <c r="A276" s="7" t="s">
        <v>2683</v>
      </c>
      <c r="B276" s="8" t="s">
        <v>75</v>
      </c>
      <c r="C276" s="8" t="s">
        <v>12118</v>
      </c>
      <c r="D276" s="7" t="s">
        <v>2961</v>
      </c>
      <c r="E276" s="7" t="s">
        <v>3344</v>
      </c>
      <c r="F276" s="8" t="s">
        <v>59</v>
      </c>
      <c r="G276" s="8" t="s">
        <v>45</v>
      </c>
      <c r="H276" s="8" t="s">
        <v>3345</v>
      </c>
      <c r="I276" s="7" t="s">
        <v>3004</v>
      </c>
      <c r="J276" s="11">
        <v>78</v>
      </c>
      <c r="K276" s="11">
        <v>87</v>
      </c>
      <c r="M276" s="11">
        <f t="shared" si="9"/>
        <v>165</v>
      </c>
      <c r="N276" s="7" t="s">
        <v>666</v>
      </c>
      <c r="O276" s="8" t="s">
        <v>66</v>
      </c>
      <c r="P276" s="7" t="s">
        <v>70</v>
      </c>
      <c r="Q276" s="8" t="s">
        <v>670</v>
      </c>
      <c r="R276" s="8" t="s">
        <v>670</v>
      </c>
    </row>
    <row r="277" spans="1:18" x14ac:dyDescent="0.2">
      <c r="A277" s="7" t="s">
        <v>2683</v>
      </c>
      <c r="B277" s="8" t="s">
        <v>75</v>
      </c>
      <c r="C277" s="8" t="s">
        <v>12118</v>
      </c>
      <c r="D277" s="7" t="s">
        <v>2962</v>
      </c>
      <c r="E277" s="7" t="s">
        <v>1391</v>
      </c>
      <c r="F277" s="8" t="s">
        <v>413</v>
      </c>
      <c r="G277" s="8" t="s">
        <v>45</v>
      </c>
      <c r="H277" s="8" t="s">
        <v>3025</v>
      </c>
      <c r="I277" s="7" t="s">
        <v>3004</v>
      </c>
      <c r="L277" s="11">
        <v>13205</v>
      </c>
      <c r="M277" s="11">
        <f t="shared" si="9"/>
        <v>13205</v>
      </c>
      <c r="N277" s="7" t="s">
        <v>63</v>
      </c>
      <c r="O277" s="8" t="s">
        <v>66</v>
      </c>
      <c r="P277" s="7" t="s">
        <v>69</v>
      </c>
      <c r="Q277" s="8" t="s">
        <v>670</v>
      </c>
      <c r="R277" s="8" t="s">
        <v>670</v>
      </c>
    </row>
    <row r="278" spans="1:18" x14ac:dyDescent="0.2">
      <c r="A278" s="7" t="s">
        <v>2683</v>
      </c>
      <c r="B278" s="8" t="s">
        <v>75</v>
      </c>
      <c r="C278" s="8" t="s">
        <v>12118</v>
      </c>
      <c r="D278" s="7" t="s">
        <v>2963</v>
      </c>
      <c r="E278" s="7" t="s">
        <v>1391</v>
      </c>
      <c r="F278" s="8" t="s">
        <v>558</v>
      </c>
      <c r="G278" s="8" t="s">
        <v>45</v>
      </c>
      <c r="H278" s="8" t="s">
        <v>3025</v>
      </c>
      <c r="I278" s="7" t="s">
        <v>3004</v>
      </c>
      <c r="J278" s="11">
        <v>595</v>
      </c>
      <c r="K278" s="11">
        <v>946</v>
      </c>
      <c r="M278" s="11">
        <f t="shared" si="9"/>
        <v>1541</v>
      </c>
      <c r="N278" s="7" t="s">
        <v>64</v>
      </c>
      <c r="O278" s="8" t="s">
        <v>66</v>
      </c>
      <c r="P278" s="7" t="s">
        <v>69</v>
      </c>
      <c r="Q278" s="8" t="s">
        <v>670</v>
      </c>
      <c r="R278" s="8" t="s">
        <v>670</v>
      </c>
    </row>
    <row r="279" spans="1:18" x14ac:dyDescent="0.2">
      <c r="A279" s="7" t="s">
        <v>2683</v>
      </c>
      <c r="B279" s="8" t="s">
        <v>75</v>
      </c>
      <c r="C279" s="8" t="s">
        <v>12118</v>
      </c>
      <c r="D279" s="7" t="s">
        <v>2964</v>
      </c>
      <c r="E279" s="7" t="s">
        <v>3346</v>
      </c>
      <c r="F279" s="8" t="s">
        <v>506</v>
      </c>
      <c r="G279" s="8" t="s">
        <v>45</v>
      </c>
      <c r="H279" s="8" t="s">
        <v>3347</v>
      </c>
      <c r="I279" s="7" t="s">
        <v>3004</v>
      </c>
      <c r="J279" s="11">
        <v>1874</v>
      </c>
      <c r="K279" s="11">
        <v>2471</v>
      </c>
      <c r="M279" s="11">
        <f t="shared" si="9"/>
        <v>4345</v>
      </c>
      <c r="N279" s="7" t="s">
        <v>666</v>
      </c>
      <c r="O279" s="8" t="s">
        <v>66</v>
      </c>
      <c r="P279" s="7" t="s">
        <v>69</v>
      </c>
      <c r="Q279" s="8" t="s">
        <v>670</v>
      </c>
      <c r="R279" s="8" t="s">
        <v>670</v>
      </c>
    </row>
    <row r="280" spans="1:18" x14ac:dyDescent="0.2">
      <c r="A280" s="7" t="s">
        <v>2683</v>
      </c>
      <c r="B280" s="8" t="s">
        <v>75</v>
      </c>
      <c r="C280" s="8" t="s">
        <v>12118</v>
      </c>
      <c r="D280" s="7" t="s">
        <v>2965</v>
      </c>
      <c r="E280" s="7" t="s">
        <v>3108</v>
      </c>
      <c r="F280" s="8" t="s">
        <v>44</v>
      </c>
      <c r="G280" s="8" t="s">
        <v>45</v>
      </c>
      <c r="H280" s="8" t="s">
        <v>3109</v>
      </c>
      <c r="I280" s="7" t="s">
        <v>3004</v>
      </c>
      <c r="L280" s="11">
        <v>494</v>
      </c>
      <c r="M280" s="11">
        <f t="shared" si="9"/>
        <v>494</v>
      </c>
      <c r="N280" s="7" t="s">
        <v>667</v>
      </c>
      <c r="O280" s="8" t="s">
        <v>66</v>
      </c>
      <c r="P280" s="7" t="s">
        <v>69</v>
      </c>
      <c r="Q280" s="8" t="s">
        <v>670</v>
      </c>
      <c r="R280" s="8" t="s">
        <v>670</v>
      </c>
    </row>
    <row r="281" spans="1:18" x14ac:dyDescent="0.2">
      <c r="A281" s="7" t="s">
        <v>2683</v>
      </c>
      <c r="B281" s="8" t="s">
        <v>75</v>
      </c>
      <c r="C281" s="8" t="s">
        <v>12118</v>
      </c>
      <c r="D281" s="7" t="s">
        <v>2966</v>
      </c>
      <c r="E281" s="7" t="s">
        <v>3331</v>
      </c>
      <c r="F281" s="8" t="s">
        <v>535</v>
      </c>
      <c r="G281" s="8" t="s">
        <v>45</v>
      </c>
      <c r="H281" s="8" t="s">
        <v>3348</v>
      </c>
      <c r="I281" s="7" t="s">
        <v>3004</v>
      </c>
      <c r="J281" s="11">
        <v>88</v>
      </c>
      <c r="K281" s="11">
        <v>28</v>
      </c>
      <c r="M281" s="11">
        <f t="shared" si="9"/>
        <v>116</v>
      </c>
      <c r="N281" s="7" t="s">
        <v>666</v>
      </c>
      <c r="O281" s="8" t="s">
        <v>66</v>
      </c>
      <c r="P281" s="7" t="s">
        <v>69</v>
      </c>
      <c r="Q281" s="8" t="s">
        <v>670</v>
      </c>
      <c r="R281" s="8" t="s">
        <v>670</v>
      </c>
    </row>
    <row r="282" spans="1:18" x14ac:dyDescent="0.2">
      <c r="A282" s="7" t="s">
        <v>2683</v>
      </c>
      <c r="B282" s="8" t="s">
        <v>75</v>
      </c>
      <c r="C282" s="8" t="s">
        <v>12118</v>
      </c>
      <c r="D282" s="7" t="s">
        <v>2967</v>
      </c>
      <c r="E282" s="7" t="s">
        <v>3331</v>
      </c>
      <c r="F282" s="8" t="s">
        <v>608</v>
      </c>
      <c r="G282" s="8" t="s">
        <v>45</v>
      </c>
      <c r="H282" s="8" t="s">
        <v>3349</v>
      </c>
      <c r="I282" s="7" t="s">
        <v>3004</v>
      </c>
      <c r="L282" s="11">
        <v>725</v>
      </c>
      <c r="M282" s="11">
        <f t="shared" si="9"/>
        <v>725</v>
      </c>
      <c r="N282" s="7" t="s">
        <v>667</v>
      </c>
      <c r="O282" s="8" t="s">
        <v>66</v>
      </c>
      <c r="P282" s="7" t="s">
        <v>69</v>
      </c>
      <c r="Q282" s="8" t="s">
        <v>670</v>
      </c>
      <c r="R282" s="8" t="s">
        <v>670</v>
      </c>
    </row>
    <row r="283" spans="1:18" x14ac:dyDescent="0.2">
      <c r="A283" s="7" t="s">
        <v>2683</v>
      </c>
      <c r="B283" s="8" t="s">
        <v>75</v>
      </c>
      <c r="C283" s="8" t="s">
        <v>12118</v>
      </c>
      <c r="D283" s="7" t="s">
        <v>2968</v>
      </c>
      <c r="E283" s="7" t="s">
        <v>3350</v>
      </c>
      <c r="F283" s="8" t="s">
        <v>44</v>
      </c>
      <c r="G283" s="8" t="s">
        <v>45</v>
      </c>
      <c r="H283" s="8" t="s">
        <v>3351</v>
      </c>
      <c r="I283" s="7" t="s">
        <v>3004</v>
      </c>
      <c r="J283" s="11">
        <v>295</v>
      </c>
      <c r="K283" s="11">
        <v>422</v>
      </c>
      <c r="M283" s="11">
        <f t="shared" si="9"/>
        <v>717</v>
      </c>
      <c r="N283" s="7" t="s">
        <v>666</v>
      </c>
      <c r="O283" s="8" t="s">
        <v>66</v>
      </c>
      <c r="P283" s="7" t="s">
        <v>70</v>
      </c>
      <c r="Q283" s="8" t="s">
        <v>670</v>
      </c>
      <c r="R283" s="8" t="s">
        <v>670</v>
      </c>
    </row>
    <row r="284" spans="1:18" x14ac:dyDescent="0.2">
      <c r="A284" s="7" t="s">
        <v>2683</v>
      </c>
      <c r="B284" s="8" t="s">
        <v>75</v>
      </c>
      <c r="C284" s="8" t="s">
        <v>12118</v>
      </c>
      <c r="D284" s="7" t="s">
        <v>2969</v>
      </c>
      <c r="E284" s="7" t="s">
        <v>3350</v>
      </c>
      <c r="F284" s="8" t="s">
        <v>501</v>
      </c>
      <c r="G284" s="8" t="s">
        <v>45</v>
      </c>
      <c r="H284" s="8" t="s">
        <v>3352</v>
      </c>
      <c r="I284" s="7" t="s">
        <v>3004</v>
      </c>
      <c r="J284" s="11">
        <v>203</v>
      </c>
      <c r="K284" s="11">
        <v>259</v>
      </c>
      <c r="M284" s="11">
        <f t="shared" si="9"/>
        <v>462</v>
      </c>
      <c r="N284" s="7" t="s">
        <v>666</v>
      </c>
      <c r="O284" s="8" t="s">
        <v>66</v>
      </c>
      <c r="P284" s="7" t="s">
        <v>70</v>
      </c>
      <c r="Q284" s="8" t="s">
        <v>670</v>
      </c>
      <c r="R284" s="8" t="s">
        <v>670</v>
      </c>
    </row>
    <row r="285" spans="1:18" x14ac:dyDescent="0.2">
      <c r="A285" s="7" t="s">
        <v>2683</v>
      </c>
      <c r="B285" s="8" t="s">
        <v>75</v>
      </c>
      <c r="C285" s="8" t="s">
        <v>12118</v>
      </c>
      <c r="D285" s="7" t="s">
        <v>2970</v>
      </c>
      <c r="E285" s="7" t="s">
        <v>3350</v>
      </c>
      <c r="F285" s="8" t="s">
        <v>420</v>
      </c>
      <c r="G285" s="8" t="s">
        <v>45</v>
      </c>
      <c r="H285" s="8" t="s">
        <v>3352</v>
      </c>
      <c r="I285" s="7" t="s">
        <v>3004</v>
      </c>
      <c r="J285" s="11">
        <v>57</v>
      </c>
      <c r="K285" s="11">
        <v>74</v>
      </c>
      <c r="M285" s="11">
        <f t="shared" si="9"/>
        <v>131</v>
      </c>
      <c r="N285" s="7" t="s">
        <v>666</v>
      </c>
      <c r="O285" s="8" t="s">
        <v>66</v>
      </c>
      <c r="P285" s="7" t="s">
        <v>70</v>
      </c>
      <c r="Q285" s="8" t="s">
        <v>670</v>
      </c>
      <c r="R285" s="8" t="s">
        <v>670</v>
      </c>
    </row>
    <row r="286" spans="1:18" x14ac:dyDescent="0.2">
      <c r="A286" s="7" t="s">
        <v>2683</v>
      </c>
      <c r="B286" s="8" t="s">
        <v>75</v>
      </c>
      <c r="C286" s="8" t="s">
        <v>12118</v>
      </c>
      <c r="D286" s="7" t="s">
        <v>2971</v>
      </c>
      <c r="E286" s="7" t="s">
        <v>3350</v>
      </c>
      <c r="F286" s="8" t="s">
        <v>483</v>
      </c>
      <c r="G286" s="8" t="s">
        <v>45</v>
      </c>
      <c r="H286" s="8" t="s">
        <v>3352</v>
      </c>
      <c r="I286" s="7" t="s">
        <v>3004</v>
      </c>
      <c r="J286" s="11">
        <v>132</v>
      </c>
      <c r="K286" s="11">
        <v>222</v>
      </c>
      <c r="M286" s="11">
        <f t="shared" si="9"/>
        <v>354</v>
      </c>
      <c r="N286" s="7" t="s">
        <v>666</v>
      </c>
      <c r="O286" s="8" t="s">
        <v>66</v>
      </c>
      <c r="P286" s="7" t="s">
        <v>70</v>
      </c>
      <c r="Q286" s="8" t="s">
        <v>670</v>
      </c>
      <c r="R286" s="8" t="s">
        <v>670</v>
      </c>
    </row>
    <row r="287" spans="1:18" x14ac:dyDescent="0.2">
      <c r="A287" s="7" t="s">
        <v>2683</v>
      </c>
      <c r="B287" s="8" t="s">
        <v>75</v>
      </c>
      <c r="C287" s="8" t="s">
        <v>12118</v>
      </c>
      <c r="D287" s="7" t="s">
        <v>2972</v>
      </c>
      <c r="E287" s="7" t="s">
        <v>3353</v>
      </c>
      <c r="F287" s="8" t="s">
        <v>368</v>
      </c>
      <c r="G287" s="8" t="s">
        <v>45</v>
      </c>
      <c r="H287" s="8" t="s">
        <v>3354</v>
      </c>
      <c r="I287" s="7" t="s">
        <v>3004</v>
      </c>
      <c r="J287" s="11">
        <v>49</v>
      </c>
      <c r="K287" s="11">
        <v>66</v>
      </c>
      <c r="M287" s="11">
        <f t="shared" si="9"/>
        <v>115</v>
      </c>
      <c r="N287" s="7" t="s">
        <v>666</v>
      </c>
      <c r="O287" s="8" t="s">
        <v>66</v>
      </c>
      <c r="P287" s="7" t="s">
        <v>70</v>
      </c>
      <c r="Q287" s="8" t="s">
        <v>670</v>
      </c>
      <c r="R287" s="8" t="s">
        <v>670</v>
      </c>
    </row>
    <row r="288" spans="1:18" x14ac:dyDescent="0.2">
      <c r="A288" s="7" t="s">
        <v>2683</v>
      </c>
      <c r="B288" s="8" t="s">
        <v>75</v>
      </c>
      <c r="C288" s="8" t="s">
        <v>12118</v>
      </c>
      <c r="D288" s="7" t="s">
        <v>2973</v>
      </c>
      <c r="E288" s="7" t="s">
        <v>3353</v>
      </c>
      <c r="F288" s="8" t="s">
        <v>501</v>
      </c>
      <c r="G288" s="8" t="s">
        <v>45</v>
      </c>
      <c r="H288" s="8" t="s">
        <v>3354</v>
      </c>
      <c r="I288" s="7" t="s">
        <v>3004</v>
      </c>
      <c r="J288" s="11">
        <v>238</v>
      </c>
      <c r="K288" s="11">
        <v>305</v>
      </c>
      <c r="M288" s="11">
        <f t="shared" si="9"/>
        <v>543</v>
      </c>
      <c r="N288" s="7" t="s">
        <v>666</v>
      </c>
      <c r="O288" s="8" t="s">
        <v>66</v>
      </c>
      <c r="P288" s="7" t="s">
        <v>70</v>
      </c>
      <c r="Q288" s="8" t="s">
        <v>670</v>
      </c>
      <c r="R288" s="8" t="s">
        <v>670</v>
      </c>
    </row>
    <row r="289" spans="1:18" x14ac:dyDescent="0.2">
      <c r="A289" s="7" t="s">
        <v>2683</v>
      </c>
      <c r="B289" s="8" t="s">
        <v>75</v>
      </c>
      <c r="C289" s="8" t="s">
        <v>12118</v>
      </c>
      <c r="D289" s="7" t="s">
        <v>2974</v>
      </c>
      <c r="E289" s="7" t="s">
        <v>3355</v>
      </c>
      <c r="F289" s="8" t="s">
        <v>347</v>
      </c>
      <c r="G289" s="8" t="s">
        <v>45</v>
      </c>
      <c r="H289" s="8" t="s">
        <v>3356</v>
      </c>
      <c r="I289" s="7" t="s">
        <v>3004</v>
      </c>
      <c r="J289" s="11">
        <v>383</v>
      </c>
      <c r="K289" s="11">
        <v>359</v>
      </c>
      <c r="M289" s="11">
        <f t="shared" si="9"/>
        <v>742</v>
      </c>
      <c r="N289" s="7" t="s">
        <v>666</v>
      </c>
      <c r="O289" s="8" t="s">
        <v>66</v>
      </c>
      <c r="P289" s="7" t="s">
        <v>69</v>
      </c>
      <c r="Q289" s="8" t="s">
        <v>670</v>
      </c>
      <c r="R289" s="8" t="s">
        <v>670</v>
      </c>
    </row>
    <row r="290" spans="1:18" x14ac:dyDescent="0.2">
      <c r="A290" s="7" t="s">
        <v>2683</v>
      </c>
      <c r="B290" s="8" t="s">
        <v>75</v>
      </c>
      <c r="C290" s="8" t="s">
        <v>12118</v>
      </c>
      <c r="D290" s="7" t="s">
        <v>2975</v>
      </c>
      <c r="E290" s="7" t="s">
        <v>3357</v>
      </c>
      <c r="F290" s="8" t="s">
        <v>44</v>
      </c>
      <c r="G290" s="8" t="s">
        <v>45</v>
      </c>
      <c r="H290" s="8" t="s">
        <v>3358</v>
      </c>
      <c r="I290" s="7" t="s">
        <v>3004</v>
      </c>
      <c r="J290" s="11">
        <v>66</v>
      </c>
      <c r="K290" s="11">
        <v>82</v>
      </c>
      <c r="M290" s="11">
        <f t="shared" si="9"/>
        <v>148</v>
      </c>
      <c r="N290" s="7" t="s">
        <v>666</v>
      </c>
      <c r="O290" s="8" t="s">
        <v>66</v>
      </c>
      <c r="P290" s="7" t="s">
        <v>70</v>
      </c>
      <c r="Q290" s="8" t="s">
        <v>670</v>
      </c>
      <c r="R290" s="8" t="s">
        <v>670</v>
      </c>
    </row>
    <row r="291" spans="1:18" x14ac:dyDescent="0.2">
      <c r="A291" s="7" t="s">
        <v>2683</v>
      </c>
      <c r="B291" s="8" t="s">
        <v>75</v>
      </c>
      <c r="C291" s="8" t="s">
        <v>12118</v>
      </c>
      <c r="D291" s="7" t="s">
        <v>2976</v>
      </c>
      <c r="E291" s="7" t="s">
        <v>3357</v>
      </c>
      <c r="F291" s="8" t="s">
        <v>52</v>
      </c>
      <c r="G291" s="8" t="s">
        <v>45</v>
      </c>
      <c r="H291" s="8" t="s">
        <v>3358</v>
      </c>
      <c r="I291" s="7" t="s">
        <v>3004</v>
      </c>
      <c r="L291" s="11">
        <v>937</v>
      </c>
      <c r="M291" s="11">
        <f t="shared" si="9"/>
        <v>937</v>
      </c>
      <c r="N291" s="7" t="s">
        <v>667</v>
      </c>
      <c r="O291" s="8" t="s">
        <v>66</v>
      </c>
      <c r="P291" s="7" t="s">
        <v>69</v>
      </c>
      <c r="Q291" s="8" t="s">
        <v>670</v>
      </c>
      <c r="R291" s="8" t="s">
        <v>670</v>
      </c>
    </row>
    <row r="292" spans="1:18" x14ac:dyDescent="0.2">
      <c r="A292" s="7" t="s">
        <v>2683</v>
      </c>
      <c r="B292" s="8" t="s">
        <v>75</v>
      </c>
      <c r="C292" s="8" t="s">
        <v>12118</v>
      </c>
      <c r="D292" s="7" t="s">
        <v>2977</v>
      </c>
      <c r="E292" s="7" t="s">
        <v>3357</v>
      </c>
      <c r="F292" s="8" t="s">
        <v>464</v>
      </c>
      <c r="G292" s="8" t="s">
        <v>45</v>
      </c>
      <c r="H292" s="8" t="s">
        <v>3358</v>
      </c>
      <c r="I292" s="7" t="s">
        <v>3004</v>
      </c>
      <c r="L292" s="11">
        <v>47</v>
      </c>
      <c r="M292" s="11">
        <f t="shared" si="9"/>
        <v>47</v>
      </c>
      <c r="N292" s="7" t="s">
        <v>667</v>
      </c>
      <c r="O292" s="8" t="s">
        <v>66</v>
      </c>
      <c r="P292" s="7" t="s">
        <v>69</v>
      </c>
      <c r="Q292" s="8" t="s">
        <v>670</v>
      </c>
      <c r="R292" s="8" t="s">
        <v>670</v>
      </c>
    </row>
    <row r="293" spans="1:18" x14ac:dyDescent="0.2">
      <c r="A293" s="7" t="s">
        <v>2683</v>
      </c>
      <c r="B293" s="8" t="s">
        <v>75</v>
      </c>
      <c r="C293" s="8" t="s">
        <v>12118</v>
      </c>
      <c r="D293" s="7" t="s">
        <v>2978</v>
      </c>
      <c r="E293" s="7" t="s">
        <v>3359</v>
      </c>
      <c r="F293" s="8" t="s">
        <v>375</v>
      </c>
      <c r="G293" s="8" t="s">
        <v>45</v>
      </c>
      <c r="H293" s="8" t="s">
        <v>3360</v>
      </c>
      <c r="I293" s="7" t="s">
        <v>3004</v>
      </c>
      <c r="J293" s="11">
        <v>136</v>
      </c>
      <c r="K293" s="11">
        <v>177</v>
      </c>
      <c r="M293" s="11">
        <f t="shared" si="9"/>
        <v>313</v>
      </c>
      <c r="N293" s="7" t="s">
        <v>666</v>
      </c>
      <c r="O293" s="8" t="s">
        <v>66</v>
      </c>
      <c r="P293" s="7" t="s">
        <v>70</v>
      </c>
      <c r="Q293" s="8" t="s">
        <v>670</v>
      </c>
      <c r="R293" s="8" t="s">
        <v>670</v>
      </c>
    </row>
    <row r="294" spans="1:18" x14ac:dyDescent="0.2">
      <c r="A294" s="7" t="s">
        <v>2683</v>
      </c>
      <c r="B294" s="8" t="s">
        <v>75</v>
      </c>
      <c r="C294" s="8" t="s">
        <v>12118</v>
      </c>
      <c r="D294" s="7" t="s">
        <v>2979</v>
      </c>
      <c r="E294" s="7" t="s">
        <v>3207</v>
      </c>
      <c r="F294" s="8" t="s">
        <v>353</v>
      </c>
      <c r="G294" s="8" t="s">
        <v>45</v>
      </c>
      <c r="H294" s="8" t="s">
        <v>3208</v>
      </c>
      <c r="I294" s="7" t="s">
        <v>3010</v>
      </c>
      <c r="L294" s="11">
        <v>4597</v>
      </c>
      <c r="M294" s="11">
        <f t="shared" si="9"/>
        <v>4597</v>
      </c>
      <c r="N294" s="7" t="s">
        <v>63</v>
      </c>
      <c r="O294" s="8" t="s">
        <v>66</v>
      </c>
      <c r="P294" s="7" t="s">
        <v>69</v>
      </c>
      <c r="Q294" s="8" t="s">
        <v>670</v>
      </c>
      <c r="R294" s="8" t="s">
        <v>670</v>
      </c>
    </row>
    <row r="295" spans="1:18" x14ac:dyDescent="0.2">
      <c r="A295" s="7" t="s">
        <v>2683</v>
      </c>
      <c r="B295" s="8" t="s">
        <v>75</v>
      </c>
      <c r="C295" s="8" t="s">
        <v>12118</v>
      </c>
      <c r="D295" s="7" t="s">
        <v>2980</v>
      </c>
      <c r="E295" s="7" t="s">
        <v>3361</v>
      </c>
      <c r="F295" s="8" t="s">
        <v>395</v>
      </c>
      <c r="G295" s="8" t="s">
        <v>45</v>
      </c>
      <c r="H295" s="8" t="s">
        <v>3362</v>
      </c>
      <c r="I295" s="7" t="s">
        <v>3010</v>
      </c>
      <c r="L295" s="11">
        <v>987</v>
      </c>
      <c r="M295" s="11">
        <f t="shared" si="9"/>
        <v>987</v>
      </c>
      <c r="N295" s="7" t="s">
        <v>667</v>
      </c>
      <c r="O295" s="8" t="s">
        <v>66</v>
      </c>
      <c r="P295" s="7" t="s">
        <v>69</v>
      </c>
      <c r="Q295" s="8" t="s">
        <v>670</v>
      </c>
      <c r="R295" s="8" t="s">
        <v>670</v>
      </c>
    </row>
    <row r="296" spans="1:18" x14ac:dyDescent="0.2">
      <c r="A296" s="7" t="s">
        <v>2683</v>
      </c>
      <c r="B296" s="8" t="s">
        <v>75</v>
      </c>
      <c r="C296" s="8" t="s">
        <v>12118</v>
      </c>
      <c r="D296" s="7" t="s">
        <v>2981</v>
      </c>
      <c r="E296" s="7" t="s">
        <v>3217</v>
      </c>
      <c r="F296" s="8" t="s">
        <v>457</v>
      </c>
      <c r="G296" s="8" t="s">
        <v>45</v>
      </c>
      <c r="H296" s="8" t="s">
        <v>3218</v>
      </c>
      <c r="I296" s="7" t="s">
        <v>3010</v>
      </c>
      <c r="J296" s="11">
        <v>1065</v>
      </c>
      <c r="K296" s="11">
        <v>1281</v>
      </c>
      <c r="M296" s="11">
        <f t="shared" ref="M296:M317" si="10">J296+K296+L296</f>
        <v>2346</v>
      </c>
      <c r="N296" s="7" t="s">
        <v>666</v>
      </c>
      <c r="O296" s="8" t="s">
        <v>66</v>
      </c>
      <c r="P296" s="7" t="s">
        <v>69</v>
      </c>
      <c r="Q296" s="8" t="s">
        <v>670</v>
      </c>
      <c r="R296" s="8" t="s">
        <v>670</v>
      </c>
    </row>
    <row r="297" spans="1:18" x14ac:dyDescent="0.2">
      <c r="A297" s="7" t="s">
        <v>2683</v>
      </c>
      <c r="B297" s="8" t="s">
        <v>75</v>
      </c>
      <c r="C297" s="8" t="s">
        <v>12118</v>
      </c>
      <c r="D297" s="7" t="s">
        <v>2982</v>
      </c>
      <c r="E297" s="7" t="s">
        <v>3363</v>
      </c>
      <c r="F297" s="8" t="s">
        <v>428</v>
      </c>
      <c r="G297" s="8" t="s">
        <v>45</v>
      </c>
      <c r="H297" s="8" t="s">
        <v>3364</v>
      </c>
      <c r="I297" s="7" t="s">
        <v>3004</v>
      </c>
      <c r="L297" s="11">
        <v>436</v>
      </c>
      <c r="M297" s="11">
        <f t="shared" si="10"/>
        <v>436</v>
      </c>
      <c r="N297" s="7" t="s">
        <v>667</v>
      </c>
      <c r="O297" s="8" t="s">
        <v>66</v>
      </c>
      <c r="P297" s="7" t="s">
        <v>69</v>
      </c>
      <c r="Q297" s="8" t="s">
        <v>670</v>
      </c>
      <c r="R297" s="8" t="s">
        <v>670</v>
      </c>
    </row>
    <row r="298" spans="1:18" x14ac:dyDescent="0.2">
      <c r="A298" s="7" t="s">
        <v>2683</v>
      </c>
      <c r="B298" s="8" t="s">
        <v>75</v>
      </c>
      <c r="C298" s="8" t="s">
        <v>12118</v>
      </c>
      <c r="D298" s="7" t="s">
        <v>2983</v>
      </c>
      <c r="E298" s="7" t="s">
        <v>3083</v>
      </c>
      <c r="F298" s="8" t="s">
        <v>52</v>
      </c>
      <c r="G298" s="8" t="s">
        <v>45</v>
      </c>
      <c r="H298" s="8" t="s">
        <v>3092</v>
      </c>
      <c r="I298" s="7" t="s">
        <v>3007</v>
      </c>
      <c r="L298" s="11">
        <v>203</v>
      </c>
      <c r="M298" s="11">
        <f t="shared" si="10"/>
        <v>203</v>
      </c>
      <c r="N298" s="7" t="s">
        <v>667</v>
      </c>
      <c r="O298" s="8" t="s">
        <v>66</v>
      </c>
      <c r="P298" s="7" t="s">
        <v>69</v>
      </c>
      <c r="Q298" s="8" t="s">
        <v>670</v>
      </c>
      <c r="R298" s="8" t="s">
        <v>670</v>
      </c>
    </row>
    <row r="299" spans="1:18" x14ac:dyDescent="0.2">
      <c r="A299" s="7" t="s">
        <v>2683</v>
      </c>
      <c r="B299" s="8" t="s">
        <v>75</v>
      </c>
      <c r="C299" s="8" t="s">
        <v>12118</v>
      </c>
      <c r="D299" s="7" t="s">
        <v>2984</v>
      </c>
      <c r="E299" s="7" t="s">
        <v>3365</v>
      </c>
      <c r="F299" s="8" t="s">
        <v>464</v>
      </c>
      <c r="G299" s="8" t="s">
        <v>45</v>
      </c>
      <c r="H299" s="8" t="s">
        <v>3366</v>
      </c>
      <c r="I299" s="7" t="s">
        <v>3044</v>
      </c>
      <c r="J299" s="11">
        <v>284</v>
      </c>
      <c r="K299" s="11">
        <v>378</v>
      </c>
      <c r="M299" s="11">
        <f t="shared" si="10"/>
        <v>662</v>
      </c>
      <c r="N299" s="7" t="s">
        <v>666</v>
      </c>
      <c r="O299" s="8" t="s">
        <v>66</v>
      </c>
      <c r="P299" s="7" t="s">
        <v>69</v>
      </c>
      <c r="Q299" s="8" t="s">
        <v>670</v>
      </c>
      <c r="R299" s="8" t="s">
        <v>670</v>
      </c>
    </row>
    <row r="300" spans="1:18" x14ac:dyDescent="0.2">
      <c r="A300" s="7" t="s">
        <v>2683</v>
      </c>
      <c r="B300" s="8" t="s">
        <v>75</v>
      </c>
      <c r="C300" s="8" t="s">
        <v>12118</v>
      </c>
      <c r="D300" s="7" t="s">
        <v>2985</v>
      </c>
      <c r="E300" s="7" t="s">
        <v>3331</v>
      </c>
      <c r="F300" s="8" t="s">
        <v>353</v>
      </c>
      <c r="G300" s="8" t="s">
        <v>45</v>
      </c>
      <c r="H300" s="8" t="s">
        <v>3349</v>
      </c>
      <c r="I300" s="7" t="s">
        <v>3004</v>
      </c>
      <c r="J300" s="11">
        <v>277</v>
      </c>
      <c r="K300" s="11">
        <v>414</v>
      </c>
      <c r="M300" s="11">
        <f t="shared" si="10"/>
        <v>691</v>
      </c>
      <c r="N300" s="7" t="s">
        <v>666</v>
      </c>
      <c r="O300" s="8" t="s">
        <v>66</v>
      </c>
      <c r="P300" s="7" t="s">
        <v>69</v>
      </c>
      <c r="Q300" s="8" t="s">
        <v>670</v>
      </c>
      <c r="R300" s="8" t="s">
        <v>670</v>
      </c>
    </row>
    <row r="301" spans="1:18" x14ac:dyDescent="0.2">
      <c r="A301" s="7" t="s">
        <v>2683</v>
      </c>
      <c r="B301" s="8" t="s">
        <v>75</v>
      </c>
      <c r="C301" s="8" t="s">
        <v>12118</v>
      </c>
      <c r="D301" s="7" t="s">
        <v>2986</v>
      </c>
      <c r="E301" s="7" t="s">
        <v>3048</v>
      </c>
      <c r="F301" s="8" t="s">
        <v>527</v>
      </c>
      <c r="G301" s="8" t="s">
        <v>45</v>
      </c>
      <c r="H301" s="8" t="s">
        <v>3049</v>
      </c>
      <c r="I301" s="7" t="s">
        <v>3010</v>
      </c>
      <c r="L301" s="11">
        <v>12</v>
      </c>
      <c r="M301" s="11">
        <f t="shared" si="10"/>
        <v>12</v>
      </c>
      <c r="N301" s="7" t="s">
        <v>667</v>
      </c>
      <c r="O301" s="8" t="s">
        <v>66</v>
      </c>
      <c r="P301" s="7" t="s">
        <v>69</v>
      </c>
      <c r="Q301" s="8" t="s">
        <v>670</v>
      </c>
      <c r="R301" s="8" t="s">
        <v>670</v>
      </c>
    </row>
    <row r="302" spans="1:18" x14ac:dyDescent="0.2">
      <c r="A302" s="7" t="s">
        <v>2683</v>
      </c>
      <c r="B302" s="8" t="s">
        <v>75</v>
      </c>
      <c r="C302" s="8" t="s">
        <v>12118</v>
      </c>
      <c r="D302" s="7" t="s">
        <v>2987</v>
      </c>
      <c r="E302" s="7" t="s">
        <v>3290</v>
      </c>
      <c r="F302" s="8" t="s">
        <v>410</v>
      </c>
      <c r="G302" s="8" t="s">
        <v>45</v>
      </c>
      <c r="H302" s="8" t="s">
        <v>3367</v>
      </c>
      <c r="I302" s="7" t="s">
        <v>3007</v>
      </c>
      <c r="L302" s="11">
        <v>38</v>
      </c>
      <c r="M302" s="11">
        <f t="shared" si="10"/>
        <v>38</v>
      </c>
      <c r="N302" s="7" t="s">
        <v>667</v>
      </c>
      <c r="O302" s="8" t="s">
        <v>66</v>
      </c>
      <c r="P302" s="7" t="s">
        <v>69</v>
      </c>
      <c r="Q302" s="8" t="s">
        <v>670</v>
      </c>
      <c r="R302" s="8" t="s">
        <v>670</v>
      </c>
    </row>
    <row r="303" spans="1:18" x14ac:dyDescent="0.2">
      <c r="A303" s="7" t="s">
        <v>2683</v>
      </c>
      <c r="B303" s="8" t="s">
        <v>75</v>
      </c>
      <c r="C303" s="8" t="s">
        <v>12118</v>
      </c>
      <c r="D303" s="7" t="s">
        <v>2988</v>
      </c>
      <c r="E303" s="7" t="s">
        <v>1966</v>
      </c>
      <c r="F303" s="8" t="s">
        <v>588</v>
      </c>
      <c r="G303" s="8" t="s">
        <v>45</v>
      </c>
      <c r="H303" s="8" t="s">
        <v>3105</v>
      </c>
      <c r="I303" s="7" t="s">
        <v>3007</v>
      </c>
      <c r="L303" s="11">
        <v>381</v>
      </c>
      <c r="M303" s="11">
        <f t="shared" si="10"/>
        <v>381</v>
      </c>
      <c r="N303" s="7" t="s">
        <v>667</v>
      </c>
      <c r="O303" s="8" t="s">
        <v>66</v>
      </c>
      <c r="P303" s="7" t="s">
        <v>69</v>
      </c>
      <c r="Q303" s="8" t="s">
        <v>670</v>
      </c>
      <c r="R303" s="8" t="s">
        <v>670</v>
      </c>
    </row>
    <row r="304" spans="1:18" x14ac:dyDescent="0.2">
      <c r="A304" s="7" t="s">
        <v>2683</v>
      </c>
      <c r="B304" s="8" t="s">
        <v>75</v>
      </c>
      <c r="C304" s="8" t="s">
        <v>12118</v>
      </c>
      <c r="D304" s="7" t="s">
        <v>2989</v>
      </c>
      <c r="E304" s="7" t="s">
        <v>3252</v>
      </c>
      <c r="F304" s="8" t="s">
        <v>2203</v>
      </c>
      <c r="G304" s="8" t="s">
        <v>45</v>
      </c>
      <c r="H304" s="8" t="s">
        <v>3368</v>
      </c>
      <c r="I304" s="7" t="s">
        <v>3007</v>
      </c>
      <c r="L304" s="11">
        <v>43</v>
      </c>
      <c r="M304" s="11">
        <f t="shared" si="10"/>
        <v>43</v>
      </c>
      <c r="N304" s="7" t="s">
        <v>667</v>
      </c>
      <c r="O304" s="8" t="s">
        <v>66</v>
      </c>
      <c r="P304" s="7" t="s">
        <v>69</v>
      </c>
      <c r="Q304" s="8" t="s">
        <v>670</v>
      </c>
      <c r="R304" s="8" t="s">
        <v>670</v>
      </c>
    </row>
    <row r="305" spans="1:19" x14ac:dyDescent="0.2">
      <c r="A305" s="7" t="s">
        <v>2683</v>
      </c>
      <c r="B305" s="8" t="s">
        <v>75</v>
      </c>
      <c r="C305" s="8" t="s">
        <v>12118</v>
      </c>
      <c r="D305" s="7" t="s">
        <v>2990</v>
      </c>
      <c r="E305" s="7" t="s">
        <v>3252</v>
      </c>
      <c r="F305" s="8" t="s">
        <v>619</v>
      </c>
      <c r="G305" s="8" t="s">
        <v>45</v>
      </c>
      <c r="H305" s="8" t="s">
        <v>3368</v>
      </c>
      <c r="I305" s="7" t="s">
        <v>3007</v>
      </c>
      <c r="J305" s="11">
        <v>49</v>
      </c>
      <c r="K305" s="11">
        <v>59</v>
      </c>
      <c r="M305" s="11">
        <f t="shared" si="10"/>
        <v>108</v>
      </c>
      <c r="N305" s="7" t="s">
        <v>666</v>
      </c>
      <c r="O305" s="8" t="s">
        <v>66</v>
      </c>
      <c r="P305" s="7" t="s">
        <v>70</v>
      </c>
      <c r="Q305" s="8" t="s">
        <v>670</v>
      </c>
      <c r="R305" s="8" t="s">
        <v>670</v>
      </c>
    </row>
    <row r="306" spans="1:19" x14ac:dyDescent="0.2">
      <c r="A306" s="7" t="s">
        <v>2683</v>
      </c>
      <c r="B306" s="8" t="s">
        <v>75</v>
      </c>
      <c r="C306" s="8" t="s">
        <v>12118</v>
      </c>
      <c r="D306" s="7" t="s">
        <v>2991</v>
      </c>
      <c r="E306" s="7" t="s">
        <v>3074</v>
      </c>
      <c r="F306" s="8" t="s">
        <v>560</v>
      </c>
      <c r="G306" s="8" t="s">
        <v>45</v>
      </c>
      <c r="H306" s="8" t="s">
        <v>3369</v>
      </c>
      <c r="I306" s="7" t="s">
        <v>3007</v>
      </c>
      <c r="L306" s="11">
        <v>30</v>
      </c>
      <c r="M306" s="11">
        <f t="shared" si="10"/>
        <v>30</v>
      </c>
      <c r="N306" s="7" t="s">
        <v>667</v>
      </c>
      <c r="O306" s="8" t="s">
        <v>66</v>
      </c>
      <c r="P306" s="7" t="s">
        <v>69</v>
      </c>
      <c r="Q306" s="8" t="s">
        <v>670</v>
      </c>
      <c r="R306" s="8" t="s">
        <v>670</v>
      </c>
    </row>
    <row r="307" spans="1:19" x14ac:dyDescent="0.2">
      <c r="A307" s="7" t="s">
        <v>2683</v>
      </c>
      <c r="B307" s="8" t="s">
        <v>75</v>
      </c>
      <c r="C307" s="8" t="s">
        <v>12118</v>
      </c>
      <c r="D307" s="7" t="s">
        <v>2992</v>
      </c>
      <c r="E307" s="7" t="s">
        <v>3112</v>
      </c>
      <c r="F307" s="8" t="s">
        <v>1681</v>
      </c>
      <c r="G307" s="8" t="s">
        <v>45</v>
      </c>
      <c r="H307" s="8" t="s">
        <v>3323</v>
      </c>
      <c r="I307" s="7" t="s">
        <v>3044</v>
      </c>
      <c r="L307" s="11">
        <v>159</v>
      </c>
      <c r="M307" s="11">
        <f t="shared" si="10"/>
        <v>159</v>
      </c>
      <c r="N307" s="7" t="s">
        <v>667</v>
      </c>
      <c r="O307" s="8" t="s">
        <v>66</v>
      </c>
      <c r="P307" s="7" t="s">
        <v>69</v>
      </c>
      <c r="Q307" s="8" t="s">
        <v>670</v>
      </c>
      <c r="R307" s="8" t="s">
        <v>670</v>
      </c>
    </row>
    <row r="308" spans="1:19" x14ac:dyDescent="0.2">
      <c r="A308" s="7" t="s">
        <v>2683</v>
      </c>
      <c r="B308" s="8" t="s">
        <v>75</v>
      </c>
      <c r="C308" s="8" t="s">
        <v>12118</v>
      </c>
      <c r="D308" s="7" t="s">
        <v>2993</v>
      </c>
      <c r="E308" s="7" t="s">
        <v>3145</v>
      </c>
      <c r="F308" s="8" t="s">
        <v>368</v>
      </c>
      <c r="G308" s="8" t="s">
        <v>45</v>
      </c>
      <c r="H308" s="8" t="s">
        <v>3146</v>
      </c>
      <c r="I308" s="7" t="s">
        <v>3035</v>
      </c>
      <c r="L308" s="11">
        <v>296</v>
      </c>
      <c r="M308" s="11">
        <f t="shared" si="10"/>
        <v>296</v>
      </c>
      <c r="N308" s="7" t="s">
        <v>667</v>
      </c>
      <c r="O308" s="8" t="s">
        <v>66</v>
      </c>
      <c r="P308" s="7" t="s">
        <v>69</v>
      </c>
      <c r="Q308" s="8" t="s">
        <v>670</v>
      </c>
      <c r="R308" s="8" t="s">
        <v>670</v>
      </c>
    </row>
    <row r="309" spans="1:19" x14ac:dyDescent="0.2">
      <c r="A309" s="7" t="s">
        <v>2683</v>
      </c>
      <c r="B309" s="8" t="s">
        <v>75</v>
      </c>
      <c r="C309" s="8" t="s">
        <v>12118</v>
      </c>
      <c r="D309" s="7" t="s">
        <v>2994</v>
      </c>
      <c r="E309" s="7" t="s">
        <v>3370</v>
      </c>
      <c r="F309" s="8" t="s">
        <v>420</v>
      </c>
      <c r="G309" s="8" t="s">
        <v>45</v>
      </c>
      <c r="H309" s="8" t="s">
        <v>3371</v>
      </c>
      <c r="I309" s="7" t="s">
        <v>3035</v>
      </c>
      <c r="L309" s="11">
        <v>95</v>
      </c>
      <c r="M309" s="11">
        <f t="shared" si="10"/>
        <v>95</v>
      </c>
      <c r="N309" s="7" t="s">
        <v>667</v>
      </c>
      <c r="O309" s="8" t="s">
        <v>66</v>
      </c>
      <c r="P309" s="7" t="s">
        <v>69</v>
      </c>
      <c r="Q309" s="8" t="s">
        <v>670</v>
      </c>
      <c r="R309" s="8" t="s">
        <v>670</v>
      </c>
    </row>
    <row r="310" spans="1:19" x14ac:dyDescent="0.2">
      <c r="A310" s="7" t="s">
        <v>2683</v>
      </c>
      <c r="B310" s="8" t="s">
        <v>75</v>
      </c>
      <c r="C310" s="8" t="s">
        <v>12118</v>
      </c>
      <c r="D310" s="7" t="s">
        <v>2995</v>
      </c>
      <c r="E310" s="7" t="s">
        <v>1971</v>
      </c>
      <c r="F310" s="8" t="s">
        <v>527</v>
      </c>
      <c r="G310" s="8" t="s">
        <v>45</v>
      </c>
      <c r="H310" s="8" t="s">
        <v>3372</v>
      </c>
      <c r="I310" s="7" t="s">
        <v>3004</v>
      </c>
      <c r="L310" s="11">
        <v>298</v>
      </c>
      <c r="M310" s="11">
        <f t="shared" si="10"/>
        <v>298</v>
      </c>
      <c r="N310" s="7" t="s">
        <v>667</v>
      </c>
      <c r="O310" s="8" t="s">
        <v>66</v>
      </c>
      <c r="P310" s="7" t="s">
        <v>69</v>
      </c>
      <c r="Q310" s="8" t="s">
        <v>670</v>
      </c>
      <c r="R310" s="8" t="s">
        <v>670</v>
      </c>
    </row>
    <row r="311" spans="1:19" x14ac:dyDescent="0.2">
      <c r="A311" s="7" t="s">
        <v>2683</v>
      </c>
      <c r="B311" s="8" t="s">
        <v>75</v>
      </c>
      <c r="C311" s="8" t="s">
        <v>12118</v>
      </c>
      <c r="D311" s="7" t="s">
        <v>2996</v>
      </c>
      <c r="E311" s="7" t="s">
        <v>3203</v>
      </c>
      <c r="F311" s="8" t="s">
        <v>627</v>
      </c>
      <c r="G311" s="8" t="s">
        <v>45</v>
      </c>
      <c r="H311" s="8" t="s">
        <v>3302</v>
      </c>
      <c r="I311" s="7" t="s">
        <v>3010</v>
      </c>
      <c r="L311" s="11">
        <v>1178</v>
      </c>
      <c r="M311" s="11">
        <f t="shared" si="10"/>
        <v>1178</v>
      </c>
      <c r="N311" s="7" t="s">
        <v>667</v>
      </c>
      <c r="O311" s="8" t="s">
        <v>66</v>
      </c>
      <c r="P311" s="7" t="s">
        <v>69</v>
      </c>
      <c r="Q311" s="8" t="s">
        <v>670</v>
      </c>
      <c r="R311" s="8" t="s">
        <v>670</v>
      </c>
    </row>
    <row r="312" spans="1:19" x14ac:dyDescent="0.2">
      <c r="A312" s="7" t="s">
        <v>2683</v>
      </c>
      <c r="B312" s="8" t="s">
        <v>75</v>
      </c>
      <c r="C312" s="8" t="s">
        <v>12118</v>
      </c>
      <c r="D312" s="7" t="s">
        <v>2997</v>
      </c>
      <c r="E312" s="7" t="s">
        <v>3129</v>
      </c>
      <c r="F312" s="8" t="s">
        <v>44</v>
      </c>
      <c r="G312" s="8" t="s">
        <v>45</v>
      </c>
      <c r="H312" s="8" t="s">
        <v>3130</v>
      </c>
      <c r="I312" s="7" t="s">
        <v>3007</v>
      </c>
      <c r="L312" s="11">
        <v>1355</v>
      </c>
      <c r="M312" s="11">
        <f t="shared" si="10"/>
        <v>1355</v>
      </c>
      <c r="N312" s="7" t="s">
        <v>667</v>
      </c>
      <c r="O312" s="8" t="s">
        <v>66</v>
      </c>
      <c r="P312" s="7" t="s">
        <v>69</v>
      </c>
      <c r="Q312" s="8" t="s">
        <v>670</v>
      </c>
      <c r="R312" s="8" t="s">
        <v>670</v>
      </c>
    </row>
    <row r="313" spans="1:19" x14ac:dyDescent="0.2">
      <c r="A313" s="7" t="s">
        <v>2683</v>
      </c>
      <c r="B313" s="8" t="s">
        <v>75</v>
      </c>
      <c r="C313" s="8" t="s">
        <v>12118</v>
      </c>
      <c r="D313" s="7" t="s">
        <v>2998</v>
      </c>
      <c r="E313" s="7" t="s">
        <v>3215</v>
      </c>
      <c r="F313" s="8" t="s">
        <v>440</v>
      </c>
      <c r="G313" s="8" t="s">
        <v>45</v>
      </c>
      <c r="H313" s="8" t="s">
        <v>3216</v>
      </c>
      <c r="I313" s="7" t="s">
        <v>3010</v>
      </c>
      <c r="L313" s="11">
        <v>1228</v>
      </c>
      <c r="M313" s="11">
        <f t="shared" si="10"/>
        <v>1228</v>
      </c>
      <c r="N313" s="7" t="s">
        <v>667</v>
      </c>
      <c r="O313" s="8" t="s">
        <v>66</v>
      </c>
      <c r="P313" s="7" t="s">
        <v>69</v>
      </c>
      <c r="Q313" s="8" t="s">
        <v>670</v>
      </c>
      <c r="R313" s="8" t="s">
        <v>670</v>
      </c>
    </row>
    <row r="314" spans="1:19" x14ac:dyDescent="0.2">
      <c r="A314" s="7" t="s">
        <v>2683</v>
      </c>
      <c r="B314" s="8" t="s">
        <v>75</v>
      </c>
      <c r="C314" s="8" t="s">
        <v>12118</v>
      </c>
      <c r="D314" s="7" t="s">
        <v>2999</v>
      </c>
      <c r="E314" s="7" t="s">
        <v>3373</v>
      </c>
      <c r="F314" s="8" t="s">
        <v>527</v>
      </c>
      <c r="G314" s="8" t="s">
        <v>45</v>
      </c>
      <c r="H314" s="8" t="s">
        <v>3374</v>
      </c>
      <c r="I314" s="7" t="s">
        <v>3010</v>
      </c>
      <c r="J314" s="11">
        <v>197</v>
      </c>
      <c r="K314" s="11">
        <v>273</v>
      </c>
      <c r="M314" s="11">
        <f t="shared" si="10"/>
        <v>470</v>
      </c>
      <c r="N314" s="7" t="s">
        <v>666</v>
      </c>
      <c r="O314" s="8" t="s">
        <v>66</v>
      </c>
      <c r="P314" s="7" t="s">
        <v>69</v>
      </c>
      <c r="Q314" s="8" t="s">
        <v>670</v>
      </c>
      <c r="R314" s="8" t="s">
        <v>670</v>
      </c>
    </row>
    <row r="315" spans="1:19" x14ac:dyDescent="0.2">
      <c r="A315" s="7" t="s">
        <v>2683</v>
      </c>
      <c r="B315" s="8" t="s">
        <v>75</v>
      </c>
      <c r="C315" s="8" t="s">
        <v>12118</v>
      </c>
      <c r="D315" s="7" t="s">
        <v>3000</v>
      </c>
      <c r="E315" s="7" t="s">
        <v>3198</v>
      </c>
      <c r="F315" s="8" t="s">
        <v>1538</v>
      </c>
      <c r="G315" s="8" t="s">
        <v>45</v>
      </c>
      <c r="H315" s="8" t="s">
        <v>3375</v>
      </c>
      <c r="I315" s="7" t="s">
        <v>3010</v>
      </c>
      <c r="J315" s="11">
        <v>1609</v>
      </c>
      <c r="K315" s="11">
        <v>1700</v>
      </c>
      <c r="M315" s="11">
        <f t="shared" si="10"/>
        <v>3309</v>
      </c>
      <c r="N315" s="7" t="s">
        <v>666</v>
      </c>
      <c r="O315" s="8" t="s">
        <v>66</v>
      </c>
      <c r="P315" s="7" t="s">
        <v>69</v>
      </c>
      <c r="Q315" s="8" t="s">
        <v>45</v>
      </c>
      <c r="R315" s="8" t="s">
        <v>45</v>
      </c>
    </row>
    <row r="316" spans="1:19" x14ac:dyDescent="0.2">
      <c r="A316" s="7" t="s">
        <v>2683</v>
      </c>
      <c r="B316" s="8" t="s">
        <v>75</v>
      </c>
      <c r="C316" s="8" t="s">
        <v>12118</v>
      </c>
      <c r="D316" s="9" t="s">
        <v>12116</v>
      </c>
      <c r="E316" s="7" t="s">
        <v>12115</v>
      </c>
      <c r="F316" s="8">
        <v>89</v>
      </c>
      <c r="G316" s="8" t="s">
        <v>4567</v>
      </c>
      <c r="I316" s="7" t="s">
        <v>3044</v>
      </c>
      <c r="L316" s="11">
        <v>468</v>
      </c>
      <c r="M316" s="11">
        <f t="shared" si="10"/>
        <v>468</v>
      </c>
      <c r="N316" s="7" t="s">
        <v>667</v>
      </c>
      <c r="O316" s="8" t="s">
        <v>66</v>
      </c>
      <c r="P316" s="7" t="s">
        <v>69</v>
      </c>
      <c r="S316" s="7" t="s">
        <v>12197</v>
      </c>
    </row>
    <row r="317" spans="1:19" x14ac:dyDescent="0.2">
      <c r="A317" s="7" t="s">
        <v>2683</v>
      </c>
      <c r="B317" s="8" t="s">
        <v>2687</v>
      </c>
      <c r="D317" s="7" t="s">
        <v>3001</v>
      </c>
      <c r="E317" s="7" t="s">
        <v>3169</v>
      </c>
      <c r="F317" s="8" t="s">
        <v>501</v>
      </c>
      <c r="G317" s="8" t="s">
        <v>45</v>
      </c>
      <c r="H317" s="8" t="s">
        <v>3170</v>
      </c>
      <c r="I317" s="7" t="s">
        <v>3047</v>
      </c>
      <c r="J317" s="11">
        <v>375</v>
      </c>
      <c r="K317" s="11">
        <v>543</v>
      </c>
      <c r="M317" s="11">
        <f t="shared" si="10"/>
        <v>918</v>
      </c>
      <c r="N317" s="7" t="s">
        <v>666</v>
      </c>
      <c r="O317" s="8" t="s">
        <v>66</v>
      </c>
      <c r="P317" s="7" t="s">
        <v>70</v>
      </c>
      <c r="Q317" s="8" t="s">
        <v>45</v>
      </c>
      <c r="R317" s="8" t="s">
        <v>45</v>
      </c>
    </row>
    <row r="318" spans="1:19" ht="10.5" x14ac:dyDescent="0.25">
      <c r="J318" s="13">
        <f>SUM(J2:J317)</f>
        <v>551423</v>
      </c>
      <c r="K318" s="13">
        <f>SUM(K2:K317)</f>
        <v>962238</v>
      </c>
      <c r="L318" s="13">
        <f>SUM(L2:L317)</f>
        <v>214113</v>
      </c>
      <c r="M318" s="13">
        <f>SUM(M2:M317)</f>
        <v>1727774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3F044-6810-406B-8058-6C637761C681}">
  <dimension ref="A1:Y425"/>
  <sheetViews>
    <sheetView topLeftCell="K409" workbookViewId="0">
      <selection activeCell="K36" sqref="A36:XFD36"/>
    </sheetView>
  </sheetViews>
  <sheetFormatPr defaultColWidth="9.1796875" defaultRowHeight="10" x14ac:dyDescent="0.2"/>
  <cols>
    <col min="1" max="1" width="14.81640625" style="7" bestFit="1" customWidth="1"/>
    <col min="2" max="2" width="17.36328125" style="8" bestFit="1" customWidth="1"/>
    <col min="3" max="3" width="25.1796875" style="8" bestFit="1" customWidth="1"/>
    <col min="4" max="4" width="20.81640625" style="7" bestFit="1" customWidth="1"/>
    <col min="5" max="5" width="23.453125" style="7" customWidth="1"/>
    <col min="6" max="6" width="9.7265625" style="8" customWidth="1"/>
    <col min="7" max="7" width="14.453125" style="8" customWidth="1"/>
    <col min="8" max="8" width="10.54296875" style="8" bestFit="1" customWidth="1"/>
    <col min="9" max="9" width="31.26953125" style="7" bestFit="1" customWidth="1"/>
    <col min="10" max="10" width="18" style="11" bestFit="1" customWidth="1"/>
    <col min="11" max="11" width="19.54296875" style="11" bestFit="1" customWidth="1"/>
    <col min="12" max="12" width="21.26953125" style="11" bestFit="1" customWidth="1"/>
    <col min="13" max="13" width="19.453125" style="11" customWidth="1"/>
    <col min="14" max="14" width="17.1796875" style="7" customWidth="1"/>
    <col min="15" max="15" width="18.7265625" style="8" bestFit="1" customWidth="1"/>
    <col min="16" max="16" width="20.54296875" style="7" customWidth="1"/>
    <col min="17" max="18" width="22.1796875" style="8" bestFit="1" customWidth="1"/>
    <col min="19" max="19" width="40.36328125" style="7" bestFit="1" customWidth="1"/>
    <col min="20" max="20" width="33" style="7" bestFit="1" customWidth="1"/>
    <col min="21" max="21" width="14.453125" style="7" bestFit="1" customWidth="1"/>
    <col min="22" max="22" width="14.26953125" style="7" bestFit="1" customWidth="1"/>
    <col min="23" max="23" width="9.1796875" style="7"/>
    <col min="24" max="24" width="10.7265625" style="7" bestFit="1" customWidth="1"/>
    <col min="25" max="25" width="28" style="7" customWidth="1"/>
    <col min="26" max="16384" width="9.1796875" style="7"/>
  </cols>
  <sheetData>
    <row r="1" spans="1:25" s="1" customFormat="1" ht="33" customHeight="1" x14ac:dyDescent="0.25">
      <c r="A1" s="1" t="s">
        <v>0</v>
      </c>
      <c r="B1" s="1" t="s">
        <v>19</v>
      </c>
      <c r="C1" s="5" t="s">
        <v>16</v>
      </c>
      <c r="D1" s="2" t="s">
        <v>1</v>
      </c>
      <c r="E1" s="3" t="s">
        <v>2</v>
      </c>
      <c r="F1" s="4" t="s">
        <v>20</v>
      </c>
      <c r="G1" s="4" t="s">
        <v>4</v>
      </c>
      <c r="H1" s="4" t="s">
        <v>5</v>
      </c>
      <c r="I1" s="4" t="s">
        <v>6</v>
      </c>
      <c r="J1" s="6" t="s">
        <v>12</v>
      </c>
      <c r="K1" s="6" t="s">
        <v>13</v>
      </c>
      <c r="L1" s="6" t="s">
        <v>14</v>
      </c>
      <c r="M1" s="6" t="s">
        <v>15</v>
      </c>
      <c r="N1" s="3" t="s">
        <v>7</v>
      </c>
      <c r="O1" s="3" t="s">
        <v>8</v>
      </c>
      <c r="P1" s="3" t="s">
        <v>18</v>
      </c>
      <c r="Q1" s="1" t="s">
        <v>23</v>
      </c>
      <c r="R1" s="1" t="s">
        <v>21</v>
      </c>
      <c r="S1" s="3" t="s">
        <v>17</v>
      </c>
      <c r="T1" s="1" t="s">
        <v>22</v>
      </c>
      <c r="U1" s="1" t="s">
        <v>9</v>
      </c>
      <c r="V1" s="1" t="s">
        <v>3</v>
      </c>
      <c r="W1" s="1" t="s">
        <v>5</v>
      </c>
      <c r="X1" s="1" t="s">
        <v>10</v>
      </c>
      <c r="Y1" s="1" t="s">
        <v>11</v>
      </c>
    </row>
    <row r="2" spans="1:25" x14ac:dyDescent="0.2">
      <c r="A2" s="7" t="s">
        <v>3376</v>
      </c>
      <c r="B2" s="8" t="s">
        <v>2684</v>
      </c>
      <c r="D2" s="9" t="s">
        <v>3381</v>
      </c>
      <c r="E2" s="7" t="s">
        <v>3804</v>
      </c>
      <c r="F2" s="7" t="s">
        <v>557</v>
      </c>
      <c r="G2" s="7" t="s">
        <v>45</v>
      </c>
      <c r="H2" s="7" t="s">
        <v>3805</v>
      </c>
      <c r="I2" s="7" t="s">
        <v>3806</v>
      </c>
      <c r="J2" s="11">
        <v>3243</v>
      </c>
      <c r="K2" s="11">
        <v>6376</v>
      </c>
      <c r="M2" s="11">
        <f t="shared" ref="M2:M65" si="0">J2+K2+L2</f>
        <v>9619</v>
      </c>
      <c r="N2" s="7" t="s">
        <v>64</v>
      </c>
      <c r="O2" s="7" t="s">
        <v>66</v>
      </c>
      <c r="P2" s="7" t="s">
        <v>70</v>
      </c>
      <c r="Q2" s="10" t="s">
        <v>671</v>
      </c>
      <c r="R2" s="7" t="s">
        <v>671</v>
      </c>
    </row>
    <row r="3" spans="1:25" x14ac:dyDescent="0.2">
      <c r="A3" s="7" t="s">
        <v>3376</v>
      </c>
      <c r="B3" s="8" t="s">
        <v>2684</v>
      </c>
      <c r="D3" s="9" t="s">
        <v>3382</v>
      </c>
      <c r="E3" s="7" t="s">
        <v>3804</v>
      </c>
      <c r="F3" s="7" t="s">
        <v>557</v>
      </c>
      <c r="G3" s="7" t="s">
        <v>45</v>
      </c>
      <c r="H3" s="7" t="s">
        <v>3805</v>
      </c>
      <c r="I3" s="7" t="s">
        <v>3806</v>
      </c>
      <c r="J3" s="11">
        <v>489</v>
      </c>
      <c r="K3" s="11">
        <v>391</v>
      </c>
      <c r="M3" s="11">
        <f t="shared" si="0"/>
        <v>880</v>
      </c>
      <c r="N3" s="7" t="s">
        <v>64</v>
      </c>
      <c r="O3" s="7" t="s">
        <v>66</v>
      </c>
      <c r="P3" s="7" t="s">
        <v>70</v>
      </c>
      <c r="Q3" s="7" t="s">
        <v>671</v>
      </c>
      <c r="R3" s="7" t="s">
        <v>671</v>
      </c>
    </row>
    <row r="4" spans="1:25" x14ac:dyDescent="0.2">
      <c r="A4" s="7" t="s">
        <v>3376</v>
      </c>
      <c r="B4" s="8" t="s">
        <v>2684</v>
      </c>
      <c r="D4" s="9" t="s">
        <v>3383</v>
      </c>
      <c r="E4" s="7" t="s">
        <v>3804</v>
      </c>
      <c r="F4" s="7" t="s">
        <v>557</v>
      </c>
      <c r="G4" s="7" t="s">
        <v>45</v>
      </c>
      <c r="H4" s="7" t="s">
        <v>3805</v>
      </c>
      <c r="I4" s="7" t="s">
        <v>3806</v>
      </c>
      <c r="J4" s="11">
        <v>6000</v>
      </c>
      <c r="K4" s="11">
        <v>9000</v>
      </c>
      <c r="M4" s="11">
        <f t="shared" si="0"/>
        <v>15000</v>
      </c>
      <c r="N4" s="7" t="s">
        <v>64</v>
      </c>
      <c r="O4" s="7" t="s">
        <v>66</v>
      </c>
      <c r="P4" s="7" t="s">
        <v>70</v>
      </c>
      <c r="Q4" s="7" t="s">
        <v>671</v>
      </c>
      <c r="R4" s="7" t="s">
        <v>671</v>
      </c>
    </row>
    <row r="5" spans="1:25" x14ac:dyDescent="0.2">
      <c r="A5" s="7" t="s">
        <v>3376</v>
      </c>
      <c r="B5" s="8" t="s">
        <v>2684</v>
      </c>
      <c r="D5" s="9" t="s">
        <v>3384</v>
      </c>
      <c r="E5" s="7" t="s">
        <v>2630</v>
      </c>
      <c r="F5" s="7" t="s">
        <v>413</v>
      </c>
      <c r="G5" s="7" t="s">
        <v>45</v>
      </c>
      <c r="H5" s="7" t="s">
        <v>3807</v>
      </c>
      <c r="I5" s="7" t="s">
        <v>3806</v>
      </c>
      <c r="J5" s="11">
        <v>62</v>
      </c>
      <c r="K5" s="11">
        <v>72</v>
      </c>
      <c r="M5" s="11">
        <f t="shared" si="0"/>
        <v>134</v>
      </c>
      <c r="N5" s="7" t="s">
        <v>666</v>
      </c>
      <c r="O5" s="7" t="s">
        <v>66</v>
      </c>
      <c r="P5" s="7" t="s">
        <v>70</v>
      </c>
      <c r="Q5" s="7" t="s">
        <v>45</v>
      </c>
      <c r="R5" s="7" t="s">
        <v>45</v>
      </c>
    </row>
    <row r="6" spans="1:25" x14ac:dyDescent="0.2">
      <c r="A6" s="7" t="s">
        <v>3376</v>
      </c>
      <c r="B6" s="8" t="s">
        <v>2684</v>
      </c>
      <c r="D6" s="9" t="s">
        <v>3385</v>
      </c>
      <c r="E6" s="7" t="s">
        <v>2630</v>
      </c>
      <c r="F6" s="7" t="s">
        <v>375</v>
      </c>
      <c r="G6" s="7" t="s">
        <v>45</v>
      </c>
      <c r="H6" s="7" t="s">
        <v>3807</v>
      </c>
      <c r="I6" s="7" t="s">
        <v>3806</v>
      </c>
      <c r="J6" s="11">
        <v>30</v>
      </c>
      <c r="K6" s="11">
        <v>0</v>
      </c>
      <c r="L6" s="12"/>
      <c r="M6" s="11">
        <f t="shared" si="0"/>
        <v>30</v>
      </c>
      <c r="N6" s="7" t="s">
        <v>666</v>
      </c>
      <c r="O6" s="7" t="s">
        <v>66</v>
      </c>
      <c r="P6" s="7" t="s">
        <v>70</v>
      </c>
      <c r="Q6" s="7" t="s">
        <v>45</v>
      </c>
      <c r="R6" s="7" t="s">
        <v>45</v>
      </c>
    </row>
    <row r="7" spans="1:25" ht="10.5" x14ac:dyDescent="0.25">
      <c r="A7" s="7" t="s">
        <v>3376</v>
      </c>
      <c r="B7" s="8" t="s">
        <v>2684</v>
      </c>
      <c r="D7" s="9" t="s">
        <v>3386</v>
      </c>
      <c r="E7" s="7" t="s">
        <v>1421</v>
      </c>
      <c r="F7" s="7" t="s">
        <v>44</v>
      </c>
      <c r="G7" s="7" t="s">
        <v>3808</v>
      </c>
      <c r="H7" s="7" t="s">
        <v>3809</v>
      </c>
      <c r="I7" s="7" t="s">
        <v>3806</v>
      </c>
      <c r="J7" s="11">
        <v>10918</v>
      </c>
      <c r="K7" s="11">
        <v>1085</v>
      </c>
      <c r="L7" s="13"/>
      <c r="M7" s="11">
        <f t="shared" si="0"/>
        <v>12003</v>
      </c>
      <c r="N7" s="7" t="s">
        <v>61</v>
      </c>
      <c r="O7" s="7" t="s">
        <v>65</v>
      </c>
      <c r="P7" s="7" t="s">
        <v>68</v>
      </c>
      <c r="Q7" s="7" t="s">
        <v>670</v>
      </c>
      <c r="R7" s="7" t="s">
        <v>670</v>
      </c>
    </row>
    <row r="8" spans="1:25" x14ac:dyDescent="0.2">
      <c r="A8" s="7" t="s">
        <v>3376</v>
      </c>
      <c r="B8" s="8" t="s">
        <v>2684</v>
      </c>
      <c r="D8" s="9" t="s">
        <v>3387</v>
      </c>
      <c r="E8" s="7" t="s">
        <v>3810</v>
      </c>
      <c r="F8" s="7" t="s">
        <v>395</v>
      </c>
      <c r="G8" s="7" t="s">
        <v>45</v>
      </c>
      <c r="H8" s="7" t="s">
        <v>3811</v>
      </c>
      <c r="I8" s="7" t="s">
        <v>3806</v>
      </c>
      <c r="J8" s="11">
        <v>4373</v>
      </c>
      <c r="K8" s="11">
        <v>1597</v>
      </c>
      <c r="M8" s="11">
        <f t="shared" si="0"/>
        <v>5970</v>
      </c>
      <c r="N8" s="7" t="s">
        <v>666</v>
      </c>
      <c r="O8" s="7" t="s">
        <v>66</v>
      </c>
      <c r="P8" s="7" t="s">
        <v>70</v>
      </c>
      <c r="Q8" s="7" t="s">
        <v>670</v>
      </c>
      <c r="R8" s="7" t="s">
        <v>670</v>
      </c>
    </row>
    <row r="9" spans="1:25" x14ac:dyDescent="0.2">
      <c r="A9" s="7" t="s">
        <v>3376</v>
      </c>
      <c r="B9" s="8" t="s">
        <v>2684</v>
      </c>
      <c r="D9" s="9" t="s">
        <v>3388</v>
      </c>
      <c r="E9" s="7" t="s">
        <v>3812</v>
      </c>
      <c r="F9" s="7" t="s">
        <v>561</v>
      </c>
      <c r="G9" s="7" t="s">
        <v>45</v>
      </c>
      <c r="H9" s="7" t="s">
        <v>3813</v>
      </c>
      <c r="I9" s="7" t="s">
        <v>3806</v>
      </c>
      <c r="J9" s="11">
        <v>6090</v>
      </c>
      <c r="K9" s="11">
        <v>15424</v>
      </c>
      <c r="L9" s="12"/>
      <c r="M9" s="11">
        <f t="shared" si="0"/>
        <v>21514</v>
      </c>
      <c r="N9" s="7" t="s">
        <v>64</v>
      </c>
      <c r="O9" s="7" t="s">
        <v>66</v>
      </c>
      <c r="P9" s="7" t="s">
        <v>70</v>
      </c>
      <c r="Q9" s="7" t="s">
        <v>670</v>
      </c>
      <c r="R9" s="7" t="s">
        <v>670</v>
      </c>
    </row>
    <row r="10" spans="1:25" x14ac:dyDescent="0.2">
      <c r="A10" s="7" t="s">
        <v>3376</v>
      </c>
      <c r="B10" s="8" t="s">
        <v>2684</v>
      </c>
      <c r="D10" s="9" t="s">
        <v>3389</v>
      </c>
      <c r="E10" s="7" t="s">
        <v>1421</v>
      </c>
      <c r="F10" s="7" t="s">
        <v>420</v>
      </c>
      <c r="G10" s="7" t="s">
        <v>45</v>
      </c>
      <c r="H10" s="7" t="s">
        <v>3814</v>
      </c>
      <c r="I10" s="7" t="s">
        <v>3806</v>
      </c>
      <c r="J10" s="11">
        <v>1293</v>
      </c>
      <c r="K10" s="11">
        <v>333</v>
      </c>
      <c r="L10" s="12"/>
      <c r="M10" s="11">
        <f t="shared" si="0"/>
        <v>1626</v>
      </c>
      <c r="N10" s="7" t="s">
        <v>64</v>
      </c>
      <c r="O10" s="7" t="s">
        <v>66</v>
      </c>
      <c r="P10" s="7" t="s">
        <v>70</v>
      </c>
      <c r="Q10" s="7" t="s">
        <v>670</v>
      </c>
      <c r="R10" s="7" t="s">
        <v>670</v>
      </c>
    </row>
    <row r="11" spans="1:25" x14ac:dyDescent="0.2">
      <c r="A11" s="7" t="s">
        <v>3376</v>
      </c>
      <c r="B11" s="8" t="s">
        <v>2684</v>
      </c>
      <c r="D11" s="9" t="s">
        <v>3390</v>
      </c>
      <c r="E11" s="7" t="s">
        <v>3815</v>
      </c>
      <c r="F11" s="7" t="s">
        <v>59</v>
      </c>
      <c r="G11" s="7" t="s">
        <v>45</v>
      </c>
      <c r="H11" s="7" t="s">
        <v>3816</v>
      </c>
      <c r="I11" s="7" t="s">
        <v>3806</v>
      </c>
      <c r="J11" s="11">
        <v>188</v>
      </c>
      <c r="K11" s="11">
        <v>373</v>
      </c>
      <c r="M11" s="11">
        <f t="shared" si="0"/>
        <v>561</v>
      </c>
      <c r="N11" s="7" t="s">
        <v>64</v>
      </c>
      <c r="O11" s="7" t="s">
        <v>66</v>
      </c>
      <c r="P11" s="7" t="s">
        <v>70</v>
      </c>
      <c r="Q11" s="7" t="s">
        <v>670</v>
      </c>
      <c r="R11" s="7" t="s">
        <v>670</v>
      </c>
    </row>
    <row r="12" spans="1:25" x14ac:dyDescent="0.2">
      <c r="A12" s="7" t="s">
        <v>3376</v>
      </c>
      <c r="B12" s="8" t="s">
        <v>2684</v>
      </c>
      <c r="D12" s="9" t="s">
        <v>3391</v>
      </c>
      <c r="E12" s="7" t="s">
        <v>3817</v>
      </c>
      <c r="F12" s="7" t="s">
        <v>44</v>
      </c>
      <c r="G12" s="7" t="s">
        <v>354</v>
      </c>
      <c r="H12" s="7" t="s">
        <v>3818</v>
      </c>
      <c r="I12" s="7" t="s">
        <v>3806</v>
      </c>
      <c r="J12" s="11">
        <v>75</v>
      </c>
      <c r="K12" s="11">
        <v>436</v>
      </c>
      <c r="M12" s="11">
        <f t="shared" si="0"/>
        <v>511</v>
      </c>
      <c r="N12" s="7" t="s">
        <v>64</v>
      </c>
      <c r="O12" s="7" t="s">
        <v>66</v>
      </c>
      <c r="P12" s="7" t="s">
        <v>70</v>
      </c>
      <c r="Q12" s="7" t="s">
        <v>670</v>
      </c>
      <c r="R12" s="7" t="s">
        <v>670</v>
      </c>
    </row>
    <row r="13" spans="1:25" x14ac:dyDescent="0.2">
      <c r="A13" s="7" t="s">
        <v>3376</v>
      </c>
      <c r="B13" s="8" t="s">
        <v>2684</v>
      </c>
      <c r="D13" s="9" t="s">
        <v>3392</v>
      </c>
      <c r="E13" s="7" t="s">
        <v>3819</v>
      </c>
      <c r="F13" s="7" t="s">
        <v>395</v>
      </c>
      <c r="G13" s="7" t="s">
        <v>45</v>
      </c>
      <c r="H13" s="7" t="s">
        <v>3820</v>
      </c>
      <c r="I13" s="7" t="s">
        <v>3806</v>
      </c>
      <c r="J13" s="11">
        <v>494</v>
      </c>
      <c r="K13" s="11">
        <v>1692</v>
      </c>
      <c r="M13" s="11">
        <f t="shared" si="0"/>
        <v>2186</v>
      </c>
      <c r="N13" s="7" t="s">
        <v>64</v>
      </c>
      <c r="O13" s="7" t="s">
        <v>66</v>
      </c>
      <c r="P13" s="7" t="s">
        <v>70</v>
      </c>
      <c r="Q13" s="7" t="s">
        <v>670</v>
      </c>
      <c r="R13" s="7" t="s">
        <v>670</v>
      </c>
    </row>
    <row r="14" spans="1:25" x14ac:dyDescent="0.2">
      <c r="A14" s="7" t="s">
        <v>3376</v>
      </c>
      <c r="B14" s="8" t="s">
        <v>2684</v>
      </c>
      <c r="D14" s="9" t="s">
        <v>3393</v>
      </c>
      <c r="E14" s="7" t="s">
        <v>3821</v>
      </c>
      <c r="F14" s="7" t="s">
        <v>627</v>
      </c>
      <c r="G14" s="7" t="s">
        <v>45</v>
      </c>
      <c r="H14" s="7" t="s">
        <v>3822</v>
      </c>
      <c r="I14" s="7" t="s">
        <v>3806</v>
      </c>
      <c r="J14" s="11">
        <v>44</v>
      </c>
      <c r="K14" s="11">
        <v>1598</v>
      </c>
      <c r="M14" s="11">
        <f t="shared" si="0"/>
        <v>1642</v>
      </c>
      <c r="N14" s="7" t="s">
        <v>666</v>
      </c>
      <c r="O14" s="7" t="s">
        <v>66</v>
      </c>
      <c r="P14" s="7" t="s">
        <v>70</v>
      </c>
      <c r="Q14" s="7" t="s">
        <v>670</v>
      </c>
      <c r="R14" s="7" t="s">
        <v>670</v>
      </c>
    </row>
    <row r="15" spans="1:25" x14ac:dyDescent="0.2">
      <c r="A15" s="7" t="s">
        <v>3376</v>
      </c>
      <c r="B15" s="8" t="s">
        <v>2684</v>
      </c>
      <c r="D15" s="9" t="s">
        <v>3394</v>
      </c>
      <c r="E15" s="7" t="s">
        <v>3823</v>
      </c>
      <c r="F15" s="7" t="s">
        <v>440</v>
      </c>
      <c r="G15" s="7" t="s">
        <v>45</v>
      </c>
      <c r="H15" s="7" t="s">
        <v>3824</v>
      </c>
      <c r="I15" s="7" t="s">
        <v>3806</v>
      </c>
      <c r="J15" s="11">
        <v>2286</v>
      </c>
      <c r="K15" s="11">
        <v>1097</v>
      </c>
      <c r="M15" s="11">
        <f t="shared" si="0"/>
        <v>3383</v>
      </c>
      <c r="N15" s="7" t="s">
        <v>666</v>
      </c>
      <c r="O15" s="7" t="s">
        <v>66</v>
      </c>
      <c r="P15" s="7" t="s">
        <v>70</v>
      </c>
      <c r="Q15" s="7" t="s">
        <v>670</v>
      </c>
      <c r="R15" s="7" t="s">
        <v>670</v>
      </c>
    </row>
    <row r="16" spans="1:25" x14ac:dyDescent="0.2">
      <c r="A16" s="7" t="s">
        <v>3376</v>
      </c>
      <c r="B16" s="8" t="s">
        <v>2684</v>
      </c>
      <c r="D16" s="9" t="s">
        <v>3395</v>
      </c>
      <c r="E16" s="7" t="s">
        <v>3825</v>
      </c>
      <c r="F16" s="7" t="s">
        <v>651</v>
      </c>
      <c r="G16" s="7" t="s">
        <v>45</v>
      </c>
      <c r="H16" s="7" t="s">
        <v>3826</v>
      </c>
      <c r="I16" s="7" t="s">
        <v>3806</v>
      </c>
      <c r="J16" s="11">
        <v>1962</v>
      </c>
      <c r="K16" s="11">
        <v>1611</v>
      </c>
      <c r="M16" s="11">
        <f t="shared" si="0"/>
        <v>3573</v>
      </c>
      <c r="N16" s="7" t="s">
        <v>64</v>
      </c>
      <c r="O16" s="7" t="s">
        <v>66</v>
      </c>
      <c r="P16" s="7" t="s">
        <v>70</v>
      </c>
      <c r="Q16" s="7" t="s">
        <v>670</v>
      </c>
      <c r="R16" s="7" t="s">
        <v>670</v>
      </c>
    </row>
    <row r="17" spans="1:18" x14ac:dyDescent="0.2">
      <c r="A17" s="7" t="s">
        <v>3376</v>
      </c>
      <c r="B17" s="8" t="s">
        <v>2684</v>
      </c>
      <c r="D17" s="9" t="s">
        <v>3396</v>
      </c>
      <c r="E17" s="7" t="s">
        <v>3827</v>
      </c>
      <c r="F17" s="7" t="s">
        <v>336</v>
      </c>
      <c r="G17" s="7" t="s">
        <v>45</v>
      </c>
      <c r="H17" s="7" t="s">
        <v>3828</v>
      </c>
      <c r="I17" s="7" t="s">
        <v>3806</v>
      </c>
      <c r="J17" s="11">
        <v>3839</v>
      </c>
      <c r="K17" s="11">
        <v>1723</v>
      </c>
      <c r="M17" s="11">
        <f t="shared" si="0"/>
        <v>5562</v>
      </c>
      <c r="N17" s="7" t="s">
        <v>64</v>
      </c>
      <c r="O17" s="7" t="s">
        <v>66</v>
      </c>
      <c r="P17" s="7" t="s">
        <v>70</v>
      </c>
      <c r="Q17" s="7" t="s">
        <v>670</v>
      </c>
      <c r="R17" s="7" t="s">
        <v>670</v>
      </c>
    </row>
    <row r="18" spans="1:18" x14ac:dyDescent="0.2">
      <c r="A18" s="7" t="s">
        <v>3376</v>
      </c>
      <c r="B18" s="8" t="s">
        <v>2684</v>
      </c>
      <c r="D18" s="9" t="s">
        <v>3397</v>
      </c>
      <c r="E18" s="7" t="s">
        <v>3829</v>
      </c>
      <c r="F18" s="7" t="s">
        <v>3830</v>
      </c>
      <c r="G18" s="7" t="s">
        <v>45</v>
      </c>
      <c r="H18" s="7" t="s">
        <v>3831</v>
      </c>
      <c r="I18" s="7" t="s">
        <v>3806</v>
      </c>
      <c r="J18" s="11">
        <v>7108</v>
      </c>
      <c r="K18" s="11">
        <v>4107</v>
      </c>
      <c r="M18" s="11">
        <f t="shared" si="0"/>
        <v>11215</v>
      </c>
      <c r="N18" s="7" t="s">
        <v>64</v>
      </c>
      <c r="O18" s="7" t="s">
        <v>66</v>
      </c>
      <c r="P18" s="7" t="s">
        <v>70</v>
      </c>
      <c r="Q18" s="7" t="s">
        <v>670</v>
      </c>
      <c r="R18" s="7" t="s">
        <v>670</v>
      </c>
    </row>
    <row r="19" spans="1:18" x14ac:dyDescent="0.2">
      <c r="A19" s="7" t="s">
        <v>3376</v>
      </c>
      <c r="B19" s="8" t="s">
        <v>2684</v>
      </c>
      <c r="D19" s="9" t="s">
        <v>3398</v>
      </c>
      <c r="E19" s="7" t="s">
        <v>3832</v>
      </c>
      <c r="F19" s="7" t="s">
        <v>3205</v>
      </c>
      <c r="G19" s="7" t="s">
        <v>45</v>
      </c>
      <c r="H19" s="7" t="s">
        <v>3833</v>
      </c>
      <c r="I19" s="7" t="s">
        <v>3806</v>
      </c>
      <c r="J19" s="11">
        <v>0</v>
      </c>
      <c r="K19" s="11">
        <v>0</v>
      </c>
      <c r="M19" s="11">
        <f t="shared" si="0"/>
        <v>0</v>
      </c>
      <c r="N19" s="7" t="s">
        <v>666</v>
      </c>
      <c r="O19" s="7" t="s">
        <v>66</v>
      </c>
      <c r="P19" s="7" t="s">
        <v>70</v>
      </c>
      <c r="Q19" s="7" t="s">
        <v>670</v>
      </c>
      <c r="R19" s="7" t="s">
        <v>670</v>
      </c>
    </row>
    <row r="20" spans="1:18" x14ac:dyDescent="0.2">
      <c r="A20" s="7" t="s">
        <v>3376</v>
      </c>
      <c r="B20" s="8" t="s">
        <v>678</v>
      </c>
      <c r="D20" s="9" t="s">
        <v>3399</v>
      </c>
      <c r="E20" s="7" t="s">
        <v>3834</v>
      </c>
      <c r="F20" s="7" t="s">
        <v>560</v>
      </c>
      <c r="G20" s="7" t="s">
        <v>3835</v>
      </c>
      <c r="H20" s="7" t="s">
        <v>3836</v>
      </c>
      <c r="I20" s="7" t="s">
        <v>3806</v>
      </c>
      <c r="J20" s="11">
        <v>612</v>
      </c>
      <c r="K20" s="11">
        <v>736</v>
      </c>
      <c r="L20" s="12"/>
      <c r="M20" s="11">
        <f t="shared" si="0"/>
        <v>1348</v>
      </c>
      <c r="N20" s="7" t="s">
        <v>64</v>
      </c>
      <c r="O20" s="7" t="s">
        <v>66</v>
      </c>
      <c r="P20" s="7" t="s">
        <v>70</v>
      </c>
      <c r="Q20" s="7" t="s">
        <v>67</v>
      </c>
      <c r="R20" s="7" t="s">
        <v>67</v>
      </c>
    </row>
    <row r="21" spans="1:18" x14ac:dyDescent="0.2">
      <c r="A21" s="7" t="s">
        <v>3376</v>
      </c>
      <c r="B21" s="8" t="s">
        <v>678</v>
      </c>
      <c r="D21" s="9" t="s">
        <v>3400</v>
      </c>
      <c r="E21" s="7" t="s">
        <v>3837</v>
      </c>
      <c r="F21" s="7" t="s">
        <v>375</v>
      </c>
      <c r="G21" s="7" t="s">
        <v>45</v>
      </c>
      <c r="H21" s="7" t="s">
        <v>3838</v>
      </c>
      <c r="I21" s="7" t="s">
        <v>3806</v>
      </c>
      <c r="J21" s="11">
        <v>311</v>
      </c>
      <c r="K21" s="11">
        <v>470</v>
      </c>
      <c r="M21" s="11">
        <f t="shared" si="0"/>
        <v>781</v>
      </c>
      <c r="N21" s="7" t="s">
        <v>666</v>
      </c>
      <c r="O21" s="7" t="s">
        <v>66</v>
      </c>
      <c r="P21" s="7" t="s">
        <v>70</v>
      </c>
      <c r="Q21" s="7" t="s">
        <v>67</v>
      </c>
      <c r="R21" s="7" t="s">
        <v>67</v>
      </c>
    </row>
    <row r="22" spans="1:18" x14ac:dyDescent="0.2">
      <c r="A22" s="7" t="s">
        <v>3376</v>
      </c>
      <c r="B22" s="8" t="s">
        <v>678</v>
      </c>
      <c r="D22" s="9" t="s">
        <v>3401</v>
      </c>
      <c r="E22" s="7" t="s">
        <v>3839</v>
      </c>
      <c r="F22" s="7" t="s">
        <v>350</v>
      </c>
      <c r="G22" s="7" t="s">
        <v>45</v>
      </c>
      <c r="H22" s="7" t="s">
        <v>3840</v>
      </c>
      <c r="I22" s="7" t="s">
        <v>3806</v>
      </c>
      <c r="J22" s="11">
        <v>179539</v>
      </c>
      <c r="K22" s="11">
        <v>148348</v>
      </c>
      <c r="M22" s="11">
        <f t="shared" si="0"/>
        <v>327887</v>
      </c>
      <c r="N22" s="7" t="s">
        <v>2331</v>
      </c>
      <c r="O22" s="7" t="s">
        <v>65</v>
      </c>
      <c r="P22" s="7" t="s">
        <v>68</v>
      </c>
      <c r="Q22" s="7" t="s">
        <v>67</v>
      </c>
      <c r="R22" s="7" t="s">
        <v>67</v>
      </c>
    </row>
    <row r="23" spans="1:18" x14ac:dyDescent="0.2">
      <c r="A23" s="7" t="s">
        <v>3376</v>
      </c>
      <c r="B23" s="8" t="s">
        <v>678</v>
      </c>
      <c r="D23" s="9" t="s">
        <v>3402</v>
      </c>
      <c r="E23" s="7" t="s">
        <v>3841</v>
      </c>
      <c r="F23" s="7" t="s">
        <v>1463</v>
      </c>
      <c r="G23" s="7" t="s">
        <v>45</v>
      </c>
      <c r="H23" s="7" t="s">
        <v>3840</v>
      </c>
      <c r="I23" s="7" t="s">
        <v>3806</v>
      </c>
      <c r="L23" s="11">
        <v>18287</v>
      </c>
      <c r="M23" s="11">
        <f t="shared" si="0"/>
        <v>18287</v>
      </c>
      <c r="N23" s="7" t="s">
        <v>63</v>
      </c>
      <c r="O23" s="7" t="s">
        <v>66</v>
      </c>
      <c r="P23" s="7" t="s">
        <v>69</v>
      </c>
      <c r="Q23" s="7" t="s">
        <v>67</v>
      </c>
      <c r="R23" s="7" t="s">
        <v>67</v>
      </c>
    </row>
    <row r="24" spans="1:18" x14ac:dyDescent="0.2">
      <c r="A24" s="7" t="s">
        <v>3376</v>
      </c>
      <c r="B24" s="8" t="s">
        <v>678</v>
      </c>
      <c r="D24" s="9" t="s">
        <v>3403</v>
      </c>
      <c r="E24" s="7" t="s">
        <v>3842</v>
      </c>
      <c r="F24" s="7" t="s">
        <v>44</v>
      </c>
      <c r="G24" s="7" t="s">
        <v>45</v>
      </c>
      <c r="H24" s="7" t="s">
        <v>3843</v>
      </c>
      <c r="I24" s="7" t="s">
        <v>3806</v>
      </c>
      <c r="J24" s="11">
        <v>135016</v>
      </c>
      <c r="K24" s="11">
        <v>37288</v>
      </c>
      <c r="M24" s="11">
        <f t="shared" si="0"/>
        <v>172304</v>
      </c>
      <c r="N24" s="7" t="s">
        <v>61</v>
      </c>
      <c r="O24" s="7" t="s">
        <v>65</v>
      </c>
      <c r="P24" s="7" t="s">
        <v>68</v>
      </c>
      <c r="Q24" s="7" t="s">
        <v>67</v>
      </c>
      <c r="R24" s="7" t="s">
        <v>67</v>
      </c>
    </row>
    <row r="25" spans="1:18" x14ac:dyDescent="0.2">
      <c r="A25" s="7" t="s">
        <v>3376</v>
      </c>
      <c r="B25" s="8" t="s">
        <v>678</v>
      </c>
      <c r="D25" s="9" t="s">
        <v>3404</v>
      </c>
      <c r="E25" s="7" t="s">
        <v>3804</v>
      </c>
      <c r="F25" s="7" t="s">
        <v>557</v>
      </c>
      <c r="G25" s="7" t="s">
        <v>45</v>
      </c>
      <c r="H25" s="7" t="s">
        <v>3805</v>
      </c>
      <c r="I25" s="7" t="s">
        <v>3806</v>
      </c>
      <c r="J25" s="11">
        <v>205905</v>
      </c>
      <c r="K25" s="11">
        <v>199582</v>
      </c>
      <c r="M25" s="11">
        <f t="shared" si="0"/>
        <v>405487</v>
      </c>
      <c r="N25" s="7" t="s">
        <v>61</v>
      </c>
      <c r="O25" s="7" t="s">
        <v>65</v>
      </c>
      <c r="P25" s="7" t="s">
        <v>68</v>
      </c>
      <c r="Q25" s="7" t="s">
        <v>67</v>
      </c>
      <c r="R25" s="7" t="s">
        <v>67</v>
      </c>
    </row>
    <row r="26" spans="1:18" x14ac:dyDescent="0.2">
      <c r="A26" s="7" t="s">
        <v>3376</v>
      </c>
      <c r="B26" s="8" t="s">
        <v>678</v>
      </c>
      <c r="D26" s="9" t="s">
        <v>3405</v>
      </c>
      <c r="E26" s="7" t="s">
        <v>3844</v>
      </c>
      <c r="F26" s="7" t="s">
        <v>3845</v>
      </c>
      <c r="G26" s="7" t="s">
        <v>45</v>
      </c>
      <c r="H26" s="7" t="s">
        <v>3846</v>
      </c>
      <c r="I26" s="7" t="s">
        <v>3806</v>
      </c>
      <c r="J26" s="11">
        <v>1117</v>
      </c>
      <c r="K26" s="11">
        <v>1507</v>
      </c>
      <c r="M26" s="11">
        <f t="shared" si="0"/>
        <v>2624</v>
      </c>
      <c r="N26" s="7" t="s">
        <v>666</v>
      </c>
      <c r="O26" s="7" t="s">
        <v>66</v>
      </c>
      <c r="P26" s="7" t="s">
        <v>70</v>
      </c>
      <c r="Q26" s="7" t="s">
        <v>45</v>
      </c>
      <c r="R26" s="7" t="s">
        <v>45</v>
      </c>
    </row>
    <row r="27" spans="1:18" x14ac:dyDescent="0.2">
      <c r="A27" s="7" t="s">
        <v>3376</v>
      </c>
      <c r="B27" s="8" t="s">
        <v>678</v>
      </c>
      <c r="D27" s="9" t="s">
        <v>3406</v>
      </c>
      <c r="E27" s="7" t="s">
        <v>3847</v>
      </c>
      <c r="F27" s="7" t="s">
        <v>490</v>
      </c>
      <c r="G27" s="7" t="s">
        <v>45</v>
      </c>
      <c r="H27" s="7" t="s">
        <v>3848</v>
      </c>
      <c r="I27" s="7" t="s">
        <v>3806</v>
      </c>
      <c r="J27" s="11">
        <v>254</v>
      </c>
      <c r="K27" s="11">
        <v>324</v>
      </c>
      <c r="M27" s="11">
        <f t="shared" si="0"/>
        <v>578</v>
      </c>
      <c r="N27" s="7" t="s">
        <v>666</v>
      </c>
      <c r="O27" s="7" t="s">
        <v>66</v>
      </c>
      <c r="P27" s="7" t="s">
        <v>672</v>
      </c>
      <c r="Q27" s="7" t="s">
        <v>45</v>
      </c>
      <c r="R27" s="7" t="s">
        <v>45</v>
      </c>
    </row>
    <row r="28" spans="1:18" x14ac:dyDescent="0.2">
      <c r="A28" s="7" t="s">
        <v>3376</v>
      </c>
      <c r="B28" s="8" t="s">
        <v>678</v>
      </c>
      <c r="D28" s="9" t="s">
        <v>3407</v>
      </c>
      <c r="E28" s="7" t="s">
        <v>1421</v>
      </c>
      <c r="F28" s="7" t="s">
        <v>636</v>
      </c>
      <c r="G28" s="7" t="s">
        <v>45</v>
      </c>
      <c r="H28" s="7" t="s">
        <v>3814</v>
      </c>
      <c r="I28" s="7" t="s">
        <v>3806</v>
      </c>
      <c r="J28" s="11">
        <v>15</v>
      </c>
      <c r="K28" s="11">
        <v>22</v>
      </c>
      <c r="M28" s="11">
        <f t="shared" si="0"/>
        <v>37</v>
      </c>
      <c r="N28" s="7" t="s">
        <v>666</v>
      </c>
      <c r="O28" s="7" t="s">
        <v>66</v>
      </c>
      <c r="P28" s="7" t="s">
        <v>672</v>
      </c>
      <c r="Q28" s="7" t="s">
        <v>45</v>
      </c>
      <c r="R28" s="7" t="s">
        <v>45</v>
      </c>
    </row>
    <row r="29" spans="1:18" x14ac:dyDescent="0.2">
      <c r="A29" s="7" t="s">
        <v>3376</v>
      </c>
      <c r="B29" s="8" t="s">
        <v>678</v>
      </c>
      <c r="D29" s="9" t="s">
        <v>3408</v>
      </c>
      <c r="E29" s="7" t="s">
        <v>48</v>
      </c>
      <c r="F29" s="7" t="s">
        <v>395</v>
      </c>
      <c r="G29" s="7" t="s">
        <v>45</v>
      </c>
      <c r="H29" s="7" t="s">
        <v>3849</v>
      </c>
      <c r="I29" s="7" t="s">
        <v>3806</v>
      </c>
      <c r="J29" s="11">
        <v>17</v>
      </c>
      <c r="K29" s="11">
        <v>20</v>
      </c>
      <c r="M29" s="11">
        <f t="shared" si="0"/>
        <v>37</v>
      </c>
      <c r="N29" s="7" t="s">
        <v>666</v>
      </c>
      <c r="O29" s="7" t="s">
        <v>66</v>
      </c>
      <c r="P29" s="7" t="s">
        <v>672</v>
      </c>
      <c r="Q29" s="7" t="s">
        <v>45</v>
      </c>
      <c r="R29" s="7" t="s">
        <v>45</v>
      </c>
    </row>
    <row r="30" spans="1:18" x14ac:dyDescent="0.2">
      <c r="A30" s="7" t="s">
        <v>3376</v>
      </c>
      <c r="B30" s="8" t="s">
        <v>678</v>
      </c>
      <c r="D30" s="9" t="s">
        <v>3409</v>
      </c>
      <c r="E30" s="7" t="s">
        <v>503</v>
      </c>
      <c r="F30" s="7" t="s">
        <v>387</v>
      </c>
      <c r="G30" s="7" t="s">
        <v>45</v>
      </c>
      <c r="H30" s="7" t="s">
        <v>3850</v>
      </c>
      <c r="I30" s="7" t="s">
        <v>3806</v>
      </c>
      <c r="J30" s="11">
        <v>4121</v>
      </c>
      <c r="K30" s="11">
        <v>3080</v>
      </c>
      <c r="M30" s="11">
        <f t="shared" si="0"/>
        <v>7201</v>
      </c>
      <c r="N30" s="7" t="s">
        <v>64</v>
      </c>
      <c r="O30" s="7" t="s">
        <v>66</v>
      </c>
      <c r="P30" s="7" t="s">
        <v>70</v>
      </c>
      <c r="Q30" s="7" t="s">
        <v>45</v>
      </c>
      <c r="R30" s="7" t="s">
        <v>45</v>
      </c>
    </row>
    <row r="31" spans="1:18" x14ac:dyDescent="0.2">
      <c r="A31" s="7" t="s">
        <v>3376</v>
      </c>
      <c r="B31" s="8" t="s">
        <v>678</v>
      </c>
      <c r="D31" s="9" t="s">
        <v>3410</v>
      </c>
      <c r="E31" s="7" t="s">
        <v>3837</v>
      </c>
      <c r="F31" s="7" t="s">
        <v>2222</v>
      </c>
      <c r="G31" s="7" t="s">
        <v>45</v>
      </c>
      <c r="H31" s="7" t="s">
        <v>3838</v>
      </c>
      <c r="I31" s="7" t="s">
        <v>3806</v>
      </c>
      <c r="J31" s="11">
        <v>1504</v>
      </c>
      <c r="K31" s="11">
        <v>1888</v>
      </c>
      <c r="M31" s="11">
        <f t="shared" si="0"/>
        <v>3392</v>
      </c>
      <c r="N31" s="7" t="s">
        <v>64</v>
      </c>
      <c r="O31" s="7" t="s">
        <v>66</v>
      </c>
      <c r="P31" s="7" t="s">
        <v>70</v>
      </c>
      <c r="Q31" s="7" t="s">
        <v>45</v>
      </c>
      <c r="R31" s="7" t="s">
        <v>45</v>
      </c>
    </row>
    <row r="32" spans="1:18" x14ac:dyDescent="0.2">
      <c r="A32" s="7" t="s">
        <v>3376</v>
      </c>
      <c r="B32" s="8" t="s">
        <v>678</v>
      </c>
      <c r="D32" s="9" t="s">
        <v>3411</v>
      </c>
      <c r="E32" s="7" t="s">
        <v>3851</v>
      </c>
      <c r="F32" s="7" t="s">
        <v>457</v>
      </c>
      <c r="G32" s="7" t="s">
        <v>45</v>
      </c>
      <c r="H32" s="7" t="s">
        <v>3852</v>
      </c>
      <c r="I32" s="7" t="s">
        <v>3806</v>
      </c>
      <c r="J32" s="11">
        <v>131</v>
      </c>
      <c r="K32" s="11">
        <v>112</v>
      </c>
      <c r="M32" s="11">
        <f t="shared" si="0"/>
        <v>243</v>
      </c>
      <c r="N32" s="7" t="s">
        <v>666</v>
      </c>
      <c r="O32" s="7" t="s">
        <v>66</v>
      </c>
      <c r="P32" s="7" t="s">
        <v>70</v>
      </c>
      <c r="Q32" s="7" t="s">
        <v>45</v>
      </c>
      <c r="R32" s="7" t="s">
        <v>45</v>
      </c>
    </row>
    <row r="33" spans="1:19" x14ac:dyDescent="0.2">
      <c r="A33" s="7" t="s">
        <v>3376</v>
      </c>
      <c r="B33" s="8" t="s">
        <v>678</v>
      </c>
      <c r="D33" s="9" t="s">
        <v>3412</v>
      </c>
      <c r="E33" s="7" t="s">
        <v>3853</v>
      </c>
      <c r="F33" s="7" t="s">
        <v>557</v>
      </c>
      <c r="G33" s="7" t="s">
        <v>45</v>
      </c>
      <c r="H33" s="7" t="s">
        <v>3854</v>
      </c>
      <c r="I33" s="7" t="s">
        <v>3806</v>
      </c>
      <c r="J33" s="11">
        <v>35055</v>
      </c>
      <c r="K33" s="11">
        <v>34561</v>
      </c>
      <c r="M33" s="11">
        <f t="shared" si="0"/>
        <v>69616</v>
      </c>
      <c r="N33" s="7" t="s">
        <v>2331</v>
      </c>
      <c r="O33" s="7" t="s">
        <v>65</v>
      </c>
      <c r="P33" s="7" t="s">
        <v>68</v>
      </c>
      <c r="Q33" s="7" t="s">
        <v>45</v>
      </c>
      <c r="R33" s="7" t="s">
        <v>45</v>
      </c>
    </row>
    <row r="34" spans="1:19" x14ac:dyDescent="0.2">
      <c r="A34" s="7" t="s">
        <v>3376</v>
      </c>
      <c r="B34" s="8" t="s">
        <v>678</v>
      </c>
      <c r="D34" s="9" t="s">
        <v>3413</v>
      </c>
      <c r="E34" s="7" t="s">
        <v>3855</v>
      </c>
      <c r="F34" s="7" t="s">
        <v>3856</v>
      </c>
      <c r="G34" s="7" t="s">
        <v>354</v>
      </c>
      <c r="H34" s="7" t="s">
        <v>3857</v>
      </c>
      <c r="I34" s="7" t="s">
        <v>3806</v>
      </c>
      <c r="J34" s="11">
        <v>1529</v>
      </c>
      <c r="K34" s="11">
        <v>2314</v>
      </c>
      <c r="M34" s="11">
        <f t="shared" si="0"/>
        <v>3843</v>
      </c>
      <c r="N34" s="7" t="s">
        <v>64</v>
      </c>
      <c r="O34" s="7" t="s">
        <v>66</v>
      </c>
      <c r="P34" s="7" t="s">
        <v>70</v>
      </c>
      <c r="Q34" s="7" t="s">
        <v>45</v>
      </c>
      <c r="R34" s="7" t="s">
        <v>45</v>
      </c>
    </row>
    <row r="35" spans="1:19" x14ac:dyDescent="0.2">
      <c r="A35" s="7" t="s">
        <v>3376</v>
      </c>
      <c r="B35" s="8" t="s">
        <v>678</v>
      </c>
      <c r="D35" s="9" t="s">
        <v>3414</v>
      </c>
      <c r="E35" s="7" t="s">
        <v>3858</v>
      </c>
      <c r="F35" s="7" t="s">
        <v>483</v>
      </c>
      <c r="G35" s="7" t="s">
        <v>354</v>
      </c>
      <c r="H35" s="7" t="s">
        <v>3859</v>
      </c>
      <c r="I35" s="7" t="s">
        <v>3806</v>
      </c>
      <c r="J35" s="11">
        <v>621</v>
      </c>
      <c r="K35" s="11">
        <v>3411</v>
      </c>
      <c r="M35" s="11">
        <f t="shared" si="0"/>
        <v>4032</v>
      </c>
      <c r="N35" s="7" t="s">
        <v>64</v>
      </c>
      <c r="O35" s="7" t="s">
        <v>66</v>
      </c>
      <c r="P35" s="7" t="s">
        <v>70</v>
      </c>
      <c r="Q35" s="7" t="s">
        <v>45</v>
      </c>
      <c r="R35" s="7" t="s">
        <v>45</v>
      </c>
    </row>
    <row r="36" spans="1:19" s="40" customFormat="1" x14ac:dyDescent="0.2">
      <c r="A36" s="40" t="s">
        <v>3376</v>
      </c>
      <c r="B36" s="74" t="s">
        <v>678</v>
      </c>
      <c r="C36" s="74"/>
      <c r="D36" s="75" t="s">
        <v>3415</v>
      </c>
      <c r="E36" s="40" t="s">
        <v>3860</v>
      </c>
      <c r="F36" s="40" t="s">
        <v>59</v>
      </c>
      <c r="G36" s="40" t="s">
        <v>45</v>
      </c>
      <c r="H36" s="40" t="s">
        <v>3861</v>
      </c>
      <c r="I36" s="40" t="s">
        <v>3806</v>
      </c>
      <c r="J36" s="76">
        <v>574518</v>
      </c>
      <c r="K36" s="76">
        <v>365527</v>
      </c>
      <c r="L36" s="76"/>
      <c r="M36" s="76">
        <f t="shared" si="0"/>
        <v>940045</v>
      </c>
      <c r="N36" s="40" t="s">
        <v>62</v>
      </c>
      <c r="O36" s="40" t="s">
        <v>65</v>
      </c>
      <c r="P36" s="40" t="s">
        <v>68</v>
      </c>
      <c r="Q36" s="40" t="s">
        <v>67</v>
      </c>
      <c r="R36" s="40" t="s">
        <v>67</v>
      </c>
      <c r="S36" s="40" t="s">
        <v>12198</v>
      </c>
    </row>
    <row r="37" spans="1:19" x14ac:dyDescent="0.2">
      <c r="A37" s="7" t="s">
        <v>3376</v>
      </c>
      <c r="B37" s="8" t="s">
        <v>678</v>
      </c>
      <c r="D37" s="9" t="s">
        <v>3416</v>
      </c>
      <c r="E37" s="7" t="s">
        <v>3842</v>
      </c>
      <c r="F37" s="7" t="s">
        <v>353</v>
      </c>
      <c r="G37" s="7" t="s">
        <v>45</v>
      </c>
      <c r="H37" s="7" t="s">
        <v>3843</v>
      </c>
      <c r="I37" s="7" t="s">
        <v>3806</v>
      </c>
      <c r="J37" s="11">
        <v>24381</v>
      </c>
      <c r="K37" s="11">
        <v>11226</v>
      </c>
      <c r="M37" s="11">
        <f t="shared" si="0"/>
        <v>35607</v>
      </c>
      <c r="N37" s="7" t="s">
        <v>61</v>
      </c>
      <c r="O37" s="7" t="s">
        <v>65</v>
      </c>
      <c r="P37" s="7" t="s">
        <v>2332</v>
      </c>
      <c r="Q37" s="7" t="s">
        <v>67</v>
      </c>
      <c r="R37" s="7" t="s">
        <v>67</v>
      </c>
    </row>
    <row r="38" spans="1:19" x14ac:dyDescent="0.2">
      <c r="A38" s="7" t="s">
        <v>3376</v>
      </c>
      <c r="B38" s="8" t="s">
        <v>678</v>
      </c>
      <c r="D38" s="9" t="s">
        <v>3417</v>
      </c>
      <c r="E38" s="7" t="s">
        <v>3810</v>
      </c>
      <c r="F38" s="7" t="s">
        <v>44</v>
      </c>
      <c r="G38" s="7" t="s">
        <v>45</v>
      </c>
      <c r="H38" s="7" t="s">
        <v>3862</v>
      </c>
      <c r="I38" s="7" t="s">
        <v>3806</v>
      </c>
      <c r="J38" s="11">
        <v>2013</v>
      </c>
      <c r="K38" s="11">
        <v>2906</v>
      </c>
      <c r="M38" s="11">
        <f t="shared" si="0"/>
        <v>4919</v>
      </c>
      <c r="N38" s="7" t="s">
        <v>666</v>
      </c>
      <c r="O38" s="7" t="s">
        <v>66</v>
      </c>
      <c r="P38" s="7" t="s">
        <v>70</v>
      </c>
      <c r="Q38" s="7" t="s">
        <v>67</v>
      </c>
      <c r="R38" s="7" t="s">
        <v>67</v>
      </c>
    </row>
    <row r="39" spans="1:19" x14ac:dyDescent="0.2">
      <c r="A39" s="7" t="s">
        <v>3376</v>
      </c>
      <c r="B39" s="8" t="s">
        <v>678</v>
      </c>
      <c r="D39" s="9" t="s">
        <v>3418</v>
      </c>
      <c r="E39" s="7" t="s">
        <v>3863</v>
      </c>
      <c r="F39" s="7" t="s">
        <v>347</v>
      </c>
      <c r="G39" s="7" t="s">
        <v>425</v>
      </c>
      <c r="H39" s="7" t="s">
        <v>3864</v>
      </c>
      <c r="I39" s="7" t="s">
        <v>3806</v>
      </c>
      <c r="J39" s="11">
        <v>5763</v>
      </c>
      <c r="K39" s="11">
        <v>2887</v>
      </c>
      <c r="M39" s="11">
        <f t="shared" si="0"/>
        <v>8650</v>
      </c>
      <c r="N39" s="7" t="s">
        <v>666</v>
      </c>
      <c r="O39" s="7" t="s">
        <v>66</v>
      </c>
      <c r="P39" s="7" t="s">
        <v>70</v>
      </c>
      <c r="Q39" s="7" t="s">
        <v>67</v>
      </c>
      <c r="R39" s="7" t="s">
        <v>67</v>
      </c>
    </row>
    <row r="40" spans="1:19" x14ac:dyDescent="0.2">
      <c r="A40" s="7" t="s">
        <v>3376</v>
      </c>
      <c r="B40" s="8" t="s">
        <v>678</v>
      </c>
      <c r="D40" s="9" t="s">
        <v>3419</v>
      </c>
      <c r="E40" s="7" t="s">
        <v>3865</v>
      </c>
      <c r="F40" s="7" t="s">
        <v>428</v>
      </c>
      <c r="G40" s="7" t="s">
        <v>45</v>
      </c>
      <c r="H40" s="7" t="s">
        <v>3866</v>
      </c>
      <c r="I40" s="7" t="s">
        <v>3806</v>
      </c>
      <c r="J40" s="11">
        <v>6293</v>
      </c>
      <c r="K40" s="11">
        <v>7667</v>
      </c>
      <c r="M40" s="11">
        <f t="shared" si="0"/>
        <v>13960</v>
      </c>
      <c r="N40" s="7" t="s">
        <v>64</v>
      </c>
      <c r="O40" s="7" t="s">
        <v>66</v>
      </c>
      <c r="P40" s="7" t="s">
        <v>70</v>
      </c>
      <c r="Q40" s="7" t="s">
        <v>67</v>
      </c>
      <c r="R40" s="7" t="s">
        <v>67</v>
      </c>
    </row>
    <row r="41" spans="1:19" x14ac:dyDescent="0.2">
      <c r="A41" s="7" t="s">
        <v>3376</v>
      </c>
      <c r="B41" s="8" t="s">
        <v>678</v>
      </c>
      <c r="D41" s="9" t="s">
        <v>3420</v>
      </c>
      <c r="E41" s="7" t="s">
        <v>3837</v>
      </c>
      <c r="F41" s="7" t="s">
        <v>537</v>
      </c>
      <c r="G41" s="7" t="s">
        <v>45</v>
      </c>
      <c r="H41" s="7" t="s">
        <v>3838</v>
      </c>
      <c r="I41" s="7" t="s">
        <v>3806</v>
      </c>
      <c r="J41" s="11">
        <v>4071</v>
      </c>
      <c r="K41" s="11">
        <v>9758</v>
      </c>
      <c r="M41" s="11">
        <f t="shared" si="0"/>
        <v>13829</v>
      </c>
      <c r="N41" s="7" t="s">
        <v>64</v>
      </c>
      <c r="O41" s="7" t="s">
        <v>66</v>
      </c>
      <c r="P41" s="7" t="s">
        <v>70</v>
      </c>
      <c r="Q41" s="7" t="s">
        <v>67</v>
      </c>
      <c r="R41" s="7" t="s">
        <v>67</v>
      </c>
    </row>
    <row r="42" spans="1:19" x14ac:dyDescent="0.2">
      <c r="A42" s="7" t="s">
        <v>3376</v>
      </c>
      <c r="B42" s="8" t="s">
        <v>678</v>
      </c>
      <c r="D42" s="9" t="s">
        <v>3421</v>
      </c>
      <c r="E42" s="7" t="s">
        <v>1421</v>
      </c>
      <c r="F42" s="7" t="s">
        <v>59</v>
      </c>
      <c r="G42" s="7" t="s">
        <v>45</v>
      </c>
      <c r="H42" s="7" t="s">
        <v>3814</v>
      </c>
      <c r="I42" s="7" t="s">
        <v>3806</v>
      </c>
      <c r="J42" s="11">
        <v>1969</v>
      </c>
      <c r="K42" s="11">
        <v>1551</v>
      </c>
      <c r="M42" s="11">
        <f t="shared" si="0"/>
        <v>3520</v>
      </c>
      <c r="N42" s="7" t="s">
        <v>666</v>
      </c>
      <c r="O42" s="7" t="s">
        <v>66</v>
      </c>
      <c r="P42" s="7" t="s">
        <v>70</v>
      </c>
      <c r="Q42" s="7" t="s">
        <v>67</v>
      </c>
      <c r="R42" s="7" t="s">
        <v>67</v>
      </c>
    </row>
    <row r="43" spans="1:19" x14ac:dyDescent="0.2">
      <c r="A43" s="7" t="s">
        <v>3376</v>
      </c>
      <c r="B43" s="8" t="s">
        <v>678</v>
      </c>
      <c r="D43" s="9" t="s">
        <v>3422</v>
      </c>
      <c r="E43" s="7" t="s">
        <v>3867</v>
      </c>
      <c r="F43" s="7" t="s">
        <v>44</v>
      </c>
      <c r="G43" s="7" t="s">
        <v>45</v>
      </c>
      <c r="H43" s="7" t="s">
        <v>3868</v>
      </c>
      <c r="I43" s="7" t="s">
        <v>3806</v>
      </c>
      <c r="J43" s="11">
        <v>32761</v>
      </c>
      <c r="K43" s="11">
        <v>20935</v>
      </c>
      <c r="M43" s="11">
        <f t="shared" si="0"/>
        <v>53696</v>
      </c>
      <c r="N43" s="7" t="s">
        <v>64</v>
      </c>
      <c r="O43" s="7" t="s">
        <v>66</v>
      </c>
      <c r="P43" s="7" t="s">
        <v>70</v>
      </c>
      <c r="Q43" s="7" t="s">
        <v>67</v>
      </c>
      <c r="R43" s="7" t="s">
        <v>67</v>
      </c>
    </row>
    <row r="44" spans="1:19" x14ac:dyDescent="0.2">
      <c r="A44" s="7" t="s">
        <v>3376</v>
      </c>
      <c r="B44" s="8" t="s">
        <v>678</v>
      </c>
      <c r="D44" s="9" t="s">
        <v>3423</v>
      </c>
      <c r="E44" s="7" t="s">
        <v>3869</v>
      </c>
      <c r="F44" s="7" t="s">
        <v>44</v>
      </c>
      <c r="G44" s="7" t="s">
        <v>45</v>
      </c>
      <c r="H44" s="7" t="s">
        <v>3870</v>
      </c>
      <c r="I44" s="7" t="s">
        <v>3806</v>
      </c>
      <c r="J44" s="11">
        <v>151</v>
      </c>
      <c r="K44" s="11">
        <v>323</v>
      </c>
      <c r="M44" s="11">
        <f t="shared" si="0"/>
        <v>474</v>
      </c>
      <c r="N44" s="7" t="s">
        <v>64</v>
      </c>
      <c r="O44" s="7" t="s">
        <v>66</v>
      </c>
      <c r="P44" s="7" t="s">
        <v>70</v>
      </c>
      <c r="Q44" s="7" t="s">
        <v>67</v>
      </c>
      <c r="R44" s="7" t="s">
        <v>67</v>
      </c>
    </row>
    <row r="45" spans="1:19" x14ac:dyDescent="0.2">
      <c r="A45" s="7" t="s">
        <v>3376</v>
      </c>
      <c r="B45" s="8" t="s">
        <v>678</v>
      </c>
      <c r="D45" s="9" t="s">
        <v>3424</v>
      </c>
      <c r="E45" s="7" t="s">
        <v>3871</v>
      </c>
      <c r="F45" s="7" t="s">
        <v>537</v>
      </c>
      <c r="G45" s="7" t="s">
        <v>45</v>
      </c>
      <c r="H45" s="7" t="s">
        <v>3872</v>
      </c>
      <c r="I45" s="7" t="s">
        <v>3806</v>
      </c>
      <c r="J45" s="11">
        <v>2328</v>
      </c>
      <c r="K45" s="11">
        <v>3516</v>
      </c>
      <c r="M45" s="11">
        <f t="shared" si="0"/>
        <v>5844</v>
      </c>
      <c r="N45" s="7" t="s">
        <v>666</v>
      </c>
      <c r="O45" s="7" t="s">
        <v>66</v>
      </c>
      <c r="P45" s="7" t="s">
        <v>70</v>
      </c>
      <c r="Q45" s="7" t="s">
        <v>67</v>
      </c>
      <c r="R45" s="7" t="s">
        <v>67</v>
      </c>
    </row>
    <row r="46" spans="1:19" x14ac:dyDescent="0.2">
      <c r="A46" s="7" t="s">
        <v>3376</v>
      </c>
      <c r="B46" s="8" t="s">
        <v>678</v>
      </c>
      <c r="D46" s="9" t="s">
        <v>3425</v>
      </c>
      <c r="E46" s="7" t="s">
        <v>3873</v>
      </c>
      <c r="F46" s="7" t="s">
        <v>490</v>
      </c>
      <c r="G46" s="7" t="s">
        <v>45</v>
      </c>
      <c r="H46" s="7" t="s">
        <v>3874</v>
      </c>
      <c r="I46" s="7" t="s">
        <v>3806</v>
      </c>
      <c r="L46" s="11">
        <v>8343</v>
      </c>
      <c r="M46" s="11">
        <f t="shared" si="0"/>
        <v>8343</v>
      </c>
      <c r="N46" s="7" t="s">
        <v>667</v>
      </c>
      <c r="O46" s="7" t="s">
        <v>66</v>
      </c>
      <c r="P46" s="7" t="s">
        <v>69</v>
      </c>
      <c r="Q46" s="7" t="s">
        <v>67</v>
      </c>
      <c r="R46" s="7" t="s">
        <v>67</v>
      </c>
    </row>
    <row r="47" spans="1:19" x14ac:dyDescent="0.2">
      <c r="A47" s="7" t="s">
        <v>3376</v>
      </c>
      <c r="B47" s="8" t="s">
        <v>678</v>
      </c>
      <c r="D47" s="9" t="s">
        <v>3426</v>
      </c>
      <c r="E47" s="7" t="s">
        <v>3825</v>
      </c>
      <c r="F47" s="7" t="s">
        <v>3221</v>
      </c>
      <c r="G47" s="7" t="s">
        <v>45</v>
      </c>
      <c r="H47" s="7" t="s">
        <v>3826</v>
      </c>
      <c r="I47" s="7" t="s">
        <v>3806</v>
      </c>
      <c r="J47" s="11">
        <v>3658</v>
      </c>
      <c r="K47" s="11">
        <v>3079</v>
      </c>
      <c r="M47" s="11">
        <f t="shared" si="0"/>
        <v>6737</v>
      </c>
      <c r="N47" s="7" t="s">
        <v>666</v>
      </c>
      <c r="O47" s="7" t="s">
        <v>66</v>
      </c>
      <c r="P47" s="7" t="s">
        <v>70</v>
      </c>
      <c r="Q47" s="7" t="s">
        <v>67</v>
      </c>
      <c r="R47" s="7" t="s">
        <v>67</v>
      </c>
    </row>
    <row r="48" spans="1:19" x14ac:dyDescent="0.2">
      <c r="A48" s="7" t="s">
        <v>3376</v>
      </c>
      <c r="B48" s="8" t="s">
        <v>3377</v>
      </c>
      <c r="D48" s="9" t="s">
        <v>3427</v>
      </c>
      <c r="E48" s="7" t="s">
        <v>3853</v>
      </c>
      <c r="F48" s="7" t="s">
        <v>350</v>
      </c>
      <c r="G48" s="7" t="s">
        <v>45</v>
      </c>
      <c r="H48" s="7" t="s">
        <v>3854</v>
      </c>
      <c r="I48" s="7" t="s">
        <v>3806</v>
      </c>
      <c r="J48" s="11">
        <v>254</v>
      </c>
      <c r="K48" s="11">
        <v>324</v>
      </c>
      <c r="M48" s="11">
        <f t="shared" si="0"/>
        <v>578</v>
      </c>
      <c r="N48" s="7" t="s">
        <v>668</v>
      </c>
      <c r="O48" s="7" t="s">
        <v>66</v>
      </c>
      <c r="P48" s="7" t="s">
        <v>70</v>
      </c>
      <c r="Q48" s="7" t="s">
        <v>671</v>
      </c>
      <c r="R48" s="7" t="s">
        <v>671</v>
      </c>
    </row>
    <row r="49" spans="1:18" x14ac:dyDescent="0.2">
      <c r="A49" s="7" t="s">
        <v>3376</v>
      </c>
      <c r="B49" s="8" t="s">
        <v>3377</v>
      </c>
      <c r="D49" s="9" t="s">
        <v>3428</v>
      </c>
      <c r="E49" s="7" t="s">
        <v>3815</v>
      </c>
      <c r="F49" s="7" t="s">
        <v>350</v>
      </c>
      <c r="G49" s="7" t="s">
        <v>45</v>
      </c>
      <c r="H49" s="7" t="s">
        <v>3816</v>
      </c>
      <c r="I49" s="7" t="s">
        <v>3806</v>
      </c>
      <c r="J49" s="11">
        <v>254</v>
      </c>
      <c r="K49" s="11">
        <v>324</v>
      </c>
      <c r="M49" s="11">
        <f t="shared" si="0"/>
        <v>578</v>
      </c>
      <c r="N49" s="7" t="s">
        <v>668</v>
      </c>
      <c r="O49" s="7" t="s">
        <v>66</v>
      </c>
      <c r="P49" s="7" t="s">
        <v>70</v>
      </c>
      <c r="Q49" s="7" t="s">
        <v>671</v>
      </c>
      <c r="R49" s="7" t="s">
        <v>671</v>
      </c>
    </row>
    <row r="50" spans="1:18" x14ac:dyDescent="0.2">
      <c r="A50" s="7" t="s">
        <v>3376</v>
      </c>
      <c r="B50" s="8" t="s">
        <v>3377</v>
      </c>
      <c r="D50" s="9" t="s">
        <v>3429</v>
      </c>
      <c r="E50" s="7" t="s">
        <v>3875</v>
      </c>
      <c r="F50" s="7" t="s">
        <v>350</v>
      </c>
      <c r="G50" s="7" t="s">
        <v>45</v>
      </c>
      <c r="H50" s="7" t="s">
        <v>3876</v>
      </c>
      <c r="I50" s="7" t="s">
        <v>3806</v>
      </c>
      <c r="J50" s="11">
        <v>1310</v>
      </c>
      <c r="K50" s="11">
        <v>4082</v>
      </c>
      <c r="M50" s="11">
        <f t="shared" si="0"/>
        <v>5392</v>
      </c>
      <c r="N50" s="7" t="s">
        <v>668</v>
      </c>
      <c r="O50" s="7" t="s">
        <v>66</v>
      </c>
      <c r="P50" s="7" t="s">
        <v>70</v>
      </c>
      <c r="Q50" s="7" t="s">
        <v>671</v>
      </c>
      <c r="R50" s="7" t="s">
        <v>671</v>
      </c>
    </row>
    <row r="51" spans="1:18" x14ac:dyDescent="0.2">
      <c r="A51" s="7" t="s">
        <v>3376</v>
      </c>
      <c r="B51" s="8" t="s">
        <v>3377</v>
      </c>
      <c r="D51" s="9" t="s">
        <v>3430</v>
      </c>
      <c r="E51" s="7" t="s">
        <v>3877</v>
      </c>
      <c r="F51" s="7" t="s">
        <v>350</v>
      </c>
      <c r="G51" s="7" t="s">
        <v>45</v>
      </c>
      <c r="H51" s="7" t="s">
        <v>3878</v>
      </c>
      <c r="I51" s="7" t="s">
        <v>3806</v>
      </c>
      <c r="J51" s="11">
        <v>1310</v>
      </c>
      <c r="K51" s="11">
        <v>4082</v>
      </c>
      <c r="M51" s="11">
        <f t="shared" si="0"/>
        <v>5392</v>
      </c>
      <c r="N51" s="7" t="s">
        <v>668</v>
      </c>
      <c r="O51" s="7" t="s">
        <v>66</v>
      </c>
      <c r="P51" s="7" t="s">
        <v>69</v>
      </c>
      <c r="Q51" s="7" t="s">
        <v>671</v>
      </c>
      <c r="R51" s="7" t="s">
        <v>671</v>
      </c>
    </row>
    <row r="52" spans="1:18" x14ac:dyDescent="0.2">
      <c r="A52" s="7" t="s">
        <v>3376</v>
      </c>
      <c r="B52" s="8" t="s">
        <v>3377</v>
      </c>
      <c r="D52" s="9" t="s">
        <v>3431</v>
      </c>
      <c r="E52" s="7" t="s">
        <v>486</v>
      </c>
      <c r="F52" s="7" t="s">
        <v>350</v>
      </c>
      <c r="G52" s="7" t="s">
        <v>45</v>
      </c>
      <c r="H52" s="7" t="s">
        <v>3879</v>
      </c>
      <c r="I52" s="7" t="s">
        <v>3806</v>
      </c>
      <c r="J52" s="11">
        <v>1310</v>
      </c>
      <c r="K52" s="11">
        <v>4082</v>
      </c>
      <c r="M52" s="11">
        <f t="shared" si="0"/>
        <v>5392</v>
      </c>
      <c r="N52" s="7" t="s">
        <v>668</v>
      </c>
      <c r="O52" s="7" t="s">
        <v>66</v>
      </c>
      <c r="P52" s="7" t="s">
        <v>70</v>
      </c>
      <c r="Q52" s="7" t="s">
        <v>671</v>
      </c>
      <c r="R52" s="7" t="s">
        <v>671</v>
      </c>
    </row>
    <row r="53" spans="1:18" x14ac:dyDescent="0.2">
      <c r="A53" s="7" t="s">
        <v>3376</v>
      </c>
      <c r="B53" s="8" t="s">
        <v>3377</v>
      </c>
      <c r="D53" s="9" t="s">
        <v>3432</v>
      </c>
      <c r="E53" s="7" t="s">
        <v>3880</v>
      </c>
      <c r="F53" s="7" t="s">
        <v>350</v>
      </c>
      <c r="G53" s="7" t="s">
        <v>45</v>
      </c>
      <c r="H53" s="7" t="s">
        <v>3881</v>
      </c>
      <c r="I53" s="7" t="s">
        <v>3806</v>
      </c>
      <c r="J53" s="11">
        <v>1311</v>
      </c>
      <c r="K53" s="11">
        <v>4084</v>
      </c>
      <c r="M53" s="11">
        <f t="shared" si="0"/>
        <v>5395</v>
      </c>
      <c r="N53" s="7" t="s">
        <v>668</v>
      </c>
      <c r="O53" s="7" t="s">
        <v>66</v>
      </c>
      <c r="P53" s="7" t="s">
        <v>70</v>
      </c>
      <c r="Q53" s="7" t="s">
        <v>671</v>
      </c>
      <c r="R53" s="7" t="s">
        <v>671</v>
      </c>
    </row>
    <row r="54" spans="1:18" x14ac:dyDescent="0.2">
      <c r="A54" s="7" t="s">
        <v>3376</v>
      </c>
      <c r="B54" s="8" t="s">
        <v>3377</v>
      </c>
      <c r="D54" s="9" t="s">
        <v>3433</v>
      </c>
      <c r="E54" s="7" t="s">
        <v>382</v>
      </c>
      <c r="F54" s="7" t="s">
        <v>350</v>
      </c>
      <c r="G54" s="7" t="s">
        <v>45</v>
      </c>
      <c r="H54" s="7" t="s">
        <v>3882</v>
      </c>
      <c r="I54" s="7" t="s">
        <v>3806</v>
      </c>
      <c r="J54" s="11">
        <v>1311</v>
      </c>
      <c r="K54" s="11">
        <v>4084</v>
      </c>
      <c r="M54" s="11">
        <f t="shared" si="0"/>
        <v>5395</v>
      </c>
      <c r="N54" s="7" t="s">
        <v>668</v>
      </c>
      <c r="O54" s="7" t="s">
        <v>66</v>
      </c>
      <c r="P54" s="7" t="s">
        <v>70</v>
      </c>
      <c r="Q54" s="7" t="s">
        <v>671</v>
      </c>
      <c r="R54" s="7" t="s">
        <v>671</v>
      </c>
    </row>
    <row r="55" spans="1:18" x14ac:dyDescent="0.2">
      <c r="A55" s="7" t="s">
        <v>3376</v>
      </c>
      <c r="B55" s="8" t="s">
        <v>3377</v>
      </c>
      <c r="D55" s="9" t="s">
        <v>3434</v>
      </c>
      <c r="E55" s="7" t="s">
        <v>3810</v>
      </c>
      <c r="F55" s="7" t="s">
        <v>350</v>
      </c>
      <c r="G55" s="7" t="s">
        <v>45</v>
      </c>
      <c r="H55" s="7" t="s">
        <v>3862</v>
      </c>
      <c r="I55" s="7" t="s">
        <v>3806</v>
      </c>
      <c r="J55" s="11">
        <v>1311</v>
      </c>
      <c r="K55" s="11">
        <v>4084</v>
      </c>
      <c r="M55" s="11">
        <f t="shared" si="0"/>
        <v>5395</v>
      </c>
      <c r="N55" s="7" t="s">
        <v>668</v>
      </c>
      <c r="O55" s="7" t="s">
        <v>66</v>
      </c>
      <c r="P55" s="7" t="s">
        <v>70</v>
      </c>
      <c r="Q55" s="7" t="s">
        <v>671</v>
      </c>
      <c r="R55" s="7" t="s">
        <v>671</v>
      </c>
    </row>
    <row r="56" spans="1:18" x14ac:dyDescent="0.2">
      <c r="A56" s="7" t="s">
        <v>3376</v>
      </c>
      <c r="B56" s="8" t="s">
        <v>3377</v>
      </c>
      <c r="D56" s="9" t="s">
        <v>3435</v>
      </c>
      <c r="E56" s="7" t="s">
        <v>3883</v>
      </c>
      <c r="F56" s="7" t="s">
        <v>350</v>
      </c>
      <c r="G56" s="7" t="s">
        <v>45</v>
      </c>
      <c r="H56" s="7" t="s">
        <v>3884</v>
      </c>
      <c r="I56" s="7" t="s">
        <v>3806</v>
      </c>
      <c r="J56" s="11">
        <v>1311</v>
      </c>
      <c r="K56" s="11">
        <v>4084</v>
      </c>
      <c r="M56" s="11">
        <f t="shared" si="0"/>
        <v>5395</v>
      </c>
      <c r="N56" s="7" t="s">
        <v>668</v>
      </c>
      <c r="O56" s="7" t="s">
        <v>66</v>
      </c>
      <c r="P56" s="7" t="s">
        <v>70</v>
      </c>
      <c r="Q56" s="7" t="s">
        <v>671</v>
      </c>
      <c r="R56" s="7" t="s">
        <v>671</v>
      </c>
    </row>
    <row r="57" spans="1:18" x14ac:dyDescent="0.2">
      <c r="A57" s="7" t="s">
        <v>3376</v>
      </c>
      <c r="B57" s="8" t="s">
        <v>3377</v>
      </c>
      <c r="D57" s="9" t="s">
        <v>3436</v>
      </c>
      <c r="E57" s="7" t="s">
        <v>3885</v>
      </c>
      <c r="F57" s="7" t="s">
        <v>350</v>
      </c>
      <c r="G57" s="7" t="s">
        <v>45</v>
      </c>
      <c r="H57" s="7" t="s">
        <v>3886</v>
      </c>
      <c r="I57" s="7" t="s">
        <v>3806</v>
      </c>
      <c r="J57" s="11">
        <v>1311</v>
      </c>
      <c r="K57" s="11">
        <v>4084</v>
      </c>
      <c r="M57" s="11">
        <f t="shared" si="0"/>
        <v>5395</v>
      </c>
      <c r="N57" s="7" t="s">
        <v>668</v>
      </c>
      <c r="O57" s="7" t="s">
        <v>66</v>
      </c>
      <c r="P57" s="7" t="s">
        <v>70</v>
      </c>
      <c r="Q57" s="7" t="s">
        <v>670</v>
      </c>
      <c r="R57" s="7" t="s">
        <v>670</v>
      </c>
    </row>
    <row r="58" spans="1:18" x14ac:dyDescent="0.2">
      <c r="A58" s="7" t="s">
        <v>3376</v>
      </c>
      <c r="B58" s="8" t="s">
        <v>3377</v>
      </c>
      <c r="D58" s="9" t="s">
        <v>3437</v>
      </c>
      <c r="E58" s="7" t="s">
        <v>3887</v>
      </c>
      <c r="F58" s="7" t="s">
        <v>350</v>
      </c>
      <c r="G58" s="7" t="s">
        <v>45</v>
      </c>
      <c r="H58" s="7" t="s">
        <v>3888</v>
      </c>
      <c r="I58" s="7" t="s">
        <v>3806</v>
      </c>
      <c r="J58" s="11">
        <v>1327</v>
      </c>
      <c r="K58" s="11">
        <v>4132</v>
      </c>
      <c r="M58" s="11">
        <f t="shared" si="0"/>
        <v>5459</v>
      </c>
      <c r="N58" s="7" t="s">
        <v>668</v>
      </c>
      <c r="O58" s="7" t="s">
        <v>66</v>
      </c>
      <c r="P58" s="7" t="s">
        <v>70</v>
      </c>
      <c r="Q58" s="7" t="s">
        <v>671</v>
      </c>
      <c r="R58" s="7" t="s">
        <v>671</v>
      </c>
    </row>
    <row r="59" spans="1:18" x14ac:dyDescent="0.2">
      <c r="A59" s="7" t="s">
        <v>3376</v>
      </c>
      <c r="B59" s="8" t="s">
        <v>3377</v>
      </c>
      <c r="D59" s="9" t="s">
        <v>3438</v>
      </c>
      <c r="E59" s="7" t="s">
        <v>3858</v>
      </c>
      <c r="F59" s="7" t="s">
        <v>1562</v>
      </c>
      <c r="G59" s="7" t="s">
        <v>45</v>
      </c>
      <c r="H59" s="7" t="s">
        <v>3859</v>
      </c>
      <c r="I59" s="7" t="s">
        <v>3806</v>
      </c>
      <c r="J59" s="11">
        <v>356</v>
      </c>
      <c r="K59" s="11">
        <v>1719</v>
      </c>
      <c r="M59" s="11">
        <f t="shared" si="0"/>
        <v>2075</v>
      </c>
      <c r="N59" s="7" t="s">
        <v>668</v>
      </c>
      <c r="O59" s="7" t="s">
        <v>66</v>
      </c>
      <c r="P59" s="7" t="s">
        <v>70</v>
      </c>
      <c r="Q59" s="7" t="s">
        <v>670</v>
      </c>
      <c r="R59" s="7" t="s">
        <v>670</v>
      </c>
    </row>
    <row r="60" spans="1:18" x14ac:dyDescent="0.2">
      <c r="A60" s="7" t="s">
        <v>3376</v>
      </c>
      <c r="B60" s="8" t="s">
        <v>3377</v>
      </c>
      <c r="D60" s="9" t="s">
        <v>3439</v>
      </c>
      <c r="E60" s="7" t="s">
        <v>3889</v>
      </c>
      <c r="F60" s="7" t="s">
        <v>1562</v>
      </c>
      <c r="G60" s="7" t="s">
        <v>45</v>
      </c>
      <c r="H60" s="7" t="s">
        <v>3890</v>
      </c>
      <c r="I60" s="7" t="s">
        <v>3806</v>
      </c>
      <c r="J60" s="11">
        <v>1316</v>
      </c>
      <c r="K60" s="11">
        <v>7543</v>
      </c>
      <c r="M60" s="11">
        <f t="shared" si="0"/>
        <v>8859</v>
      </c>
      <c r="N60" s="7" t="s">
        <v>668</v>
      </c>
      <c r="O60" s="7" t="s">
        <v>66</v>
      </c>
      <c r="P60" s="7" t="s">
        <v>70</v>
      </c>
      <c r="Q60" s="7" t="s">
        <v>670</v>
      </c>
      <c r="R60" s="7" t="s">
        <v>670</v>
      </c>
    </row>
    <row r="61" spans="1:18" x14ac:dyDescent="0.2">
      <c r="A61" s="7" t="s">
        <v>3376</v>
      </c>
      <c r="B61" s="8" t="s">
        <v>3377</v>
      </c>
      <c r="D61" s="9" t="s">
        <v>3440</v>
      </c>
      <c r="E61" s="7" t="s">
        <v>3891</v>
      </c>
      <c r="F61" s="7" t="s">
        <v>1562</v>
      </c>
      <c r="G61" s="7" t="s">
        <v>45</v>
      </c>
      <c r="H61" s="7" t="s">
        <v>3892</v>
      </c>
      <c r="I61" s="7" t="s">
        <v>3806</v>
      </c>
      <c r="J61" s="11">
        <v>1912</v>
      </c>
      <c r="K61" s="11">
        <v>12310</v>
      </c>
      <c r="M61" s="11">
        <f t="shared" si="0"/>
        <v>14222</v>
      </c>
      <c r="N61" s="7" t="s">
        <v>668</v>
      </c>
      <c r="O61" s="7" t="s">
        <v>66</v>
      </c>
      <c r="P61" s="7" t="s">
        <v>70</v>
      </c>
      <c r="Q61" s="7" t="s">
        <v>45</v>
      </c>
      <c r="R61" s="7" t="s">
        <v>45</v>
      </c>
    </row>
    <row r="62" spans="1:18" x14ac:dyDescent="0.2">
      <c r="A62" s="7" t="s">
        <v>3376</v>
      </c>
      <c r="B62" s="8" t="s">
        <v>3377</v>
      </c>
      <c r="D62" s="9" t="s">
        <v>3441</v>
      </c>
      <c r="E62" s="7" t="s">
        <v>3893</v>
      </c>
      <c r="F62" s="7" t="s">
        <v>1562</v>
      </c>
      <c r="G62" s="7" t="s">
        <v>45</v>
      </c>
      <c r="H62" s="7" t="s">
        <v>3894</v>
      </c>
      <c r="I62" s="7" t="s">
        <v>3806</v>
      </c>
      <c r="J62" s="11">
        <v>0</v>
      </c>
      <c r="K62" s="11">
        <v>0</v>
      </c>
      <c r="L62" s="12"/>
      <c r="M62" s="11">
        <f t="shared" si="0"/>
        <v>0</v>
      </c>
      <c r="N62" s="7" t="s">
        <v>668</v>
      </c>
      <c r="O62" s="7" t="s">
        <v>66</v>
      </c>
      <c r="P62" s="7" t="s">
        <v>70</v>
      </c>
      <c r="Q62" s="7" t="s">
        <v>45</v>
      </c>
      <c r="R62" s="7" t="s">
        <v>45</v>
      </c>
    </row>
    <row r="63" spans="1:18" x14ac:dyDescent="0.2">
      <c r="A63" s="7" t="s">
        <v>3376</v>
      </c>
      <c r="B63" s="8" t="s">
        <v>3377</v>
      </c>
      <c r="D63" s="9" t="s">
        <v>3442</v>
      </c>
      <c r="E63" s="7" t="s">
        <v>3895</v>
      </c>
      <c r="F63" s="7" t="s">
        <v>1562</v>
      </c>
      <c r="G63" s="7" t="s">
        <v>45</v>
      </c>
      <c r="H63" s="7" t="s">
        <v>3896</v>
      </c>
      <c r="I63" s="7" t="s">
        <v>3806</v>
      </c>
      <c r="J63" s="11">
        <v>846</v>
      </c>
      <c r="K63" s="11">
        <v>4590</v>
      </c>
      <c r="M63" s="11">
        <f t="shared" si="0"/>
        <v>5436</v>
      </c>
      <c r="N63" s="7" t="s">
        <v>668</v>
      </c>
      <c r="O63" s="7" t="s">
        <v>66</v>
      </c>
      <c r="P63" s="7" t="s">
        <v>70</v>
      </c>
      <c r="Q63" s="7" t="s">
        <v>45</v>
      </c>
      <c r="R63" s="7" t="s">
        <v>45</v>
      </c>
    </row>
    <row r="64" spans="1:18" x14ac:dyDescent="0.2">
      <c r="A64" s="7" t="s">
        <v>3376</v>
      </c>
      <c r="B64" s="8" t="s">
        <v>3377</v>
      </c>
      <c r="D64" s="9" t="s">
        <v>3443</v>
      </c>
      <c r="E64" s="7" t="s">
        <v>3860</v>
      </c>
      <c r="F64" s="7" t="s">
        <v>630</v>
      </c>
      <c r="G64" s="7" t="s">
        <v>45</v>
      </c>
      <c r="H64" s="7" t="s">
        <v>3897</v>
      </c>
      <c r="I64" s="7" t="s">
        <v>3806</v>
      </c>
      <c r="J64" s="11">
        <v>6399</v>
      </c>
      <c r="K64" s="11">
        <v>39913</v>
      </c>
      <c r="M64" s="11">
        <f t="shared" si="0"/>
        <v>46312</v>
      </c>
      <c r="N64" s="7" t="s">
        <v>668</v>
      </c>
      <c r="O64" s="7" t="s">
        <v>66</v>
      </c>
      <c r="P64" s="7" t="s">
        <v>70</v>
      </c>
      <c r="Q64" s="7" t="s">
        <v>45</v>
      </c>
      <c r="R64" s="7" t="s">
        <v>45</v>
      </c>
    </row>
    <row r="65" spans="1:18" x14ac:dyDescent="0.2">
      <c r="A65" s="7" t="s">
        <v>3376</v>
      </c>
      <c r="B65" s="8" t="s">
        <v>3377</v>
      </c>
      <c r="D65" s="9" t="s">
        <v>3444</v>
      </c>
      <c r="E65" s="7" t="s">
        <v>3898</v>
      </c>
      <c r="F65" s="7" t="s">
        <v>1562</v>
      </c>
      <c r="G65" s="7" t="s">
        <v>45</v>
      </c>
      <c r="H65" s="7" t="s">
        <v>3899</v>
      </c>
      <c r="I65" s="7" t="s">
        <v>3806</v>
      </c>
      <c r="J65" s="11">
        <v>815</v>
      </c>
      <c r="K65" s="11">
        <v>4382</v>
      </c>
      <c r="M65" s="11">
        <f t="shared" si="0"/>
        <v>5197</v>
      </c>
      <c r="N65" s="7" t="s">
        <v>668</v>
      </c>
      <c r="O65" s="7" t="s">
        <v>66</v>
      </c>
      <c r="P65" s="7" t="s">
        <v>70</v>
      </c>
      <c r="Q65" s="7" t="s">
        <v>45</v>
      </c>
      <c r="R65" s="7" t="s">
        <v>45</v>
      </c>
    </row>
    <row r="66" spans="1:18" x14ac:dyDescent="0.2">
      <c r="A66" s="7" t="s">
        <v>3376</v>
      </c>
      <c r="B66" s="8" t="s">
        <v>3377</v>
      </c>
      <c r="D66" s="9" t="s">
        <v>3445</v>
      </c>
      <c r="E66" s="7" t="s">
        <v>3900</v>
      </c>
      <c r="F66" s="7" t="s">
        <v>1562</v>
      </c>
      <c r="G66" s="7" t="s">
        <v>45</v>
      </c>
      <c r="H66" s="7" t="s">
        <v>3901</v>
      </c>
      <c r="I66" s="7" t="s">
        <v>3806</v>
      </c>
      <c r="J66" s="11">
        <v>2330</v>
      </c>
      <c r="K66" s="11">
        <v>14688</v>
      </c>
      <c r="M66" s="11">
        <f t="shared" ref="M66:M129" si="1">J66+K66+L66</f>
        <v>17018</v>
      </c>
      <c r="N66" s="7" t="s">
        <v>668</v>
      </c>
      <c r="O66" s="7" t="s">
        <v>66</v>
      </c>
      <c r="P66" s="7" t="s">
        <v>70</v>
      </c>
      <c r="Q66" s="7" t="s">
        <v>45</v>
      </c>
      <c r="R66" s="7" t="s">
        <v>45</v>
      </c>
    </row>
    <row r="67" spans="1:18" x14ac:dyDescent="0.2">
      <c r="A67" s="7" t="s">
        <v>3376</v>
      </c>
      <c r="B67" s="8" t="s">
        <v>3377</v>
      </c>
      <c r="D67" s="9" t="s">
        <v>3446</v>
      </c>
      <c r="E67" s="7" t="s">
        <v>3883</v>
      </c>
      <c r="F67" s="7" t="s">
        <v>1562</v>
      </c>
      <c r="G67" s="7" t="s">
        <v>45</v>
      </c>
      <c r="H67" s="7" t="s">
        <v>3884</v>
      </c>
      <c r="I67" s="7" t="s">
        <v>3806</v>
      </c>
      <c r="J67" s="11">
        <v>2787</v>
      </c>
      <c r="K67" s="11">
        <v>16173</v>
      </c>
      <c r="M67" s="11">
        <f t="shared" si="1"/>
        <v>18960</v>
      </c>
      <c r="N67" s="7" t="s">
        <v>668</v>
      </c>
      <c r="O67" s="7" t="s">
        <v>66</v>
      </c>
      <c r="P67" s="7" t="s">
        <v>70</v>
      </c>
      <c r="Q67" s="7" t="s">
        <v>45</v>
      </c>
      <c r="R67" s="7" t="s">
        <v>45</v>
      </c>
    </row>
    <row r="68" spans="1:18" x14ac:dyDescent="0.2">
      <c r="A68" s="7" t="s">
        <v>3376</v>
      </c>
      <c r="B68" s="8" t="s">
        <v>3377</v>
      </c>
      <c r="D68" s="9" t="s">
        <v>3447</v>
      </c>
      <c r="E68" s="7" t="s">
        <v>3860</v>
      </c>
      <c r="F68" s="7" t="s">
        <v>59</v>
      </c>
      <c r="G68" s="7" t="s">
        <v>45</v>
      </c>
      <c r="H68" s="7" t="s">
        <v>3861</v>
      </c>
      <c r="I68" s="7" t="s">
        <v>3806</v>
      </c>
      <c r="J68" s="11">
        <v>0</v>
      </c>
      <c r="K68" s="11">
        <v>0</v>
      </c>
      <c r="M68" s="11">
        <f t="shared" si="1"/>
        <v>0</v>
      </c>
      <c r="N68" s="7" t="s">
        <v>669</v>
      </c>
      <c r="O68" s="7" t="s">
        <v>66</v>
      </c>
      <c r="P68" s="7" t="s">
        <v>672</v>
      </c>
      <c r="Q68" s="7" t="s">
        <v>670</v>
      </c>
      <c r="R68" s="7" t="s">
        <v>670</v>
      </c>
    </row>
    <row r="69" spans="1:18" x14ac:dyDescent="0.2">
      <c r="A69" s="7" t="s">
        <v>3376</v>
      </c>
      <c r="B69" s="8" t="s">
        <v>3377</v>
      </c>
      <c r="D69" s="9" t="s">
        <v>3448</v>
      </c>
      <c r="E69" s="7" t="s">
        <v>3902</v>
      </c>
      <c r="F69" s="7" t="s">
        <v>1562</v>
      </c>
      <c r="G69" s="7" t="s">
        <v>45</v>
      </c>
      <c r="H69" s="7" t="s">
        <v>3903</v>
      </c>
      <c r="I69" s="7" t="s">
        <v>3806</v>
      </c>
      <c r="J69" s="11">
        <v>202</v>
      </c>
      <c r="K69" s="11">
        <v>895</v>
      </c>
      <c r="M69" s="11">
        <f t="shared" si="1"/>
        <v>1097</v>
      </c>
      <c r="N69" s="7" t="s">
        <v>668</v>
      </c>
      <c r="O69" s="7" t="s">
        <v>66</v>
      </c>
      <c r="P69" s="7" t="s">
        <v>70</v>
      </c>
      <c r="Q69" s="7" t="s">
        <v>45</v>
      </c>
      <c r="R69" s="7" t="s">
        <v>45</v>
      </c>
    </row>
    <row r="70" spans="1:18" x14ac:dyDescent="0.2">
      <c r="A70" s="7" t="s">
        <v>3376</v>
      </c>
      <c r="B70" s="8" t="s">
        <v>3377</v>
      </c>
      <c r="D70" s="9" t="s">
        <v>3449</v>
      </c>
      <c r="E70" s="7" t="s">
        <v>3904</v>
      </c>
      <c r="F70" s="7" t="s">
        <v>1562</v>
      </c>
      <c r="G70" s="7" t="s">
        <v>45</v>
      </c>
      <c r="H70" s="7" t="s">
        <v>3905</v>
      </c>
      <c r="I70" s="7" t="s">
        <v>3806</v>
      </c>
      <c r="J70" s="11">
        <v>1238</v>
      </c>
      <c r="K70" s="11">
        <v>7470</v>
      </c>
      <c r="M70" s="11">
        <f t="shared" si="1"/>
        <v>8708</v>
      </c>
      <c r="N70" s="7" t="s">
        <v>668</v>
      </c>
      <c r="O70" s="7" t="s">
        <v>66</v>
      </c>
      <c r="P70" s="7" t="s">
        <v>70</v>
      </c>
      <c r="Q70" s="7" t="s">
        <v>45</v>
      </c>
      <c r="R70" s="7" t="s">
        <v>45</v>
      </c>
    </row>
    <row r="71" spans="1:18" x14ac:dyDescent="0.2">
      <c r="A71" s="7" t="s">
        <v>3376</v>
      </c>
      <c r="B71" s="8" t="s">
        <v>3377</v>
      </c>
      <c r="D71" s="9" t="s">
        <v>3450</v>
      </c>
      <c r="E71" s="7" t="s">
        <v>3064</v>
      </c>
      <c r="F71" s="7" t="s">
        <v>1562</v>
      </c>
      <c r="G71" s="7" t="s">
        <v>45</v>
      </c>
      <c r="H71" s="7" t="s">
        <v>3906</v>
      </c>
      <c r="I71" s="7" t="s">
        <v>3806</v>
      </c>
      <c r="J71" s="11">
        <v>1473</v>
      </c>
      <c r="K71" s="11">
        <v>8803</v>
      </c>
      <c r="M71" s="11">
        <f t="shared" si="1"/>
        <v>10276</v>
      </c>
      <c r="N71" s="7" t="s">
        <v>668</v>
      </c>
      <c r="O71" s="7" t="s">
        <v>66</v>
      </c>
      <c r="P71" s="7" t="s">
        <v>70</v>
      </c>
      <c r="Q71" s="7" t="s">
        <v>45</v>
      </c>
      <c r="R71" s="7" t="s">
        <v>45</v>
      </c>
    </row>
    <row r="72" spans="1:18" x14ac:dyDescent="0.2">
      <c r="A72" s="7" t="s">
        <v>3376</v>
      </c>
      <c r="B72" s="8" t="s">
        <v>3377</v>
      </c>
      <c r="D72" s="9" t="s">
        <v>3451</v>
      </c>
      <c r="E72" s="7" t="s">
        <v>3907</v>
      </c>
      <c r="F72" s="7" t="s">
        <v>1562</v>
      </c>
      <c r="G72" s="7" t="s">
        <v>45</v>
      </c>
      <c r="H72" s="7" t="s">
        <v>3908</v>
      </c>
      <c r="I72" s="7" t="s">
        <v>3806</v>
      </c>
      <c r="J72" s="11">
        <v>2648</v>
      </c>
      <c r="K72" s="11">
        <v>14632</v>
      </c>
      <c r="M72" s="11">
        <f t="shared" si="1"/>
        <v>17280</v>
      </c>
      <c r="N72" s="7" t="s">
        <v>668</v>
      </c>
      <c r="O72" s="7" t="s">
        <v>66</v>
      </c>
      <c r="P72" s="7" t="s">
        <v>70</v>
      </c>
      <c r="Q72" s="7" t="s">
        <v>45</v>
      </c>
      <c r="R72" s="7" t="s">
        <v>45</v>
      </c>
    </row>
    <row r="73" spans="1:18" x14ac:dyDescent="0.2">
      <c r="A73" s="7" t="s">
        <v>3376</v>
      </c>
      <c r="B73" s="8" t="s">
        <v>3377</v>
      </c>
      <c r="D73" s="9" t="s">
        <v>3452</v>
      </c>
      <c r="E73" s="7" t="s">
        <v>3909</v>
      </c>
      <c r="F73" s="7" t="s">
        <v>1562</v>
      </c>
      <c r="G73" s="7" t="s">
        <v>45</v>
      </c>
      <c r="H73" s="7" t="s">
        <v>3910</v>
      </c>
      <c r="I73" s="7" t="s">
        <v>3806</v>
      </c>
      <c r="J73" s="11">
        <v>469</v>
      </c>
      <c r="K73" s="11">
        <v>3055</v>
      </c>
      <c r="L73" s="12"/>
      <c r="M73" s="11">
        <f t="shared" si="1"/>
        <v>3524</v>
      </c>
      <c r="N73" s="7" t="s">
        <v>668</v>
      </c>
      <c r="O73" s="7" t="s">
        <v>66</v>
      </c>
      <c r="P73" s="7" t="s">
        <v>70</v>
      </c>
      <c r="Q73" s="7" t="s">
        <v>45</v>
      </c>
      <c r="R73" s="7" t="s">
        <v>45</v>
      </c>
    </row>
    <row r="74" spans="1:18" x14ac:dyDescent="0.2">
      <c r="A74" s="7" t="s">
        <v>3376</v>
      </c>
      <c r="B74" s="8" t="s">
        <v>3377</v>
      </c>
      <c r="D74" s="9" t="s">
        <v>3453</v>
      </c>
      <c r="E74" s="7" t="s">
        <v>3911</v>
      </c>
      <c r="F74" s="7" t="s">
        <v>1562</v>
      </c>
      <c r="G74" s="7" t="s">
        <v>45</v>
      </c>
      <c r="H74" s="7" t="s">
        <v>3912</v>
      </c>
      <c r="I74" s="7" t="s">
        <v>3806</v>
      </c>
      <c r="J74" s="11">
        <v>851</v>
      </c>
      <c r="K74" s="11">
        <v>5558</v>
      </c>
      <c r="M74" s="11">
        <f t="shared" si="1"/>
        <v>6409</v>
      </c>
      <c r="N74" s="7" t="s">
        <v>668</v>
      </c>
      <c r="O74" s="7" t="s">
        <v>66</v>
      </c>
      <c r="P74" s="7" t="s">
        <v>70</v>
      </c>
      <c r="Q74" s="7" t="s">
        <v>45</v>
      </c>
      <c r="R74" s="7" t="s">
        <v>45</v>
      </c>
    </row>
    <row r="75" spans="1:18" x14ac:dyDescent="0.2">
      <c r="A75" s="7" t="s">
        <v>3376</v>
      </c>
      <c r="B75" s="8" t="s">
        <v>3377</v>
      </c>
      <c r="D75" s="9" t="s">
        <v>3454</v>
      </c>
      <c r="E75" s="7" t="s">
        <v>3913</v>
      </c>
      <c r="F75" s="7" t="s">
        <v>1562</v>
      </c>
      <c r="G75" s="7" t="s">
        <v>45</v>
      </c>
      <c r="H75" s="7" t="s">
        <v>3914</v>
      </c>
      <c r="I75" s="7" t="s">
        <v>3806</v>
      </c>
      <c r="J75" s="11">
        <v>1878</v>
      </c>
      <c r="K75" s="11">
        <v>11657</v>
      </c>
      <c r="M75" s="11">
        <f t="shared" si="1"/>
        <v>13535</v>
      </c>
      <c r="N75" s="7" t="s">
        <v>668</v>
      </c>
      <c r="O75" s="7" t="s">
        <v>66</v>
      </c>
      <c r="P75" s="7" t="s">
        <v>70</v>
      </c>
      <c r="Q75" s="7" t="s">
        <v>45</v>
      </c>
      <c r="R75" s="7" t="s">
        <v>45</v>
      </c>
    </row>
    <row r="76" spans="1:18" x14ac:dyDescent="0.2">
      <c r="A76" s="7" t="s">
        <v>3376</v>
      </c>
      <c r="B76" s="8" t="s">
        <v>3377</v>
      </c>
      <c r="D76" s="9" t="s">
        <v>3455</v>
      </c>
      <c r="E76" s="7" t="s">
        <v>3915</v>
      </c>
      <c r="F76" s="7" t="s">
        <v>1562</v>
      </c>
      <c r="G76" s="7" t="s">
        <v>45</v>
      </c>
      <c r="H76" s="7" t="s">
        <v>3916</v>
      </c>
      <c r="I76" s="7" t="s">
        <v>3806</v>
      </c>
      <c r="J76" s="11">
        <v>3286</v>
      </c>
      <c r="K76" s="11">
        <v>19562</v>
      </c>
      <c r="M76" s="11">
        <f t="shared" si="1"/>
        <v>22848</v>
      </c>
      <c r="N76" s="7" t="s">
        <v>668</v>
      </c>
      <c r="O76" s="7" t="s">
        <v>66</v>
      </c>
      <c r="P76" s="7" t="s">
        <v>70</v>
      </c>
      <c r="Q76" s="7" t="s">
        <v>45</v>
      </c>
      <c r="R76" s="7" t="s">
        <v>45</v>
      </c>
    </row>
    <row r="77" spans="1:18" x14ac:dyDescent="0.2">
      <c r="A77" s="7" t="s">
        <v>3376</v>
      </c>
      <c r="B77" s="8" t="s">
        <v>3377</v>
      </c>
      <c r="D77" s="9" t="s">
        <v>3456</v>
      </c>
      <c r="E77" s="7" t="s">
        <v>3917</v>
      </c>
      <c r="F77" s="7" t="s">
        <v>1562</v>
      </c>
      <c r="G77" s="7" t="s">
        <v>45</v>
      </c>
      <c r="H77" s="7" t="s">
        <v>3918</v>
      </c>
      <c r="I77" s="7" t="s">
        <v>3806</v>
      </c>
      <c r="J77" s="11">
        <v>1494</v>
      </c>
      <c r="K77" s="11">
        <v>9688</v>
      </c>
      <c r="M77" s="11">
        <f t="shared" si="1"/>
        <v>11182</v>
      </c>
      <c r="N77" s="7" t="s">
        <v>668</v>
      </c>
      <c r="O77" s="7" t="s">
        <v>66</v>
      </c>
      <c r="P77" s="7" t="s">
        <v>70</v>
      </c>
      <c r="Q77" s="7" t="s">
        <v>45</v>
      </c>
      <c r="R77" s="7" t="s">
        <v>45</v>
      </c>
    </row>
    <row r="78" spans="1:18" x14ac:dyDescent="0.2">
      <c r="A78" s="7" t="s">
        <v>3376</v>
      </c>
      <c r="B78" s="8" t="s">
        <v>3377</v>
      </c>
      <c r="D78" s="9" t="s">
        <v>3457</v>
      </c>
      <c r="E78" s="7" t="s">
        <v>3919</v>
      </c>
      <c r="F78" s="7" t="s">
        <v>1562</v>
      </c>
      <c r="G78" s="7" t="s">
        <v>45</v>
      </c>
      <c r="H78" s="7" t="s">
        <v>3920</v>
      </c>
      <c r="I78" s="7" t="s">
        <v>3806</v>
      </c>
      <c r="J78" s="11">
        <v>102</v>
      </c>
      <c r="K78" s="11">
        <v>635</v>
      </c>
      <c r="M78" s="11">
        <f t="shared" si="1"/>
        <v>737</v>
      </c>
      <c r="N78" s="7" t="s">
        <v>668</v>
      </c>
      <c r="O78" s="7" t="s">
        <v>66</v>
      </c>
      <c r="P78" s="7" t="s">
        <v>70</v>
      </c>
      <c r="Q78" s="7" t="s">
        <v>45</v>
      </c>
      <c r="R78" s="7" t="s">
        <v>45</v>
      </c>
    </row>
    <row r="79" spans="1:18" x14ac:dyDescent="0.2">
      <c r="A79" s="7" t="s">
        <v>3376</v>
      </c>
      <c r="B79" s="8" t="s">
        <v>3377</v>
      </c>
      <c r="D79" s="9" t="s">
        <v>3458</v>
      </c>
      <c r="E79" s="7" t="s">
        <v>3921</v>
      </c>
      <c r="F79" s="7" t="s">
        <v>1562</v>
      </c>
      <c r="G79" s="7" t="s">
        <v>45</v>
      </c>
      <c r="H79" s="7" t="s">
        <v>3922</v>
      </c>
      <c r="I79" s="7" t="s">
        <v>3806</v>
      </c>
      <c r="J79" s="11">
        <v>1549</v>
      </c>
      <c r="K79" s="11">
        <v>9829</v>
      </c>
      <c r="M79" s="11">
        <f t="shared" si="1"/>
        <v>11378</v>
      </c>
      <c r="N79" s="7" t="s">
        <v>668</v>
      </c>
      <c r="O79" s="7" t="s">
        <v>66</v>
      </c>
      <c r="P79" s="7" t="s">
        <v>70</v>
      </c>
      <c r="Q79" s="7" t="s">
        <v>670</v>
      </c>
      <c r="R79" s="7" t="s">
        <v>670</v>
      </c>
    </row>
    <row r="80" spans="1:18" x14ac:dyDescent="0.2">
      <c r="A80" s="7" t="s">
        <v>3376</v>
      </c>
      <c r="B80" s="8" t="s">
        <v>3377</v>
      </c>
      <c r="D80" s="9" t="s">
        <v>3459</v>
      </c>
      <c r="E80" s="7" t="s">
        <v>3837</v>
      </c>
      <c r="F80" s="7" t="s">
        <v>1562</v>
      </c>
      <c r="G80" s="7" t="s">
        <v>45</v>
      </c>
      <c r="H80" s="7" t="s">
        <v>3838</v>
      </c>
      <c r="I80" s="7" t="s">
        <v>3806</v>
      </c>
      <c r="J80" s="11">
        <v>959</v>
      </c>
      <c r="K80" s="11">
        <v>6371</v>
      </c>
      <c r="M80" s="11">
        <f t="shared" si="1"/>
        <v>7330</v>
      </c>
      <c r="N80" s="7" t="s">
        <v>668</v>
      </c>
      <c r="O80" s="7" t="s">
        <v>66</v>
      </c>
      <c r="P80" s="7" t="s">
        <v>70</v>
      </c>
      <c r="Q80" s="7" t="s">
        <v>670</v>
      </c>
      <c r="R80" s="7" t="s">
        <v>670</v>
      </c>
    </row>
    <row r="81" spans="1:18" x14ac:dyDescent="0.2">
      <c r="A81" s="7" t="s">
        <v>3376</v>
      </c>
      <c r="B81" s="8" t="s">
        <v>3377</v>
      </c>
      <c r="D81" s="9" t="s">
        <v>3460</v>
      </c>
      <c r="E81" s="7" t="s">
        <v>3923</v>
      </c>
      <c r="F81" s="7" t="s">
        <v>1562</v>
      </c>
      <c r="G81" s="7" t="s">
        <v>45</v>
      </c>
      <c r="H81" s="7" t="s">
        <v>3924</v>
      </c>
      <c r="I81" s="7" t="s">
        <v>3806</v>
      </c>
      <c r="J81" s="11">
        <v>1164</v>
      </c>
      <c r="K81" s="11">
        <v>7289</v>
      </c>
      <c r="M81" s="11">
        <f t="shared" si="1"/>
        <v>8453</v>
      </c>
      <c r="N81" s="7" t="s">
        <v>668</v>
      </c>
      <c r="O81" s="7" t="s">
        <v>66</v>
      </c>
      <c r="P81" s="7" t="s">
        <v>70</v>
      </c>
      <c r="Q81" s="7" t="s">
        <v>670</v>
      </c>
      <c r="R81" s="7" t="s">
        <v>670</v>
      </c>
    </row>
    <row r="82" spans="1:18" x14ac:dyDescent="0.2">
      <c r="A82" s="7" t="s">
        <v>3376</v>
      </c>
      <c r="B82" s="8" t="s">
        <v>3377</v>
      </c>
      <c r="D82" s="9" t="s">
        <v>3461</v>
      </c>
      <c r="E82" s="7" t="s">
        <v>3925</v>
      </c>
      <c r="F82" s="7" t="s">
        <v>1562</v>
      </c>
      <c r="G82" s="7" t="s">
        <v>45</v>
      </c>
      <c r="H82" s="7" t="s">
        <v>3926</v>
      </c>
      <c r="I82" s="7" t="s">
        <v>3806</v>
      </c>
      <c r="J82" s="11">
        <v>1933</v>
      </c>
      <c r="K82" s="11">
        <v>11541</v>
      </c>
      <c r="M82" s="11">
        <f t="shared" si="1"/>
        <v>13474</v>
      </c>
      <c r="N82" s="7" t="s">
        <v>668</v>
      </c>
      <c r="O82" s="7" t="s">
        <v>66</v>
      </c>
      <c r="P82" s="7" t="s">
        <v>70</v>
      </c>
      <c r="Q82" s="7" t="s">
        <v>670</v>
      </c>
      <c r="R82" s="7" t="s">
        <v>670</v>
      </c>
    </row>
    <row r="83" spans="1:18" x14ac:dyDescent="0.2">
      <c r="A83" s="7" t="s">
        <v>3376</v>
      </c>
      <c r="B83" s="8" t="s">
        <v>3377</v>
      </c>
      <c r="D83" s="9" t="s">
        <v>3462</v>
      </c>
      <c r="E83" s="7" t="s">
        <v>3927</v>
      </c>
      <c r="F83" s="7" t="s">
        <v>1562</v>
      </c>
      <c r="G83" s="7" t="s">
        <v>45</v>
      </c>
      <c r="H83" s="7" t="s">
        <v>3894</v>
      </c>
      <c r="I83" s="7" t="s">
        <v>3806</v>
      </c>
      <c r="J83" s="11">
        <v>134</v>
      </c>
      <c r="K83" s="11">
        <v>588</v>
      </c>
      <c r="M83" s="11">
        <f t="shared" si="1"/>
        <v>722</v>
      </c>
      <c r="N83" s="7" t="s">
        <v>668</v>
      </c>
      <c r="O83" s="7" t="s">
        <v>66</v>
      </c>
      <c r="P83" s="7" t="s">
        <v>70</v>
      </c>
      <c r="Q83" s="7" t="s">
        <v>670</v>
      </c>
      <c r="R83" s="7" t="s">
        <v>670</v>
      </c>
    </row>
    <row r="84" spans="1:18" x14ac:dyDescent="0.2">
      <c r="A84" s="7" t="s">
        <v>3376</v>
      </c>
      <c r="B84" s="8" t="s">
        <v>3377</v>
      </c>
      <c r="D84" s="9" t="s">
        <v>3463</v>
      </c>
      <c r="E84" s="7" t="s">
        <v>3928</v>
      </c>
      <c r="F84" s="7" t="s">
        <v>1562</v>
      </c>
      <c r="G84" s="7" t="s">
        <v>45</v>
      </c>
      <c r="H84" s="7" t="s">
        <v>3929</v>
      </c>
      <c r="I84" s="7" t="s">
        <v>3806</v>
      </c>
      <c r="J84" s="11">
        <v>218</v>
      </c>
      <c r="K84" s="11">
        <v>713</v>
      </c>
      <c r="M84" s="11">
        <f t="shared" si="1"/>
        <v>931</v>
      </c>
      <c r="N84" s="7" t="s">
        <v>668</v>
      </c>
      <c r="O84" s="7" t="s">
        <v>66</v>
      </c>
      <c r="P84" s="7" t="s">
        <v>70</v>
      </c>
      <c r="Q84" s="7" t="s">
        <v>670</v>
      </c>
      <c r="R84" s="7" t="s">
        <v>670</v>
      </c>
    </row>
    <row r="85" spans="1:18" s="30" customFormat="1" x14ac:dyDescent="0.2">
      <c r="A85" s="7" t="s">
        <v>3376</v>
      </c>
      <c r="B85" s="8" t="s">
        <v>3377</v>
      </c>
      <c r="C85" s="31"/>
      <c r="D85" s="32" t="s">
        <v>3464</v>
      </c>
      <c r="E85" s="30" t="s">
        <v>3930</v>
      </c>
      <c r="F85" s="30" t="s">
        <v>1562</v>
      </c>
      <c r="G85" s="30" t="s">
        <v>45</v>
      </c>
      <c r="H85" s="30" t="s">
        <v>3931</v>
      </c>
      <c r="I85" s="30" t="s">
        <v>3806</v>
      </c>
      <c r="J85" s="33">
        <v>6074</v>
      </c>
      <c r="K85" s="33">
        <v>37997</v>
      </c>
      <c r="L85" s="33"/>
      <c r="M85" s="11">
        <f t="shared" si="1"/>
        <v>44071</v>
      </c>
      <c r="N85" s="30" t="s">
        <v>668</v>
      </c>
      <c r="O85" s="30" t="s">
        <v>66</v>
      </c>
      <c r="P85" s="30" t="s">
        <v>70</v>
      </c>
      <c r="Q85" s="30" t="s">
        <v>670</v>
      </c>
      <c r="R85" s="30" t="s">
        <v>670</v>
      </c>
    </row>
    <row r="86" spans="1:18" s="30" customFormat="1" x14ac:dyDescent="0.2">
      <c r="A86" s="7" t="s">
        <v>3376</v>
      </c>
      <c r="B86" s="8" t="s">
        <v>3377</v>
      </c>
      <c r="C86" s="31"/>
      <c r="D86" s="32" t="s">
        <v>3465</v>
      </c>
      <c r="E86" s="30" t="s">
        <v>3932</v>
      </c>
      <c r="F86" s="30" t="s">
        <v>1562</v>
      </c>
      <c r="G86" s="30" t="s">
        <v>45</v>
      </c>
      <c r="H86" s="30" t="s">
        <v>3933</v>
      </c>
      <c r="I86" s="30" t="s">
        <v>3806</v>
      </c>
      <c r="J86" s="33">
        <v>269</v>
      </c>
      <c r="K86" s="33">
        <v>945</v>
      </c>
      <c r="L86" s="33"/>
      <c r="M86" s="11">
        <f t="shared" si="1"/>
        <v>1214</v>
      </c>
      <c r="N86" s="30" t="s">
        <v>668</v>
      </c>
      <c r="O86" s="30" t="s">
        <v>66</v>
      </c>
      <c r="P86" s="30" t="s">
        <v>70</v>
      </c>
      <c r="Q86" s="30" t="s">
        <v>670</v>
      </c>
      <c r="R86" s="30" t="s">
        <v>670</v>
      </c>
    </row>
    <row r="87" spans="1:18" s="30" customFormat="1" x14ac:dyDescent="0.2">
      <c r="A87" s="7" t="s">
        <v>3376</v>
      </c>
      <c r="B87" s="8" t="s">
        <v>3377</v>
      </c>
      <c r="C87" s="31"/>
      <c r="D87" s="32" t="s">
        <v>3466</v>
      </c>
      <c r="E87" s="30" t="s">
        <v>3855</v>
      </c>
      <c r="F87" s="30" t="s">
        <v>1562</v>
      </c>
      <c r="G87" s="30" t="s">
        <v>45</v>
      </c>
      <c r="H87" s="30" t="s">
        <v>3857</v>
      </c>
      <c r="I87" s="30" t="s">
        <v>3806</v>
      </c>
      <c r="J87" s="33">
        <v>1704</v>
      </c>
      <c r="K87" s="33">
        <v>10184</v>
      </c>
      <c r="L87" s="33"/>
      <c r="M87" s="11">
        <f t="shared" si="1"/>
        <v>11888</v>
      </c>
      <c r="N87" s="30" t="s">
        <v>668</v>
      </c>
      <c r="O87" s="30" t="s">
        <v>66</v>
      </c>
      <c r="P87" s="30" t="s">
        <v>70</v>
      </c>
      <c r="Q87" s="30" t="s">
        <v>670</v>
      </c>
      <c r="R87" s="30" t="s">
        <v>670</v>
      </c>
    </row>
    <row r="88" spans="1:18" x14ac:dyDescent="0.2">
      <c r="A88" s="7" t="s">
        <v>3376</v>
      </c>
      <c r="B88" s="8" t="s">
        <v>3377</v>
      </c>
      <c r="D88" s="9" t="s">
        <v>3467</v>
      </c>
      <c r="E88" s="7" t="s">
        <v>3873</v>
      </c>
      <c r="F88" s="7" t="s">
        <v>1562</v>
      </c>
      <c r="G88" s="7" t="s">
        <v>45</v>
      </c>
      <c r="H88" s="7" t="s">
        <v>3934</v>
      </c>
      <c r="I88" s="7" t="s">
        <v>3806</v>
      </c>
      <c r="J88" s="11">
        <v>2256</v>
      </c>
      <c r="K88" s="11">
        <v>14115</v>
      </c>
      <c r="M88" s="11">
        <f t="shared" si="1"/>
        <v>16371</v>
      </c>
      <c r="N88" s="7" t="s">
        <v>668</v>
      </c>
      <c r="O88" s="7" t="s">
        <v>66</v>
      </c>
      <c r="P88" s="7" t="s">
        <v>70</v>
      </c>
      <c r="Q88" s="7" t="s">
        <v>670</v>
      </c>
      <c r="R88" s="7" t="s">
        <v>670</v>
      </c>
    </row>
    <row r="89" spans="1:18" x14ac:dyDescent="0.2">
      <c r="A89" s="7" t="s">
        <v>3376</v>
      </c>
      <c r="B89" s="8" t="s">
        <v>3377</v>
      </c>
      <c r="D89" s="9" t="s">
        <v>3468</v>
      </c>
      <c r="E89" s="7" t="s">
        <v>3935</v>
      </c>
      <c r="F89" s="7" t="s">
        <v>1562</v>
      </c>
      <c r="G89" s="7" t="s">
        <v>45</v>
      </c>
      <c r="H89" s="7" t="s">
        <v>3936</v>
      </c>
      <c r="I89" s="7" t="s">
        <v>3806</v>
      </c>
      <c r="J89" s="11">
        <v>1329</v>
      </c>
      <c r="K89" s="11">
        <v>8910</v>
      </c>
      <c r="M89" s="11">
        <f t="shared" si="1"/>
        <v>10239</v>
      </c>
      <c r="N89" s="7" t="s">
        <v>668</v>
      </c>
      <c r="O89" s="7" t="s">
        <v>66</v>
      </c>
      <c r="P89" s="7" t="s">
        <v>70</v>
      </c>
      <c r="Q89" s="7" t="s">
        <v>670</v>
      </c>
      <c r="R89" s="7" t="s">
        <v>670</v>
      </c>
    </row>
    <row r="90" spans="1:18" x14ac:dyDescent="0.2">
      <c r="A90" s="7" t="s">
        <v>3376</v>
      </c>
      <c r="B90" s="8" t="s">
        <v>3377</v>
      </c>
      <c r="D90" s="9" t="s">
        <v>3469</v>
      </c>
      <c r="E90" s="7" t="s">
        <v>51</v>
      </c>
      <c r="F90" s="7" t="s">
        <v>1562</v>
      </c>
      <c r="G90" s="7" t="s">
        <v>45</v>
      </c>
      <c r="H90" s="7" t="s">
        <v>3937</v>
      </c>
      <c r="I90" s="7" t="s">
        <v>3806</v>
      </c>
      <c r="J90" s="11">
        <v>1638</v>
      </c>
      <c r="K90" s="11">
        <v>9582</v>
      </c>
      <c r="M90" s="11">
        <f t="shared" si="1"/>
        <v>11220</v>
      </c>
      <c r="N90" s="7" t="s">
        <v>668</v>
      </c>
      <c r="O90" s="7" t="s">
        <v>66</v>
      </c>
      <c r="P90" s="7" t="s">
        <v>70</v>
      </c>
      <c r="Q90" s="7" t="s">
        <v>670</v>
      </c>
      <c r="R90" s="7" t="s">
        <v>670</v>
      </c>
    </row>
    <row r="91" spans="1:18" x14ac:dyDescent="0.2">
      <c r="A91" s="7" t="s">
        <v>3376</v>
      </c>
      <c r="B91" s="8" t="s">
        <v>3377</v>
      </c>
      <c r="D91" s="9" t="s">
        <v>3470</v>
      </c>
      <c r="E91" s="7" t="s">
        <v>3938</v>
      </c>
      <c r="F91" s="7" t="s">
        <v>1562</v>
      </c>
      <c r="G91" s="7" t="s">
        <v>45</v>
      </c>
      <c r="H91" s="7" t="s">
        <v>3939</v>
      </c>
      <c r="I91" s="7" t="s">
        <v>3806</v>
      </c>
      <c r="J91" s="11">
        <v>588</v>
      </c>
      <c r="K91" s="11">
        <v>3523</v>
      </c>
      <c r="M91" s="11">
        <f t="shared" si="1"/>
        <v>4111</v>
      </c>
      <c r="N91" s="7" t="s">
        <v>668</v>
      </c>
      <c r="O91" s="7" t="s">
        <v>66</v>
      </c>
      <c r="P91" s="7" t="s">
        <v>70</v>
      </c>
      <c r="Q91" s="7" t="s">
        <v>670</v>
      </c>
      <c r="R91" s="7" t="s">
        <v>670</v>
      </c>
    </row>
    <row r="92" spans="1:18" x14ac:dyDescent="0.2">
      <c r="A92" s="7" t="s">
        <v>3376</v>
      </c>
      <c r="B92" s="8" t="s">
        <v>3377</v>
      </c>
      <c r="D92" s="9" t="s">
        <v>3471</v>
      </c>
      <c r="E92" s="7" t="s">
        <v>3940</v>
      </c>
      <c r="F92" s="7" t="s">
        <v>1562</v>
      </c>
      <c r="G92" s="7" t="s">
        <v>45</v>
      </c>
      <c r="H92" s="7" t="s">
        <v>3941</v>
      </c>
      <c r="I92" s="7" t="s">
        <v>3806</v>
      </c>
      <c r="J92" s="11">
        <v>1012</v>
      </c>
      <c r="K92" s="11">
        <v>6213</v>
      </c>
      <c r="M92" s="11">
        <f t="shared" si="1"/>
        <v>7225</v>
      </c>
      <c r="N92" s="7" t="s">
        <v>668</v>
      </c>
      <c r="O92" s="7" t="s">
        <v>66</v>
      </c>
      <c r="P92" s="7" t="s">
        <v>70</v>
      </c>
      <c r="Q92" s="7" t="s">
        <v>670</v>
      </c>
      <c r="R92" s="7" t="s">
        <v>670</v>
      </c>
    </row>
    <row r="93" spans="1:18" x14ac:dyDescent="0.2">
      <c r="A93" s="7" t="s">
        <v>3376</v>
      </c>
      <c r="B93" s="8" t="s">
        <v>3377</v>
      </c>
      <c r="D93" s="9" t="s">
        <v>3472</v>
      </c>
      <c r="E93" s="7" t="s">
        <v>3942</v>
      </c>
      <c r="F93" s="7" t="s">
        <v>1562</v>
      </c>
      <c r="G93" s="7" t="s">
        <v>45</v>
      </c>
      <c r="H93" s="7" t="s">
        <v>3943</v>
      </c>
      <c r="I93" s="7" t="s">
        <v>3806</v>
      </c>
      <c r="J93" s="11">
        <v>1394</v>
      </c>
      <c r="K93" s="11">
        <v>3965</v>
      </c>
      <c r="M93" s="11">
        <f t="shared" si="1"/>
        <v>5359</v>
      </c>
      <c r="N93" s="7" t="s">
        <v>668</v>
      </c>
      <c r="O93" s="7" t="s">
        <v>66</v>
      </c>
      <c r="P93" s="7" t="s">
        <v>70</v>
      </c>
      <c r="Q93" s="7" t="s">
        <v>670</v>
      </c>
      <c r="R93" s="7" t="s">
        <v>670</v>
      </c>
    </row>
    <row r="94" spans="1:18" x14ac:dyDescent="0.2">
      <c r="A94" s="7" t="s">
        <v>3376</v>
      </c>
      <c r="B94" s="8" t="s">
        <v>3377</v>
      </c>
      <c r="D94" s="9" t="s">
        <v>3473</v>
      </c>
      <c r="E94" s="7" t="s">
        <v>3944</v>
      </c>
      <c r="F94" s="7" t="s">
        <v>1562</v>
      </c>
      <c r="G94" s="7" t="s">
        <v>45</v>
      </c>
      <c r="H94" s="7" t="s">
        <v>3945</v>
      </c>
      <c r="I94" s="7" t="s">
        <v>3806</v>
      </c>
      <c r="J94" s="11">
        <v>1945</v>
      </c>
      <c r="K94" s="11">
        <v>12251</v>
      </c>
      <c r="M94" s="11">
        <f t="shared" si="1"/>
        <v>14196</v>
      </c>
      <c r="N94" s="7" t="s">
        <v>668</v>
      </c>
      <c r="O94" s="7" t="s">
        <v>66</v>
      </c>
      <c r="P94" s="7" t="s">
        <v>70</v>
      </c>
      <c r="Q94" s="7" t="s">
        <v>670</v>
      </c>
      <c r="R94" s="7" t="s">
        <v>670</v>
      </c>
    </row>
    <row r="95" spans="1:18" x14ac:dyDescent="0.2">
      <c r="A95" s="7" t="s">
        <v>3376</v>
      </c>
      <c r="B95" s="8" t="s">
        <v>3377</v>
      </c>
      <c r="D95" s="9" t="s">
        <v>3474</v>
      </c>
      <c r="E95" s="7" t="s">
        <v>3946</v>
      </c>
      <c r="F95" s="7" t="s">
        <v>1562</v>
      </c>
      <c r="G95" s="7" t="s">
        <v>45</v>
      </c>
      <c r="H95" s="7" t="s">
        <v>3947</v>
      </c>
      <c r="I95" s="7" t="s">
        <v>3806</v>
      </c>
      <c r="J95" s="11">
        <v>1324</v>
      </c>
      <c r="K95" s="11">
        <v>8543</v>
      </c>
      <c r="M95" s="11">
        <f t="shared" si="1"/>
        <v>9867</v>
      </c>
      <c r="N95" s="7" t="s">
        <v>668</v>
      </c>
      <c r="O95" s="7" t="s">
        <v>66</v>
      </c>
      <c r="P95" s="7" t="s">
        <v>70</v>
      </c>
      <c r="Q95" s="7" t="s">
        <v>670</v>
      </c>
      <c r="R95" s="7" t="s">
        <v>670</v>
      </c>
    </row>
    <row r="96" spans="1:18" x14ac:dyDescent="0.2">
      <c r="A96" s="7" t="s">
        <v>3376</v>
      </c>
      <c r="B96" s="8" t="s">
        <v>3377</v>
      </c>
      <c r="D96" s="9" t="s">
        <v>3475</v>
      </c>
      <c r="E96" s="7" t="s">
        <v>3948</v>
      </c>
      <c r="F96" s="7" t="s">
        <v>45</v>
      </c>
      <c r="G96" s="7" t="s">
        <v>45</v>
      </c>
      <c r="H96" s="7" t="s">
        <v>3949</v>
      </c>
      <c r="I96" s="7" t="s">
        <v>3806</v>
      </c>
      <c r="J96" s="11">
        <v>7900</v>
      </c>
      <c r="K96" s="11">
        <v>0</v>
      </c>
      <c r="M96" s="11">
        <f t="shared" si="1"/>
        <v>7900</v>
      </c>
      <c r="N96" s="7" t="s">
        <v>668</v>
      </c>
      <c r="O96" s="7" t="s">
        <v>66</v>
      </c>
      <c r="P96" s="7" t="s">
        <v>69</v>
      </c>
      <c r="Q96" s="7" t="s">
        <v>670</v>
      </c>
      <c r="R96" s="7" t="s">
        <v>670</v>
      </c>
    </row>
    <row r="97" spans="1:18" x14ac:dyDescent="0.2">
      <c r="A97" s="7" t="s">
        <v>3376</v>
      </c>
      <c r="B97" s="8" t="s">
        <v>3377</v>
      </c>
      <c r="D97" s="9" t="s">
        <v>3476</v>
      </c>
      <c r="E97" s="7" t="s">
        <v>3950</v>
      </c>
      <c r="F97" s="7" t="s">
        <v>1562</v>
      </c>
      <c r="G97" s="7" t="s">
        <v>45</v>
      </c>
      <c r="H97" s="7" t="s">
        <v>3951</v>
      </c>
      <c r="I97" s="7" t="s">
        <v>3806</v>
      </c>
      <c r="J97" s="11">
        <v>4389</v>
      </c>
      <c r="K97" s="11">
        <v>26898</v>
      </c>
      <c r="M97" s="11">
        <f t="shared" si="1"/>
        <v>31287</v>
      </c>
      <c r="N97" s="7" t="s">
        <v>668</v>
      </c>
      <c r="O97" s="7" t="s">
        <v>66</v>
      </c>
      <c r="P97" s="7" t="s">
        <v>70</v>
      </c>
      <c r="Q97" s="7" t="s">
        <v>670</v>
      </c>
      <c r="R97" s="7" t="s">
        <v>670</v>
      </c>
    </row>
    <row r="98" spans="1:18" ht="10.5" x14ac:dyDescent="0.25">
      <c r="A98" s="7" t="s">
        <v>3376</v>
      </c>
      <c r="B98" s="8" t="s">
        <v>3377</v>
      </c>
      <c r="D98" s="7" t="s">
        <v>3477</v>
      </c>
      <c r="E98" s="7" t="s">
        <v>3952</v>
      </c>
      <c r="F98" s="8" t="s">
        <v>1562</v>
      </c>
      <c r="G98" s="8" t="s">
        <v>45</v>
      </c>
      <c r="H98" s="8" t="s">
        <v>3953</v>
      </c>
      <c r="I98" s="7" t="s">
        <v>3806</v>
      </c>
      <c r="J98" s="13">
        <v>3566</v>
      </c>
      <c r="K98" s="13">
        <v>20103</v>
      </c>
      <c r="L98" s="13"/>
      <c r="M98" s="11">
        <f t="shared" si="1"/>
        <v>23669</v>
      </c>
      <c r="N98" s="7" t="s">
        <v>668</v>
      </c>
      <c r="O98" s="8" t="s">
        <v>66</v>
      </c>
      <c r="P98" s="7" t="s">
        <v>70</v>
      </c>
      <c r="Q98" s="8" t="s">
        <v>670</v>
      </c>
      <c r="R98" s="8" t="s">
        <v>670</v>
      </c>
    </row>
    <row r="99" spans="1:18" x14ac:dyDescent="0.2">
      <c r="A99" s="7" t="s">
        <v>3376</v>
      </c>
      <c r="B99" s="8" t="s">
        <v>3377</v>
      </c>
      <c r="D99" s="7" t="s">
        <v>3478</v>
      </c>
      <c r="E99" s="7" t="s">
        <v>3954</v>
      </c>
      <c r="F99" s="8" t="s">
        <v>1562</v>
      </c>
      <c r="G99" s="8" t="s">
        <v>45</v>
      </c>
      <c r="H99" s="8" t="s">
        <v>3955</v>
      </c>
      <c r="I99" s="7" t="s">
        <v>3806</v>
      </c>
      <c r="J99" s="11">
        <v>1302</v>
      </c>
      <c r="K99" s="11">
        <v>8853</v>
      </c>
      <c r="M99" s="11">
        <f t="shared" si="1"/>
        <v>10155</v>
      </c>
      <c r="N99" s="7" t="s">
        <v>668</v>
      </c>
      <c r="O99" s="8" t="s">
        <v>66</v>
      </c>
      <c r="P99" s="7" t="s">
        <v>70</v>
      </c>
      <c r="Q99" s="8" t="s">
        <v>670</v>
      </c>
      <c r="R99" s="8" t="s">
        <v>670</v>
      </c>
    </row>
    <row r="100" spans="1:18" x14ac:dyDescent="0.2">
      <c r="A100" s="7" t="s">
        <v>3376</v>
      </c>
      <c r="B100" s="8" t="s">
        <v>3377</v>
      </c>
      <c r="D100" s="7" t="s">
        <v>3479</v>
      </c>
      <c r="E100" s="7" t="s">
        <v>3956</v>
      </c>
      <c r="F100" s="8" t="s">
        <v>1562</v>
      </c>
      <c r="G100" s="8" t="s">
        <v>45</v>
      </c>
      <c r="H100" s="8" t="s">
        <v>3957</v>
      </c>
      <c r="I100" s="7" t="s">
        <v>3806</v>
      </c>
      <c r="J100" s="11">
        <v>1615</v>
      </c>
      <c r="K100" s="11">
        <v>10033</v>
      </c>
      <c r="M100" s="11">
        <f t="shared" si="1"/>
        <v>11648</v>
      </c>
      <c r="N100" s="7" t="s">
        <v>668</v>
      </c>
      <c r="O100" s="8" t="s">
        <v>66</v>
      </c>
      <c r="P100" s="7" t="s">
        <v>70</v>
      </c>
      <c r="Q100" s="8" t="s">
        <v>670</v>
      </c>
      <c r="R100" s="8" t="s">
        <v>670</v>
      </c>
    </row>
    <row r="101" spans="1:18" x14ac:dyDescent="0.2">
      <c r="A101" s="7" t="s">
        <v>3376</v>
      </c>
      <c r="B101" s="8" t="s">
        <v>3377</v>
      </c>
      <c r="D101" s="7" t="s">
        <v>3480</v>
      </c>
      <c r="E101" s="7" t="s">
        <v>1601</v>
      </c>
      <c r="F101" s="8" t="s">
        <v>1562</v>
      </c>
      <c r="G101" s="8" t="s">
        <v>45</v>
      </c>
      <c r="H101" s="8" t="s">
        <v>3958</v>
      </c>
      <c r="I101" s="7" t="s">
        <v>3806</v>
      </c>
      <c r="J101" s="11">
        <v>533</v>
      </c>
      <c r="K101" s="11">
        <v>3352</v>
      </c>
      <c r="M101" s="11">
        <f t="shared" si="1"/>
        <v>3885</v>
      </c>
      <c r="N101" s="7" t="s">
        <v>668</v>
      </c>
      <c r="O101" s="8" t="s">
        <v>66</v>
      </c>
      <c r="P101" s="7" t="s">
        <v>70</v>
      </c>
      <c r="Q101" s="8" t="s">
        <v>670</v>
      </c>
      <c r="R101" s="8" t="s">
        <v>670</v>
      </c>
    </row>
    <row r="102" spans="1:18" x14ac:dyDescent="0.2">
      <c r="A102" s="7" t="s">
        <v>3376</v>
      </c>
      <c r="B102" s="8" t="s">
        <v>3377</v>
      </c>
      <c r="D102" s="7" t="s">
        <v>3481</v>
      </c>
      <c r="E102" s="7" t="s">
        <v>3959</v>
      </c>
      <c r="F102" s="8" t="s">
        <v>1562</v>
      </c>
      <c r="G102" s="8" t="s">
        <v>45</v>
      </c>
      <c r="H102" s="8" t="s">
        <v>3960</v>
      </c>
      <c r="I102" s="7" t="s">
        <v>3806</v>
      </c>
      <c r="J102" s="11">
        <v>2865</v>
      </c>
      <c r="K102" s="11">
        <v>17597</v>
      </c>
      <c r="M102" s="11">
        <f t="shared" si="1"/>
        <v>20462</v>
      </c>
      <c r="N102" s="7" t="s">
        <v>668</v>
      </c>
      <c r="O102" s="8" t="s">
        <v>66</v>
      </c>
      <c r="P102" s="7" t="s">
        <v>70</v>
      </c>
      <c r="Q102" s="8" t="s">
        <v>670</v>
      </c>
      <c r="R102" s="8" t="s">
        <v>670</v>
      </c>
    </row>
    <row r="103" spans="1:18" x14ac:dyDescent="0.2">
      <c r="A103" s="7" t="s">
        <v>3376</v>
      </c>
      <c r="B103" s="8" t="s">
        <v>3377</v>
      </c>
      <c r="D103" s="7" t="s">
        <v>3482</v>
      </c>
      <c r="E103" s="7" t="s">
        <v>3961</v>
      </c>
      <c r="F103" s="8" t="s">
        <v>1562</v>
      </c>
      <c r="G103" s="8" t="s">
        <v>45</v>
      </c>
      <c r="H103" s="8" t="s">
        <v>3962</v>
      </c>
      <c r="I103" s="7" t="s">
        <v>3806</v>
      </c>
      <c r="J103" s="11">
        <v>443</v>
      </c>
      <c r="K103" s="11">
        <v>2736</v>
      </c>
      <c r="M103" s="11">
        <f t="shared" si="1"/>
        <v>3179</v>
      </c>
      <c r="N103" s="7" t="s">
        <v>668</v>
      </c>
      <c r="O103" s="8" t="s">
        <v>66</v>
      </c>
      <c r="P103" s="7" t="s">
        <v>70</v>
      </c>
      <c r="Q103" s="8" t="s">
        <v>670</v>
      </c>
      <c r="R103" s="8" t="s">
        <v>670</v>
      </c>
    </row>
    <row r="104" spans="1:18" x14ac:dyDescent="0.2">
      <c r="A104" s="7" t="s">
        <v>3376</v>
      </c>
      <c r="B104" s="8" t="s">
        <v>3377</v>
      </c>
      <c r="D104" s="7" t="s">
        <v>3483</v>
      </c>
      <c r="E104" s="7" t="s">
        <v>3963</v>
      </c>
      <c r="F104" s="8" t="s">
        <v>1562</v>
      </c>
      <c r="G104" s="8" t="s">
        <v>45</v>
      </c>
      <c r="H104" s="8" t="s">
        <v>3964</v>
      </c>
      <c r="I104" s="7" t="s">
        <v>3806</v>
      </c>
      <c r="J104" s="11">
        <v>276</v>
      </c>
      <c r="K104" s="11">
        <v>1803</v>
      </c>
      <c r="M104" s="11">
        <f t="shared" si="1"/>
        <v>2079</v>
      </c>
      <c r="N104" s="7" t="s">
        <v>668</v>
      </c>
      <c r="O104" s="8" t="s">
        <v>66</v>
      </c>
      <c r="P104" s="7" t="s">
        <v>70</v>
      </c>
      <c r="Q104" s="8" t="s">
        <v>670</v>
      </c>
      <c r="R104" s="8" t="s">
        <v>670</v>
      </c>
    </row>
    <row r="105" spans="1:18" x14ac:dyDescent="0.2">
      <c r="A105" s="7" t="s">
        <v>3376</v>
      </c>
      <c r="B105" s="8" t="s">
        <v>3377</v>
      </c>
      <c r="D105" s="7" t="s">
        <v>3484</v>
      </c>
      <c r="E105" s="7" t="s">
        <v>3965</v>
      </c>
      <c r="F105" s="8" t="s">
        <v>1562</v>
      </c>
      <c r="G105" s="8" t="s">
        <v>45</v>
      </c>
      <c r="H105" s="8" t="s">
        <v>3966</v>
      </c>
      <c r="I105" s="7" t="s">
        <v>3806</v>
      </c>
      <c r="J105" s="11">
        <v>2810</v>
      </c>
      <c r="K105" s="11">
        <v>18176</v>
      </c>
      <c r="M105" s="11">
        <f t="shared" si="1"/>
        <v>20986</v>
      </c>
      <c r="N105" s="7" t="s">
        <v>668</v>
      </c>
      <c r="O105" s="8" t="s">
        <v>66</v>
      </c>
      <c r="P105" s="7" t="s">
        <v>70</v>
      </c>
      <c r="Q105" s="8" t="s">
        <v>670</v>
      </c>
      <c r="R105" s="8" t="s">
        <v>670</v>
      </c>
    </row>
    <row r="106" spans="1:18" x14ac:dyDescent="0.2">
      <c r="A106" s="7" t="s">
        <v>3376</v>
      </c>
      <c r="B106" s="8" t="s">
        <v>3377</v>
      </c>
      <c r="D106" s="7" t="s">
        <v>3485</v>
      </c>
      <c r="E106" s="7" t="s">
        <v>3967</v>
      </c>
      <c r="F106" s="8" t="s">
        <v>1562</v>
      </c>
      <c r="G106" s="8" t="s">
        <v>45</v>
      </c>
      <c r="H106" s="8" t="s">
        <v>3968</v>
      </c>
      <c r="I106" s="7" t="s">
        <v>3806</v>
      </c>
      <c r="J106" s="11">
        <v>1518</v>
      </c>
      <c r="K106" s="11">
        <v>8227</v>
      </c>
      <c r="M106" s="11">
        <f t="shared" si="1"/>
        <v>9745</v>
      </c>
      <c r="N106" s="7" t="s">
        <v>668</v>
      </c>
      <c r="O106" s="8" t="s">
        <v>66</v>
      </c>
      <c r="P106" s="7" t="s">
        <v>70</v>
      </c>
      <c r="Q106" s="8" t="s">
        <v>670</v>
      </c>
      <c r="R106" s="8" t="s">
        <v>670</v>
      </c>
    </row>
    <row r="107" spans="1:18" x14ac:dyDescent="0.2">
      <c r="A107" s="7" t="s">
        <v>3376</v>
      </c>
      <c r="B107" s="8" t="s">
        <v>3377</v>
      </c>
      <c r="D107" s="7" t="s">
        <v>3486</v>
      </c>
      <c r="E107" s="7" t="s">
        <v>3969</v>
      </c>
      <c r="F107" s="8" t="s">
        <v>1562</v>
      </c>
      <c r="G107" s="8" t="s">
        <v>45</v>
      </c>
      <c r="H107" s="8" t="s">
        <v>3970</v>
      </c>
      <c r="I107" s="7" t="s">
        <v>3806</v>
      </c>
      <c r="J107" s="11">
        <v>2335</v>
      </c>
      <c r="K107" s="11">
        <v>14240</v>
      </c>
      <c r="M107" s="11">
        <f t="shared" si="1"/>
        <v>16575</v>
      </c>
      <c r="N107" s="7" t="s">
        <v>668</v>
      </c>
      <c r="O107" s="8" t="s">
        <v>66</v>
      </c>
      <c r="P107" s="7" t="s">
        <v>70</v>
      </c>
      <c r="Q107" s="8" t="s">
        <v>670</v>
      </c>
      <c r="R107" s="8" t="s">
        <v>670</v>
      </c>
    </row>
    <row r="108" spans="1:18" x14ac:dyDescent="0.2">
      <c r="A108" s="7" t="s">
        <v>3376</v>
      </c>
      <c r="B108" s="8" t="s">
        <v>3377</v>
      </c>
      <c r="D108" s="7" t="s">
        <v>3487</v>
      </c>
      <c r="E108" s="7" t="s">
        <v>3971</v>
      </c>
      <c r="F108" s="8" t="s">
        <v>1562</v>
      </c>
      <c r="G108" s="8" t="s">
        <v>45</v>
      </c>
      <c r="H108" s="8" t="s">
        <v>3972</v>
      </c>
      <c r="I108" s="7" t="s">
        <v>3806</v>
      </c>
      <c r="J108" s="11">
        <v>2328</v>
      </c>
      <c r="K108" s="11">
        <v>12831</v>
      </c>
      <c r="M108" s="11">
        <f t="shared" si="1"/>
        <v>15159</v>
      </c>
      <c r="N108" s="7" t="s">
        <v>668</v>
      </c>
      <c r="O108" s="8" t="s">
        <v>66</v>
      </c>
      <c r="P108" s="7" t="s">
        <v>70</v>
      </c>
      <c r="Q108" s="8" t="s">
        <v>670</v>
      </c>
      <c r="R108" s="8" t="s">
        <v>670</v>
      </c>
    </row>
    <row r="109" spans="1:18" x14ac:dyDescent="0.2">
      <c r="A109" s="7" t="s">
        <v>3376</v>
      </c>
      <c r="B109" s="8" t="s">
        <v>3377</v>
      </c>
      <c r="D109" s="7" t="s">
        <v>3488</v>
      </c>
      <c r="E109" s="7" t="s">
        <v>3880</v>
      </c>
      <c r="F109" s="8" t="s">
        <v>1562</v>
      </c>
      <c r="G109" s="8" t="s">
        <v>45</v>
      </c>
      <c r="H109" s="8" t="s">
        <v>3881</v>
      </c>
      <c r="I109" s="7" t="s">
        <v>3806</v>
      </c>
      <c r="J109" s="11">
        <v>34</v>
      </c>
      <c r="K109" s="11">
        <v>222</v>
      </c>
      <c r="M109" s="11">
        <f t="shared" si="1"/>
        <v>256</v>
      </c>
      <c r="N109" s="7" t="s">
        <v>668</v>
      </c>
      <c r="O109" s="8" t="s">
        <v>66</v>
      </c>
      <c r="P109" s="7" t="s">
        <v>70</v>
      </c>
      <c r="Q109" s="8" t="s">
        <v>670</v>
      </c>
      <c r="R109" s="8" t="s">
        <v>670</v>
      </c>
    </row>
    <row r="110" spans="1:18" x14ac:dyDescent="0.2">
      <c r="A110" s="7" t="s">
        <v>3376</v>
      </c>
      <c r="B110" s="8" t="s">
        <v>3377</v>
      </c>
      <c r="D110" s="7" t="s">
        <v>3489</v>
      </c>
      <c r="E110" s="7" t="s">
        <v>3973</v>
      </c>
      <c r="F110" s="8" t="s">
        <v>1562</v>
      </c>
      <c r="G110" s="8" t="s">
        <v>45</v>
      </c>
      <c r="H110" s="8" t="s">
        <v>3881</v>
      </c>
      <c r="I110" s="7" t="s">
        <v>3806</v>
      </c>
      <c r="J110" s="11">
        <v>71</v>
      </c>
      <c r="K110" s="11">
        <v>408</v>
      </c>
      <c r="M110" s="11">
        <f t="shared" si="1"/>
        <v>479</v>
      </c>
      <c r="N110" s="7" t="s">
        <v>668</v>
      </c>
      <c r="O110" s="8" t="s">
        <v>66</v>
      </c>
      <c r="P110" s="7" t="s">
        <v>70</v>
      </c>
      <c r="Q110" s="8" t="s">
        <v>670</v>
      </c>
      <c r="R110" s="8" t="s">
        <v>670</v>
      </c>
    </row>
    <row r="111" spans="1:18" x14ac:dyDescent="0.2">
      <c r="A111" s="7" t="s">
        <v>3376</v>
      </c>
      <c r="B111" s="8" t="s">
        <v>3377</v>
      </c>
      <c r="D111" s="7" t="s">
        <v>3490</v>
      </c>
      <c r="E111" s="7" t="s">
        <v>3974</v>
      </c>
      <c r="F111" s="8" t="s">
        <v>1562</v>
      </c>
      <c r="G111" s="8" t="s">
        <v>45</v>
      </c>
      <c r="H111" s="8" t="s">
        <v>3975</v>
      </c>
      <c r="I111" s="7" t="s">
        <v>3806</v>
      </c>
      <c r="J111" s="11">
        <v>69</v>
      </c>
      <c r="K111" s="11">
        <v>362</v>
      </c>
      <c r="M111" s="11">
        <f t="shared" si="1"/>
        <v>431</v>
      </c>
      <c r="N111" s="7" t="s">
        <v>668</v>
      </c>
      <c r="O111" s="8" t="s">
        <v>66</v>
      </c>
      <c r="P111" s="7" t="s">
        <v>70</v>
      </c>
      <c r="Q111" s="8" t="s">
        <v>670</v>
      </c>
      <c r="R111" s="8" t="s">
        <v>670</v>
      </c>
    </row>
    <row r="112" spans="1:18" x14ac:dyDescent="0.2">
      <c r="A112" s="7" t="s">
        <v>3376</v>
      </c>
      <c r="B112" s="8" t="s">
        <v>3377</v>
      </c>
      <c r="D112" s="7" t="s">
        <v>3491</v>
      </c>
      <c r="E112" s="7" t="s">
        <v>2254</v>
      </c>
      <c r="F112" s="8" t="s">
        <v>1562</v>
      </c>
      <c r="G112" s="8" t="s">
        <v>45</v>
      </c>
      <c r="H112" s="8" t="s">
        <v>3976</v>
      </c>
      <c r="I112" s="7" t="s">
        <v>3806</v>
      </c>
      <c r="J112" s="11">
        <v>1540</v>
      </c>
      <c r="K112" s="11">
        <v>7780</v>
      </c>
      <c r="M112" s="11">
        <f t="shared" si="1"/>
        <v>9320</v>
      </c>
      <c r="N112" s="7" t="s">
        <v>668</v>
      </c>
      <c r="O112" s="8" t="s">
        <v>66</v>
      </c>
      <c r="P112" s="7" t="s">
        <v>70</v>
      </c>
      <c r="Q112" s="8" t="s">
        <v>670</v>
      </c>
      <c r="R112" s="8" t="s">
        <v>670</v>
      </c>
    </row>
    <row r="113" spans="1:18" x14ac:dyDescent="0.2">
      <c r="A113" s="7" t="s">
        <v>3376</v>
      </c>
      <c r="B113" s="8" t="s">
        <v>3377</v>
      </c>
      <c r="D113" s="7" t="s">
        <v>3492</v>
      </c>
      <c r="E113" s="7" t="s">
        <v>3927</v>
      </c>
      <c r="F113" s="8" t="s">
        <v>1562</v>
      </c>
      <c r="G113" s="8" t="s">
        <v>45</v>
      </c>
      <c r="H113" s="8" t="s">
        <v>3894</v>
      </c>
      <c r="I113" s="7" t="s">
        <v>3806</v>
      </c>
      <c r="J113" s="11">
        <v>97</v>
      </c>
      <c r="K113" s="11">
        <v>624</v>
      </c>
      <c r="M113" s="11">
        <f t="shared" si="1"/>
        <v>721</v>
      </c>
      <c r="N113" s="7" t="s">
        <v>668</v>
      </c>
      <c r="O113" s="8" t="s">
        <v>66</v>
      </c>
      <c r="P113" s="7" t="s">
        <v>70</v>
      </c>
      <c r="Q113" s="8" t="s">
        <v>670</v>
      </c>
      <c r="R113" s="8" t="s">
        <v>670</v>
      </c>
    </row>
    <row r="114" spans="1:18" x14ac:dyDescent="0.2">
      <c r="A114" s="7" t="s">
        <v>3376</v>
      </c>
      <c r="B114" s="8" t="s">
        <v>3377</v>
      </c>
      <c r="D114" s="7" t="s">
        <v>3493</v>
      </c>
      <c r="E114" s="7" t="s">
        <v>3977</v>
      </c>
      <c r="F114" s="8" t="s">
        <v>1562</v>
      </c>
      <c r="G114" s="8" t="s">
        <v>45</v>
      </c>
      <c r="H114" s="8" t="s">
        <v>3978</v>
      </c>
      <c r="I114" s="7" t="s">
        <v>3806</v>
      </c>
      <c r="J114" s="11">
        <v>1928</v>
      </c>
      <c r="K114" s="11">
        <v>9237</v>
      </c>
      <c r="M114" s="11">
        <f t="shared" si="1"/>
        <v>11165</v>
      </c>
      <c r="N114" s="7" t="s">
        <v>668</v>
      </c>
      <c r="O114" s="8" t="s">
        <v>66</v>
      </c>
      <c r="P114" s="7" t="s">
        <v>70</v>
      </c>
      <c r="Q114" s="8" t="s">
        <v>670</v>
      </c>
      <c r="R114" s="8" t="s">
        <v>670</v>
      </c>
    </row>
    <row r="115" spans="1:18" x14ac:dyDescent="0.2">
      <c r="A115" s="7" t="s">
        <v>3376</v>
      </c>
      <c r="B115" s="8" t="s">
        <v>3377</v>
      </c>
      <c r="D115" s="7" t="s">
        <v>3494</v>
      </c>
      <c r="E115" s="7" t="s">
        <v>3979</v>
      </c>
      <c r="F115" s="8" t="s">
        <v>1562</v>
      </c>
      <c r="G115" s="8" t="s">
        <v>45</v>
      </c>
      <c r="H115" s="8" t="s">
        <v>3980</v>
      </c>
      <c r="I115" s="7" t="s">
        <v>3806</v>
      </c>
      <c r="J115" s="11">
        <v>1358</v>
      </c>
      <c r="K115" s="11">
        <v>6634</v>
      </c>
      <c r="M115" s="11">
        <f t="shared" si="1"/>
        <v>7992</v>
      </c>
      <c r="N115" s="7" t="s">
        <v>668</v>
      </c>
      <c r="O115" s="8" t="s">
        <v>66</v>
      </c>
      <c r="P115" s="7" t="s">
        <v>70</v>
      </c>
      <c r="Q115" s="8" t="s">
        <v>670</v>
      </c>
      <c r="R115" s="8" t="s">
        <v>670</v>
      </c>
    </row>
    <row r="116" spans="1:18" x14ac:dyDescent="0.2">
      <c r="A116" s="7" t="s">
        <v>3376</v>
      </c>
      <c r="B116" s="8" t="s">
        <v>3377</v>
      </c>
      <c r="D116" s="7" t="s">
        <v>3495</v>
      </c>
      <c r="E116" s="7" t="s">
        <v>3981</v>
      </c>
      <c r="F116" s="8" t="s">
        <v>1562</v>
      </c>
      <c r="G116" s="8" t="s">
        <v>45</v>
      </c>
      <c r="H116" s="8" t="s">
        <v>3982</v>
      </c>
      <c r="I116" s="7" t="s">
        <v>3806</v>
      </c>
      <c r="J116" s="11">
        <v>2778</v>
      </c>
      <c r="K116" s="11">
        <v>16732</v>
      </c>
      <c r="M116" s="11">
        <f t="shared" si="1"/>
        <v>19510</v>
      </c>
      <c r="N116" s="7" t="s">
        <v>668</v>
      </c>
      <c r="O116" s="8" t="s">
        <v>66</v>
      </c>
      <c r="P116" s="7" t="s">
        <v>70</v>
      </c>
      <c r="Q116" s="8" t="s">
        <v>670</v>
      </c>
      <c r="R116" s="8" t="s">
        <v>670</v>
      </c>
    </row>
    <row r="117" spans="1:18" x14ac:dyDescent="0.2">
      <c r="A117" s="7" t="s">
        <v>3376</v>
      </c>
      <c r="B117" s="8" t="s">
        <v>3377</v>
      </c>
      <c r="D117" s="7" t="s">
        <v>3496</v>
      </c>
      <c r="E117" s="7" t="s">
        <v>3983</v>
      </c>
      <c r="F117" s="8" t="s">
        <v>1562</v>
      </c>
      <c r="G117" s="8" t="s">
        <v>45</v>
      </c>
      <c r="H117" s="8" t="s">
        <v>3838</v>
      </c>
      <c r="I117" s="7" t="s">
        <v>3806</v>
      </c>
      <c r="J117" s="11">
        <v>3012</v>
      </c>
      <c r="K117" s="11">
        <v>19517</v>
      </c>
      <c r="M117" s="11">
        <f t="shared" si="1"/>
        <v>22529</v>
      </c>
      <c r="N117" s="7" t="s">
        <v>668</v>
      </c>
      <c r="O117" s="8" t="s">
        <v>66</v>
      </c>
      <c r="P117" s="7" t="s">
        <v>70</v>
      </c>
      <c r="Q117" s="8" t="s">
        <v>670</v>
      </c>
      <c r="R117" s="8" t="s">
        <v>670</v>
      </c>
    </row>
    <row r="118" spans="1:18" x14ac:dyDescent="0.2">
      <c r="A118" s="7" t="s">
        <v>3376</v>
      </c>
      <c r="B118" s="8" t="s">
        <v>3377</v>
      </c>
      <c r="D118" s="7" t="s">
        <v>3497</v>
      </c>
      <c r="E118" s="7" t="s">
        <v>3984</v>
      </c>
      <c r="F118" s="8" t="s">
        <v>1562</v>
      </c>
      <c r="G118" s="8" t="s">
        <v>45</v>
      </c>
      <c r="H118" s="8" t="s">
        <v>3985</v>
      </c>
      <c r="I118" s="7" t="s">
        <v>3806</v>
      </c>
      <c r="J118" s="11">
        <v>1682</v>
      </c>
      <c r="K118" s="11">
        <v>10502</v>
      </c>
      <c r="M118" s="11">
        <f t="shared" si="1"/>
        <v>12184</v>
      </c>
      <c r="N118" s="7" t="s">
        <v>668</v>
      </c>
      <c r="O118" s="8" t="s">
        <v>66</v>
      </c>
      <c r="P118" s="7" t="s">
        <v>70</v>
      </c>
      <c r="Q118" s="8" t="s">
        <v>670</v>
      </c>
      <c r="R118" s="8" t="s">
        <v>670</v>
      </c>
    </row>
    <row r="119" spans="1:18" x14ac:dyDescent="0.2">
      <c r="A119" s="7" t="s">
        <v>3376</v>
      </c>
      <c r="B119" s="8" t="s">
        <v>3377</v>
      </c>
      <c r="D119" s="7" t="s">
        <v>3498</v>
      </c>
      <c r="E119" s="7" t="s">
        <v>3986</v>
      </c>
      <c r="F119" s="8" t="s">
        <v>1562</v>
      </c>
      <c r="G119" s="8" t="s">
        <v>45</v>
      </c>
      <c r="H119" s="8" t="s">
        <v>3987</v>
      </c>
      <c r="I119" s="7" t="s">
        <v>3806</v>
      </c>
      <c r="J119" s="11">
        <v>1353</v>
      </c>
      <c r="K119" s="11">
        <v>7614</v>
      </c>
      <c r="M119" s="11">
        <f t="shared" si="1"/>
        <v>8967</v>
      </c>
      <c r="N119" s="7" t="s">
        <v>668</v>
      </c>
      <c r="O119" s="8" t="s">
        <v>66</v>
      </c>
      <c r="P119" s="7" t="s">
        <v>70</v>
      </c>
      <c r="Q119" s="8" t="s">
        <v>670</v>
      </c>
      <c r="R119" s="8" t="s">
        <v>670</v>
      </c>
    </row>
    <row r="120" spans="1:18" x14ac:dyDescent="0.2">
      <c r="A120" s="7" t="s">
        <v>3376</v>
      </c>
      <c r="B120" s="8" t="s">
        <v>3377</v>
      </c>
      <c r="D120" s="7" t="s">
        <v>3499</v>
      </c>
      <c r="E120" s="7" t="s">
        <v>3867</v>
      </c>
      <c r="F120" s="8" t="s">
        <v>1562</v>
      </c>
      <c r="G120" s="8" t="s">
        <v>45</v>
      </c>
      <c r="H120" s="8" t="s">
        <v>3868</v>
      </c>
      <c r="I120" s="7" t="s">
        <v>3806</v>
      </c>
      <c r="J120" s="11">
        <v>473</v>
      </c>
      <c r="K120" s="11">
        <v>3112</v>
      </c>
      <c r="M120" s="11">
        <f t="shared" si="1"/>
        <v>3585</v>
      </c>
      <c r="N120" s="7" t="s">
        <v>668</v>
      </c>
      <c r="O120" s="8" t="s">
        <v>66</v>
      </c>
      <c r="P120" s="7" t="s">
        <v>70</v>
      </c>
      <c r="Q120" s="8" t="s">
        <v>670</v>
      </c>
      <c r="R120" s="8" t="s">
        <v>670</v>
      </c>
    </row>
    <row r="121" spans="1:18" x14ac:dyDescent="0.2">
      <c r="A121" s="7" t="s">
        <v>3376</v>
      </c>
      <c r="B121" s="8" t="s">
        <v>3377</v>
      </c>
      <c r="D121" s="7" t="s">
        <v>3500</v>
      </c>
      <c r="E121" s="7" t="s">
        <v>3988</v>
      </c>
      <c r="F121" s="8" t="s">
        <v>1562</v>
      </c>
      <c r="G121" s="8" t="s">
        <v>45</v>
      </c>
      <c r="H121" s="8" t="s">
        <v>3989</v>
      </c>
      <c r="I121" s="7" t="s">
        <v>3806</v>
      </c>
      <c r="J121" s="11">
        <v>2436</v>
      </c>
      <c r="K121" s="11">
        <v>15910</v>
      </c>
      <c r="M121" s="11">
        <f t="shared" si="1"/>
        <v>18346</v>
      </c>
      <c r="N121" s="7" t="s">
        <v>668</v>
      </c>
      <c r="O121" s="8" t="s">
        <v>66</v>
      </c>
      <c r="P121" s="7" t="s">
        <v>70</v>
      </c>
      <c r="Q121" s="8" t="s">
        <v>670</v>
      </c>
      <c r="R121" s="8" t="s">
        <v>670</v>
      </c>
    </row>
    <row r="122" spans="1:18" x14ac:dyDescent="0.2">
      <c r="A122" s="7" t="s">
        <v>3376</v>
      </c>
      <c r="B122" s="8" t="s">
        <v>3377</v>
      </c>
      <c r="D122" s="7" t="s">
        <v>3501</v>
      </c>
      <c r="E122" s="7" t="s">
        <v>3990</v>
      </c>
      <c r="F122" s="8" t="s">
        <v>1562</v>
      </c>
      <c r="G122" s="8" t="s">
        <v>45</v>
      </c>
      <c r="H122" s="8" t="s">
        <v>3991</v>
      </c>
      <c r="I122" s="7" t="s">
        <v>3806</v>
      </c>
      <c r="J122" s="11">
        <v>2389</v>
      </c>
      <c r="K122" s="11">
        <v>14922</v>
      </c>
      <c r="M122" s="11">
        <f t="shared" si="1"/>
        <v>17311</v>
      </c>
      <c r="N122" s="7" t="s">
        <v>668</v>
      </c>
      <c r="O122" s="8" t="s">
        <v>66</v>
      </c>
      <c r="P122" s="7" t="s">
        <v>70</v>
      </c>
      <c r="Q122" s="8" t="s">
        <v>670</v>
      </c>
      <c r="R122" s="8" t="s">
        <v>670</v>
      </c>
    </row>
    <row r="123" spans="1:18" x14ac:dyDescent="0.2">
      <c r="A123" s="7" t="s">
        <v>3376</v>
      </c>
      <c r="B123" s="8" t="s">
        <v>3377</v>
      </c>
      <c r="D123" s="7" t="s">
        <v>3502</v>
      </c>
      <c r="E123" s="7" t="s">
        <v>3992</v>
      </c>
      <c r="F123" s="8" t="s">
        <v>1562</v>
      </c>
      <c r="G123" s="8" t="s">
        <v>45</v>
      </c>
      <c r="H123" s="8" t="s">
        <v>3993</v>
      </c>
      <c r="I123" s="7" t="s">
        <v>3806</v>
      </c>
      <c r="J123" s="11">
        <v>332</v>
      </c>
      <c r="K123" s="11">
        <v>1522</v>
      </c>
      <c r="M123" s="11">
        <f t="shared" si="1"/>
        <v>1854</v>
      </c>
      <c r="N123" s="7" t="s">
        <v>668</v>
      </c>
      <c r="O123" s="8" t="s">
        <v>66</v>
      </c>
      <c r="P123" s="7" t="s">
        <v>70</v>
      </c>
      <c r="Q123" s="8" t="s">
        <v>670</v>
      </c>
      <c r="R123" s="8" t="s">
        <v>670</v>
      </c>
    </row>
    <row r="124" spans="1:18" x14ac:dyDescent="0.2">
      <c r="A124" s="7" t="s">
        <v>3376</v>
      </c>
      <c r="B124" s="8" t="s">
        <v>3377</v>
      </c>
      <c r="D124" s="7" t="s">
        <v>3503</v>
      </c>
      <c r="E124" s="7" t="s">
        <v>3994</v>
      </c>
      <c r="F124" s="8" t="s">
        <v>1562</v>
      </c>
      <c r="G124" s="8" t="s">
        <v>45</v>
      </c>
      <c r="H124" s="8" t="s">
        <v>3995</v>
      </c>
      <c r="I124" s="7" t="s">
        <v>3806</v>
      </c>
      <c r="J124" s="11">
        <v>3527</v>
      </c>
      <c r="K124" s="11">
        <v>20207</v>
      </c>
      <c r="M124" s="11">
        <f t="shared" si="1"/>
        <v>23734</v>
      </c>
      <c r="N124" s="7" t="s">
        <v>668</v>
      </c>
      <c r="O124" s="8" t="s">
        <v>66</v>
      </c>
      <c r="P124" s="7" t="s">
        <v>70</v>
      </c>
      <c r="Q124" s="8" t="s">
        <v>670</v>
      </c>
      <c r="R124" s="8" t="s">
        <v>670</v>
      </c>
    </row>
    <row r="125" spans="1:18" x14ac:dyDescent="0.2">
      <c r="A125" s="7" t="s">
        <v>3376</v>
      </c>
      <c r="B125" s="8" t="s">
        <v>3377</v>
      </c>
      <c r="D125" s="7" t="s">
        <v>3504</v>
      </c>
      <c r="E125" s="7" t="s">
        <v>3996</v>
      </c>
      <c r="F125" s="8" t="s">
        <v>1562</v>
      </c>
      <c r="G125" s="8" t="s">
        <v>45</v>
      </c>
      <c r="H125" s="8" t="s">
        <v>3997</v>
      </c>
      <c r="I125" s="7" t="s">
        <v>3806</v>
      </c>
      <c r="J125" s="11">
        <v>2377</v>
      </c>
      <c r="K125" s="11">
        <v>15702</v>
      </c>
      <c r="M125" s="11">
        <f t="shared" si="1"/>
        <v>18079</v>
      </c>
      <c r="N125" s="7" t="s">
        <v>668</v>
      </c>
      <c r="O125" s="8" t="s">
        <v>66</v>
      </c>
      <c r="P125" s="7" t="s">
        <v>70</v>
      </c>
      <c r="Q125" s="8" t="s">
        <v>670</v>
      </c>
      <c r="R125" s="8" t="s">
        <v>670</v>
      </c>
    </row>
    <row r="126" spans="1:18" x14ac:dyDescent="0.2">
      <c r="A126" s="7" t="s">
        <v>3376</v>
      </c>
      <c r="B126" s="8" t="s">
        <v>3377</v>
      </c>
      <c r="D126" s="7" t="s">
        <v>3505</v>
      </c>
      <c r="E126" s="7" t="s">
        <v>3998</v>
      </c>
      <c r="F126" s="8" t="s">
        <v>1562</v>
      </c>
      <c r="G126" s="8" t="s">
        <v>45</v>
      </c>
      <c r="H126" s="8" t="s">
        <v>3999</v>
      </c>
      <c r="I126" s="7" t="s">
        <v>3806</v>
      </c>
      <c r="J126" s="11">
        <v>1320</v>
      </c>
      <c r="K126" s="11">
        <v>8702</v>
      </c>
      <c r="M126" s="11">
        <f t="shared" si="1"/>
        <v>10022</v>
      </c>
      <c r="N126" s="7" t="s">
        <v>668</v>
      </c>
      <c r="O126" s="8" t="s">
        <v>66</v>
      </c>
      <c r="P126" s="7" t="s">
        <v>70</v>
      </c>
      <c r="Q126" s="8" t="s">
        <v>670</v>
      </c>
      <c r="R126" s="8" t="s">
        <v>670</v>
      </c>
    </row>
    <row r="127" spans="1:18" x14ac:dyDescent="0.2">
      <c r="A127" s="7" t="s">
        <v>3376</v>
      </c>
      <c r="B127" s="8" t="s">
        <v>3377</v>
      </c>
      <c r="D127" s="7" t="s">
        <v>3506</v>
      </c>
      <c r="E127" s="7" t="s">
        <v>4000</v>
      </c>
      <c r="F127" s="8" t="s">
        <v>1562</v>
      </c>
      <c r="G127" s="8" t="s">
        <v>45</v>
      </c>
      <c r="H127" s="8" t="s">
        <v>4001</v>
      </c>
      <c r="I127" s="7" t="s">
        <v>3806</v>
      </c>
      <c r="J127" s="11">
        <v>655</v>
      </c>
      <c r="K127" s="11">
        <v>2944</v>
      </c>
      <c r="M127" s="11">
        <f t="shared" si="1"/>
        <v>3599</v>
      </c>
      <c r="N127" s="7" t="s">
        <v>668</v>
      </c>
      <c r="O127" s="8" t="s">
        <v>66</v>
      </c>
      <c r="P127" s="7" t="s">
        <v>70</v>
      </c>
      <c r="Q127" s="8" t="s">
        <v>670</v>
      </c>
      <c r="R127" s="8" t="s">
        <v>670</v>
      </c>
    </row>
    <row r="128" spans="1:18" x14ac:dyDescent="0.2">
      <c r="A128" s="7" t="s">
        <v>3376</v>
      </c>
      <c r="B128" s="8" t="s">
        <v>3377</v>
      </c>
      <c r="D128" s="7" t="s">
        <v>3507</v>
      </c>
      <c r="E128" s="7" t="s">
        <v>4002</v>
      </c>
      <c r="F128" s="8" t="s">
        <v>1562</v>
      </c>
      <c r="G128" s="8" t="s">
        <v>45</v>
      </c>
      <c r="H128" s="8" t="s">
        <v>3878</v>
      </c>
      <c r="I128" s="7" t="s">
        <v>3806</v>
      </c>
      <c r="J128" s="11">
        <v>3166</v>
      </c>
      <c r="K128" s="11">
        <v>4749</v>
      </c>
      <c r="M128" s="11">
        <f t="shared" si="1"/>
        <v>7915</v>
      </c>
      <c r="N128" s="7" t="s">
        <v>668</v>
      </c>
      <c r="O128" s="8" t="s">
        <v>66</v>
      </c>
      <c r="P128" s="7" t="s">
        <v>70</v>
      </c>
      <c r="Q128" s="8" t="s">
        <v>670</v>
      </c>
      <c r="R128" s="8" t="s">
        <v>670</v>
      </c>
    </row>
    <row r="129" spans="1:18" x14ac:dyDescent="0.2">
      <c r="A129" s="7" t="s">
        <v>3376</v>
      </c>
      <c r="B129" s="8" t="s">
        <v>3377</v>
      </c>
      <c r="D129" s="7" t="s">
        <v>3508</v>
      </c>
      <c r="E129" s="7" t="s">
        <v>4003</v>
      </c>
      <c r="F129" s="8" t="s">
        <v>1562</v>
      </c>
      <c r="G129" s="8" t="s">
        <v>45</v>
      </c>
      <c r="H129" s="8" t="s">
        <v>4004</v>
      </c>
      <c r="I129" s="7" t="s">
        <v>3806</v>
      </c>
      <c r="J129" s="11">
        <v>2964</v>
      </c>
      <c r="K129" s="11">
        <v>19686</v>
      </c>
      <c r="M129" s="11">
        <f t="shared" si="1"/>
        <v>22650</v>
      </c>
      <c r="N129" s="7" t="s">
        <v>668</v>
      </c>
      <c r="O129" s="8" t="s">
        <v>66</v>
      </c>
      <c r="P129" s="7" t="s">
        <v>70</v>
      </c>
      <c r="Q129" s="8" t="s">
        <v>45</v>
      </c>
      <c r="R129" s="8" t="s">
        <v>45</v>
      </c>
    </row>
    <row r="130" spans="1:18" x14ac:dyDescent="0.2">
      <c r="A130" s="7" t="s">
        <v>3376</v>
      </c>
      <c r="B130" s="8" t="s">
        <v>3377</v>
      </c>
      <c r="D130" s="7" t="s">
        <v>3509</v>
      </c>
      <c r="E130" s="7" t="s">
        <v>4005</v>
      </c>
      <c r="F130" s="8" t="s">
        <v>1562</v>
      </c>
      <c r="G130" s="8" t="s">
        <v>45</v>
      </c>
      <c r="H130" s="8" t="s">
        <v>4006</v>
      </c>
      <c r="I130" s="7" t="s">
        <v>3806</v>
      </c>
      <c r="J130" s="11">
        <v>596</v>
      </c>
      <c r="K130" s="11">
        <v>3785</v>
      </c>
      <c r="M130" s="11">
        <f t="shared" ref="M130:M193" si="2">J130+K130+L130</f>
        <v>4381</v>
      </c>
      <c r="N130" s="7" t="s">
        <v>668</v>
      </c>
      <c r="O130" s="8" t="s">
        <v>66</v>
      </c>
      <c r="P130" s="7" t="s">
        <v>70</v>
      </c>
      <c r="Q130" s="8" t="s">
        <v>670</v>
      </c>
      <c r="R130" s="8" t="s">
        <v>670</v>
      </c>
    </row>
    <row r="131" spans="1:18" x14ac:dyDescent="0.2">
      <c r="A131" s="7" t="s">
        <v>3376</v>
      </c>
      <c r="B131" s="8" t="s">
        <v>3377</v>
      </c>
      <c r="D131" s="7" t="s">
        <v>3510</v>
      </c>
      <c r="E131" s="7" t="s">
        <v>4007</v>
      </c>
      <c r="F131" s="8" t="s">
        <v>1562</v>
      </c>
      <c r="G131" s="8" t="s">
        <v>45</v>
      </c>
      <c r="H131" s="8" t="s">
        <v>3910</v>
      </c>
      <c r="I131" s="7" t="s">
        <v>3806</v>
      </c>
      <c r="J131" s="11">
        <v>531</v>
      </c>
      <c r="K131" s="11">
        <v>3458</v>
      </c>
      <c r="M131" s="11">
        <f t="shared" si="2"/>
        <v>3989</v>
      </c>
      <c r="N131" s="7" t="s">
        <v>668</v>
      </c>
      <c r="O131" s="8" t="s">
        <v>66</v>
      </c>
      <c r="P131" s="7" t="s">
        <v>70</v>
      </c>
      <c r="Q131" s="8" t="s">
        <v>45</v>
      </c>
      <c r="R131" s="8" t="s">
        <v>45</v>
      </c>
    </row>
    <row r="132" spans="1:18" x14ac:dyDescent="0.2">
      <c r="A132" s="7" t="s">
        <v>3376</v>
      </c>
      <c r="B132" s="8" t="s">
        <v>3377</v>
      </c>
      <c r="D132" s="7" t="s">
        <v>3511</v>
      </c>
      <c r="E132" s="7" t="s">
        <v>3855</v>
      </c>
      <c r="F132" s="8" t="s">
        <v>1562</v>
      </c>
      <c r="G132" s="8" t="s">
        <v>45</v>
      </c>
      <c r="H132" s="8" t="s">
        <v>4008</v>
      </c>
      <c r="I132" s="7" t="s">
        <v>3806</v>
      </c>
      <c r="J132" s="11">
        <v>444</v>
      </c>
      <c r="K132" s="11">
        <v>2812</v>
      </c>
      <c r="M132" s="11">
        <f t="shared" si="2"/>
        <v>3256</v>
      </c>
      <c r="N132" s="7" t="s">
        <v>668</v>
      </c>
      <c r="O132" s="8" t="s">
        <v>66</v>
      </c>
      <c r="P132" s="7" t="s">
        <v>70</v>
      </c>
      <c r="Q132" s="8" t="s">
        <v>670</v>
      </c>
      <c r="R132" s="8" t="s">
        <v>670</v>
      </c>
    </row>
    <row r="133" spans="1:18" x14ac:dyDescent="0.2">
      <c r="A133" s="7" t="s">
        <v>3376</v>
      </c>
      <c r="B133" s="8" t="s">
        <v>3377</v>
      </c>
      <c r="D133" s="7" t="s">
        <v>3512</v>
      </c>
      <c r="E133" s="7" t="s">
        <v>4009</v>
      </c>
      <c r="F133" s="8" t="s">
        <v>1562</v>
      </c>
      <c r="G133" s="8" t="s">
        <v>45</v>
      </c>
      <c r="H133" s="8" t="s">
        <v>4010</v>
      </c>
      <c r="I133" s="7" t="s">
        <v>3806</v>
      </c>
      <c r="J133" s="11">
        <v>685</v>
      </c>
      <c r="K133" s="11">
        <v>4309</v>
      </c>
      <c r="M133" s="11">
        <f t="shared" si="2"/>
        <v>4994</v>
      </c>
      <c r="N133" s="7" t="s">
        <v>668</v>
      </c>
      <c r="O133" s="8" t="s">
        <v>66</v>
      </c>
      <c r="P133" s="7" t="s">
        <v>70</v>
      </c>
      <c r="Q133" s="8" t="s">
        <v>45</v>
      </c>
      <c r="R133" s="8" t="s">
        <v>45</v>
      </c>
    </row>
    <row r="134" spans="1:18" x14ac:dyDescent="0.2">
      <c r="A134" s="7" t="s">
        <v>3376</v>
      </c>
      <c r="B134" s="8" t="s">
        <v>3377</v>
      </c>
      <c r="D134" s="7" t="s">
        <v>3513</v>
      </c>
      <c r="E134" s="7" t="s">
        <v>4011</v>
      </c>
      <c r="F134" s="8" t="s">
        <v>1562</v>
      </c>
      <c r="G134" s="8" t="s">
        <v>45</v>
      </c>
      <c r="H134" s="8" t="s">
        <v>4012</v>
      </c>
      <c r="I134" s="7" t="s">
        <v>3806</v>
      </c>
      <c r="J134" s="11">
        <v>318</v>
      </c>
      <c r="K134" s="11">
        <v>1602</v>
      </c>
      <c r="M134" s="11">
        <f t="shared" si="2"/>
        <v>1920</v>
      </c>
      <c r="N134" s="7" t="s">
        <v>668</v>
      </c>
      <c r="O134" s="8" t="s">
        <v>66</v>
      </c>
      <c r="P134" s="7" t="s">
        <v>70</v>
      </c>
      <c r="Q134" s="8" t="s">
        <v>670</v>
      </c>
      <c r="R134" s="8" t="s">
        <v>670</v>
      </c>
    </row>
    <row r="135" spans="1:18" x14ac:dyDescent="0.2">
      <c r="A135" s="7" t="s">
        <v>3376</v>
      </c>
      <c r="B135" s="8" t="s">
        <v>3377</v>
      </c>
      <c r="D135" s="7" t="s">
        <v>3514</v>
      </c>
      <c r="E135" s="7" t="s">
        <v>4013</v>
      </c>
      <c r="F135" s="8" t="s">
        <v>1562</v>
      </c>
      <c r="G135" s="8" t="s">
        <v>45</v>
      </c>
      <c r="H135" s="8" t="s">
        <v>4014</v>
      </c>
      <c r="I135" s="7" t="s">
        <v>3806</v>
      </c>
      <c r="J135" s="11">
        <v>173</v>
      </c>
      <c r="K135" s="11">
        <v>1103</v>
      </c>
      <c r="M135" s="11">
        <f t="shared" si="2"/>
        <v>1276</v>
      </c>
      <c r="N135" s="7" t="s">
        <v>668</v>
      </c>
      <c r="O135" s="8" t="s">
        <v>66</v>
      </c>
      <c r="P135" s="7" t="s">
        <v>70</v>
      </c>
      <c r="Q135" s="8" t="s">
        <v>670</v>
      </c>
      <c r="R135" s="8" t="s">
        <v>670</v>
      </c>
    </row>
    <row r="136" spans="1:18" x14ac:dyDescent="0.2">
      <c r="A136" s="7" t="s">
        <v>3376</v>
      </c>
      <c r="B136" s="8" t="s">
        <v>3377</v>
      </c>
      <c r="D136" s="7" t="s">
        <v>3515</v>
      </c>
      <c r="E136" s="7" t="s">
        <v>4015</v>
      </c>
      <c r="F136" s="8" t="s">
        <v>1562</v>
      </c>
      <c r="G136" s="8" t="s">
        <v>45</v>
      </c>
      <c r="H136" s="8" t="s">
        <v>3901</v>
      </c>
      <c r="I136" s="7" t="s">
        <v>3806</v>
      </c>
      <c r="J136" s="11">
        <v>380</v>
      </c>
      <c r="K136" s="11">
        <v>2076</v>
      </c>
      <c r="M136" s="11">
        <f t="shared" si="2"/>
        <v>2456</v>
      </c>
      <c r="N136" s="7" t="s">
        <v>668</v>
      </c>
      <c r="O136" s="8" t="s">
        <v>66</v>
      </c>
      <c r="P136" s="7" t="s">
        <v>70</v>
      </c>
      <c r="Q136" s="8" t="s">
        <v>45</v>
      </c>
      <c r="R136" s="8" t="s">
        <v>45</v>
      </c>
    </row>
    <row r="137" spans="1:18" x14ac:dyDescent="0.2">
      <c r="A137" s="7" t="s">
        <v>3376</v>
      </c>
      <c r="B137" s="8" t="s">
        <v>3377</v>
      </c>
      <c r="D137" s="7" t="s">
        <v>3516</v>
      </c>
      <c r="E137" s="7" t="s">
        <v>4016</v>
      </c>
      <c r="F137" s="8" t="s">
        <v>1562</v>
      </c>
      <c r="G137" s="8" t="s">
        <v>45</v>
      </c>
      <c r="H137" s="8" t="s">
        <v>4017</v>
      </c>
      <c r="I137" s="7" t="s">
        <v>3806</v>
      </c>
      <c r="J137" s="11">
        <v>484</v>
      </c>
      <c r="K137" s="11">
        <v>2710</v>
      </c>
      <c r="M137" s="11">
        <f t="shared" si="2"/>
        <v>3194</v>
      </c>
      <c r="N137" s="7" t="s">
        <v>668</v>
      </c>
      <c r="O137" s="8" t="s">
        <v>66</v>
      </c>
      <c r="P137" s="7" t="s">
        <v>70</v>
      </c>
      <c r="Q137" s="8" t="s">
        <v>670</v>
      </c>
      <c r="R137" s="8" t="s">
        <v>670</v>
      </c>
    </row>
    <row r="138" spans="1:18" x14ac:dyDescent="0.2">
      <c r="A138" s="7" t="s">
        <v>3376</v>
      </c>
      <c r="B138" s="8" t="s">
        <v>3377</v>
      </c>
      <c r="D138" s="7" t="s">
        <v>3517</v>
      </c>
      <c r="E138" s="7" t="s">
        <v>3350</v>
      </c>
      <c r="F138" s="8" t="s">
        <v>1562</v>
      </c>
      <c r="G138" s="8" t="s">
        <v>45</v>
      </c>
      <c r="H138" s="8" t="s">
        <v>4018</v>
      </c>
      <c r="I138" s="7" t="s">
        <v>3806</v>
      </c>
      <c r="J138" s="11">
        <v>1578</v>
      </c>
      <c r="K138" s="11">
        <v>7781</v>
      </c>
      <c r="M138" s="11">
        <f t="shared" si="2"/>
        <v>9359</v>
      </c>
      <c r="N138" s="7" t="s">
        <v>668</v>
      </c>
      <c r="O138" s="8" t="s">
        <v>66</v>
      </c>
      <c r="P138" s="7" t="s">
        <v>70</v>
      </c>
      <c r="Q138" s="8" t="s">
        <v>670</v>
      </c>
      <c r="R138" s="8" t="s">
        <v>670</v>
      </c>
    </row>
    <row r="139" spans="1:18" x14ac:dyDescent="0.2">
      <c r="A139" s="7" t="s">
        <v>3376</v>
      </c>
      <c r="B139" s="8" t="s">
        <v>3377</v>
      </c>
      <c r="D139" s="7" t="s">
        <v>3518</v>
      </c>
      <c r="E139" s="7" t="s">
        <v>4019</v>
      </c>
      <c r="F139" s="8" t="s">
        <v>1562</v>
      </c>
      <c r="G139" s="8" t="s">
        <v>45</v>
      </c>
      <c r="H139" s="8" t="s">
        <v>4020</v>
      </c>
      <c r="I139" s="7" t="s">
        <v>3806</v>
      </c>
      <c r="J139" s="11">
        <v>2039</v>
      </c>
      <c r="K139" s="11">
        <v>11044</v>
      </c>
      <c r="M139" s="11">
        <f t="shared" si="2"/>
        <v>13083</v>
      </c>
      <c r="N139" s="7" t="s">
        <v>668</v>
      </c>
      <c r="O139" s="8" t="s">
        <v>66</v>
      </c>
      <c r="P139" s="7" t="s">
        <v>70</v>
      </c>
      <c r="Q139" s="8" t="s">
        <v>670</v>
      </c>
      <c r="R139" s="8" t="s">
        <v>670</v>
      </c>
    </row>
    <row r="140" spans="1:18" x14ac:dyDescent="0.2">
      <c r="A140" s="7" t="s">
        <v>3376</v>
      </c>
      <c r="B140" s="8" t="s">
        <v>3377</v>
      </c>
      <c r="D140" s="7" t="s">
        <v>3519</v>
      </c>
      <c r="E140" s="7" t="s">
        <v>4021</v>
      </c>
      <c r="F140" s="8" t="s">
        <v>1562</v>
      </c>
      <c r="G140" s="8" t="s">
        <v>45</v>
      </c>
      <c r="H140" s="8" t="s">
        <v>4022</v>
      </c>
      <c r="I140" s="7" t="s">
        <v>3806</v>
      </c>
      <c r="J140" s="11">
        <v>2078</v>
      </c>
      <c r="K140" s="11">
        <v>12678</v>
      </c>
      <c r="M140" s="11">
        <f t="shared" si="2"/>
        <v>14756</v>
      </c>
      <c r="N140" s="7" t="s">
        <v>668</v>
      </c>
      <c r="O140" s="8" t="s">
        <v>66</v>
      </c>
      <c r="P140" s="7" t="s">
        <v>70</v>
      </c>
      <c r="Q140" s="8" t="s">
        <v>670</v>
      </c>
      <c r="R140" s="8" t="s">
        <v>670</v>
      </c>
    </row>
    <row r="141" spans="1:18" x14ac:dyDescent="0.2">
      <c r="A141" s="7" t="s">
        <v>3376</v>
      </c>
      <c r="B141" s="8" t="s">
        <v>3377</v>
      </c>
      <c r="D141" s="7" t="s">
        <v>3520</v>
      </c>
      <c r="E141" s="7" t="s">
        <v>4023</v>
      </c>
      <c r="F141" s="8" t="s">
        <v>1562</v>
      </c>
      <c r="G141" s="8" t="s">
        <v>45</v>
      </c>
      <c r="H141" s="8" t="s">
        <v>4024</v>
      </c>
      <c r="I141" s="7" t="s">
        <v>3806</v>
      </c>
      <c r="J141" s="11">
        <v>4206</v>
      </c>
      <c r="K141" s="11">
        <v>27326</v>
      </c>
      <c r="M141" s="11">
        <f t="shared" si="2"/>
        <v>31532</v>
      </c>
      <c r="N141" s="7" t="s">
        <v>668</v>
      </c>
      <c r="O141" s="8" t="s">
        <v>66</v>
      </c>
      <c r="P141" s="7" t="s">
        <v>70</v>
      </c>
      <c r="Q141" s="8" t="s">
        <v>670</v>
      </c>
      <c r="R141" s="8" t="s">
        <v>670</v>
      </c>
    </row>
    <row r="142" spans="1:18" x14ac:dyDescent="0.2">
      <c r="A142" s="7" t="s">
        <v>3376</v>
      </c>
      <c r="B142" s="8" t="s">
        <v>3377</v>
      </c>
      <c r="D142" s="7" t="s">
        <v>3521</v>
      </c>
      <c r="E142" s="7" t="s">
        <v>4025</v>
      </c>
      <c r="F142" s="8" t="s">
        <v>1562</v>
      </c>
      <c r="G142" s="8" t="s">
        <v>45</v>
      </c>
      <c r="H142" s="8" t="s">
        <v>4024</v>
      </c>
      <c r="I142" s="7" t="s">
        <v>3806</v>
      </c>
      <c r="J142" s="11">
        <v>1146</v>
      </c>
      <c r="K142" s="11">
        <v>6332</v>
      </c>
      <c r="M142" s="11">
        <f t="shared" si="2"/>
        <v>7478</v>
      </c>
      <c r="N142" s="7" t="s">
        <v>668</v>
      </c>
      <c r="O142" s="8" t="s">
        <v>66</v>
      </c>
      <c r="P142" s="7" t="s">
        <v>70</v>
      </c>
      <c r="Q142" s="8" t="s">
        <v>670</v>
      </c>
      <c r="R142" s="8" t="s">
        <v>670</v>
      </c>
    </row>
    <row r="143" spans="1:18" x14ac:dyDescent="0.2">
      <c r="A143" s="7" t="s">
        <v>3376</v>
      </c>
      <c r="B143" s="8" t="s">
        <v>3377</v>
      </c>
      <c r="D143" s="7" t="s">
        <v>3522</v>
      </c>
      <c r="E143" s="7" t="s">
        <v>4026</v>
      </c>
      <c r="F143" s="8" t="s">
        <v>1562</v>
      </c>
      <c r="G143" s="8" t="s">
        <v>45</v>
      </c>
      <c r="H143" s="8" t="s">
        <v>4027</v>
      </c>
      <c r="I143" s="7" t="s">
        <v>3806</v>
      </c>
      <c r="J143" s="11">
        <v>1199</v>
      </c>
      <c r="K143" s="11">
        <v>6617</v>
      </c>
      <c r="M143" s="11">
        <f t="shared" si="2"/>
        <v>7816</v>
      </c>
      <c r="N143" s="7" t="s">
        <v>668</v>
      </c>
      <c r="O143" s="8" t="s">
        <v>66</v>
      </c>
      <c r="P143" s="7" t="s">
        <v>70</v>
      </c>
      <c r="Q143" s="8" t="s">
        <v>670</v>
      </c>
      <c r="R143" s="8" t="s">
        <v>670</v>
      </c>
    </row>
    <row r="144" spans="1:18" x14ac:dyDescent="0.2">
      <c r="A144" s="7" t="s">
        <v>3376</v>
      </c>
      <c r="B144" s="8" t="s">
        <v>3377</v>
      </c>
      <c r="D144" s="7" t="s">
        <v>3523</v>
      </c>
      <c r="E144" s="7" t="s">
        <v>4028</v>
      </c>
      <c r="F144" s="8" t="s">
        <v>1562</v>
      </c>
      <c r="G144" s="8" t="s">
        <v>45</v>
      </c>
      <c r="H144" s="8" t="s">
        <v>4029</v>
      </c>
      <c r="I144" s="7" t="s">
        <v>3806</v>
      </c>
      <c r="J144" s="11">
        <v>1220</v>
      </c>
      <c r="K144" s="11">
        <v>7939</v>
      </c>
      <c r="M144" s="11">
        <f t="shared" si="2"/>
        <v>9159</v>
      </c>
      <c r="N144" s="7" t="s">
        <v>668</v>
      </c>
      <c r="O144" s="8" t="s">
        <v>66</v>
      </c>
      <c r="P144" s="7" t="s">
        <v>70</v>
      </c>
      <c r="Q144" s="8" t="s">
        <v>670</v>
      </c>
      <c r="R144" s="8" t="s">
        <v>670</v>
      </c>
    </row>
    <row r="145" spans="1:18" x14ac:dyDescent="0.2">
      <c r="A145" s="7" t="s">
        <v>3376</v>
      </c>
      <c r="B145" s="8" t="s">
        <v>3377</v>
      </c>
      <c r="D145" s="7" t="s">
        <v>3524</v>
      </c>
      <c r="E145" s="7" t="s">
        <v>4030</v>
      </c>
      <c r="F145" s="8" t="s">
        <v>1562</v>
      </c>
      <c r="G145" s="8" t="s">
        <v>45</v>
      </c>
      <c r="H145" s="8" t="s">
        <v>4031</v>
      </c>
      <c r="I145" s="7" t="s">
        <v>3806</v>
      </c>
      <c r="J145" s="11">
        <v>1976</v>
      </c>
      <c r="K145" s="11">
        <v>12174</v>
      </c>
      <c r="M145" s="11">
        <f t="shared" si="2"/>
        <v>14150</v>
      </c>
      <c r="N145" s="7" t="s">
        <v>668</v>
      </c>
      <c r="O145" s="8" t="s">
        <v>66</v>
      </c>
      <c r="P145" s="7" t="s">
        <v>70</v>
      </c>
      <c r="Q145" s="8" t="s">
        <v>670</v>
      </c>
      <c r="R145" s="8" t="s">
        <v>670</v>
      </c>
    </row>
    <row r="146" spans="1:18" x14ac:dyDescent="0.2">
      <c r="A146" s="7" t="s">
        <v>3376</v>
      </c>
      <c r="B146" s="8" t="s">
        <v>3377</v>
      </c>
      <c r="D146" s="7" t="s">
        <v>3525</v>
      </c>
      <c r="E146" s="7" t="s">
        <v>4032</v>
      </c>
      <c r="F146" s="8" t="s">
        <v>1562</v>
      </c>
      <c r="G146" s="8" t="s">
        <v>45</v>
      </c>
      <c r="H146" s="8" t="s">
        <v>4033</v>
      </c>
      <c r="I146" s="7" t="s">
        <v>3806</v>
      </c>
      <c r="J146" s="11">
        <v>1955</v>
      </c>
      <c r="K146" s="11">
        <v>11139</v>
      </c>
      <c r="M146" s="11">
        <f t="shared" si="2"/>
        <v>13094</v>
      </c>
      <c r="N146" s="7" t="s">
        <v>668</v>
      </c>
      <c r="O146" s="8" t="s">
        <v>66</v>
      </c>
      <c r="P146" s="7" t="s">
        <v>70</v>
      </c>
      <c r="Q146" s="8" t="s">
        <v>670</v>
      </c>
      <c r="R146" s="8" t="s">
        <v>670</v>
      </c>
    </row>
    <row r="147" spans="1:18" x14ac:dyDescent="0.2">
      <c r="A147" s="7" t="s">
        <v>3376</v>
      </c>
      <c r="B147" s="8" t="s">
        <v>3377</v>
      </c>
      <c r="D147" s="7" t="s">
        <v>3526</v>
      </c>
      <c r="E147" s="7" t="s">
        <v>4034</v>
      </c>
      <c r="F147" s="8" t="s">
        <v>1562</v>
      </c>
      <c r="G147" s="8" t="s">
        <v>45</v>
      </c>
      <c r="H147" s="8" t="s">
        <v>4035</v>
      </c>
      <c r="I147" s="7" t="s">
        <v>3806</v>
      </c>
      <c r="J147" s="11">
        <v>58</v>
      </c>
      <c r="K147" s="11">
        <v>390</v>
      </c>
      <c r="M147" s="11">
        <f t="shared" si="2"/>
        <v>448</v>
      </c>
      <c r="N147" s="7" t="s">
        <v>668</v>
      </c>
      <c r="O147" s="8" t="s">
        <v>66</v>
      </c>
      <c r="P147" s="7" t="s">
        <v>70</v>
      </c>
      <c r="Q147" s="8" t="s">
        <v>670</v>
      </c>
      <c r="R147" s="8" t="s">
        <v>670</v>
      </c>
    </row>
    <row r="148" spans="1:18" x14ac:dyDescent="0.2">
      <c r="A148" s="7" t="s">
        <v>3376</v>
      </c>
      <c r="B148" s="8" t="s">
        <v>3377</v>
      </c>
      <c r="D148" s="7" t="s">
        <v>3527</v>
      </c>
      <c r="E148" s="7" t="s">
        <v>4036</v>
      </c>
      <c r="F148" s="8" t="s">
        <v>1562</v>
      </c>
      <c r="G148" s="8" t="s">
        <v>45</v>
      </c>
      <c r="H148" s="8" t="s">
        <v>4037</v>
      </c>
      <c r="I148" s="7" t="s">
        <v>3806</v>
      </c>
      <c r="J148" s="11">
        <v>339</v>
      </c>
      <c r="K148" s="11">
        <v>2144</v>
      </c>
      <c r="M148" s="11">
        <f t="shared" si="2"/>
        <v>2483</v>
      </c>
      <c r="N148" s="7" t="s">
        <v>668</v>
      </c>
      <c r="O148" s="8" t="s">
        <v>66</v>
      </c>
      <c r="P148" s="7" t="s">
        <v>70</v>
      </c>
      <c r="Q148" s="8" t="s">
        <v>670</v>
      </c>
      <c r="R148" s="8" t="s">
        <v>670</v>
      </c>
    </row>
    <row r="149" spans="1:18" x14ac:dyDescent="0.2">
      <c r="A149" s="7" t="s">
        <v>3376</v>
      </c>
      <c r="B149" s="8" t="s">
        <v>3377</v>
      </c>
      <c r="D149" s="7" t="s">
        <v>3528</v>
      </c>
      <c r="E149" s="7" t="s">
        <v>3946</v>
      </c>
      <c r="F149" s="8" t="s">
        <v>1562</v>
      </c>
      <c r="G149" s="8" t="s">
        <v>45</v>
      </c>
      <c r="H149" s="8" t="s">
        <v>4038</v>
      </c>
      <c r="I149" s="7" t="s">
        <v>3806</v>
      </c>
      <c r="J149" s="11">
        <v>1494</v>
      </c>
      <c r="K149" s="11">
        <v>9237</v>
      </c>
      <c r="M149" s="11">
        <f t="shared" si="2"/>
        <v>10731</v>
      </c>
      <c r="N149" s="7" t="s">
        <v>668</v>
      </c>
      <c r="O149" s="8" t="s">
        <v>66</v>
      </c>
      <c r="P149" s="7" t="s">
        <v>70</v>
      </c>
      <c r="Q149" s="8" t="s">
        <v>670</v>
      </c>
      <c r="R149" s="8" t="s">
        <v>670</v>
      </c>
    </row>
    <row r="150" spans="1:18" x14ac:dyDescent="0.2">
      <c r="A150" s="7" t="s">
        <v>3376</v>
      </c>
      <c r="B150" s="8" t="s">
        <v>3377</v>
      </c>
      <c r="D150" s="7" t="s">
        <v>3529</v>
      </c>
      <c r="E150" s="7" t="s">
        <v>4039</v>
      </c>
      <c r="F150" s="8" t="s">
        <v>1562</v>
      </c>
      <c r="G150" s="8" t="s">
        <v>45</v>
      </c>
      <c r="H150" s="8" t="s">
        <v>4040</v>
      </c>
      <c r="I150" s="7" t="s">
        <v>3806</v>
      </c>
      <c r="J150" s="11">
        <v>1620</v>
      </c>
      <c r="K150" s="11">
        <v>10178</v>
      </c>
      <c r="M150" s="11">
        <f t="shared" si="2"/>
        <v>11798</v>
      </c>
      <c r="N150" s="7" t="s">
        <v>668</v>
      </c>
      <c r="O150" s="8" t="s">
        <v>66</v>
      </c>
      <c r="P150" s="7" t="s">
        <v>70</v>
      </c>
      <c r="Q150" s="8" t="s">
        <v>670</v>
      </c>
      <c r="R150" s="8" t="s">
        <v>670</v>
      </c>
    </row>
    <row r="151" spans="1:18" x14ac:dyDescent="0.2">
      <c r="A151" s="7" t="s">
        <v>3376</v>
      </c>
      <c r="B151" s="8" t="s">
        <v>3377</v>
      </c>
      <c r="D151" s="7" t="s">
        <v>3530</v>
      </c>
      <c r="E151" s="7" t="s">
        <v>4041</v>
      </c>
      <c r="F151" s="8" t="s">
        <v>1562</v>
      </c>
      <c r="G151" s="8" t="s">
        <v>45</v>
      </c>
      <c r="H151" s="8" t="s">
        <v>4042</v>
      </c>
      <c r="I151" s="7" t="s">
        <v>3806</v>
      </c>
      <c r="J151" s="11">
        <v>2426</v>
      </c>
      <c r="K151" s="11">
        <v>13173</v>
      </c>
      <c r="M151" s="11">
        <f t="shared" si="2"/>
        <v>15599</v>
      </c>
      <c r="N151" s="7" t="s">
        <v>668</v>
      </c>
      <c r="O151" s="8" t="s">
        <v>66</v>
      </c>
      <c r="P151" s="7" t="s">
        <v>70</v>
      </c>
      <c r="Q151" s="8" t="s">
        <v>670</v>
      </c>
      <c r="R151" s="8" t="s">
        <v>670</v>
      </c>
    </row>
    <row r="152" spans="1:18" x14ac:dyDescent="0.2">
      <c r="A152" s="7" t="s">
        <v>3376</v>
      </c>
      <c r="B152" s="8" t="s">
        <v>3377</v>
      </c>
      <c r="D152" s="7" t="s">
        <v>3531</v>
      </c>
      <c r="E152" s="7" t="s">
        <v>4043</v>
      </c>
      <c r="F152" s="8" t="s">
        <v>1562</v>
      </c>
      <c r="G152" s="8" t="s">
        <v>45</v>
      </c>
      <c r="H152" s="8" t="s">
        <v>4044</v>
      </c>
      <c r="I152" s="7" t="s">
        <v>3806</v>
      </c>
      <c r="J152" s="11">
        <v>1284</v>
      </c>
      <c r="K152" s="11">
        <v>3997</v>
      </c>
      <c r="M152" s="11">
        <f t="shared" si="2"/>
        <v>5281</v>
      </c>
      <c r="N152" s="7" t="s">
        <v>668</v>
      </c>
      <c r="O152" s="8" t="s">
        <v>66</v>
      </c>
      <c r="P152" s="7" t="s">
        <v>70</v>
      </c>
      <c r="Q152" s="8" t="s">
        <v>670</v>
      </c>
      <c r="R152" s="8" t="s">
        <v>670</v>
      </c>
    </row>
    <row r="153" spans="1:18" x14ac:dyDescent="0.2">
      <c r="A153" s="7" t="s">
        <v>3376</v>
      </c>
      <c r="B153" s="8" t="s">
        <v>3377</v>
      </c>
      <c r="D153" s="7" t="s">
        <v>3532</v>
      </c>
      <c r="E153" s="7" t="s">
        <v>4045</v>
      </c>
      <c r="F153" s="8" t="s">
        <v>1562</v>
      </c>
      <c r="G153" s="8" t="s">
        <v>45</v>
      </c>
      <c r="H153" s="8" t="s">
        <v>4046</v>
      </c>
      <c r="I153" s="7" t="s">
        <v>3806</v>
      </c>
      <c r="J153" s="11">
        <v>1906</v>
      </c>
      <c r="K153" s="11">
        <v>11002</v>
      </c>
      <c r="M153" s="11">
        <f t="shared" si="2"/>
        <v>12908</v>
      </c>
      <c r="N153" s="7" t="s">
        <v>668</v>
      </c>
      <c r="O153" s="8" t="s">
        <v>66</v>
      </c>
      <c r="P153" s="7" t="s">
        <v>70</v>
      </c>
      <c r="Q153" s="8" t="s">
        <v>670</v>
      </c>
      <c r="R153" s="8" t="s">
        <v>670</v>
      </c>
    </row>
    <row r="154" spans="1:18" x14ac:dyDescent="0.2">
      <c r="A154" s="7" t="s">
        <v>3376</v>
      </c>
      <c r="B154" s="8" t="s">
        <v>3377</v>
      </c>
      <c r="D154" s="7" t="s">
        <v>3533</v>
      </c>
      <c r="E154" s="7" t="s">
        <v>4047</v>
      </c>
      <c r="F154" s="8" t="s">
        <v>1562</v>
      </c>
      <c r="G154" s="8" t="s">
        <v>45</v>
      </c>
      <c r="H154" s="8" t="s">
        <v>4048</v>
      </c>
      <c r="I154" s="7" t="s">
        <v>3806</v>
      </c>
      <c r="J154" s="11">
        <v>1804</v>
      </c>
      <c r="K154" s="11">
        <v>11304</v>
      </c>
      <c r="M154" s="11">
        <f t="shared" si="2"/>
        <v>13108</v>
      </c>
      <c r="N154" s="7" t="s">
        <v>668</v>
      </c>
      <c r="O154" s="8" t="s">
        <v>66</v>
      </c>
      <c r="P154" s="7" t="s">
        <v>70</v>
      </c>
      <c r="Q154" s="8" t="s">
        <v>670</v>
      </c>
      <c r="R154" s="8" t="s">
        <v>670</v>
      </c>
    </row>
    <row r="155" spans="1:18" x14ac:dyDescent="0.2">
      <c r="A155" s="7" t="s">
        <v>3376</v>
      </c>
      <c r="B155" s="8" t="s">
        <v>3377</v>
      </c>
      <c r="D155" s="7" t="s">
        <v>3534</v>
      </c>
      <c r="E155" s="7" t="s">
        <v>4049</v>
      </c>
      <c r="F155" s="8" t="s">
        <v>1562</v>
      </c>
      <c r="G155" s="8" t="s">
        <v>45</v>
      </c>
      <c r="H155" s="8" t="s">
        <v>4050</v>
      </c>
      <c r="I155" s="7" t="s">
        <v>3806</v>
      </c>
      <c r="J155" s="11">
        <v>1890</v>
      </c>
      <c r="K155" s="11">
        <v>11278</v>
      </c>
      <c r="M155" s="11">
        <f t="shared" si="2"/>
        <v>13168</v>
      </c>
      <c r="N155" s="7" t="s">
        <v>668</v>
      </c>
      <c r="O155" s="8" t="s">
        <v>66</v>
      </c>
      <c r="P155" s="7" t="s">
        <v>70</v>
      </c>
      <c r="Q155" s="8" t="s">
        <v>670</v>
      </c>
      <c r="R155" s="8" t="s">
        <v>670</v>
      </c>
    </row>
    <row r="156" spans="1:18" x14ac:dyDescent="0.2">
      <c r="A156" s="7" t="s">
        <v>3376</v>
      </c>
      <c r="B156" s="8" t="s">
        <v>3377</v>
      </c>
      <c r="D156" s="7" t="s">
        <v>3535</v>
      </c>
      <c r="E156" s="7" t="s">
        <v>4051</v>
      </c>
      <c r="F156" s="8" t="s">
        <v>1562</v>
      </c>
      <c r="G156" s="8" t="s">
        <v>45</v>
      </c>
      <c r="H156" s="8" t="s">
        <v>4052</v>
      </c>
      <c r="I156" s="7" t="s">
        <v>3806</v>
      </c>
      <c r="J156" s="11">
        <v>593</v>
      </c>
      <c r="K156" s="11">
        <v>3667</v>
      </c>
      <c r="M156" s="11">
        <f t="shared" si="2"/>
        <v>4260</v>
      </c>
      <c r="N156" s="7" t="s">
        <v>668</v>
      </c>
      <c r="O156" s="8" t="s">
        <v>66</v>
      </c>
      <c r="P156" s="7" t="s">
        <v>70</v>
      </c>
      <c r="Q156" s="8" t="s">
        <v>670</v>
      </c>
      <c r="R156" s="8" t="s">
        <v>670</v>
      </c>
    </row>
    <row r="157" spans="1:18" x14ac:dyDescent="0.2">
      <c r="A157" s="7" t="s">
        <v>3376</v>
      </c>
      <c r="B157" s="8" t="s">
        <v>3377</v>
      </c>
      <c r="D157" s="7" t="s">
        <v>3536</v>
      </c>
      <c r="E157" s="7" t="s">
        <v>4053</v>
      </c>
      <c r="F157" s="8" t="s">
        <v>1562</v>
      </c>
      <c r="G157" s="8" t="s">
        <v>45</v>
      </c>
      <c r="H157" s="8" t="s">
        <v>4054</v>
      </c>
      <c r="I157" s="7" t="s">
        <v>3806</v>
      </c>
      <c r="J157" s="11">
        <v>1146</v>
      </c>
      <c r="K157" s="11">
        <v>6933</v>
      </c>
      <c r="M157" s="11">
        <f t="shared" si="2"/>
        <v>8079</v>
      </c>
      <c r="N157" s="7" t="s">
        <v>668</v>
      </c>
      <c r="O157" s="8" t="s">
        <v>66</v>
      </c>
      <c r="P157" s="7" t="s">
        <v>70</v>
      </c>
      <c r="Q157" s="8" t="s">
        <v>670</v>
      </c>
      <c r="R157" s="8" t="s">
        <v>670</v>
      </c>
    </row>
    <row r="158" spans="1:18" x14ac:dyDescent="0.2">
      <c r="A158" s="7" t="s">
        <v>3376</v>
      </c>
      <c r="B158" s="8" t="s">
        <v>3377</v>
      </c>
      <c r="D158" s="7" t="s">
        <v>3537</v>
      </c>
      <c r="E158" s="7" t="s">
        <v>4055</v>
      </c>
      <c r="F158" s="8" t="s">
        <v>1562</v>
      </c>
      <c r="G158" s="8" t="s">
        <v>45</v>
      </c>
      <c r="H158" s="8" t="s">
        <v>4056</v>
      </c>
      <c r="I158" s="7" t="s">
        <v>3806</v>
      </c>
      <c r="J158" s="11">
        <v>1630</v>
      </c>
      <c r="K158" s="11">
        <v>8378</v>
      </c>
      <c r="M158" s="11">
        <f t="shared" si="2"/>
        <v>10008</v>
      </c>
      <c r="N158" s="7" t="s">
        <v>668</v>
      </c>
      <c r="O158" s="8" t="s">
        <v>66</v>
      </c>
      <c r="P158" s="7" t="s">
        <v>70</v>
      </c>
      <c r="Q158" s="8" t="s">
        <v>670</v>
      </c>
      <c r="R158" s="8" t="s">
        <v>670</v>
      </c>
    </row>
    <row r="159" spans="1:18" x14ac:dyDescent="0.2">
      <c r="A159" s="7" t="s">
        <v>3376</v>
      </c>
      <c r="B159" s="8" t="s">
        <v>3377</v>
      </c>
      <c r="D159" s="7" t="s">
        <v>3538</v>
      </c>
      <c r="E159" s="7" t="s">
        <v>4057</v>
      </c>
      <c r="F159" s="8" t="s">
        <v>1562</v>
      </c>
      <c r="G159" s="8" t="s">
        <v>45</v>
      </c>
      <c r="H159" s="8" t="s">
        <v>4058</v>
      </c>
      <c r="I159" s="7" t="s">
        <v>3806</v>
      </c>
      <c r="J159" s="11">
        <v>1023</v>
      </c>
      <c r="K159" s="11">
        <v>5592</v>
      </c>
      <c r="M159" s="11">
        <f t="shared" si="2"/>
        <v>6615</v>
      </c>
      <c r="N159" s="7" t="s">
        <v>668</v>
      </c>
      <c r="O159" s="8" t="s">
        <v>66</v>
      </c>
      <c r="P159" s="7" t="s">
        <v>70</v>
      </c>
      <c r="Q159" s="8" t="s">
        <v>670</v>
      </c>
      <c r="R159" s="8" t="s">
        <v>670</v>
      </c>
    </row>
    <row r="160" spans="1:18" x14ac:dyDescent="0.2">
      <c r="A160" s="7" t="s">
        <v>3376</v>
      </c>
      <c r="B160" s="8" t="s">
        <v>3377</v>
      </c>
      <c r="D160" s="7" t="s">
        <v>3539</v>
      </c>
      <c r="E160" s="7" t="s">
        <v>4059</v>
      </c>
      <c r="F160" s="8" t="s">
        <v>1562</v>
      </c>
      <c r="G160" s="8" t="s">
        <v>45</v>
      </c>
      <c r="H160" s="8" t="s">
        <v>4060</v>
      </c>
      <c r="I160" s="7" t="s">
        <v>3806</v>
      </c>
      <c r="J160" s="11">
        <v>2082</v>
      </c>
      <c r="K160" s="11">
        <v>11450</v>
      </c>
      <c r="M160" s="11">
        <f t="shared" si="2"/>
        <v>13532</v>
      </c>
      <c r="N160" s="7" t="s">
        <v>668</v>
      </c>
      <c r="O160" s="8" t="s">
        <v>66</v>
      </c>
      <c r="P160" s="7" t="s">
        <v>70</v>
      </c>
      <c r="Q160" s="8" t="s">
        <v>670</v>
      </c>
      <c r="R160" s="8" t="s">
        <v>670</v>
      </c>
    </row>
    <row r="161" spans="1:18" x14ac:dyDescent="0.2">
      <c r="A161" s="7" t="s">
        <v>3376</v>
      </c>
      <c r="B161" s="8" t="s">
        <v>3377</v>
      </c>
      <c r="D161" s="7" t="s">
        <v>3540</v>
      </c>
      <c r="E161" s="7" t="s">
        <v>4061</v>
      </c>
      <c r="F161" s="8" t="s">
        <v>1562</v>
      </c>
      <c r="G161" s="8" t="s">
        <v>45</v>
      </c>
      <c r="H161" s="8" t="s">
        <v>4062</v>
      </c>
      <c r="I161" s="7" t="s">
        <v>3806</v>
      </c>
      <c r="J161" s="11">
        <v>643</v>
      </c>
      <c r="K161" s="11">
        <v>3584</v>
      </c>
      <c r="M161" s="11">
        <f t="shared" si="2"/>
        <v>4227</v>
      </c>
      <c r="N161" s="7" t="s">
        <v>668</v>
      </c>
      <c r="O161" s="8" t="s">
        <v>66</v>
      </c>
      <c r="P161" s="7" t="s">
        <v>70</v>
      </c>
      <c r="Q161" s="8" t="s">
        <v>670</v>
      </c>
      <c r="R161" s="8" t="s">
        <v>670</v>
      </c>
    </row>
    <row r="162" spans="1:18" x14ac:dyDescent="0.2">
      <c r="A162" s="7" t="s">
        <v>3376</v>
      </c>
      <c r="B162" s="8" t="s">
        <v>3377</v>
      </c>
      <c r="D162" s="7" t="s">
        <v>3541</v>
      </c>
      <c r="E162" s="7" t="s">
        <v>4063</v>
      </c>
      <c r="F162" s="8" t="s">
        <v>1562</v>
      </c>
      <c r="G162" s="8" t="s">
        <v>45</v>
      </c>
      <c r="H162" s="8" t="s">
        <v>4064</v>
      </c>
      <c r="I162" s="7" t="s">
        <v>3806</v>
      </c>
      <c r="J162" s="11">
        <v>1620</v>
      </c>
      <c r="K162" s="11">
        <v>8884</v>
      </c>
      <c r="M162" s="11">
        <f t="shared" si="2"/>
        <v>10504</v>
      </c>
      <c r="N162" s="7" t="s">
        <v>668</v>
      </c>
      <c r="O162" s="8" t="s">
        <v>66</v>
      </c>
      <c r="P162" s="7" t="s">
        <v>70</v>
      </c>
      <c r="Q162" s="8" t="s">
        <v>670</v>
      </c>
      <c r="R162" s="8" t="s">
        <v>670</v>
      </c>
    </row>
    <row r="163" spans="1:18" x14ac:dyDescent="0.2">
      <c r="A163" s="7" t="s">
        <v>3376</v>
      </c>
      <c r="B163" s="8" t="s">
        <v>3377</v>
      </c>
      <c r="D163" s="7" t="s">
        <v>3542</v>
      </c>
      <c r="E163" s="7" t="s">
        <v>4065</v>
      </c>
      <c r="F163" s="8" t="s">
        <v>1562</v>
      </c>
      <c r="G163" s="8" t="s">
        <v>45</v>
      </c>
      <c r="H163" s="8" t="s">
        <v>4066</v>
      </c>
      <c r="I163" s="7" t="s">
        <v>3806</v>
      </c>
      <c r="J163" s="11">
        <v>1365</v>
      </c>
      <c r="K163" s="11">
        <v>8134</v>
      </c>
      <c r="M163" s="11">
        <f t="shared" si="2"/>
        <v>9499</v>
      </c>
      <c r="N163" s="7" t="s">
        <v>668</v>
      </c>
      <c r="O163" s="8" t="s">
        <v>66</v>
      </c>
      <c r="P163" s="7" t="s">
        <v>70</v>
      </c>
      <c r="Q163" s="8" t="s">
        <v>670</v>
      </c>
      <c r="R163" s="8" t="s">
        <v>670</v>
      </c>
    </row>
    <row r="164" spans="1:18" x14ac:dyDescent="0.2">
      <c r="A164" s="7" t="s">
        <v>3376</v>
      </c>
      <c r="B164" s="8" t="s">
        <v>3377</v>
      </c>
      <c r="D164" s="7" t="s">
        <v>3543</v>
      </c>
      <c r="E164" s="7" t="s">
        <v>4067</v>
      </c>
      <c r="F164" s="8" t="s">
        <v>1562</v>
      </c>
      <c r="G164" s="8" t="s">
        <v>45</v>
      </c>
      <c r="H164" s="8" t="s">
        <v>4068</v>
      </c>
      <c r="I164" s="7" t="s">
        <v>3806</v>
      </c>
      <c r="J164" s="11">
        <v>1453</v>
      </c>
      <c r="K164" s="11">
        <v>7449</v>
      </c>
      <c r="M164" s="11">
        <f t="shared" si="2"/>
        <v>8902</v>
      </c>
      <c r="N164" s="7" t="s">
        <v>668</v>
      </c>
      <c r="O164" s="8" t="s">
        <v>66</v>
      </c>
      <c r="P164" s="7" t="s">
        <v>70</v>
      </c>
      <c r="Q164" s="8" t="s">
        <v>670</v>
      </c>
      <c r="R164" s="8" t="s">
        <v>670</v>
      </c>
    </row>
    <row r="165" spans="1:18" x14ac:dyDescent="0.2">
      <c r="A165" s="7" t="s">
        <v>3376</v>
      </c>
      <c r="B165" s="8" t="s">
        <v>3377</v>
      </c>
      <c r="D165" s="7" t="s">
        <v>3544</v>
      </c>
      <c r="E165" s="7" t="s">
        <v>4069</v>
      </c>
      <c r="F165" s="8" t="s">
        <v>1562</v>
      </c>
      <c r="G165" s="8" t="s">
        <v>45</v>
      </c>
      <c r="H165" s="8" t="s">
        <v>4070</v>
      </c>
      <c r="I165" s="7" t="s">
        <v>3806</v>
      </c>
      <c r="J165" s="11">
        <v>2842</v>
      </c>
      <c r="K165" s="11">
        <v>17713</v>
      </c>
      <c r="M165" s="11">
        <f t="shared" si="2"/>
        <v>20555</v>
      </c>
      <c r="N165" s="7" t="s">
        <v>668</v>
      </c>
      <c r="O165" s="8" t="s">
        <v>66</v>
      </c>
      <c r="P165" s="7" t="s">
        <v>70</v>
      </c>
      <c r="Q165" s="8" t="s">
        <v>670</v>
      </c>
      <c r="R165" s="8" t="s">
        <v>670</v>
      </c>
    </row>
    <row r="166" spans="1:18" x14ac:dyDescent="0.2">
      <c r="A166" s="7" t="s">
        <v>3376</v>
      </c>
      <c r="B166" s="8" t="s">
        <v>3377</v>
      </c>
      <c r="D166" s="7" t="s">
        <v>3545</v>
      </c>
      <c r="E166" s="7" t="s">
        <v>4071</v>
      </c>
      <c r="F166" s="8" t="s">
        <v>1562</v>
      </c>
      <c r="G166" s="8" t="s">
        <v>45</v>
      </c>
      <c r="H166" s="8" t="s">
        <v>3975</v>
      </c>
      <c r="I166" s="7" t="s">
        <v>3806</v>
      </c>
      <c r="J166" s="11">
        <v>34</v>
      </c>
      <c r="K166" s="11">
        <v>223</v>
      </c>
      <c r="M166" s="11">
        <f t="shared" si="2"/>
        <v>257</v>
      </c>
      <c r="N166" s="7" t="s">
        <v>668</v>
      </c>
      <c r="O166" s="8" t="s">
        <v>66</v>
      </c>
      <c r="P166" s="7" t="s">
        <v>70</v>
      </c>
      <c r="Q166" s="8" t="s">
        <v>670</v>
      </c>
      <c r="R166" s="8" t="s">
        <v>670</v>
      </c>
    </row>
    <row r="167" spans="1:18" x14ac:dyDescent="0.2">
      <c r="A167" s="7" t="s">
        <v>3376</v>
      </c>
      <c r="B167" s="8" t="s">
        <v>3377</v>
      </c>
      <c r="D167" s="7" t="s">
        <v>3546</v>
      </c>
      <c r="E167" s="7" t="s">
        <v>4072</v>
      </c>
      <c r="F167" s="8" t="s">
        <v>1562</v>
      </c>
      <c r="G167" s="8" t="s">
        <v>45</v>
      </c>
      <c r="H167" s="8" t="s">
        <v>4073</v>
      </c>
      <c r="I167" s="7" t="s">
        <v>3806</v>
      </c>
      <c r="J167" s="11">
        <v>4911</v>
      </c>
      <c r="K167" s="11">
        <v>29776</v>
      </c>
      <c r="M167" s="11">
        <f t="shared" si="2"/>
        <v>34687</v>
      </c>
      <c r="N167" s="7" t="s">
        <v>668</v>
      </c>
      <c r="O167" s="8" t="s">
        <v>66</v>
      </c>
      <c r="P167" s="7" t="s">
        <v>70</v>
      </c>
      <c r="Q167" s="8" t="s">
        <v>670</v>
      </c>
      <c r="R167" s="8" t="s">
        <v>670</v>
      </c>
    </row>
    <row r="168" spans="1:18" x14ac:dyDescent="0.2">
      <c r="A168" s="7" t="s">
        <v>3376</v>
      </c>
      <c r="B168" s="8" t="s">
        <v>3377</v>
      </c>
      <c r="D168" s="7" t="s">
        <v>3547</v>
      </c>
      <c r="E168" s="7" t="s">
        <v>4074</v>
      </c>
      <c r="F168" s="8" t="s">
        <v>1562</v>
      </c>
      <c r="G168" s="8" t="s">
        <v>45</v>
      </c>
      <c r="H168" s="8" t="s">
        <v>4075</v>
      </c>
      <c r="I168" s="7" t="s">
        <v>3806</v>
      </c>
      <c r="J168" s="11">
        <v>1725</v>
      </c>
      <c r="K168" s="11">
        <v>8400</v>
      </c>
      <c r="M168" s="11">
        <f t="shared" si="2"/>
        <v>10125</v>
      </c>
      <c r="N168" s="7" t="s">
        <v>668</v>
      </c>
      <c r="O168" s="8" t="s">
        <v>66</v>
      </c>
      <c r="P168" s="7" t="s">
        <v>70</v>
      </c>
      <c r="Q168" s="8" t="s">
        <v>670</v>
      </c>
      <c r="R168" s="8" t="s">
        <v>670</v>
      </c>
    </row>
    <row r="169" spans="1:18" x14ac:dyDescent="0.2">
      <c r="A169" s="7" t="s">
        <v>3376</v>
      </c>
      <c r="B169" s="8" t="s">
        <v>3377</v>
      </c>
      <c r="D169" s="7" t="s">
        <v>3548</v>
      </c>
      <c r="E169" s="7" t="s">
        <v>4076</v>
      </c>
      <c r="F169" s="8" t="s">
        <v>1562</v>
      </c>
      <c r="G169" s="8" t="s">
        <v>45</v>
      </c>
      <c r="H169" s="8" t="s">
        <v>4077</v>
      </c>
      <c r="I169" s="7" t="s">
        <v>3806</v>
      </c>
      <c r="J169" s="11">
        <v>806</v>
      </c>
      <c r="K169" s="11">
        <v>5307</v>
      </c>
      <c r="M169" s="11">
        <f t="shared" si="2"/>
        <v>6113</v>
      </c>
      <c r="N169" s="7" t="s">
        <v>668</v>
      </c>
      <c r="O169" s="8" t="s">
        <v>66</v>
      </c>
      <c r="P169" s="7" t="s">
        <v>70</v>
      </c>
      <c r="Q169" s="8" t="s">
        <v>670</v>
      </c>
      <c r="R169" s="8" t="s">
        <v>670</v>
      </c>
    </row>
    <row r="170" spans="1:18" x14ac:dyDescent="0.2">
      <c r="A170" s="7" t="s">
        <v>3376</v>
      </c>
      <c r="B170" s="8" t="s">
        <v>3377</v>
      </c>
      <c r="D170" s="7" t="s">
        <v>3549</v>
      </c>
      <c r="E170" s="7" t="s">
        <v>4078</v>
      </c>
      <c r="F170" s="8" t="s">
        <v>1562</v>
      </c>
      <c r="G170" s="8" t="s">
        <v>45</v>
      </c>
      <c r="H170" s="8" t="s">
        <v>4079</v>
      </c>
      <c r="I170" s="7" t="s">
        <v>3806</v>
      </c>
      <c r="J170" s="11">
        <v>941</v>
      </c>
      <c r="K170" s="11">
        <v>4489</v>
      </c>
      <c r="M170" s="11">
        <f t="shared" si="2"/>
        <v>5430</v>
      </c>
      <c r="N170" s="7" t="s">
        <v>668</v>
      </c>
      <c r="O170" s="8" t="s">
        <v>66</v>
      </c>
      <c r="P170" s="7" t="s">
        <v>70</v>
      </c>
      <c r="Q170" s="8" t="s">
        <v>670</v>
      </c>
      <c r="R170" s="8" t="s">
        <v>670</v>
      </c>
    </row>
    <row r="171" spans="1:18" x14ac:dyDescent="0.2">
      <c r="A171" s="7" t="s">
        <v>3376</v>
      </c>
      <c r="B171" s="8" t="s">
        <v>3377</v>
      </c>
      <c r="D171" s="7" t="s">
        <v>3550</v>
      </c>
      <c r="E171" s="7" t="s">
        <v>4080</v>
      </c>
      <c r="F171" s="8" t="s">
        <v>1562</v>
      </c>
      <c r="G171" s="8" t="s">
        <v>45</v>
      </c>
      <c r="H171" s="8" t="s">
        <v>4081</v>
      </c>
      <c r="I171" s="7" t="s">
        <v>3806</v>
      </c>
      <c r="J171" s="11">
        <v>1089</v>
      </c>
      <c r="K171" s="11">
        <v>6268</v>
      </c>
      <c r="M171" s="11">
        <f t="shared" si="2"/>
        <v>7357</v>
      </c>
      <c r="N171" s="7" t="s">
        <v>668</v>
      </c>
      <c r="O171" s="8" t="s">
        <v>66</v>
      </c>
      <c r="P171" s="7" t="s">
        <v>70</v>
      </c>
      <c r="Q171" s="8" t="s">
        <v>670</v>
      </c>
      <c r="R171" s="8" t="s">
        <v>670</v>
      </c>
    </row>
    <row r="172" spans="1:18" x14ac:dyDescent="0.2">
      <c r="A172" s="7" t="s">
        <v>3376</v>
      </c>
      <c r="B172" s="8" t="s">
        <v>3377</v>
      </c>
      <c r="D172" s="7" t="s">
        <v>3551</v>
      </c>
      <c r="E172" s="7" t="s">
        <v>4082</v>
      </c>
      <c r="F172" s="8" t="s">
        <v>1562</v>
      </c>
      <c r="G172" s="8" t="s">
        <v>45</v>
      </c>
      <c r="H172" s="8" t="s">
        <v>4083</v>
      </c>
      <c r="I172" s="7" t="s">
        <v>3806</v>
      </c>
      <c r="J172" s="11">
        <v>1283</v>
      </c>
      <c r="K172" s="11">
        <v>7714</v>
      </c>
      <c r="M172" s="11">
        <f t="shared" si="2"/>
        <v>8997</v>
      </c>
      <c r="N172" s="7" t="s">
        <v>668</v>
      </c>
      <c r="O172" s="8" t="s">
        <v>66</v>
      </c>
      <c r="P172" s="7" t="s">
        <v>70</v>
      </c>
      <c r="Q172" s="8" t="s">
        <v>670</v>
      </c>
      <c r="R172" s="8" t="s">
        <v>670</v>
      </c>
    </row>
    <row r="173" spans="1:18" x14ac:dyDescent="0.2">
      <c r="A173" s="7" t="s">
        <v>3376</v>
      </c>
      <c r="B173" s="8" t="s">
        <v>3377</v>
      </c>
      <c r="D173" s="7" t="s">
        <v>3552</v>
      </c>
      <c r="E173" s="7" t="s">
        <v>4082</v>
      </c>
      <c r="F173" s="8" t="s">
        <v>1562</v>
      </c>
      <c r="G173" s="8" t="s">
        <v>45</v>
      </c>
      <c r="H173" s="8" t="s">
        <v>4084</v>
      </c>
      <c r="I173" s="7" t="s">
        <v>3806</v>
      </c>
      <c r="J173" s="11">
        <v>1182</v>
      </c>
      <c r="K173" s="11">
        <v>7035</v>
      </c>
      <c r="M173" s="11">
        <f t="shared" si="2"/>
        <v>8217</v>
      </c>
      <c r="N173" s="7" t="s">
        <v>668</v>
      </c>
      <c r="O173" s="8" t="s">
        <v>66</v>
      </c>
      <c r="P173" s="7" t="s">
        <v>70</v>
      </c>
      <c r="Q173" s="8" t="s">
        <v>670</v>
      </c>
      <c r="R173" s="8" t="s">
        <v>670</v>
      </c>
    </row>
    <row r="174" spans="1:18" x14ac:dyDescent="0.2">
      <c r="A174" s="7" t="s">
        <v>3376</v>
      </c>
      <c r="B174" s="8" t="s">
        <v>3377</v>
      </c>
      <c r="D174" s="7" t="s">
        <v>3553</v>
      </c>
      <c r="E174" s="7" t="s">
        <v>3885</v>
      </c>
      <c r="F174" s="8" t="s">
        <v>1562</v>
      </c>
      <c r="G174" s="8" t="s">
        <v>45</v>
      </c>
      <c r="H174" s="8" t="s">
        <v>3886</v>
      </c>
      <c r="I174" s="7" t="s">
        <v>3806</v>
      </c>
      <c r="J174" s="11">
        <v>516</v>
      </c>
      <c r="K174" s="11">
        <v>3164</v>
      </c>
      <c r="M174" s="11">
        <f t="shared" si="2"/>
        <v>3680</v>
      </c>
      <c r="N174" s="7" t="s">
        <v>668</v>
      </c>
      <c r="O174" s="8" t="s">
        <v>66</v>
      </c>
      <c r="P174" s="7" t="s">
        <v>70</v>
      </c>
      <c r="Q174" s="8" t="s">
        <v>670</v>
      </c>
      <c r="R174" s="8" t="s">
        <v>670</v>
      </c>
    </row>
    <row r="175" spans="1:18" x14ac:dyDescent="0.2">
      <c r="A175" s="7" t="s">
        <v>3376</v>
      </c>
      <c r="B175" s="8" t="s">
        <v>3377</v>
      </c>
      <c r="D175" s="7" t="s">
        <v>3554</v>
      </c>
      <c r="E175" s="7" t="s">
        <v>4085</v>
      </c>
      <c r="F175" s="8" t="s">
        <v>1562</v>
      </c>
      <c r="G175" s="8" t="s">
        <v>45</v>
      </c>
      <c r="H175" s="8" t="s">
        <v>4086</v>
      </c>
      <c r="I175" s="7" t="s">
        <v>3806</v>
      </c>
      <c r="J175" s="11">
        <v>1188</v>
      </c>
      <c r="K175" s="11">
        <v>7625</v>
      </c>
      <c r="M175" s="11">
        <f t="shared" si="2"/>
        <v>8813</v>
      </c>
      <c r="N175" s="7" t="s">
        <v>668</v>
      </c>
      <c r="O175" s="8" t="s">
        <v>66</v>
      </c>
      <c r="P175" s="7" t="s">
        <v>70</v>
      </c>
      <c r="Q175" s="8" t="s">
        <v>670</v>
      </c>
      <c r="R175" s="8" t="s">
        <v>670</v>
      </c>
    </row>
    <row r="176" spans="1:18" x14ac:dyDescent="0.2">
      <c r="A176" s="7" t="s">
        <v>3376</v>
      </c>
      <c r="B176" s="8" t="s">
        <v>3377</v>
      </c>
      <c r="D176" s="7" t="s">
        <v>3555</v>
      </c>
      <c r="E176" s="7" t="s">
        <v>4087</v>
      </c>
      <c r="F176" s="8" t="s">
        <v>1562</v>
      </c>
      <c r="G176" s="8" t="s">
        <v>45</v>
      </c>
      <c r="H176" s="8" t="s">
        <v>4088</v>
      </c>
      <c r="I176" s="7" t="s">
        <v>3806</v>
      </c>
      <c r="J176" s="11">
        <v>1340</v>
      </c>
      <c r="K176" s="11">
        <v>7936</v>
      </c>
      <c r="M176" s="11">
        <f t="shared" si="2"/>
        <v>9276</v>
      </c>
      <c r="N176" s="7" t="s">
        <v>668</v>
      </c>
      <c r="O176" s="8" t="s">
        <v>66</v>
      </c>
      <c r="P176" s="7" t="s">
        <v>70</v>
      </c>
      <c r="Q176" s="8" t="s">
        <v>670</v>
      </c>
      <c r="R176" s="8" t="s">
        <v>670</v>
      </c>
    </row>
    <row r="177" spans="1:18" x14ac:dyDescent="0.2">
      <c r="A177" s="7" t="s">
        <v>3376</v>
      </c>
      <c r="B177" s="8" t="s">
        <v>3377</v>
      </c>
      <c r="D177" s="7" t="s">
        <v>3556</v>
      </c>
      <c r="E177" s="7" t="s">
        <v>4089</v>
      </c>
      <c r="F177" s="8" t="s">
        <v>1562</v>
      </c>
      <c r="G177" s="8" t="s">
        <v>45</v>
      </c>
      <c r="H177" s="8" t="s">
        <v>4090</v>
      </c>
      <c r="I177" s="7" t="s">
        <v>3806</v>
      </c>
      <c r="J177" s="11">
        <v>35</v>
      </c>
      <c r="K177" s="11">
        <v>226</v>
      </c>
      <c r="M177" s="11">
        <f t="shared" si="2"/>
        <v>261</v>
      </c>
      <c r="N177" s="7" t="s">
        <v>668</v>
      </c>
      <c r="O177" s="8" t="s">
        <v>66</v>
      </c>
      <c r="P177" s="7" t="s">
        <v>70</v>
      </c>
      <c r="Q177" s="8" t="s">
        <v>670</v>
      </c>
      <c r="R177" s="8" t="s">
        <v>670</v>
      </c>
    </row>
    <row r="178" spans="1:18" x14ac:dyDescent="0.2">
      <c r="A178" s="7" t="s">
        <v>3376</v>
      </c>
      <c r="B178" s="8" t="s">
        <v>3377</v>
      </c>
      <c r="D178" s="7" t="s">
        <v>3557</v>
      </c>
      <c r="E178" s="7" t="s">
        <v>4091</v>
      </c>
      <c r="F178" s="8" t="s">
        <v>1562</v>
      </c>
      <c r="G178" s="8" t="s">
        <v>45</v>
      </c>
      <c r="H178" s="8" t="s">
        <v>4092</v>
      </c>
      <c r="I178" s="7" t="s">
        <v>3806</v>
      </c>
      <c r="J178" s="11">
        <v>817</v>
      </c>
      <c r="K178" s="11">
        <v>4760</v>
      </c>
      <c r="M178" s="11">
        <f t="shared" si="2"/>
        <v>5577</v>
      </c>
      <c r="N178" s="7" t="s">
        <v>668</v>
      </c>
      <c r="O178" s="8" t="s">
        <v>66</v>
      </c>
      <c r="P178" s="7" t="s">
        <v>70</v>
      </c>
      <c r="Q178" s="8" t="s">
        <v>670</v>
      </c>
      <c r="R178" s="8" t="s">
        <v>670</v>
      </c>
    </row>
    <row r="179" spans="1:18" x14ac:dyDescent="0.2">
      <c r="A179" s="7" t="s">
        <v>3376</v>
      </c>
      <c r="B179" s="8" t="s">
        <v>3377</v>
      </c>
      <c r="D179" s="7" t="s">
        <v>3558</v>
      </c>
      <c r="E179" s="7" t="s">
        <v>4093</v>
      </c>
      <c r="F179" s="8" t="s">
        <v>1562</v>
      </c>
      <c r="G179" s="8" t="s">
        <v>45</v>
      </c>
      <c r="H179" s="8" t="s">
        <v>4094</v>
      </c>
      <c r="I179" s="7" t="s">
        <v>3806</v>
      </c>
      <c r="J179" s="11">
        <v>668</v>
      </c>
      <c r="K179" s="11">
        <v>3967</v>
      </c>
      <c r="M179" s="11">
        <f t="shared" si="2"/>
        <v>4635</v>
      </c>
      <c r="N179" s="7" t="s">
        <v>668</v>
      </c>
      <c r="O179" s="8" t="s">
        <v>66</v>
      </c>
      <c r="P179" s="7" t="s">
        <v>70</v>
      </c>
      <c r="Q179" s="8" t="s">
        <v>670</v>
      </c>
      <c r="R179" s="8" t="s">
        <v>670</v>
      </c>
    </row>
    <row r="180" spans="1:18" x14ac:dyDescent="0.2">
      <c r="A180" s="7" t="s">
        <v>3376</v>
      </c>
      <c r="B180" s="8" t="s">
        <v>3377</v>
      </c>
      <c r="D180" s="7" t="s">
        <v>3559</v>
      </c>
      <c r="E180" s="7" t="s">
        <v>4095</v>
      </c>
      <c r="F180" s="8" t="s">
        <v>1562</v>
      </c>
      <c r="G180" s="8" t="s">
        <v>45</v>
      </c>
      <c r="H180" s="8" t="s">
        <v>4096</v>
      </c>
      <c r="I180" s="7" t="s">
        <v>3806</v>
      </c>
      <c r="J180" s="11">
        <v>850</v>
      </c>
      <c r="K180" s="11">
        <v>5637</v>
      </c>
      <c r="M180" s="11">
        <f t="shared" si="2"/>
        <v>6487</v>
      </c>
      <c r="N180" s="7" t="s">
        <v>668</v>
      </c>
      <c r="O180" s="8" t="s">
        <v>66</v>
      </c>
      <c r="P180" s="7" t="s">
        <v>70</v>
      </c>
      <c r="Q180" s="8" t="s">
        <v>670</v>
      </c>
      <c r="R180" s="8" t="s">
        <v>670</v>
      </c>
    </row>
    <row r="181" spans="1:18" x14ac:dyDescent="0.2">
      <c r="A181" s="7" t="s">
        <v>3376</v>
      </c>
      <c r="B181" s="8" t="s">
        <v>3377</v>
      </c>
      <c r="D181" s="7" t="s">
        <v>3560</v>
      </c>
      <c r="E181" s="7" t="s">
        <v>4097</v>
      </c>
      <c r="F181" s="8" t="s">
        <v>1562</v>
      </c>
      <c r="G181" s="8" t="s">
        <v>45</v>
      </c>
      <c r="H181" s="8" t="s">
        <v>4098</v>
      </c>
      <c r="I181" s="7" t="s">
        <v>3806</v>
      </c>
      <c r="J181" s="11">
        <v>404</v>
      </c>
      <c r="K181" s="11">
        <v>2702</v>
      </c>
      <c r="M181" s="11">
        <f t="shared" si="2"/>
        <v>3106</v>
      </c>
      <c r="N181" s="7" t="s">
        <v>668</v>
      </c>
      <c r="O181" s="8" t="s">
        <v>66</v>
      </c>
      <c r="P181" s="7" t="s">
        <v>70</v>
      </c>
      <c r="Q181" s="8" t="s">
        <v>670</v>
      </c>
      <c r="R181" s="8" t="s">
        <v>670</v>
      </c>
    </row>
    <row r="182" spans="1:18" x14ac:dyDescent="0.2">
      <c r="A182" s="7" t="s">
        <v>3376</v>
      </c>
      <c r="B182" s="8" t="s">
        <v>3377</v>
      </c>
      <c r="D182" s="7" t="s">
        <v>3561</v>
      </c>
      <c r="E182" s="7" t="s">
        <v>3851</v>
      </c>
      <c r="F182" s="8" t="s">
        <v>1562</v>
      </c>
      <c r="G182" s="8" t="s">
        <v>45</v>
      </c>
      <c r="H182" s="8" t="s">
        <v>3852</v>
      </c>
      <c r="I182" s="7" t="s">
        <v>3806</v>
      </c>
      <c r="J182" s="11">
        <v>1668</v>
      </c>
      <c r="K182" s="11">
        <v>11161</v>
      </c>
      <c r="M182" s="11">
        <f t="shared" si="2"/>
        <v>12829</v>
      </c>
      <c r="N182" s="7" t="s">
        <v>668</v>
      </c>
      <c r="O182" s="8" t="s">
        <v>66</v>
      </c>
      <c r="P182" s="7" t="s">
        <v>70</v>
      </c>
      <c r="Q182" s="8" t="s">
        <v>670</v>
      </c>
      <c r="R182" s="8" t="s">
        <v>670</v>
      </c>
    </row>
    <row r="183" spans="1:18" x14ac:dyDescent="0.2">
      <c r="A183" s="7" t="s">
        <v>3376</v>
      </c>
      <c r="B183" s="8" t="s">
        <v>3377</v>
      </c>
      <c r="D183" s="7" t="s">
        <v>3562</v>
      </c>
      <c r="E183" s="7" t="s">
        <v>4099</v>
      </c>
      <c r="F183" s="8" t="s">
        <v>1562</v>
      </c>
      <c r="G183" s="8" t="s">
        <v>45</v>
      </c>
      <c r="H183" s="8" t="s">
        <v>4100</v>
      </c>
      <c r="I183" s="7" t="s">
        <v>3806</v>
      </c>
      <c r="J183" s="11">
        <v>1261</v>
      </c>
      <c r="K183" s="11">
        <v>8158</v>
      </c>
      <c r="M183" s="11">
        <f t="shared" si="2"/>
        <v>9419</v>
      </c>
      <c r="N183" s="7" t="s">
        <v>668</v>
      </c>
      <c r="O183" s="8" t="s">
        <v>66</v>
      </c>
      <c r="P183" s="7" t="s">
        <v>70</v>
      </c>
      <c r="Q183" s="8" t="s">
        <v>670</v>
      </c>
      <c r="R183" s="8" t="s">
        <v>670</v>
      </c>
    </row>
    <row r="184" spans="1:18" x14ac:dyDescent="0.2">
      <c r="A184" s="7" t="s">
        <v>3376</v>
      </c>
      <c r="B184" s="8" t="s">
        <v>3377</v>
      </c>
      <c r="D184" s="7" t="s">
        <v>3563</v>
      </c>
      <c r="E184" s="7" t="s">
        <v>4101</v>
      </c>
      <c r="F184" s="8" t="s">
        <v>1562</v>
      </c>
      <c r="G184" s="8" t="s">
        <v>45</v>
      </c>
      <c r="H184" s="8" t="s">
        <v>4102</v>
      </c>
      <c r="I184" s="7" t="s">
        <v>3806</v>
      </c>
      <c r="J184" s="11">
        <v>935</v>
      </c>
      <c r="K184" s="11">
        <v>5846</v>
      </c>
      <c r="M184" s="11">
        <f t="shared" si="2"/>
        <v>6781</v>
      </c>
      <c r="N184" s="7" t="s">
        <v>668</v>
      </c>
      <c r="O184" s="8" t="s">
        <v>66</v>
      </c>
      <c r="P184" s="7" t="s">
        <v>70</v>
      </c>
      <c r="Q184" s="8" t="s">
        <v>670</v>
      </c>
      <c r="R184" s="8" t="s">
        <v>670</v>
      </c>
    </row>
    <row r="185" spans="1:18" x14ac:dyDescent="0.2">
      <c r="A185" s="7" t="s">
        <v>3376</v>
      </c>
      <c r="B185" s="8" t="s">
        <v>3377</v>
      </c>
      <c r="D185" s="7" t="s">
        <v>3564</v>
      </c>
      <c r="E185" s="7" t="s">
        <v>4103</v>
      </c>
      <c r="F185" s="8" t="s">
        <v>1562</v>
      </c>
      <c r="G185" s="8" t="s">
        <v>45</v>
      </c>
      <c r="H185" s="8" t="s">
        <v>4104</v>
      </c>
      <c r="I185" s="7" t="s">
        <v>3806</v>
      </c>
      <c r="J185" s="11">
        <v>1314</v>
      </c>
      <c r="K185" s="11">
        <v>7698</v>
      </c>
      <c r="M185" s="11">
        <f t="shared" si="2"/>
        <v>9012</v>
      </c>
      <c r="N185" s="7" t="s">
        <v>668</v>
      </c>
      <c r="O185" s="8" t="s">
        <v>66</v>
      </c>
      <c r="P185" s="7" t="s">
        <v>70</v>
      </c>
      <c r="Q185" s="8" t="s">
        <v>670</v>
      </c>
      <c r="R185" s="8" t="s">
        <v>670</v>
      </c>
    </row>
    <row r="186" spans="1:18" x14ac:dyDescent="0.2">
      <c r="A186" s="7" t="s">
        <v>3376</v>
      </c>
      <c r="B186" s="8" t="s">
        <v>3377</v>
      </c>
      <c r="D186" s="7" t="s">
        <v>3565</v>
      </c>
      <c r="E186" s="7" t="s">
        <v>4105</v>
      </c>
      <c r="F186" s="8" t="s">
        <v>1562</v>
      </c>
      <c r="G186" s="8" t="s">
        <v>45</v>
      </c>
      <c r="H186" s="8" t="s">
        <v>4106</v>
      </c>
      <c r="I186" s="7" t="s">
        <v>3806</v>
      </c>
      <c r="J186" s="11">
        <v>1431</v>
      </c>
      <c r="K186" s="11">
        <v>9203</v>
      </c>
      <c r="M186" s="11">
        <f t="shared" si="2"/>
        <v>10634</v>
      </c>
      <c r="N186" s="7" t="s">
        <v>668</v>
      </c>
      <c r="O186" s="8" t="s">
        <v>66</v>
      </c>
      <c r="P186" s="7" t="s">
        <v>70</v>
      </c>
      <c r="Q186" s="8" t="s">
        <v>670</v>
      </c>
      <c r="R186" s="8" t="s">
        <v>670</v>
      </c>
    </row>
    <row r="187" spans="1:18" x14ac:dyDescent="0.2">
      <c r="A187" s="7" t="s">
        <v>3376</v>
      </c>
      <c r="B187" s="8" t="s">
        <v>3377</v>
      </c>
      <c r="D187" s="7" t="s">
        <v>3566</v>
      </c>
      <c r="E187" s="7" t="s">
        <v>4107</v>
      </c>
      <c r="F187" s="8" t="s">
        <v>1562</v>
      </c>
      <c r="G187" s="8" t="s">
        <v>45</v>
      </c>
      <c r="H187" s="8" t="s">
        <v>4108</v>
      </c>
      <c r="I187" s="7" t="s">
        <v>3806</v>
      </c>
      <c r="J187" s="11">
        <v>2874</v>
      </c>
      <c r="K187" s="11">
        <v>17377</v>
      </c>
      <c r="M187" s="11">
        <f t="shared" si="2"/>
        <v>20251</v>
      </c>
      <c r="N187" s="7" t="s">
        <v>668</v>
      </c>
      <c r="O187" s="8" t="s">
        <v>66</v>
      </c>
      <c r="P187" s="7" t="s">
        <v>70</v>
      </c>
      <c r="Q187" s="8" t="s">
        <v>670</v>
      </c>
      <c r="R187" s="8" t="s">
        <v>670</v>
      </c>
    </row>
    <row r="188" spans="1:18" x14ac:dyDescent="0.2">
      <c r="A188" s="7" t="s">
        <v>3376</v>
      </c>
      <c r="B188" s="8" t="s">
        <v>3377</v>
      </c>
      <c r="D188" s="7" t="s">
        <v>3567</v>
      </c>
      <c r="E188" s="7" t="s">
        <v>4109</v>
      </c>
      <c r="F188" s="8" t="s">
        <v>1562</v>
      </c>
      <c r="G188" s="8" t="s">
        <v>45</v>
      </c>
      <c r="H188" s="8" t="s">
        <v>4110</v>
      </c>
      <c r="I188" s="7" t="s">
        <v>3806</v>
      </c>
      <c r="J188" s="11">
        <v>858</v>
      </c>
      <c r="K188" s="11">
        <v>5446</v>
      </c>
      <c r="M188" s="11">
        <f t="shared" si="2"/>
        <v>6304</v>
      </c>
      <c r="N188" s="7" t="s">
        <v>668</v>
      </c>
      <c r="O188" s="8" t="s">
        <v>66</v>
      </c>
      <c r="P188" s="7" t="s">
        <v>70</v>
      </c>
      <c r="Q188" s="8" t="s">
        <v>670</v>
      </c>
      <c r="R188" s="8" t="s">
        <v>670</v>
      </c>
    </row>
    <row r="189" spans="1:18" x14ac:dyDescent="0.2">
      <c r="A189" s="7" t="s">
        <v>3376</v>
      </c>
      <c r="B189" s="8" t="s">
        <v>3377</v>
      </c>
      <c r="D189" s="7" t="s">
        <v>3568</v>
      </c>
      <c r="E189" s="7" t="s">
        <v>2055</v>
      </c>
      <c r="F189" s="8" t="s">
        <v>1562</v>
      </c>
      <c r="G189" s="8" t="s">
        <v>45</v>
      </c>
      <c r="H189" s="8" t="s">
        <v>4111</v>
      </c>
      <c r="I189" s="7" t="s">
        <v>3806</v>
      </c>
      <c r="J189" s="11">
        <v>2708</v>
      </c>
      <c r="K189" s="11">
        <v>17104</v>
      </c>
      <c r="M189" s="11">
        <f t="shared" si="2"/>
        <v>19812</v>
      </c>
      <c r="N189" s="7" t="s">
        <v>668</v>
      </c>
      <c r="O189" s="8" t="s">
        <v>66</v>
      </c>
      <c r="P189" s="7" t="s">
        <v>70</v>
      </c>
      <c r="Q189" s="8" t="s">
        <v>670</v>
      </c>
      <c r="R189" s="8" t="s">
        <v>670</v>
      </c>
    </row>
    <row r="190" spans="1:18" x14ac:dyDescent="0.2">
      <c r="A190" s="7" t="s">
        <v>3376</v>
      </c>
      <c r="B190" s="8" t="s">
        <v>3377</v>
      </c>
      <c r="D190" s="7" t="s">
        <v>3569</v>
      </c>
      <c r="E190" s="7" t="s">
        <v>4112</v>
      </c>
      <c r="F190" s="8" t="s">
        <v>1562</v>
      </c>
      <c r="G190" s="8" t="s">
        <v>45</v>
      </c>
      <c r="H190" s="8" t="s">
        <v>4113</v>
      </c>
      <c r="I190" s="7" t="s">
        <v>3806</v>
      </c>
      <c r="J190" s="11">
        <v>1652</v>
      </c>
      <c r="K190" s="11">
        <v>9951</v>
      </c>
      <c r="M190" s="11">
        <f t="shared" si="2"/>
        <v>11603</v>
      </c>
      <c r="N190" s="7" t="s">
        <v>668</v>
      </c>
      <c r="O190" s="8" t="s">
        <v>66</v>
      </c>
      <c r="P190" s="7" t="s">
        <v>70</v>
      </c>
      <c r="Q190" s="8" t="s">
        <v>670</v>
      </c>
      <c r="R190" s="8" t="s">
        <v>670</v>
      </c>
    </row>
    <row r="191" spans="1:18" x14ac:dyDescent="0.2">
      <c r="A191" s="7" t="s">
        <v>3376</v>
      </c>
      <c r="B191" s="8" t="s">
        <v>3377</v>
      </c>
      <c r="D191" s="7" t="s">
        <v>3570</v>
      </c>
      <c r="E191" s="7" t="s">
        <v>4114</v>
      </c>
      <c r="F191" s="8" t="s">
        <v>1562</v>
      </c>
      <c r="G191" s="8" t="s">
        <v>45</v>
      </c>
      <c r="H191" s="8" t="s">
        <v>4113</v>
      </c>
      <c r="I191" s="7" t="s">
        <v>3806</v>
      </c>
      <c r="J191" s="11">
        <v>2406</v>
      </c>
      <c r="K191" s="11">
        <v>14262</v>
      </c>
      <c r="M191" s="11">
        <f t="shared" si="2"/>
        <v>16668</v>
      </c>
      <c r="N191" s="7" t="s">
        <v>668</v>
      </c>
      <c r="O191" s="8" t="s">
        <v>66</v>
      </c>
      <c r="P191" s="7" t="s">
        <v>70</v>
      </c>
      <c r="Q191" s="8" t="s">
        <v>670</v>
      </c>
      <c r="R191" s="8" t="s">
        <v>670</v>
      </c>
    </row>
    <row r="192" spans="1:18" x14ac:dyDescent="0.2">
      <c r="A192" s="7" t="s">
        <v>3376</v>
      </c>
      <c r="B192" s="8" t="s">
        <v>3377</v>
      </c>
      <c r="D192" s="7" t="s">
        <v>3571</v>
      </c>
      <c r="E192" s="7" t="s">
        <v>4115</v>
      </c>
      <c r="F192" s="8" t="s">
        <v>1562</v>
      </c>
      <c r="G192" s="8" t="s">
        <v>45</v>
      </c>
      <c r="H192" s="8" t="s">
        <v>4116</v>
      </c>
      <c r="I192" s="7" t="s">
        <v>3806</v>
      </c>
      <c r="J192" s="11">
        <v>1451</v>
      </c>
      <c r="K192" s="11">
        <v>8494</v>
      </c>
      <c r="M192" s="11">
        <f t="shared" si="2"/>
        <v>9945</v>
      </c>
      <c r="N192" s="7" t="s">
        <v>668</v>
      </c>
      <c r="O192" s="8" t="s">
        <v>66</v>
      </c>
      <c r="P192" s="7" t="s">
        <v>70</v>
      </c>
      <c r="Q192" s="8" t="s">
        <v>670</v>
      </c>
      <c r="R192" s="8" t="s">
        <v>670</v>
      </c>
    </row>
    <row r="193" spans="1:18" x14ac:dyDescent="0.2">
      <c r="A193" s="7" t="s">
        <v>3376</v>
      </c>
      <c r="B193" s="8" t="s">
        <v>3377</v>
      </c>
      <c r="D193" s="7" t="s">
        <v>3572</v>
      </c>
      <c r="E193" s="7" t="s">
        <v>4117</v>
      </c>
      <c r="F193" s="8" t="s">
        <v>1562</v>
      </c>
      <c r="G193" s="8" t="s">
        <v>45</v>
      </c>
      <c r="H193" s="8" t="s">
        <v>3949</v>
      </c>
      <c r="I193" s="7" t="s">
        <v>3806</v>
      </c>
      <c r="J193" s="11">
        <v>219</v>
      </c>
      <c r="K193" s="11">
        <v>1407</v>
      </c>
      <c r="M193" s="11">
        <f t="shared" si="2"/>
        <v>1626</v>
      </c>
      <c r="N193" s="7" t="s">
        <v>668</v>
      </c>
      <c r="O193" s="8" t="s">
        <v>66</v>
      </c>
      <c r="P193" s="7" t="s">
        <v>70</v>
      </c>
      <c r="Q193" s="8" t="s">
        <v>670</v>
      </c>
      <c r="R193" s="8" t="s">
        <v>670</v>
      </c>
    </row>
    <row r="194" spans="1:18" x14ac:dyDescent="0.2">
      <c r="A194" s="7" t="s">
        <v>3376</v>
      </c>
      <c r="B194" s="8" t="s">
        <v>3377</v>
      </c>
      <c r="D194" s="7" t="s">
        <v>3573</v>
      </c>
      <c r="E194" s="7" t="s">
        <v>4118</v>
      </c>
      <c r="F194" s="8" t="s">
        <v>1562</v>
      </c>
      <c r="G194" s="8" t="s">
        <v>45</v>
      </c>
      <c r="H194" s="8" t="s">
        <v>4014</v>
      </c>
      <c r="I194" s="7" t="s">
        <v>3806</v>
      </c>
      <c r="J194" s="11">
        <v>560</v>
      </c>
      <c r="K194" s="11">
        <v>3260</v>
      </c>
      <c r="M194" s="11">
        <f t="shared" ref="M194:M257" si="3">J194+K194+L194</f>
        <v>3820</v>
      </c>
      <c r="N194" s="7" t="s">
        <v>668</v>
      </c>
      <c r="O194" s="8" t="s">
        <v>66</v>
      </c>
      <c r="P194" s="7" t="s">
        <v>70</v>
      </c>
      <c r="Q194" s="8" t="s">
        <v>670</v>
      </c>
      <c r="R194" s="8" t="s">
        <v>670</v>
      </c>
    </row>
    <row r="195" spans="1:18" x14ac:dyDescent="0.2">
      <c r="A195" s="7" t="s">
        <v>3376</v>
      </c>
      <c r="B195" s="8" t="s">
        <v>3377</v>
      </c>
      <c r="D195" s="7" t="s">
        <v>3574</v>
      </c>
      <c r="E195" s="7" t="s">
        <v>4089</v>
      </c>
      <c r="F195" s="8" t="s">
        <v>1562</v>
      </c>
      <c r="G195" s="8" t="s">
        <v>45</v>
      </c>
      <c r="H195" s="8" t="s">
        <v>4119</v>
      </c>
      <c r="I195" s="7" t="s">
        <v>3806</v>
      </c>
      <c r="J195" s="11">
        <v>550</v>
      </c>
      <c r="K195" s="11">
        <v>2547</v>
      </c>
      <c r="M195" s="11">
        <f t="shared" si="3"/>
        <v>3097</v>
      </c>
      <c r="N195" s="7" t="s">
        <v>668</v>
      </c>
      <c r="O195" s="8" t="s">
        <v>66</v>
      </c>
      <c r="P195" s="7" t="s">
        <v>70</v>
      </c>
      <c r="Q195" s="8" t="s">
        <v>670</v>
      </c>
      <c r="R195" s="8" t="s">
        <v>670</v>
      </c>
    </row>
    <row r="196" spans="1:18" x14ac:dyDescent="0.2">
      <c r="A196" s="7" t="s">
        <v>3376</v>
      </c>
      <c r="B196" s="8" t="s">
        <v>3377</v>
      </c>
      <c r="D196" s="7" t="s">
        <v>3575</v>
      </c>
      <c r="E196" s="7" t="s">
        <v>4120</v>
      </c>
      <c r="F196" s="8" t="s">
        <v>1562</v>
      </c>
      <c r="G196" s="8" t="s">
        <v>45</v>
      </c>
      <c r="H196" s="8" t="s">
        <v>4121</v>
      </c>
      <c r="I196" s="7" t="s">
        <v>3806</v>
      </c>
      <c r="J196" s="11">
        <v>820</v>
      </c>
      <c r="K196" s="11">
        <v>4258</v>
      </c>
      <c r="M196" s="11">
        <f t="shared" si="3"/>
        <v>5078</v>
      </c>
      <c r="N196" s="7" t="s">
        <v>668</v>
      </c>
      <c r="O196" s="8" t="s">
        <v>66</v>
      </c>
      <c r="P196" s="7" t="s">
        <v>70</v>
      </c>
      <c r="Q196" s="8" t="s">
        <v>670</v>
      </c>
      <c r="R196" s="8" t="s">
        <v>670</v>
      </c>
    </row>
    <row r="197" spans="1:18" x14ac:dyDescent="0.2">
      <c r="A197" s="7" t="s">
        <v>3376</v>
      </c>
      <c r="B197" s="8" t="s">
        <v>3377</v>
      </c>
      <c r="D197" s="7" t="s">
        <v>3576</v>
      </c>
      <c r="E197" s="7" t="s">
        <v>3844</v>
      </c>
      <c r="F197" s="8" t="s">
        <v>1562</v>
      </c>
      <c r="G197" s="8" t="s">
        <v>45</v>
      </c>
      <c r="H197" s="8" t="s">
        <v>4122</v>
      </c>
      <c r="I197" s="7" t="s">
        <v>3806</v>
      </c>
      <c r="J197" s="11">
        <v>1641</v>
      </c>
      <c r="K197" s="11">
        <v>9613</v>
      </c>
      <c r="M197" s="11">
        <f t="shared" si="3"/>
        <v>11254</v>
      </c>
      <c r="N197" s="7" t="s">
        <v>668</v>
      </c>
      <c r="O197" s="8" t="s">
        <v>66</v>
      </c>
      <c r="P197" s="7" t="s">
        <v>70</v>
      </c>
      <c r="Q197" s="8" t="s">
        <v>670</v>
      </c>
      <c r="R197" s="8" t="s">
        <v>670</v>
      </c>
    </row>
    <row r="198" spans="1:18" x14ac:dyDescent="0.2">
      <c r="A198" s="7" t="s">
        <v>3376</v>
      </c>
      <c r="B198" s="8" t="s">
        <v>3377</v>
      </c>
      <c r="D198" s="7" t="s">
        <v>3577</v>
      </c>
      <c r="E198" s="7" t="s">
        <v>4123</v>
      </c>
      <c r="F198" s="8" t="s">
        <v>1562</v>
      </c>
      <c r="G198" s="8" t="s">
        <v>45</v>
      </c>
      <c r="H198" s="8" t="s">
        <v>4124</v>
      </c>
      <c r="I198" s="7" t="s">
        <v>3806</v>
      </c>
      <c r="J198" s="11">
        <v>1299</v>
      </c>
      <c r="K198" s="11">
        <v>8307</v>
      </c>
      <c r="M198" s="11">
        <f t="shared" si="3"/>
        <v>9606</v>
      </c>
      <c r="N198" s="7" t="s">
        <v>668</v>
      </c>
      <c r="O198" s="8" t="s">
        <v>66</v>
      </c>
      <c r="P198" s="7" t="s">
        <v>70</v>
      </c>
      <c r="Q198" s="8" t="s">
        <v>670</v>
      </c>
      <c r="R198" s="8" t="s">
        <v>670</v>
      </c>
    </row>
    <row r="199" spans="1:18" x14ac:dyDescent="0.2">
      <c r="A199" s="7" t="s">
        <v>3376</v>
      </c>
      <c r="B199" s="8" t="s">
        <v>3377</v>
      </c>
      <c r="D199" s="7" t="s">
        <v>3578</v>
      </c>
      <c r="E199" s="7" t="s">
        <v>4125</v>
      </c>
      <c r="F199" s="8" t="s">
        <v>1562</v>
      </c>
      <c r="G199" s="8" t="s">
        <v>45</v>
      </c>
      <c r="H199" s="8" t="s">
        <v>4126</v>
      </c>
      <c r="I199" s="7" t="s">
        <v>3806</v>
      </c>
      <c r="J199" s="11">
        <v>1090</v>
      </c>
      <c r="K199" s="11">
        <v>6401</v>
      </c>
      <c r="M199" s="11">
        <f t="shared" si="3"/>
        <v>7491</v>
      </c>
      <c r="N199" s="7" t="s">
        <v>668</v>
      </c>
      <c r="O199" s="8" t="s">
        <v>66</v>
      </c>
      <c r="P199" s="7" t="s">
        <v>70</v>
      </c>
      <c r="Q199" s="8" t="s">
        <v>670</v>
      </c>
      <c r="R199" s="8" t="s">
        <v>670</v>
      </c>
    </row>
    <row r="200" spans="1:18" x14ac:dyDescent="0.2">
      <c r="A200" s="7" t="s">
        <v>3376</v>
      </c>
      <c r="B200" s="8" t="s">
        <v>3377</v>
      </c>
      <c r="D200" s="7" t="s">
        <v>3579</v>
      </c>
      <c r="E200" s="7" t="s">
        <v>3863</v>
      </c>
      <c r="F200" s="8" t="s">
        <v>1562</v>
      </c>
      <c r="G200" s="8" t="s">
        <v>45</v>
      </c>
      <c r="H200" s="8" t="s">
        <v>4127</v>
      </c>
      <c r="I200" s="7" t="s">
        <v>3806</v>
      </c>
      <c r="J200" s="11">
        <v>3789</v>
      </c>
      <c r="K200" s="11">
        <v>24490</v>
      </c>
      <c r="M200" s="11">
        <f t="shared" si="3"/>
        <v>28279</v>
      </c>
      <c r="N200" s="7" t="s">
        <v>668</v>
      </c>
      <c r="O200" s="8" t="s">
        <v>66</v>
      </c>
      <c r="P200" s="7" t="s">
        <v>70</v>
      </c>
      <c r="Q200" s="8" t="s">
        <v>670</v>
      </c>
      <c r="R200" s="8" t="s">
        <v>670</v>
      </c>
    </row>
    <row r="201" spans="1:18" x14ac:dyDescent="0.2">
      <c r="A201" s="7" t="s">
        <v>3376</v>
      </c>
      <c r="B201" s="8" t="s">
        <v>3377</v>
      </c>
      <c r="D201" s="7" t="s">
        <v>3580</v>
      </c>
      <c r="E201" s="7" t="s">
        <v>4128</v>
      </c>
      <c r="F201" s="8" t="s">
        <v>1562</v>
      </c>
      <c r="G201" s="8" t="s">
        <v>45</v>
      </c>
      <c r="H201" s="8" t="s">
        <v>4129</v>
      </c>
      <c r="I201" s="7" t="s">
        <v>3806</v>
      </c>
      <c r="J201" s="11">
        <v>808</v>
      </c>
      <c r="K201" s="11">
        <v>3379</v>
      </c>
      <c r="M201" s="11">
        <f t="shared" si="3"/>
        <v>4187</v>
      </c>
      <c r="N201" s="7" t="s">
        <v>668</v>
      </c>
      <c r="O201" s="8" t="s">
        <v>66</v>
      </c>
      <c r="P201" s="7" t="s">
        <v>70</v>
      </c>
      <c r="Q201" s="8" t="s">
        <v>670</v>
      </c>
      <c r="R201" s="8" t="s">
        <v>670</v>
      </c>
    </row>
    <row r="202" spans="1:18" x14ac:dyDescent="0.2">
      <c r="A202" s="7" t="s">
        <v>3376</v>
      </c>
      <c r="B202" s="8" t="s">
        <v>3377</v>
      </c>
      <c r="D202" s="7" t="s">
        <v>3581</v>
      </c>
      <c r="E202" s="7" t="s">
        <v>4130</v>
      </c>
      <c r="F202" s="8" t="s">
        <v>1562</v>
      </c>
      <c r="G202" s="8" t="s">
        <v>45</v>
      </c>
      <c r="H202" s="8" t="s">
        <v>4131</v>
      </c>
      <c r="I202" s="7" t="s">
        <v>3806</v>
      </c>
      <c r="J202" s="11">
        <v>478</v>
      </c>
      <c r="K202" s="11">
        <v>2854</v>
      </c>
      <c r="M202" s="11">
        <f t="shared" si="3"/>
        <v>3332</v>
      </c>
      <c r="N202" s="7" t="s">
        <v>668</v>
      </c>
      <c r="O202" s="8" t="s">
        <v>66</v>
      </c>
      <c r="P202" s="7" t="s">
        <v>70</v>
      </c>
      <c r="Q202" s="8" t="s">
        <v>670</v>
      </c>
      <c r="R202" s="8" t="s">
        <v>670</v>
      </c>
    </row>
    <row r="203" spans="1:18" x14ac:dyDescent="0.2">
      <c r="A203" s="7" t="s">
        <v>3376</v>
      </c>
      <c r="B203" s="8" t="s">
        <v>3377</v>
      </c>
      <c r="D203" s="7" t="s">
        <v>3582</v>
      </c>
      <c r="E203" s="7" t="s">
        <v>4132</v>
      </c>
      <c r="F203" s="8" t="s">
        <v>1562</v>
      </c>
      <c r="G203" s="8" t="s">
        <v>45</v>
      </c>
      <c r="H203" s="8" t="s">
        <v>4133</v>
      </c>
      <c r="I203" s="7" t="s">
        <v>3806</v>
      </c>
      <c r="J203" s="11">
        <v>908</v>
      </c>
      <c r="K203" s="11">
        <v>6042</v>
      </c>
      <c r="M203" s="11">
        <f t="shared" si="3"/>
        <v>6950</v>
      </c>
      <c r="N203" s="7" t="s">
        <v>668</v>
      </c>
      <c r="O203" s="8" t="s">
        <v>66</v>
      </c>
      <c r="P203" s="7" t="s">
        <v>70</v>
      </c>
      <c r="Q203" s="8" t="s">
        <v>670</v>
      </c>
      <c r="R203" s="8" t="s">
        <v>670</v>
      </c>
    </row>
    <row r="204" spans="1:18" x14ac:dyDescent="0.2">
      <c r="A204" s="7" t="s">
        <v>3376</v>
      </c>
      <c r="B204" s="8" t="s">
        <v>3377</v>
      </c>
      <c r="D204" s="7" t="s">
        <v>3583</v>
      </c>
      <c r="E204" s="7" t="s">
        <v>4134</v>
      </c>
      <c r="F204" s="8" t="s">
        <v>1562</v>
      </c>
      <c r="G204" s="8" t="s">
        <v>45</v>
      </c>
      <c r="H204" s="8" t="s">
        <v>3876</v>
      </c>
      <c r="I204" s="7" t="s">
        <v>3806</v>
      </c>
      <c r="J204" s="11">
        <v>1342</v>
      </c>
      <c r="K204" s="11">
        <v>8574</v>
      </c>
      <c r="M204" s="11">
        <f t="shared" si="3"/>
        <v>9916</v>
      </c>
      <c r="N204" s="7" t="s">
        <v>668</v>
      </c>
      <c r="O204" s="8" t="s">
        <v>66</v>
      </c>
      <c r="P204" s="7" t="s">
        <v>70</v>
      </c>
      <c r="Q204" s="8" t="s">
        <v>670</v>
      </c>
      <c r="R204" s="8" t="s">
        <v>670</v>
      </c>
    </row>
    <row r="205" spans="1:18" x14ac:dyDescent="0.2">
      <c r="A205" s="7" t="s">
        <v>3376</v>
      </c>
      <c r="B205" s="8" t="s">
        <v>3377</v>
      </c>
      <c r="D205" s="7" t="s">
        <v>3584</v>
      </c>
      <c r="E205" s="7" t="s">
        <v>4135</v>
      </c>
      <c r="F205" s="8" t="s">
        <v>1562</v>
      </c>
      <c r="G205" s="8" t="s">
        <v>45</v>
      </c>
      <c r="H205" s="8" t="s">
        <v>4136</v>
      </c>
      <c r="I205" s="7" t="s">
        <v>3806</v>
      </c>
      <c r="J205" s="11">
        <v>1500</v>
      </c>
      <c r="K205" s="11">
        <v>9558</v>
      </c>
      <c r="M205" s="11">
        <f t="shared" si="3"/>
        <v>11058</v>
      </c>
      <c r="N205" s="7" t="s">
        <v>668</v>
      </c>
      <c r="O205" s="8" t="s">
        <v>66</v>
      </c>
      <c r="P205" s="7" t="s">
        <v>70</v>
      </c>
      <c r="Q205" s="8" t="s">
        <v>670</v>
      </c>
      <c r="R205" s="8" t="s">
        <v>670</v>
      </c>
    </row>
    <row r="206" spans="1:18" x14ac:dyDescent="0.2">
      <c r="A206" s="7" t="s">
        <v>3376</v>
      </c>
      <c r="B206" s="8" t="s">
        <v>3377</v>
      </c>
      <c r="D206" s="7" t="s">
        <v>3585</v>
      </c>
      <c r="E206" s="7" t="s">
        <v>4137</v>
      </c>
      <c r="F206" s="8" t="s">
        <v>1562</v>
      </c>
      <c r="G206" s="8" t="s">
        <v>45</v>
      </c>
      <c r="H206" s="8" t="s">
        <v>4138</v>
      </c>
      <c r="I206" s="7" t="s">
        <v>3806</v>
      </c>
      <c r="J206" s="11">
        <v>513</v>
      </c>
      <c r="K206" s="11">
        <v>2845</v>
      </c>
      <c r="M206" s="11">
        <f t="shared" si="3"/>
        <v>3358</v>
      </c>
      <c r="N206" s="7" t="s">
        <v>668</v>
      </c>
      <c r="O206" s="8" t="s">
        <v>66</v>
      </c>
      <c r="P206" s="7" t="s">
        <v>70</v>
      </c>
      <c r="Q206" s="8" t="s">
        <v>670</v>
      </c>
      <c r="R206" s="8" t="s">
        <v>670</v>
      </c>
    </row>
    <row r="207" spans="1:18" x14ac:dyDescent="0.2">
      <c r="A207" s="7" t="s">
        <v>3376</v>
      </c>
      <c r="B207" s="8" t="s">
        <v>3377</v>
      </c>
      <c r="D207" s="7" t="s">
        <v>3586</v>
      </c>
      <c r="E207" s="7" t="s">
        <v>4043</v>
      </c>
      <c r="F207" s="8" t="s">
        <v>1562</v>
      </c>
      <c r="G207" s="8" t="s">
        <v>45</v>
      </c>
      <c r="H207" s="8" t="s">
        <v>4044</v>
      </c>
      <c r="I207" s="7" t="s">
        <v>3806</v>
      </c>
      <c r="J207" s="11">
        <v>877</v>
      </c>
      <c r="K207" s="11">
        <v>3871</v>
      </c>
      <c r="M207" s="11">
        <f t="shared" si="3"/>
        <v>4748</v>
      </c>
      <c r="N207" s="7" t="s">
        <v>668</v>
      </c>
      <c r="O207" s="8" t="s">
        <v>66</v>
      </c>
      <c r="P207" s="7" t="s">
        <v>70</v>
      </c>
      <c r="Q207" s="8" t="s">
        <v>670</v>
      </c>
      <c r="R207" s="8" t="s">
        <v>670</v>
      </c>
    </row>
    <row r="208" spans="1:18" x14ac:dyDescent="0.2">
      <c r="A208" s="7" t="s">
        <v>3376</v>
      </c>
      <c r="B208" s="8" t="s">
        <v>3377</v>
      </c>
      <c r="D208" s="7" t="s">
        <v>3587</v>
      </c>
      <c r="E208" s="7" t="s">
        <v>4139</v>
      </c>
      <c r="F208" s="8" t="s">
        <v>1562</v>
      </c>
      <c r="G208" s="8" t="s">
        <v>45</v>
      </c>
      <c r="H208" s="8" t="s">
        <v>3848</v>
      </c>
      <c r="I208" s="7" t="s">
        <v>3806</v>
      </c>
      <c r="J208" s="11">
        <v>86</v>
      </c>
      <c r="K208" s="11">
        <v>695</v>
      </c>
      <c r="M208" s="11">
        <f t="shared" si="3"/>
        <v>781</v>
      </c>
      <c r="N208" s="7" t="s">
        <v>668</v>
      </c>
      <c r="O208" s="8" t="s">
        <v>66</v>
      </c>
      <c r="P208" s="7" t="s">
        <v>70</v>
      </c>
      <c r="Q208" s="8" t="s">
        <v>670</v>
      </c>
      <c r="R208" s="8" t="s">
        <v>670</v>
      </c>
    </row>
    <row r="209" spans="1:18" x14ac:dyDescent="0.2">
      <c r="A209" s="7" t="s">
        <v>3376</v>
      </c>
      <c r="B209" s="8" t="s">
        <v>3377</v>
      </c>
      <c r="D209" s="7" t="s">
        <v>3588</v>
      </c>
      <c r="E209" s="7" t="s">
        <v>4078</v>
      </c>
      <c r="F209" s="8" t="s">
        <v>44</v>
      </c>
      <c r="G209" s="8" t="s">
        <v>45</v>
      </c>
      <c r="H209" s="8" t="s">
        <v>4079</v>
      </c>
      <c r="I209" s="7" t="s">
        <v>3806</v>
      </c>
      <c r="J209" s="11">
        <v>6974</v>
      </c>
      <c r="K209" s="11">
        <v>22773</v>
      </c>
      <c r="M209" s="11">
        <f t="shared" si="3"/>
        <v>29747</v>
      </c>
      <c r="N209" s="7" t="s">
        <v>666</v>
      </c>
      <c r="O209" s="8" t="s">
        <v>66</v>
      </c>
      <c r="P209" s="7" t="s">
        <v>70</v>
      </c>
      <c r="Q209" s="8" t="s">
        <v>670</v>
      </c>
      <c r="R209" s="8" t="s">
        <v>670</v>
      </c>
    </row>
    <row r="210" spans="1:18" x14ac:dyDescent="0.2">
      <c r="A210" s="7" t="s">
        <v>3376</v>
      </c>
      <c r="B210" s="8" t="s">
        <v>3378</v>
      </c>
      <c r="D210" s="7" t="s">
        <v>3589</v>
      </c>
      <c r="E210" s="7" t="s">
        <v>4140</v>
      </c>
      <c r="F210" s="8" t="s">
        <v>350</v>
      </c>
      <c r="G210" s="8" t="s">
        <v>45</v>
      </c>
      <c r="H210" s="8" t="s">
        <v>4141</v>
      </c>
      <c r="I210" s="7" t="s">
        <v>3806</v>
      </c>
      <c r="J210" s="11">
        <v>1821</v>
      </c>
      <c r="K210" s="11">
        <v>2262</v>
      </c>
      <c r="M210" s="11">
        <f t="shared" si="3"/>
        <v>4083</v>
      </c>
      <c r="N210" s="7" t="s">
        <v>666</v>
      </c>
      <c r="O210" s="8" t="s">
        <v>66</v>
      </c>
      <c r="P210" s="7" t="s">
        <v>70</v>
      </c>
      <c r="Q210" s="8" t="s">
        <v>671</v>
      </c>
      <c r="R210" s="8" t="s">
        <v>671</v>
      </c>
    </row>
    <row r="211" spans="1:18" x14ac:dyDescent="0.2">
      <c r="A211" s="7" t="s">
        <v>3376</v>
      </c>
      <c r="B211" s="8" t="s">
        <v>3378</v>
      </c>
      <c r="D211" s="7" t="s">
        <v>3590</v>
      </c>
      <c r="E211" s="7" t="s">
        <v>3817</v>
      </c>
      <c r="F211" s="8" t="s">
        <v>537</v>
      </c>
      <c r="G211" s="8" t="s">
        <v>45</v>
      </c>
      <c r="H211" s="8" t="s">
        <v>3818</v>
      </c>
      <c r="I211" s="7" t="s">
        <v>3806</v>
      </c>
      <c r="J211" s="11">
        <v>554</v>
      </c>
      <c r="K211" s="11">
        <v>315</v>
      </c>
      <c r="M211" s="11">
        <f t="shared" si="3"/>
        <v>869</v>
      </c>
      <c r="N211" s="7" t="s">
        <v>666</v>
      </c>
      <c r="O211" s="8" t="s">
        <v>66</v>
      </c>
      <c r="P211" s="7" t="s">
        <v>70</v>
      </c>
      <c r="Q211" s="8" t="s">
        <v>45</v>
      </c>
      <c r="R211" s="8" t="s">
        <v>45</v>
      </c>
    </row>
    <row r="212" spans="1:18" x14ac:dyDescent="0.2">
      <c r="A212" s="7" t="s">
        <v>3376</v>
      </c>
      <c r="B212" s="8" t="s">
        <v>3378</v>
      </c>
      <c r="D212" s="7" t="s">
        <v>3591</v>
      </c>
      <c r="E212" s="7" t="s">
        <v>3855</v>
      </c>
      <c r="F212" s="8" t="s">
        <v>4142</v>
      </c>
      <c r="G212" s="8" t="s">
        <v>45</v>
      </c>
      <c r="H212" s="8" t="s">
        <v>4143</v>
      </c>
      <c r="I212" s="7" t="s">
        <v>3806</v>
      </c>
      <c r="J212" s="11">
        <v>212</v>
      </c>
      <c r="K212" s="11">
        <v>187</v>
      </c>
      <c r="M212" s="11">
        <f t="shared" si="3"/>
        <v>399</v>
      </c>
      <c r="N212" s="7" t="s">
        <v>666</v>
      </c>
      <c r="O212" s="8" t="s">
        <v>66</v>
      </c>
      <c r="P212" s="7" t="s">
        <v>70</v>
      </c>
      <c r="Q212" s="8" t="s">
        <v>45</v>
      </c>
      <c r="R212" s="8" t="s">
        <v>45</v>
      </c>
    </row>
    <row r="213" spans="1:18" x14ac:dyDescent="0.2">
      <c r="A213" s="7" t="s">
        <v>3376</v>
      </c>
      <c r="B213" s="8" t="s">
        <v>3378</v>
      </c>
      <c r="D213" s="7" t="s">
        <v>3592</v>
      </c>
      <c r="E213" s="7" t="s">
        <v>3815</v>
      </c>
      <c r="F213" s="8" t="s">
        <v>347</v>
      </c>
      <c r="G213" s="8" t="s">
        <v>45</v>
      </c>
      <c r="H213" s="8" t="s">
        <v>3816</v>
      </c>
      <c r="I213" s="7" t="s">
        <v>3806</v>
      </c>
      <c r="J213" s="11">
        <v>104</v>
      </c>
      <c r="K213" s="11">
        <v>101</v>
      </c>
      <c r="M213" s="11">
        <f t="shared" si="3"/>
        <v>205</v>
      </c>
      <c r="N213" s="7" t="s">
        <v>666</v>
      </c>
      <c r="O213" s="8" t="s">
        <v>66</v>
      </c>
      <c r="P213" s="7" t="s">
        <v>70</v>
      </c>
      <c r="Q213" s="8" t="s">
        <v>670</v>
      </c>
      <c r="R213" s="8" t="s">
        <v>670</v>
      </c>
    </row>
    <row r="214" spans="1:18" x14ac:dyDescent="0.2">
      <c r="A214" s="7" t="s">
        <v>3376</v>
      </c>
      <c r="B214" s="8" t="s">
        <v>3378</v>
      </c>
      <c r="D214" s="7" t="s">
        <v>3593</v>
      </c>
      <c r="E214" s="7" t="s">
        <v>4144</v>
      </c>
      <c r="F214" s="8" t="s">
        <v>375</v>
      </c>
      <c r="G214" s="8" t="s">
        <v>45</v>
      </c>
      <c r="H214" s="8" t="s">
        <v>4145</v>
      </c>
      <c r="I214" s="7" t="s">
        <v>3806</v>
      </c>
      <c r="J214" s="11">
        <v>7241</v>
      </c>
      <c r="K214" s="11">
        <v>7481</v>
      </c>
      <c r="M214" s="11">
        <f t="shared" si="3"/>
        <v>14722</v>
      </c>
      <c r="N214" s="7" t="s">
        <v>61</v>
      </c>
      <c r="O214" s="8" t="s">
        <v>65</v>
      </c>
      <c r="P214" s="7" t="s">
        <v>2332</v>
      </c>
      <c r="Q214" s="8" t="s">
        <v>45</v>
      </c>
      <c r="R214" s="8" t="s">
        <v>45</v>
      </c>
    </row>
    <row r="215" spans="1:18" x14ac:dyDescent="0.2">
      <c r="A215" s="7" t="s">
        <v>3376</v>
      </c>
      <c r="B215" s="8" t="s">
        <v>3378</v>
      </c>
      <c r="D215" s="7" t="s">
        <v>3594</v>
      </c>
      <c r="E215" s="7" t="s">
        <v>3907</v>
      </c>
      <c r="F215" s="8" t="s">
        <v>2281</v>
      </c>
      <c r="G215" s="8" t="s">
        <v>45</v>
      </c>
      <c r="H215" s="8" t="s">
        <v>4146</v>
      </c>
      <c r="I215" s="7" t="s">
        <v>3806</v>
      </c>
      <c r="J215" s="11">
        <v>615</v>
      </c>
      <c r="K215" s="11">
        <v>900</v>
      </c>
      <c r="M215" s="11">
        <f t="shared" si="3"/>
        <v>1515</v>
      </c>
      <c r="N215" s="7" t="s">
        <v>666</v>
      </c>
      <c r="O215" s="8" t="s">
        <v>66</v>
      </c>
      <c r="P215" s="7" t="s">
        <v>70</v>
      </c>
      <c r="Q215" s="8" t="s">
        <v>670</v>
      </c>
      <c r="R215" s="8" t="s">
        <v>670</v>
      </c>
    </row>
    <row r="216" spans="1:18" x14ac:dyDescent="0.2">
      <c r="A216" s="7" t="s">
        <v>3376</v>
      </c>
      <c r="B216" s="8" t="s">
        <v>3378</v>
      </c>
      <c r="D216" s="7" t="s">
        <v>3595</v>
      </c>
      <c r="E216" s="7" t="s">
        <v>4147</v>
      </c>
      <c r="F216" s="8" t="s">
        <v>44</v>
      </c>
      <c r="G216" s="8" t="s">
        <v>45</v>
      </c>
      <c r="H216" s="8" t="s">
        <v>4148</v>
      </c>
      <c r="I216" s="7" t="s">
        <v>3806</v>
      </c>
      <c r="J216" s="11">
        <v>364</v>
      </c>
      <c r="K216" s="11">
        <v>524</v>
      </c>
      <c r="M216" s="11">
        <f t="shared" si="3"/>
        <v>888</v>
      </c>
      <c r="N216" s="7" t="s">
        <v>666</v>
      </c>
      <c r="O216" s="8" t="s">
        <v>66</v>
      </c>
      <c r="P216" s="7" t="s">
        <v>70</v>
      </c>
      <c r="Q216" s="8" t="s">
        <v>670</v>
      </c>
      <c r="R216" s="8" t="s">
        <v>670</v>
      </c>
    </row>
    <row r="217" spans="1:18" x14ac:dyDescent="0.2">
      <c r="A217" s="7" t="s">
        <v>3376</v>
      </c>
      <c r="B217" s="8" t="s">
        <v>3378</v>
      </c>
      <c r="D217" s="7" t="s">
        <v>3596</v>
      </c>
      <c r="E217" s="7" t="s">
        <v>4149</v>
      </c>
      <c r="F217" s="8" t="s">
        <v>2058</v>
      </c>
      <c r="G217" s="8" t="s">
        <v>45</v>
      </c>
      <c r="H217" s="8" t="s">
        <v>4150</v>
      </c>
      <c r="I217" s="7" t="s">
        <v>3806</v>
      </c>
      <c r="J217" s="11">
        <v>2168</v>
      </c>
      <c r="K217" s="11">
        <v>1088</v>
      </c>
      <c r="M217" s="11">
        <f t="shared" si="3"/>
        <v>3256</v>
      </c>
      <c r="N217" s="7" t="s">
        <v>666</v>
      </c>
      <c r="O217" s="8" t="s">
        <v>66</v>
      </c>
      <c r="P217" s="7" t="s">
        <v>70</v>
      </c>
      <c r="Q217" s="8" t="s">
        <v>670</v>
      </c>
      <c r="R217" s="8" t="s">
        <v>670</v>
      </c>
    </row>
    <row r="218" spans="1:18" x14ac:dyDescent="0.2">
      <c r="A218" s="7" t="s">
        <v>3376</v>
      </c>
      <c r="B218" s="8" t="s">
        <v>3378</v>
      </c>
      <c r="D218" s="7" t="s">
        <v>3597</v>
      </c>
      <c r="E218" s="7" t="s">
        <v>2035</v>
      </c>
      <c r="F218" s="8" t="s">
        <v>4151</v>
      </c>
      <c r="G218" s="8" t="s">
        <v>45</v>
      </c>
      <c r="H218" s="8" t="s">
        <v>4152</v>
      </c>
      <c r="I218" s="7" t="s">
        <v>3806</v>
      </c>
      <c r="J218" s="11">
        <v>1300</v>
      </c>
      <c r="K218" s="11">
        <v>6232</v>
      </c>
      <c r="M218" s="11">
        <f t="shared" si="3"/>
        <v>7532</v>
      </c>
      <c r="N218" s="7" t="s">
        <v>666</v>
      </c>
      <c r="O218" s="8" t="s">
        <v>66</v>
      </c>
      <c r="P218" s="7" t="s">
        <v>70</v>
      </c>
      <c r="Q218" s="8" t="s">
        <v>670</v>
      </c>
      <c r="R218" s="8" t="s">
        <v>670</v>
      </c>
    </row>
    <row r="219" spans="1:18" x14ac:dyDescent="0.2">
      <c r="A219" s="7" t="s">
        <v>3376</v>
      </c>
      <c r="B219" s="8" t="s">
        <v>3378</v>
      </c>
      <c r="D219" s="7" t="s">
        <v>3598</v>
      </c>
      <c r="E219" s="7" t="s">
        <v>3860</v>
      </c>
      <c r="F219" s="8" t="s">
        <v>59</v>
      </c>
      <c r="G219" s="8" t="s">
        <v>1459</v>
      </c>
      <c r="H219" s="8" t="s">
        <v>3861</v>
      </c>
      <c r="I219" s="7" t="s">
        <v>3806</v>
      </c>
      <c r="J219" s="11">
        <v>3357</v>
      </c>
      <c r="K219" s="11">
        <v>3372</v>
      </c>
      <c r="M219" s="11">
        <f t="shared" si="3"/>
        <v>6729</v>
      </c>
      <c r="N219" s="7" t="s">
        <v>64</v>
      </c>
      <c r="O219" s="8" t="s">
        <v>66</v>
      </c>
      <c r="P219" s="7" t="s">
        <v>70</v>
      </c>
      <c r="Q219" s="8" t="s">
        <v>670</v>
      </c>
      <c r="R219" s="8" t="s">
        <v>670</v>
      </c>
    </row>
    <row r="220" spans="1:18" x14ac:dyDescent="0.2">
      <c r="A220" s="7" t="s">
        <v>3376</v>
      </c>
      <c r="B220" s="8" t="s">
        <v>3378</v>
      </c>
      <c r="D220" s="7" t="s">
        <v>3599</v>
      </c>
      <c r="E220" s="7" t="s">
        <v>3821</v>
      </c>
      <c r="F220" s="8" t="s">
        <v>535</v>
      </c>
      <c r="G220" s="8" t="s">
        <v>45</v>
      </c>
      <c r="H220" s="8" t="s">
        <v>3822</v>
      </c>
      <c r="I220" s="7" t="s">
        <v>3806</v>
      </c>
      <c r="J220" s="11">
        <v>268</v>
      </c>
      <c r="K220" s="11">
        <v>228</v>
      </c>
      <c r="M220" s="11">
        <f t="shared" si="3"/>
        <v>496</v>
      </c>
      <c r="N220" s="7" t="s">
        <v>666</v>
      </c>
      <c r="O220" s="8" t="s">
        <v>66</v>
      </c>
      <c r="P220" s="7" t="s">
        <v>70</v>
      </c>
      <c r="Q220" s="8" t="s">
        <v>670</v>
      </c>
      <c r="R220" s="8" t="s">
        <v>670</v>
      </c>
    </row>
    <row r="221" spans="1:18" x14ac:dyDescent="0.2">
      <c r="A221" s="7" t="s">
        <v>3376</v>
      </c>
      <c r="B221" s="8" t="s">
        <v>3378</v>
      </c>
      <c r="D221" s="7" t="s">
        <v>3600</v>
      </c>
      <c r="E221" s="7" t="s">
        <v>4153</v>
      </c>
      <c r="F221" s="8" t="s">
        <v>333</v>
      </c>
      <c r="G221" s="8" t="s">
        <v>45</v>
      </c>
      <c r="H221" s="8" t="s">
        <v>4113</v>
      </c>
      <c r="I221" s="7" t="s">
        <v>3806</v>
      </c>
      <c r="J221" s="11">
        <v>248</v>
      </c>
      <c r="K221" s="11">
        <v>204</v>
      </c>
      <c r="M221" s="11">
        <f t="shared" si="3"/>
        <v>452</v>
      </c>
      <c r="N221" s="7" t="s">
        <v>666</v>
      </c>
      <c r="O221" s="8" t="s">
        <v>66</v>
      </c>
      <c r="P221" s="7" t="s">
        <v>70</v>
      </c>
      <c r="Q221" s="8" t="s">
        <v>670</v>
      </c>
      <c r="R221" s="8" t="s">
        <v>670</v>
      </c>
    </row>
    <row r="222" spans="1:18" x14ac:dyDescent="0.2">
      <c r="A222" s="7" t="s">
        <v>3376</v>
      </c>
      <c r="B222" s="8" t="s">
        <v>3378</v>
      </c>
      <c r="D222" s="7" t="s">
        <v>3601</v>
      </c>
      <c r="E222" s="7" t="s">
        <v>3952</v>
      </c>
      <c r="F222" s="8" t="s">
        <v>651</v>
      </c>
      <c r="G222" s="8" t="s">
        <v>45</v>
      </c>
      <c r="H222" s="8" t="s">
        <v>3953</v>
      </c>
      <c r="I222" s="7" t="s">
        <v>3806</v>
      </c>
      <c r="J222" s="11">
        <v>307</v>
      </c>
      <c r="K222" s="11">
        <v>222</v>
      </c>
      <c r="M222" s="11">
        <f t="shared" si="3"/>
        <v>529</v>
      </c>
      <c r="N222" s="7" t="s">
        <v>666</v>
      </c>
      <c r="O222" s="8" t="s">
        <v>66</v>
      </c>
      <c r="P222" s="7" t="s">
        <v>70</v>
      </c>
      <c r="Q222" s="8" t="s">
        <v>670</v>
      </c>
      <c r="R222" s="8" t="s">
        <v>670</v>
      </c>
    </row>
    <row r="223" spans="1:18" x14ac:dyDescent="0.2">
      <c r="A223" s="7" t="s">
        <v>3376</v>
      </c>
      <c r="B223" s="8" t="s">
        <v>3378</v>
      </c>
      <c r="D223" s="7" t="s">
        <v>3602</v>
      </c>
      <c r="E223" s="7" t="s">
        <v>3907</v>
      </c>
      <c r="F223" s="8" t="s">
        <v>4154</v>
      </c>
      <c r="G223" s="8" t="s">
        <v>45</v>
      </c>
      <c r="H223" s="8" t="s">
        <v>4155</v>
      </c>
      <c r="I223" s="7" t="s">
        <v>3806</v>
      </c>
      <c r="J223" s="11">
        <v>235</v>
      </c>
      <c r="K223" s="11">
        <v>198</v>
      </c>
      <c r="M223" s="11">
        <f t="shared" si="3"/>
        <v>433</v>
      </c>
      <c r="N223" s="7" t="s">
        <v>666</v>
      </c>
      <c r="O223" s="8" t="s">
        <v>66</v>
      </c>
      <c r="P223" s="7" t="s">
        <v>70</v>
      </c>
      <c r="Q223" s="8" t="s">
        <v>670</v>
      </c>
      <c r="R223" s="8" t="s">
        <v>670</v>
      </c>
    </row>
    <row r="224" spans="1:18" x14ac:dyDescent="0.2">
      <c r="A224" s="7" t="s">
        <v>3376</v>
      </c>
      <c r="B224" s="8" t="s">
        <v>3379</v>
      </c>
      <c r="D224" s="7" t="s">
        <v>3603</v>
      </c>
      <c r="E224" s="7" t="s">
        <v>4156</v>
      </c>
      <c r="F224" s="8" t="s">
        <v>59</v>
      </c>
      <c r="G224" s="8" t="s">
        <v>45</v>
      </c>
      <c r="H224" s="8" t="s">
        <v>4157</v>
      </c>
      <c r="I224" s="7" t="s">
        <v>3806</v>
      </c>
      <c r="J224" s="11">
        <v>42</v>
      </c>
      <c r="K224" s="11">
        <v>63</v>
      </c>
      <c r="M224" s="11">
        <f t="shared" si="3"/>
        <v>105</v>
      </c>
      <c r="N224" s="7" t="s">
        <v>666</v>
      </c>
      <c r="O224" s="8" t="s">
        <v>66</v>
      </c>
      <c r="P224" s="7" t="s">
        <v>672</v>
      </c>
      <c r="Q224" s="8" t="s">
        <v>45</v>
      </c>
      <c r="R224" s="8" t="s">
        <v>45</v>
      </c>
    </row>
    <row r="225" spans="1:18" x14ac:dyDescent="0.2">
      <c r="A225" s="7" t="s">
        <v>3376</v>
      </c>
      <c r="B225" s="8" t="s">
        <v>3379</v>
      </c>
      <c r="D225" s="7" t="s">
        <v>3604</v>
      </c>
      <c r="E225" s="7" t="s">
        <v>4158</v>
      </c>
      <c r="F225" s="8" t="s">
        <v>562</v>
      </c>
      <c r="G225" s="8" t="s">
        <v>45</v>
      </c>
      <c r="H225" s="8" t="s">
        <v>4159</v>
      </c>
      <c r="I225" s="7" t="s">
        <v>3806</v>
      </c>
      <c r="J225" s="11">
        <v>42</v>
      </c>
      <c r="K225" s="11">
        <v>63</v>
      </c>
      <c r="M225" s="11">
        <f t="shared" si="3"/>
        <v>105</v>
      </c>
      <c r="N225" s="7" t="s">
        <v>666</v>
      </c>
      <c r="O225" s="8" t="s">
        <v>66</v>
      </c>
      <c r="P225" s="7" t="s">
        <v>672</v>
      </c>
      <c r="Q225" s="8" t="s">
        <v>45</v>
      </c>
      <c r="R225" s="8" t="s">
        <v>45</v>
      </c>
    </row>
    <row r="226" spans="1:18" x14ac:dyDescent="0.2">
      <c r="A226" s="7" t="s">
        <v>3376</v>
      </c>
      <c r="B226" s="8" t="s">
        <v>3379</v>
      </c>
      <c r="D226" s="7" t="s">
        <v>3605</v>
      </c>
      <c r="E226" s="7" t="s">
        <v>4158</v>
      </c>
      <c r="F226" s="8" t="s">
        <v>440</v>
      </c>
      <c r="G226" s="8" t="s">
        <v>45</v>
      </c>
      <c r="H226" s="8" t="s">
        <v>4160</v>
      </c>
      <c r="I226" s="7" t="s">
        <v>3806</v>
      </c>
      <c r="J226" s="11">
        <v>42</v>
      </c>
      <c r="K226" s="11">
        <v>63</v>
      </c>
      <c r="M226" s="11">
        <f t="shared" si="3"/>
        <v>105</v>
      </c>
      <c r="N226" s="7" t="s">
        <v>666</v>
      </c>
      <c r="O226" s="8" t="s">
        <v>66</v>
      </c>
      <c r="P226" s="7" t="s">
        <v>672</v>
      </c>
      <c r="Q226" s="8" t="s">
        <v>45</v>
      </c>
      <c r="R226" s="8" t="s">
        <v>45</v>
      </c>
    </row>
    <row r="227" spans="1:18" x14ac:dyDescent="0.2">
      <c r="A227" s="7" t="s">
        <v>3376</v>
      </c>
      <c r="B227" s="8" t="s">
        <v>3379</v>
      </c>
      <c r="D227" s="7" t="s">
        <v>3606</v>
      </c>
      <c r="E227" s="7" t="s">
        <v>4161</v>
      </c>
      <c r="F227" s="8" t="s">
        <v>440</v>
      </c>
      <c r="G227" s="8" t="s">
        <v>45</v>
      </c>
      <c r="H227" s="8" t="s">
        <v>4162</v>
      </c>
      <c r="I227" s="7" t="s">
        <v>3806</v>
      </c>
      <c r="J227" s="11">
        <v>42</v>
      </c>
      <c r="K227" s="11">
        <v>63</v>
      </c>
      <c r="M227" s="11">
        <f t="shared" si="3"/>
        <v>105</v>
      </c>
      <c r="N227" s="7" t="s">
        <v>666</v>
      </c>
      <c r="O227" s="8" t="s">
        <v>66</v>
      </c>
      <c r="P227" s="7" t="s">
        <v>672</v>
      </c>
      <c r="Q227" s="8" t="s">
        <v>670</v>
      </c>
      <c r="R227" s="8" t="s">
        <v>670</v>
      </c>
    </row>
    <row r="228" spans="1:18" x14ac:dyDescent="0.2">
      <c r="A228" s="7" t="s">
        <v>3376</v>
      </c>
      <c r="B228" s="8" t="s">
        <v>3379</v>
      </c>
      <c r="D228" s="7" t="s">
        <v>3607</v>
      </c>
      <c r="E228" s="7" t="s">
        <v>3819</v>
      </c>
      <c r="F228" s="8" t="s">
        <v>395</v>
      </c>
      <c r="G228" s="8" t="s">
        <v>45</v>
      </c>
      <c r="H228" s="8" t="s">
        <v>3820</v>
      </c>
      <c r="I228" s="7" t="s">
        <v>3806</v>
      </c>
      <c r="J228" s="11">
        <v>42</v>
      </c>
      <c r="K228" s="11">
        <v>63</v>
      </c>
      <c r="M228" s="11">
        <f t="shared" si="3"/>
        <v>105</v>
      </c>
      <c r="N228" s="7" t="s">
        <v>666</v>
      </c>
      <c r="O228" s="8" t="s">
        <v>66</v>
      </c>
      <c r="P228" s="7" t="s">
        <v>672</v>
      </c>
      <c r="Q228" s="8" t="s">
        <v>670</v>
      </c>
      <c r="R228" s="8" t="s">
        <v>670</v>
      </c>
    </row>
    <row r="229" spans="1:18" x14ac:dyDescent="0.2">
      <c r="A229" s="7" t="s">
        <v>3376</v>
      </c>
      <c r="B229" s="8" t="s">
        <v>3379</v>
      </c>
      <c r="D229" s="7" t="s">
        <v>3608</v>
      </c>
      <c r="E229" s="7" t="s">
        <v>3819</v>
      </c>
      <c r="F229" s="8" t="s">
        <v>428</v>
      </c>
      <c r="G229" s="8" t="s">
        <v>45</v>
      </c>
      <c r="H229" s="8" t="s">
        <v>3820</v>
      </c>
      <c r="I229" s="7" t="s">
        <v>3806</v>
      </c>
      <c r="J229" s="11">
        <v>42</v>
      </c>
      <c r="K229" s="11">
        <v>63</v>
      </c>
      <c r="M229" s="11">
        <f t="shared" si="3"/>
        <v>105</v>
      </c>
      <c r="N229" s="7" t="s">
        <v>666</v>
      </c>
      <c r="O229" s="8" t="s">
        <v>66</v>
      </c>
      <c r="P229" s="7" t="s">
        <v>672</v>
      </c>
      <c r="Q229" s="8" t="s">
        <v>670</v>
      </c>
      <c r="R229" s="8" t="s">
        <v>670</v>
      </c>
    </row>
    <row r="230" spans="1:18" x14ac:dyDescent="0.2">
      <c r="A230" s="7" t="s">
        <v>3376</v>
      </c>
      <c r="B230" s="8" t="s">
        <v>3379</v>
      </c>
      <c r="D230" s="7" t="s">
        <v>3609</v>
      </c>
      <c r="E230" s="7" t="s">
        <v>3815</v>
      </c>
      <c r="F230" s="8" t="s">
        <v>347</v>
      </c>
      <c r="G230" s="8" t="s">
        <v>45</v>
      </c>
      <c r="H230" s="8" t="s">
        <v>3816</v>
      </c>
      <c r="I230" s="7" t="s">
        <v>3806</v>
      </c>
      <c r="J230" s="11">
        <v>42</v>
      </c>
      <c r="K230" s="11">
        <v>63</v>
      </c>
      <c r="M230" s="11">
        <f t="shared" si="3"/>
        <v>105</v>
      </c>
      <c r="N230" s="7" t="s">
        <v>666</v>
      </c>
      <c r="O230" s="8" t="s">
        <v>66</v>
      </c>
      <c r="P230" s="7" t="s">
        <v>672</v>
      </c>
      <c r="Q230" s="8" t="s">
        <v>670</v>
      </c>
      <c r="R230" s="8" t="s">
        <v>670</v>
      </c>
    </row>
    <row r="231" spans="1:18" x14ac:dyDescent="0.2">
      <c r="A231" s="7" t="s">
        <v>3376</v>
      </c>
      <c r="B231" s="8" t="s">
        <v>3379</v>
      </c>
      <c r="D231" s="7" t="s">
        <v>3610</v>
      </c>
      <c r="E231" s="7" t="s">
        <v>1421</v>
      </c>
      <c r="F231" s="8" t="s">
        <v>333</v>
      </c>
      <c r="G231" s="8" t="s">
        <v>45</v>
      </c>
      <c r="H231" s="8" t="s">
        <v>3814</v>
      </c>
      <c r="I231" s="7" t="s">
        <v>3806</v>
      </c>
      <c r="J231" s="11">
        <v>42</v>
      </c>
      <c r="K231" s="11">
        <v>63</v>
      </c>
      <c r="M231" s="11">
        <f t="shared" si="3"/>
        <v>105</v>
      </c>
      <c r="N231" s="7" t="s">
        <v>666</v>
      </c>
      <c r="O231" s="8" t="s">
        <v>66</v>
      </c>
      <c r="P231" s="7" t="s">
        <v>672</v>
      </c>
      <c r="Q231" s="8" t="s">
        <v>670</v>
      </c>
      <c r="R231" s="8" t="s">
        <v>670</v>
      </c>
    </row>
    <row r="232" spans="1:18" x14ac:dyDescent="0.2">
      <c r="A232" s="7" t="s">
        <v>3376</v>
      </c>
      <c r="B232" s="8" t="s">
        <v>3379</v>
      </c>
      <c r="D232" s="7" t="s">
        <v>3611</v>
      </c>
      <c r="E232" s="7" t="s">
        <v>3844</v>
      </c>
      <c r="F232" s="8" t="s">
        <v>4163</v>
      </c>
      <c r="G232" s="8" t="s">
        <v>45</v>
      </c>
      <c r="H232" s="8" t="s">
        <v>4164</v>
      </c>
      <c r="I232" s="7" t="s">
        <v>3806</v>
      </c>
      <c r="J232" s="11">
        <v>42</v>
      </c>
      <c r="K232" s="11">
        <v>63</v>
      </c>
      <c r="M232" s="11">
        <f t="shared" si="3"/>
        <v>105</v>
      </c>
      <c r="N232" s="7" t="s">
        <v>666</v>
      </c>
      <c r="O232" s="8" t="s">
        <v>66</v>
      </c>
      <c r="P232" s="7" t="s">
        <v>672</v>
      </c>
      <c r="Q232" s="8" t="s">
        <v>670</v>
      </c>
      <c r="R232" s="8" t="s">
        <v>670</v>
      </c>
    </row>
    <row r="233" spans="1:18" x14ac:dyDescent="0.2">
      <c r="A233" s="7" t="s">
        <v>3376</v>
      </c>
      <c r="B233" s="8" t="s">
        <v>3379</v>
      </c>
      <c r="D233" s="7" t="s">
        <v>3612</v>
      </c>
      <c r="E233" s="7" t="s">
        <v>3844</v>
      </c>
      <c r="F233" s="8" t="s">
        <v>2224</v>
      </c>
      <c r="G233" s="8" t="s">
        <v>45</v>
      </c>
      <c r="H233" s="8" t="s">
        <v>4165</v>
      </c>
      <c r="I233" s="7" t="s">
        <v>3806</v>
      </c>
      <c r="J233" s="11">
        <v>42</v>
      </c>
      <c r="K233" s="11">
        <v>63</v>
      </c>
      <c r="M233" s="11">
        <f t="shared" si="3"/>
        <v>105</v>
      </c>
      <c r="N233" s="7" t="s">
        <v>666</v>
      </c>
      <c r="O233" s="8" t="s">
        <v>66</v>
      </c>
      <c r="P233" s="7" t="s">
        <v>672</v>
      </c>
      <c r="Q233" s="8" t="s">
        <v>670</v>
      </c>
      <c r="R233" s="8" t="s">
        <v>670</v>
      </c>
    </row>
    <row r="234" spans="1:18" x14ac:dyDescent="0.2">
      <c r="A234" s="7" t="s">
        <v>3376</v>
      </c>
      <c r="B234" s="8" t="s">
        <v>3379</v>
      </c>
      <c r="D234" s="7" t="s">
        <v>3613</v>
      </c>
      <c r="E234" s="7" t="s">
        <v>3844</v>
      </c>
      <c r="F234" s="8" t="s">
        <v>4166</v>
      </c>
      <c r="G234" s="8" t="s">
        <v>45</v>
      </c>
      <c r="H234" s="8" t="s">
        <v>4165</v>
      </c>
      <c r="I234" s="7" t="s">
        <v>3806</v>
      </c>
      <c r="J234" s="11">
        <v>42</v>
      </c>
      <c r="K234" s="11">
        <v>63</v>
      </c>
      <c r="M234" s="11">
        <f t="shared" si="3"/>
        <v>105</v>
      </c>
      <c r="N234" s="7" t="s">
        <v>666</v>
      </c>
      <c r="O234" s="8" t="s">
        <v>66</v>
      </c>
      <c r="P234" s="7" t="s">
        <v>672</v>
      </c>
      <c r="Q234" s="8" t="s">
        <v>670</v>
      </c>
      <c r="R234" s="8" t="s">
        <v>670</v>
      </c>
    </row>
    <row r="235" spans="1:18" x14ac:dyDescent="0.2">
      <c r="A235" s="7" t="s">
        <v>3376</v>
      </c>
      <c r="B235" s="8" t="s">
        <v>3379</v>
      </c>
      <c r="D235" s="7" t="s">
        <v>3614</v>
      </c>
      <c r="E235" s="7" t="s">
        <v>1421</v>
      </c>
      <c r="F235" s="8" t="s">
        <v>1493</v>
      </c>
      <c r="G235" s="8" t="s">
        <v>45</v>
      </c>
      <c r="H235" s="8" t="s">
        <v>4167</v>
      </c>
      <c r="I235" s="7" t="s">
        <v>3806</v>
      </c>
      <c r="J235" s="11">
        <v>42</v>
      </c>
      <c r="K235" s="11">
        <v>63</v>
      </c>
      <c r="M235" s="11">
        <f t="shared" si="3"/>
        <v>105</v>
      </c>
      <c r="N235" s="7" t="s">
        <v>666</v>
      </c>
      <c r="O235" s="8" t="s">
        <v>66</v>
      </c>
      <c r="P235" s="7" t="s">
        <v>672</v>
      </c>
      <c r="Q235" s="8" t="s">
        <v>670</v>
      </c>
      <c r="R235" s="8" t="s">
        <v>670</v>
      </c>
    </row>
    <row r="236" spans="1:18" x14ac:dyDescent="0.2">
      <c r="A236" s="7" t="s">
        <v>3376</v>
      </c>
      <c r="B236" s="8" t="s">
        <v>3379</v>
      </c>
      <c r="D236" s="7" t="s">
        <v>3615</v>
      </c>
      <c r="E236" s="7" t="s">
        <v>3815</v>
      </c>
      <c r="F236" s="8" t="s">
        <v>52</v>
      </c>
      <c r="G236" s="8" t="s">
        <v>45</v>
      </c>
      <c r="H236" s="8" t="s">
        <v>3816</v>
      </c>
      <c r="I236" s="7" t="s">
        <v>3806</v>
      </c>
      <c r="J236" s="11">
        <v>42</v>
      </c>
      <c r="K236" s="11">
        <v>63</v>
      </c>
      <c r="M236" s="11">
        <f t="shared" si="3"/>
        <v>105</v>
      </c>
      <c r="N236" s="7" t="s">
        <v>666</v>
      </c>
      <c r="O236" s="8" t="s">
        <v>66</v>
      </c>
      <c r="P236" s="7" t="s">
        <v>672</v>
      </c>
      <c r="Q236" s="8" t="s">
        <v>670</v>
      </c>
      <c r="R236" s="8" t="s">
        <v>670</v>
      </c>
    </row>
    <row r="237" spans="1:18" x14ac:dyDescent="0.2">
      <c r="A237" s="7" t="s">
        <v>3376</v>
      </c>
      <c r="B237" s="8" t="s">
        <v>3379</v>
      </c>
      <c r="D237" s="7" t="s">
        <v>3616</v>
      </c>
      <c r="E237" s="7" t="s">
        <v>3834</v>
      </c>
      <c r="F237" s="8" t="s">
        <v>561</v>
      </c>
      <c r="G237" s="8" t="s">
        <v>45</v>
      </c>
      <c r="H237" s="8" t="s">
        <v>3836</v>
      </c>
      <c r="I237" s="7" t="s">
        <v>3806</v>
      </c>
      <c r="J237" s="11">
        <v>42</v>
      </c>
      <c r="K237" s="11">
        <v>63</v>
      </c>
      <c r="M237" s="11">
        <f t="shared" si="3"/>
        <v>105</v>
      </c>
      <c r="N237" s="7" t="s">
        <v>666</v>
      </c>
      <c r="O237" s="8" t="s">
        <v>66</v>
      </c>
      <c r="P237" s="7" t="s">
        <v>672</v>
      </c>
      <c r="Q237" s="8" t="s">
        <v>670</v>
      </c>
      <c r="R237" s="8" t="s">
        <v>670</v>
      </c>
    </row>
    <row r="238" spans="1:18" x14ac:dyDescent="0.2">
      <c r="A238" s="7" t="s">
        <v>3376</v>
      </c>
      <c r="B238" s="8" t="s">
        <v>3379</v>
      </c>
      <c r="D238" s="7" t="s">
        <v>3617</v>
      </c>
      <c r="E238" s="7" t="s">
        <v>4168</v>
      </c>
      <c r="F238" s="8" t="s">
        <v>44</v>
      </c>
      <c r="G238" s="8" t="s">
        <v>45</v>
      </c>
      <c r="H238" s="8" t="s">
        <v>4169</v>
      </c>
      <c r="I238" s="7" t="s">
        <v>3806</v>
      </c>
      <c r="J238" s="11">
        <v>42</v>
      </c>
      <c r="K238" s="11">
        <v>63</v>
      </c>
      <c r="M238" s="11">
        <f t="shared" si="3"/>
        <v>105</v>
      </c>
      <c r="N238" s="7" t="s">
        <v>666</v>
      </c>
      <c r="O238" s="8" t="s">
        <v>66</v>
      </c>
      <c r="P238" s="7" t="s">
        <v>672</v>
      </c>
      <c r="Q238" s="8" t="s">
        <v>670</v>
      </c>
      <c r="R238" s="8" t="s">
        <v>670</v>
      </c>
    </row>
    <row r="239" spans="1:18" x14ac:dyDescent="0.2">
      <c r="A239" s="7" t="s">
        <v>3376</v>
      </c>
      <c r="B239" s="8" t="s">
        <v>3379</v>
      </c>
      <c r="D239" s="7" t="s">
        <v>3618</v>
      </c>
      <c r="E239" s="7" t="s">
        <v>4170</v>
      </c>
      <c r="F239" s="8" t="s">
        <v>527</v>
      </c>
      <c r="G239" s="8" t="s">
        <v>45</v>
      </c>
      <c r="H239" s="8" t="s">
        <v>4171</v>
      </c>
      <c r="I239" s="7" t="s">
        <v>3806</v>
      </c>
      <c r="J239" s="11">
        <v>42</v>
      </c>
      <c r="K239" s="11">
        <v>63</v>
      </c>
      <c r="M239" s="11">
        <f t="shared" si="3"/>
        <v>105</v>
      </c>
      <c r="N239" s="7" t="s">
        <v>666</v>
      </c>
      <c r="O239" s="8" t="s">
        <v>66</v>
      </c>
      <c r="P239" s="7" t="s">
        <v>672</v>
      </c>
      <c r="Q239" s="8" t="s">
        <v>670</v>
      </c>
      <c r="R239" s="8" t="s">
        <v>670</v>
      </c>
    </row>
    <row r="240" spans="1:18" x14ac:dyDescent="0.2">
      <c r="A240" s="7" t="s">
        <v>3376</v>
      </c>
      <c r="B240" s="8" t="s">
        <v>3379</v>
      </c>
      <c r="D240" s="7" t="s">
        <v>3619</v>
      </c>
      <c r="E240" s="7" t="s">
        <v>4172</v>
      </c>
      <c r="F240" s="8" t="s">
        <v>490</v>
      </c>
      <c r="G240" s="8" t="s">
        <v>45</v>
      </c>
      <c r="H240" s="8" t="s">
        <v>4173</v>
      </c>
      <c r="I240" s="7" t="s">
        <v>3806</v>
      </c>
      <c r="L240" s="11">
        <v>105</v>
      </c>
      <c r="M240" s="11">
        <f t="shared" si="3"/>
        <v>105</v>
      </c>
      <c r="N240" s="7" t="s">
        <v>667</v>
      </c>
      <c r="O240" s="8" t="s">
        <v>66</v>
      </c>
      <c r="P240" s="7" t="s">
        <v>672</v>
      </c>
      <c r="Q240" s="8" t="s">
        <v>670</v>
      </c>
      <c r="R240" s="8" t="s">
        <v>670</v>
      </c>
    </row>
    <row r="241" spans="1:18" x14ac:dyDescent="0.2">
      <c r="A241" s="7" t="s">
        <v>3376</v>
      </c>
      <c r="B241" s="8" t="s">
        <v>3379</v>
      </c>
      <c r="D241" s="7" t="s">
        <v>3620</v>
      </c>
      <c r="E241" s="7" t="s">
        <v>1421</v>
      </c>
      <c r="F241" s="8" t="s">
        <v>2145</v>
      </c>
      <c r="G241" s="8" t="s">
        <v>45</v>
      </c>
      <c r="H241" s="8" t="s">
        <v>4167</v>
      </c>
      <c r="I241" s="7" t="s">
        <v>3806</v>
      </c>
      <c r="J241" s="11">
        <v>42</v>
      </c>
      <c r="K241" s="11">
        <v>63</v>
      </c>
      <c r="M241" s="11">
        <f t="shared" si="3"/>
        <v>105</v>
      </c>
      <c r="N241" s="7" t="s">
        <v>666</v>
      </c>
      <c r="O241" s="8" t="s">
        <v>66</v>
      </c>
      <c r="P241" s="7" t="s">
        <v>672</v>
      </c>
      <c r="Q241" s="8" t="s">
        <v>670</v>
      </c>
      <c r="R241" s="8" t="s">
        <v>670</v>
      </c>
    </row>
    <row r="242" spans="1:18" x14ac:dyDescent="0.2">
      <c r="A242" s="7" t="s">
        <v>3376</v>
      </c>
      <c r="B242" s="8" t="s">
        <v>3379</v>
      </c>
      <c r="D242" s="7" t="s">
        <v>3621</v>
      </c>
      <c r="E242" s="7" t="s">
        <v>1421</v>
      </c>
      <c r="F242" s="8" t="s">
        <v>4174</v>
      </c>
      <c r="G242" s="8" t="s">
        <v>45</v>
      </c>
      <c r="H242" s="8" t="s">
        <v>4175</v>
      </c>
      <c r="I242" s="7" t="s">
        <v>3806</v>
      </c>
      <c r="J242" s="11">
        <v>42</v>
      </c>
      <c r="K242" s="11">
        <v>63</v>
      </c>
      <c r="M242" s="11">
        <f t="shared" si="3"/>
        <v>105</v>
      </c>
      <c r="N242" s="7" t="s">
        <v>666</v>
      </c>
      <c r="O242" s="8" t="s">
        <v>66</v>
      </c>
      <c r="P242" s="7" t="s">
        <v>672</v>
      </c>
      <c r="Q242" s="8" t="s">
        <v>670</v>
      </c>
      <c r="R242" s="8" t="s">
        <v>670</v>
      </c>
    </row>
    <row r="243" spans="1:18" x14ac:dyDescent="0.2">
      <c r="A243" s="7" t="s">
        <v>3376</v>
      </c>
      <c r="B243" s="8" t="s">
        <v>3379</v>
      </c>
      <c r="D243" s="7" t="s">
        <v>3622</v>
      </c>
      <c r="E243" s="7" t="s">
        <v>1421</v>
      </c>
      <c r="F243" s="8" t="s">
        <v>1538</v>
      </c>
      <c r="G243" s="8" t="s">
        <v>45</v>
      </c>
      <c r="H243" s="8" t="s">
        <v>3809</v>
      </c>
      <c r="I243" s="7" t="s">
        <v>3806</v>
      </c>
      <c r="J243" s="11">
        <v>42</v>
      </c>
      <c r="K243" s="11">
        <v>63</v>
      </c>
      <c r="M243" s="11">
        <f t="shared" si="3"/>
        <v>105</v>
      </c>
      <c r="N243" s="7" t="s">
        <v>666</v>
      </c>
      <c r="O243" s="8" t="s">
        <v>66</v>
      </c>
      <c r="P243" s="7" t="s">
        <v>672</v>
      </c>
      <c r="Q243" s="8" t="s">
        <v>670</v>
      </c>
      <c r="R243" s="8" t="s">
        <v>670</v>
      </c>
    </row>
    <row r="244" spans="1:18" x14ac:dyDescent="0.2">
      <c r="A244" s="7" t="s">
        <v>3376</v>
      </c>
      <c r="B244" s="8" t="s">
        <v>3379</v>
      </c>
      <c r="D244" s="7" t="s">
        <v>3623</v>
      </c>
      <c r="E244" s="7" t="s">
        <v>1421</v>
      </c>
      <c r="F244" s="8" t="s">
        <v>562</v>
      </c>
      <c r="G244" s="8" t="s">
        <v>45</v>
      </c>
      <c r="H244" s="8" t="s">
        <v>3809</v>
      </c>
      <c r="I244" s="7" t="s">
        <v>3806</v>
      </c>
      <c r="J244" s="11">
        <v>42</v>
      </c>
      <c r="K244" s="11">
        <v>63</v>
      </c>
      <c r="M244" s="11">
        <f t="shared" si="3"/>
        <v>105</v>
      </c>
      <c r="N244" s="7" t="s">
        <v>666</v>
      </c>
      <c r="O244" s="8" t="s">
        <v>66</v>
      </c>
      <c r="P244" s="7" t="s">
        <v>672</v>
      </c>
      <c r="Q244" s="8" t="s">
        <v>670</v>
      </c>
      <c r="R244" s="8" t="s">
        <v>670</v>
      </c>
    </row>
    <row r="245" spans="1:18" x14ac:dyDescent="0.2">
      <c r="A245" s="7" t="s">
        <v>3376</v>
      </c>
      <c r="B245" s="8" t="s">
        <v>3379</v>
      </c>
      <c r="D245" s="7" t="s">
        <v>3624</v>
      </c>
      <c r="E245" s="7" t="s">
        <v>3860</v>
      </c>
      <c r="F245" s="8" t="s">
        <v>437</v>
      </c>
      <c r="G245" s="8" t="s">
        <v>45</v>
      </c>
      <c r="H245" s="8" t="s">
        <v>4176</v>
      </c>
      <c r="I245" s="7" t="s">
        <v>3806</v>
      </c>
      <c r="J245" s="11">
        <v>42</v>
      </c>
      <c r="K245" s="11">
        <v>63</v>
      </c>
      <c r="M245" s="11">
        <f t="shared" si="3"/>
        <v>105</v>
      </c>
      <c r="N245" s="7" t="s">
        <v>666</v>
      </c>
      <c r="O245" s="8" t="s">
        <v>66</v>
      </c>
      <c r="P245" s="7" t="s">
        <v>672</v>
      </c>
      <c r="Q245" s="8" t="s">
        <v>670</v>
      </c>
      <c r="R245" s="8" t="s">
        <v>670</v>
      </c>
    </row>
    <row r="246" spans="1:18" x14ac:dyDescent="0.2">
      <c r="A246" s="7" t="s">
        <v>3376</v>
      </c>
      <c r="B246" s="8" t="s">
        <v>3379</v>
      </c>
      <c r="D246" s="7" t="s">
        <v>3625</v>
      </c>
      <c r="E246" s="7" t="s">
        <v>3860</v>
      </c>
      <c r="F246" s="8" t="s">
        <v>2224</v>
      </c>
      <c r="G246" s="8" t="s">
        <v>45</v>
      </c>
      <c r="H246" s="8" t="s">
        <v>3861</v>
      </c>
      <c r="I246" s="7" t="s">
        <v>3806</v>
      </c>
      <c r="J246" s="11">
        <v>42</v>
      </c>
      <c r="K246" s="11">
        <v>63</v>
      </c>
      <c r="M246" s="11">
        <f t="shared" si="3"/>
        <v>105</v>
      </c>
      <c r="N246" s="7" t="s">
        <v>666</v>
      </c>
      <c r="O246" s="8" t="s">
        <v>66</v>
      </c>
      <c r="P246" s="7" t="s">
        <v>672</v>
      </c>
      <c r="Q246" s="8" t="s">
        <v>670</v>
      </c>
      <c r="R246" s="8" t="s">
        <v>670</v>
      </c>
    </row>
    <row r="247" spans="1:18" x14ac:dyDescent="0.2">
      <c r="A247" s="7" t="s">
        <v>3376</v>
      </c>
      <c r="B247" s="8" t="s">
        <v>3379</v>
      </c>
      <c r="D247" s="7" t="s">
        <v>3626</v>
      </c>
      <c r="E247" s="7" t="s">
        <v>4177</v>
      </c>
      <c r="F247" s="8" t="s">
        <v>651</v>
      </c>
      <c r="G247" s="8" t="s">
        <v>45</v>
      </c>
      <c r="H247" s="8" t="s">
        <v>4178</v>
      </c>
      <c r="I247" s="7" t="s">
        <v>3806</v>
      </c>
      <c r="J247" s="11">
        <v>42</v>
      </c>
      <c r="K247" s="11">
        <v>63</v>
      </c>
      <c r="M247" s="11">
        <f t="shared" si="3"/>
        <v>105</v>
      </c>
      <c r="N247" s="7" t="s">
        <v>666</v>
      </c>
      <c r="O247" s="8" t="s">
        <v>66</v>
      </c>
      <c r="P247" s="7" t="s">
        <v>672</v>
      </c>
      <c r="Q247" s="8" t="s">
        <v>670</v>
      </c>
      <c r="R247" s="8" t="s">
        <v>670</v>
      </c>
    </row>
    <row r="248" spans="1:18" x14ac:dyDescent="0.2">
      <c r="A248" s="7" t="s">
        <v>3376</v>
      </c>
      <c r="B248" s="8" t="s">
        <v>3379</v>
      </c>
      <c r="D248" s="7" t="s">
        <v>3627</v>
      </c>
      <c r="E248" s="7" t="s">
        <v>4147</v>
      </c>
      <c r="F248" s="8" t="s">
        <v>375</v>
      </c>
      <c r="G248" s="8" t="s">
        <v>45</v>
      </c>
      <c r="H248" s="8" t="s">
        <v>4148</v>
      </c>
      <c r="I248" s="7" t="s">
        <v>3806</v>
      </c>
      <c r="J248" s="11">
        <v>42</v>
      </c>
      <c r="K248" s="11">
        <v>63</v>
      </c>
      <c r="M248" s="11">
        <f t="shared" si="3"/>
        <v>105</v>
      </c>
      <c r="N248" s="7" t="s">
        <v>666</v>
      </c>
      <c r="O248" s="8" t="s">
        <v>66</v>
      </c>
      <c r="P248" s="7" t="s">
        <v>672</v>
      </c>
      <c r="Q248" s="8" t="s">
        <v>670</v>
      </c>
      <c r="R248" s="8" t="s">
        <v>670</v>
      </c>
    </row>
    <row r="249" spans="1:18" x14ac:dyDescent="0.2">
      <c r="A249" s="7" t="s">
        <v>3376</v>
      </c>
      <c r="B249" s="8" t="s">
        <v>3379</v>
      </c>
      <c r="D249" s="7" t="s">
        <v>3628</v>
      </c>
      <c r="E249" s="7" t="s">
        <v>3815</v>
      </c>
      <c r="F249" s="8" t="s">
        <v>524</v>
      </c>
      <c r="G249" s="8" t="s">
        <v>45</v>
      </c>
      <c r="H249" s="8" t="s">
        <v>3816</v>
      </c>
      <c r="I249" s="7" t="s">
        <v>3806</v>
      </c>
      <c r="J249" s="11">
        <v>42</v>
      </c>
      <c r="K249" s="11">
        <v>63</v>
      </c>
      <c r="M249" s="11">
        <f t="shared" si="3"/>
        <v>105</v>
      </c>
      <c r="N249" s="7" t="s">
        <v>666</v>
      </c>
      <c r="O249" s="8" t="s">
        <v>66</v>
      </c>
      <c r="P249" s="7" t="s">
        <v>672</v>
      </c>
      <c r="Q249" s="8" t="s">
        <v>670</v>
      </c>
      <c r="R249" s="8" t="s">
        <v>670</v>
      </c>
    </row>
    <row r="250" spans="1:18" x14ac:dyDescent="0.2">
      <c r="A250" s="7" t="s">
        <v>3376</v>
      </c>
      <c r="B250" s="8" t="s">
        <v>3379</v>
      </c>
      <c r="D250" s="7" t="s">
        <v>3629</v>
      </c>
      <c r="E250" s="7" t="s">
        <v>3817</v>
      </c>
      <c r="F250" s="8" t="s">
        <v>44</v>
      </c>
      <c r="G250" s="8" t="s">
        <v>45</v>
      </c>
      <c r="H250" s="8" t="s">
        <v>3818</v>
      </c>
      <c r="I250" s="7" t="s">
        <v>3806</v>
      </c>
      <c r="J250" s="11">
        <v>42</v>
      </c>
      <c r="K250" s="11">
        <v>63</v>
      </c>
      <c r="M250" s="11">
        <f t="shared" si="3"/>
        <v>105</v>
      </c>
      <c r="N250" s="7" t="s">
        <v>666</v>
      </c>
      <c r="O250" s="8" t="s">
        <v>66</v>
      </c>
      <c r="P250" s="7" t="s">
        <v>672</v>
      </c>
      <c r="Q250" s="8" t="s">
        <v>670</v>
      </c>
      <c r="R250" s="8" t="s">
        <v>670</v>
      </c>
    </row>
    <row r="251" spans="1:18" x14ac:dyDescent="0.2">
      <c r="A251" s="7" t="s">
        <v>3376</v>
      </c>
      <c r="B251" s="8" t="s">
        <v>75</v>
      </c>
      <c r="C251" s="8" t="s">
        <v>12122</v>
      </c>
      <c r="D251" s="7" t="s">
        <v>3630</v>
      </c>
      <c r="E251" s="7" t="s">
        <v>4179</v>
      </c>
      <c r="F251" s="8" t="s">
        <v>347</v>
      </c>
      <c r="G251" s="8" t="s">
        <v>45</v>
      </c>
      <c r="H251" s="8" t="s">
        <v>4180</v>
      </c>
      <c r="I251" s="7" t="s">
        <v>3806</v>
      </c>
      <c r="J251" s="11">
        <v>595</v>
      </c>
      <c r="K251" s="11">
        <v>649</v>
      </c>
      <c r="M251" s="11">
        <f t="shared" si="3"/>
        <v>1244</v>
      </c>
      <c r="N251" s="7" t="s">
        <v>666</v>
      </c>
      <c r="O251" s="8" t="s">
        <v>66</v>
      </c>
      <c r="P251" s="7" t="s">
        <v>70</v>
      </c>
      <c r="Q251" s="8" t="s">
        <v>45</v>
      </c>
      <c r="R251" s="8" t="s">
        <v>45</v>
      </c>
    </row>
    <row r="252" spans="1:18" x14ac:dyDescent="0.2">
      <c r="A252" s="7" t="s">
        <v>3376</v>
      </c>
      <c r="B252" s="8" t="s">
        <v>75</v>
      </c>
      <c r="C252" s="8" t="s">
        <v>12122</v>
      </c>
      <c r="D252" s="7" t="s">
        <v>3631</v>
      </c>
      <c r="E252" s="7" t="s">
        <v>4181</v>
      </c>
      <c r="F252" s="8" t="s">
        <v>464</v>
      </c>
      <c r="G252" s="8" t="s">
        <v>45</v>
      </c>
      <c r="H252" s="8" t="s">
        <v>4182</v>
      </c>
      <c r="I252" s="7" t="s">
        <v>3806</v>
      </c>
      <c r="J252" s="11">
        <v>1217</v>
      </c>
      <c r="K252" s="11">
        <v>1438</v>
      </c>
      <c r="M252" s="11">
        <f t="shared" si="3"/>
        <v>2655</v>
      </c>
      <c r="N252" s="7" t="s">
        <v>666</v>
      </c>
      <c r="O252" s="8" t="s">
        <v>66</v>
      </c>
      <c r="P252" s="7" t="s">
        <v>70</v>
      </c>
      <c r="Q252" s="8" t="s">
        <v>45</v>
      </c>
      <c r="R252" s="8" t="s">
        <v>45</v>
      </c>
    </row>
    <row r="253" spans="1:18" x14ac:dyDescent="0.2">
      <c r="A253" s="7" t="s">
        <v>3376</v>
      </c>
      <c r="B253" s="8" t="s">
        <v>75</v>
      </c>
      <c r="C253" s="8" t="s">
        <v>12123</v>
      </c>
      <c r="D253" s="7" t="s">
        <v>3632</v>
      </c>
      <c r="E253" s="7" t="s">
        <v>4183</v>
      </c>
      <c r="F253" s="8" t="s">
        <v>569</v>
      </c>
      <c r="G253" s="8" t="s">
        <v>45</v>
      </c>
      <c r="H253" s="8" t="s">
        <v>4184</v>
      </c>
      <c r="I253" s="7" t="s">
        <v>547</v>
      </c>
      <c r="J253" s="11">
        <v>887</v>
      </c>
      <c r="K253" s="11">
        <v>1350</v>
      </c>
      <c r="M253" s="11">
        <f t="shared" si="3"/>
        <v>2237</v>
      </c>
      <c r="N253" s="7" t="s">
        <v>666</v>
      </c>
      <c r="O253" s="8" t="s">
        <v>66</v>
      </c>
      <c r="P253" s="7" t="s">
        <v>70</v>
      </c>
      <c r="Q253" s="8" t="s">
        <v>45</v>
      </c>
      <c r="R253" s="8" t="s">
        <v>45</v>
      </c>
    </row>
    <row r="254" spans="1:18" x14ac:dyDescent="0.2">
      <c r="A254" s="7" t="s">
        <v>3376</v>
      </c>
      <c r="B254" s="8" t="s">
        <v>75</v>
      </c>
      <c r="C254" s="8" t="s">
        <v>12123</v>
      </c>
      <c r="D254" s="7" t="s">
        <v>3633</v>
      </c>
      <c r="E254" s="7" t="s">
        <v>4183</v>
      </c>
      <c r="F254" s="8" t="s">
        <v>612</v>
      </c>
      <c r="G254" s="8" t="s">
        <v>45</v>
      </c>
      <c r="H254" s="8" t="s">
        <v>4129</v>
      </c>
      <c r="I254" s="7" t="s">
        <v>3806</v>
      </c>
      <c r="J254" s="11">
        <v>140</v>
      </c>
      <c r="K254" s="11">
        <v>177</v>
      </c>
      <c r="M254" s="11">
        <f t="shared" si="3"/>
        <v>317</v>
      </c>
      <c r="N254" s="7" t="s">
        <v>666</v>
      </c>
      <c r="O254" s="8" t="s">
        <v>66</v>
      </c>
      <c r="P254" s="7" t="s">
        <v>70</v>
      </c>
      <c r="Q254" s="8" t="s">
        <v>45</v>
      </c>
      <c r="R254" s="8" t="s">
        <v>45</v>
      </c>
    </row>
    <row r="255" spans="1:18" x14ac:dyDescent="0.2">
      <c r="A255" s="7" t="s">
        <v>3376</v>
      </c>
      <c r="B255" s="8" t="s">
        <v>75</v>
      </c>
      <c r="C255" s="8" t="s">
        <v>12123</v>
      </c>
      <c r="D255" s="7" t="s">
        <v>3634</v>
      </c>
      <c r="E255" s="7" t="s">
        <v>4185</v>
      </c>
      <c r="F255" s="8" t="s">
        <v>333</v>
      </c>
      <c r="G255" s="8" t="s">
        <v>45</v>
      </c>
      <c r="H255" s="8" t="s">
        <v>4184</v>
      </c>
      <c r="I255" s="7" t="s">
        <v>547</v>
      </c>
      <c r="J255" s="11">
        <v>91</v>
      </c>
      <c r="K255" s="11">
        <v>45</v>
      </c>
      <c r="M255" s="11">
        <f t="shared" si="3"/>
        <v>136</v>
      </c>
      <c r="N255" s="7" t="s">
        <v>666</v>
      </c>
      <c r="O255" s="8" t="s">
        <v>66</v>
      </c>
      <c r="P255" s="7" t="s">
        <v>672</v>
      </c>
      <c r="Q255" s="8" t="s">
        <v>45</v>
      </c>
      <c r="R255" s="8" t="s">
        <v>45</v>
      </c>
    </row>
    <row r="256" spans="1:18" x14ac:dyDescent="0.2">
      <c r="A256" s="7" t="s">
        <v>3376</v>
      </c>
      <c r="B256" s="8" t="s">
        <v>75</v>
      </c>
      <c r="C256" s="8" t="s">
        <v>12123</v>
      </c>
      <c r="D256" s="7" t="s">
        <v>3635</v>
      </c>
      <c r="E256" s="7" t="s">
        <v>4183</v>
      </c>
      <c r="F256" s="8" t="s">
        <v>562</v>
      </c>
      <c r="G256" s="8" t="s">
        <v>45</v>
      </c>
      <c r="H256" s="8" t="s">
        <v>4184</v>
      </c>
      <c r="I256" s="7" t="s">
        <v>547</v>
      </c>
      <c r="J256" s="11">
        <v>113</v>
      </c>
      <c r="K256" s="11">
        <v>155</v>
      </c>
      <c r="M256" s="11">
        <f t="shared" si="3"/>
        <v>268</v>
      </c>
      <c r="N256" s="7" t="s">
        <v>666</v>
      </c>
      <c r="O256" s="8" t="s">
        <v>66</v>
      </c>
      <c r="P256" s="7" t="s">
        <v>70</v>
      </c>
      <c r="Q256" s="8" t="s">
        <v>45</v>
      </c>
      <c r="R256" s="8" t="s">
        <v>45</v>
      </c>
    </row>
    <row r="257" spans="1:18" x14ac:dyDescent="0.2">
      <c r="A257" s="7" t="s">
        <v>3376</v>
      </c>
      <c r="B257" s="8" t="s">
        <v>75</v>
      </c>
      <c r="C257" s="8" t="s">
        <v>12122</v>
      </c>
      <c r="D257" s="7" t="s">
        <v>3636</v>
      </c>
      <c r="E257" s="7" t="s">
        <v>4181</v>
      </c>
      <c r="F257" s="8" t="s">
        <v>562</v>
      </c>
      <c r="G257" s="8" t="s">
        <v>45</v>
      </c>
      <c r="H257" s="8" t="s">
        <v>4182</v>
      </c>
      <c r="I257" s="7" t="s">
        <v>3806</v>
      </c>
      <c r="J257" s="11">
        <v>2595</v>
      </c>
      <c r="K257" s="11">
        <v>3052</v>
      </c>
      <c r="M257" s="11">
        <f t="shared" si="3"/>
        <v>5647</v>
      </c>
      <c r="N257" s="7" t="s">
        <v>666</v>
      </c>
      <c r="O257" s="8" t="s">
        <v>66</v>
      </c>
      <c r="P257" s="7" t="s">
        <v>70</v>
      </c>
      <c r="Q257" s="8" t="s">
        <v>45</v>
      </c>
      <c r="R257" s="8" t="s">
        <v>45</v>
      </c>
    </row>
    <row r="258" spans="1:18" x14ac:dyDescent="0.2">
      <c r="A258" s="7" t="s">
        <v>3376</v>
      </c>
      <c r="B258" s="8" t="s">
        <v>75</v>
      </c>
      <c r="C258" s="8" t="s">
        <v>12122</v>
      </c>
      <c r="D258" s="7" t="s">
        <v>3637</v>
      </c>
      <c r="E258" s="7" t="s">
        <v>4186</v>
      </c>
      <c r="F258" s="8" t="s">
        <v>395</v>
      </c>
      <c r="G258" s="8" t="s">
        <v>45</v>
      </c>
      <c r="H258" s="8" t="s">
        <v>4187</v>
      </c>
      <c r="I258" s="7" t="s">
        <v>3806</v>
      </c>
      <c r="J258" s="11">
        <v>145</v>
      </c>
      <c r="K258" s="11">
        <v>154</v>
      </c>
      <c r="M258" s="11">
        <f t="shared" ref="M258:M321" si="4">J258+K258+L258</f>
        <v>299</v>
      </c>
      <c r="N258" s="7" t="s">
        <v>666</v>
      </c>
      <c r="O258" s="8" t="s">
        <v>66</v>
      </c>
      <c r="P258" s="7" t="s">
        <v>70</v>
      </c>
      <c r="Q258" s="8" t="s">
        <v>670</v>
      </c>
      <c r="R258" s="8" t="s">
        <v>670</v>
      </c>
    </row>
    <row r="259" spans="1:18" x14ac:dyDescent="0.2">
      <c r="A259" s="7" t="s">
        <v>3376</v>
      </c>
      <c r="B259" s="8" t="s">
        <v>75</v>
      </c>
      <c r="C259" s="8" t="s">
        <v>12124</v>
      </c>
      <c r="D259" s="7" t="s">
        <v>3638</v>
      </c>
      <c r="E259" s="7" t="s">
        <v>3875</v>
      </c>
      <c r="F259" s="8" t="s">
        <v>4188</v>
      </c>
      <c r="G259" s="8" t="s">
        <v>45</v>
      </c>
      <c r="H259" s="8" t="s">
        <v>3876</v>
      </c>
      <c r="I259" s="7" t="s">
        <v>3806</v>
      </c>
      <c r="J259" s="11">
        <v>10</v>
      </c>
      <c r="K259" s="11">
        <v>15</v>
      </c>
      <c r="M259" s="11">
        <f t="shared" si="4"/>
        <v>25</v>
      </c>
      <c r="N259" s="7" t="s">
        <v>666</v>
      </c>
      <c r="O259" s="8" t="s">
        <v>66</v>
      </c>
      <c r="P259" s="7" t="s">
        <v>70</v>
      </c>
      <c r="Q259" s="8" t="s">
        <v>671</v>
      </c>
      <c r="R259" s="8" t="s">
        <v>671</v>
      </c>
    </row>
    <row r="260" spans="1:18" x14ac:dyDescent="0.2">
      <c r="A260" s="7" t="s">
        <v>3376</v>
      </c>
      <c r="B260" s="8" t="s">
        <v>75</v>
      </c>
      <c r="C260" s="8" t="s">
        <v>12124</v>
      </c>
      <c r="D260" s="7" t="s">
        <v>3639</v>
      </c>
      <c r="E260" s="7" t="s">
        <v>4053</v>
      </c>
      <c r="F260" s="8" t="s">
        <v>44</v>
      </c>
      <c r="G260" s="8" t="s">
        <v>45</v>
      </c>
      <c r="H260" s="8" t="s">
        <v>4189</v>
      </c>
      <c r="I260" s="7" t="s">
        <v>3806</v>
      </c>
      <c r="J260" s="11">
        <v>68</v>
      </c>
      <c r="K260" s="11">
        <v>98</v>
      </c>
      <c r="M260" s="11">
        <f t="shared" si="4"/>
        <v>166</v>
      </c>
      <c r="N260" s="7" t="s">
        <v>666</v>
      </c>
      <c r="O260" s="8" t="s">
        <v>66</v>
      </c>
      <c r="P260" s="7" t="s">
        <v>70</v>
      </c>
      <c r="Q260" s="8" t="s">
        <v>45</v>
      </c>
      <c r="R260" s="8" t="s">
        <v>45</v>
      </c>
    </row>
    <row r="261" spans="1:18" x14ac:dyDescent="0.2">
      <c r="A261" s="7" t="s">
        <v>3376</v>
      </c>
      <c r="B261" s="8" t="s">
        <v>75</v>
      </c>
      <c r="C261" s="8" t="s">
        <v>12124</v>
      </c>
      <c r="D261" s="7" t="s">
        <v>3640</v>
      </c>
      <c r="E261" s="7" t="s">
        <v>4190</v>
      </c>
      <c r="F261" s="8" t="s">
        <v>551</v>
      </c>
      <c r="G261" s="8" t="s">
        <v>45</v>
      </c>
      <c r="H261" s="8" t="s">
        <v>4191</v>
      </c>
      <c r="I261" s="7" t="s">
        <v>3806</v>
      </c>
      <c r="J261" s="11">
        <v>3224</v>
      </c>
      <c r="K261" s="11">
        <v>4645</v>
      </c>
      <c r="M261" s="11">
        <f t="shared" si="4"/>
        <v>7869</v>
      </c>
      <c r="N261" s="7" t="s">
        <v>666</v>
      </c>
      <c r="O261" s="8" t="s">
        <v>66</v>
      </c>
      <c r="P261" s="7" t="s">
        <v>70</v>
      </c>
      <c r="Q261" s="8" t="s">
        <v>45</v>
      </c>
      <c r="R261" s="8" t="s">
        <v>45</v>
      </c>
    </row>
    <row r="262" spans="1:18" x14ac:dyDescent="0.2">
      <c r="A262" s="7" t="s">
        <v>3376</v>
      </c>
      <c r="B262" s="8" t="s">
        <v>75</v>
      </c>
      <c r="C262" s="8" t="s">
        <v>12124</v>
      </c>
      <c r="D262" s="7" t="s">
        <v>3641</v>
      </c>
      <c r="E262" s="7" t="s">
        <v>3938</v>
      </c>
      <c r="F262" s="8" t="s">
        <v>1998</v>
      </c>
      <c r="G262" s="8" t="s">
        <v>45</v>
      </c>
      <c r="H262" s="8" t="s">
        <v>3939</v>
      </c>
      <c r="I262" s="7" t="s">
        <v>3806</v>
      </c>
      <c r="J262" s="11">
        <v>30</v>
      </c>
      <c r="K262" s="11">
        <v>40</v>
      </c>
      <c r="M262" s="11">
        <f t="shared" si="4"/>
        <v>70</v>
      </c>
      <c r="N262" s="7" t="s">
        <v>666</v>
      </c>
      <c r="O262" s="8" t="s">
        <v>66</v>
      </c>
      <c r="P262" s="7" t="s">
        <v>70</v>
      </c>
      <c r="Q262" s="8" t="s">
        <v>45</v>
      </c>
      <c r="R262" s="8" t="s">
        <v>45</v>
      </c>
    </row>
    <row r="263" spans="1:18" x14ac:dyDescent="0.2">
      <c r="A263" s="7" t="s">
        <v>3376</v>
      </c>
      <c r="B263" s="8" t="s">
        <v>75</v>
      </c>
      <c r="C263" s="8" t="s">
        <v>12124</v>
      </c>
      <c r="D263" s="7" t="s">
        <v>3642</v>
      </c>
      <c r="E263" s="7" t="s">
        <v>3869</v>
      </c>
      <c r="F263" s="8" t="s">
        <v>1998</v>
      </c>
      <c r="G263" s="8" t="s">
        <v>45</v>
      </c>
      <c r="H263" s="8" t="s">
        <v>3870</v>
      </c>
      <c r="I263" s="7" t="s">
        <v>3806</v>
      </c>
      <c r="J263" s="11">
        <v>2360</v>
      </c>
      <c r="K263" s="11">
        <v>2839</v>
      </c>
      <c r="M263" s="11">
        <f t="shared" si="4"/>
        <v>5199</v>
      </c>
      <c r="N263" s="7" t="s">
        <v>666</v>
      </c>
      <c r="O263" s="8" t="s">
        <v>66</v>
      </c>
      <c r="P263" s="7" t="s">
        <v>70</v>
      </c>
      <c r="Q263" s="8" t="s">
        <v>45</v>
      </c>
      <c r="R263" s="8" t="s">
        <v>45</v>
      </c>
    </row>
    <row r="264" spans="1:18" x14ac:dyDescent="0.2">
      <c r="A264" s="7" t="s">
        <v>3376</v>
      </c>
      <c r="B264" s="8" t="s">
        <v>75</v>
      </c>
      <c r="C264" s="8" t="s">
        <v>12124</v>
      </c>
      <c r="D264" s="7" t="s">
        <v>3643</v>
      </c>
      <c r="E264" s="7" t="s">
        <v>4192</v>
      </c>
      <c r="F264" s="8" t="s">
        <v>1431</v>
      </c>
      <c r="G264" s="8" t="s">
        <v>45</v>
      </c>
      <c r="H264" s="8" t="s">
        <v>3929</v>
      </c>
      <c r="I264" s="7" t="s">
        <v>3806</v>
      </c>
      <c r="J264" s="11">
        <v>42</v>
      </c>
      <c r="K264" s="11">
        <v>37</v>
      </c>
      <c r="M264" s="11">
        <f t="shared" si="4"/>
        <v>79</v>
      </c>
      <c r="N264" s="7" t="s">
        <v>666</v>
      </c>
      <c r="O264" s="8" t="s">
        <v>66</v>
      </c>
      <c r="P264" s="7" t="s">
        <v>70</v>
      </c>
      <c r="Q264" s="8" t="s">
        <v>45</v>
      </c>
      <c r="R264" s="8" t="s">
        <v>45</v>
      </c>
    </row>
    <row r="265" spans="1:18" x14ac:dyDescent="0.2">
      <c r="A265" s="7" t="s">
        <v>3376</v>
      </c>
      <c r="B265" s="8" t="s">
        <v>75</v>
      </c>
      <c r="C265" s="8" t="s">
        <v>12122</v>
      </c>
      <c r="D265" s="7" t="s">
        <v>3644</v>
      </c>
      <c r="E265" s="7" t="s">
        <v>4193</v>
      </c>
      <c r="F265" s="8" t="s">
        <v>562</v>
      </c>
      <c r="G265" s="8" t="s">
        <v>45</v>
      </c>
      <c r="H265" s="8" t="s">
        <v>4194</v>
      </c>
      <c r="I265" s="7" t="s">
        <v>3806</v>
      </c>
      <c r="J265" s="11">
        <v>430</v>
      </c>
      <c r="K265" s="11">
        <v>628</v>
      </c>
      <c r="M265" s="11">
        <f t="shared" si="4"/>
        <v>1058</v>
      </c>
      <c r="N265" s="7" t="s">
        <v>666</v>
      </c>
      <c r="O265" s="8" t="s">
        <v>66</v>
      </c>
      <c r="P265" s="7" t="s">
        <v>70</v>
      </c>
      <c r="Q265" s="8" t="s">
        <v>670</v>
      </c>
      <c r="R265" s="8" t="s">
        <v>670</v>
      </c>
    </row>
    <row r="266" spans="1:18" x14ac:dyDescent="0.2">
      <c r="A266" s="7" t="s">
        <v>3376</v>
      </c>
      <c r="B266" s="8" t="s">
        <v>75</v>
      </c>
      <c r="C266" s="8" t="s">
        <v>12124</v>
      </c>
      <c r="D266" s="7" t="s">
        <v>3645</v>
      </c>
      <c r="E266" s="7" t="s">
        <v>486</v>
      </c>
      <c r="F266" s="8" t="s">
        <v>4195</v>
      </c>
      <c r="G266" s="8" t="s">
        <v>45</v>
      </c>
      <c r="H266" s="8" t="s">
        <v>4196</v>
      </c>
      <c r="I266" s="7" t="s">
        <v>3806</v>
      </c>
      <c r="J266" s="11">
        <v>301</v>
      </c>
      <c r="K266" s="11">
        <v>433</v>
      </c>
      <c r="M266" s="11">
        <f t="shared" si="4"/>
        <v>734</v>
      </c>
      <c r="N266" s="7" t="s">
        <v>666</v>
      </c>
      <c r="O266" s="8" t="s">
        <v>66</v>
      </c>
      <c r="P266" s="7" t="s">
        <v>70</v>
      </c>
      <c r="Q266" s="8" t="s">
        <v>670</v>
      </c>
      <c r="R266" s="8" t="s">
        <v>670</v>
      </c>
    </row>
    <row r="267" spans="1:18" x14ac:dyDescent="0.2">
      <c r="A267" s="7" t="s">
        <v>3376</v>
      </c>
      <c r="B267" s="8" t="s">
        <v>75</v>
      </c>
      <c r="C267" s="8" t="s">
        <v>12124</v>
      </c>
      <c r="D267" s="7" t="s">
        <v>3646</v>
      </c>
      <c r="E267" s="7" t="s">
        <v>4149</v>
      </c>
      <c r="F267" s="8" t="s">
        <v>44</v>
      </c>
      <c r="G267" s="8" t="s">
        <v>45</v>
      </c>
      <c r="H267" s="8" t="s">
        <v>4150</v>
      </c>
      <c r="I267" s="7" t="s">
        <v>3806</v>
      </c>
      <c r="J267" s="11">
        <v>5332</v>
      </c>
      <c r="K267" s="11">
        <v>6172</v>
      </c>
      <c r="M267" s="11">
        <f t="shared" si="4"/>
        <v>11504</v>
      </c>
      <c r="N267" s="7" t="s">
        <v>64</v>
      </c>
      <c r="O267" s="8" t="s">
        <v>66</v>
      </c>
      <c r="P267" s="7" t="s">
        <v>70</v>
      </c>
      <c r="Q267" s="8" t="s">
        <v>670</v>
      </c>
      <c r="R267" s="8" t="s">
        <v>670</v>
      </c>
    </row>
    <row r="268" spans="1:18" x14ac:dyDescent="0.2">
      <c r="A268" s="7" t="s">
        <v>3376</v>
      </c>
      <c r="B268" s="8" t="s">
        <v>75</v>
      </c>
      <c r="C268" s="8" t="s">
        <v>12124</v>
      </c>
      <c r="D268" s="7" t="s">
        <v>3647</v>
      </c>
      <c r="E268" s="7" t="s">
        <v>4197</v>
      </c>
      <c r="F268" s="8" t="s">
        <v>413</v>
      </c>
      <c r="G268" s="8" t="s">
        <v>45</v>
      </c>
      <c r="H268" s="8" t="s">
        <v>4198</v>
      </c>
      <c r="I268" s="7" t="s">
        <v>3806</v>
      </c>
      <c r="J268" s="11">
        <v>7887</v>
      </c>
      <c r="K268" s="11">
        <v>9502</v>
      </c>
      <c r="M268" s="11">
        <f t="shared" si="4"/>
        <v>17389</v>
      </c>
      <c r="N268" s="7" t="s">
        <v>64</v>
      </c>
      <c r="O268" s="8" t="s">
        <v>66</v>
      </c>
      <c r="P268" s="7" t="s">
        <v>70</v>
      </c>
      <c r="Q268" s="8" t="s">
        <v>670</v>
      </c>
      <c r="R268" s="8" t="s">
        <v>670</v>
      </c>
    </row>
    <row r="269" spans="1:18" x14ac:dyDescent="0.2">
      <c r="A269" s="7" t="s">
        <v>3376</v>
      </c>
      <c r="B269" s="8" t="s">
        <v>75</v>
      </c>
      <c r="C269" s="8" t="s">
        <v>12124</v>
      </c>
      <c r="D269" s="7" t="s">
        <v>3648</v>
      </c>
      <c r="E269" s="7" t="s">
        <v>4199</v>
      </c>
      <c r="F269" s="8" t="s">
        <v>44</v>
      </c>
      <c r="G269" s="8" t="s">
        <v>45</v>
      </c>
      <c r="H269" s="8" t="s">
        <v>4200</v>
      </c>
      <c r="I269" s="7" t="s">
        <v>3806</v>
      </c>
      <c r="J269" s="11">
        <v>1041</v>
      </c>
      <c r="K269" s="11">
        <v>1517</v>
      </c>
      <c r="M269" s="11">
        <f t="shared" si="4"/>
        <v>2558</v>
      </c>
      <c r="N269" s="7" t="s">
        <v>64</v>
      </c>
      <c r="O269" s="8" t="s">
        <v>66</v>
      </c>
      <c r="P269" s="7" t="s">
        <v>70</v>
      </c>
      <c r="Q269" s="8" t="s">
        <v>670</v>
      </c>
      <c r="R269" s="8" t="s">
        <v>670</v>
      </c>
    </row>
    <row r="270" spans="1:18" x14ac:dyDescent="0.2">
      <c r="A270" s="7" t="s">
        <v>3376</v>
      </c>
      <c r="B270" s="8" t="s">
        <v>75</v>
      </c>
      <c r="C270" s="8" t="s">
        <v>12124</v>
      </c>
      <c r="D270" s="7" t="s">
        <v>3649</v>
      </c>
      <c r="E270" s="7" t="s">
        <v>3832</v>
      </c>
      <c r="F270" s="8" t="s">
        <v>1431</v>
      </c>
      <c r="G270" s="8" t="s">
        <v>45</v>
      </c>
      <c r="H270" s="8" t="s">
        <v>3833</v>
      </c>
      <c r="I270" s="7" t="s">
        <v>3806</v>
      </c>
      <c r="J270" s="11">
        <v>1450</v>
      </c>
      <c r="K270" s="11">
        <v>2010</v>
      </c>
      <c r="M270" s="11">
        <f t="shared" si="4"/>
        <v>3460</v>
      </c>
      <c r="N270" s="7" t="s">
        <v>666</v>
      </c>
      <c r="O270" s="8" t="s">
        <v>66</v>
      </c>
      <c r="P270" s="7" t="s">
        <v>70</v>
      </c>
      <c r="Q270" s="8" t="s">
        <v>670</v>
      </c>
      <c r="R270" s="8" t="s">
        <v>670</v>
      </c>
    </row>
    <row r="271" spans="1:18" x14ac:dyDescent="0.2">
      <c r="A271" s="7" t="s">
        <v>3376</v>
      </c>
      <c r="B271" s="8" t="s">
        <v>75</v>
      </c>
      <c r="C271" s="8" t="s">
        <v>12124</v>
      </c>
      <c r="D271" s="7" t="s">
        <v>3650</v>
      </c>
      <c r="E271" s="7" t="s">
        <v>3988</v>
      </c>
      <c r="F271" s="8" t="s">
        <v>2086</v>
      </c>
      <c r="G271" s="8" t="s">
        <v>45</v>
      </c>
      <c r="H271" s="8" t="s">
        <v>3989</v>
      </c>
      <c r="I271" s="7" t="s">
        <v>3806</v>
      </c>
      <c r="J271" s="11">
        <v>3566</v>
      </c>
      <c r="K271" s="11">
        <v>4309</v>
      </c>
      <c r="M271" s="11">
        <f t="shared" si="4"/>
        <v>7875</v>
      </c>
      <c r="N271" s="7" t="s">
        <v>666</v>
      </c>
      <c r="O271" s="8" t="s">
        <v>66</v>
      </c>
      <c r="P271" s="7" t="s">
        <v>70</v>
      </c>
      <c r="Q271" s="8" t="s">
        <v>670</v>
      </c>
      <c r="R271" s="8" t="s">
        <v>670</v>
      </c>
    </row>
    <row r="272" spans="1:18" x14ac:dyDescent="0.2">
      <c r="A272" s="7" t="s">
        <v>3376</v>
      </c>
      <c r="B272" s="8" t="s">
        <v>75</v>
      </c>
      <c r="C272" s="8" t="s">
        <v>12124</v>
      </c>
      <c r="D272" s="7" t="s">
        <v>3651</v>
      </c>
      <c r="E272" s="7" t="s">
        <v>4201</v>
      </c>
      <c r="F272" s="8" t="s">
        <v>4202</v>
      </c>
      <c r="G272" s="8" t="s">
        <v>45</v>
      </c>
      <c r="H272" s="8" t="s">
        <v>4203</v>
      </c>
      <c r="I272" s="7" t="s">
        <v>3806</v>
      </c>
      <c r="J272" s="11">
        <v>379</v>
      </c>
      <c r="K272" s="11">
        <v>440</v>
      </c>
      <c r="M272" s="11">
        <f t="shared" si="4"/>
        <v>819</v>
      </c>
      <c r="N272" s="7" t="s">
        <v>666</v>
      </c>
      <c r="O272" s="8" t="s">
        <v>66</v>
      </c>
      <c r="P272" s="7" t="s">
        <v>70</v>
      </c>
      <c r="Q272" s="8" t="s">
        <v>670</v>
      </c>
      <c r="R272" s="8" t="s">
        <v>670</v>
      </c>
    </row>
    <row r="273" spans="1:18" x14ac:dyDescent="0.2">
      <c r="A273" s="7" t="s">
        <v>3376</v>
      </c>
      <c r="B273" s="8" t="s">
        <v>75</v>
      </c>
      <c r="C273" s="8" t="s">
        <v>12124</v>
      </c>
      <c r="D273" s="7" t="s">
        <v>3652</v>
      </c>
      <c r="E273" s="7" t="s">
        <v>3996</v>
      </c>
      <c r="F273" s="8" t="s">
        <v>395</v>
      </c>
      <c r="G273" s="8" t="s">
        <v>45</v>
      </c>
      <c r="H273" s="8" t="s">
        <v>3997</v>
      </c>
      <c r="I273" s="7" t="s">
        <v>3806</v>
      </c>
      <c r="J273" s="11">
        <v>1858</v>
      </c>
      <c r="K273" s="11">
        <v>2051</v>
      </c>
      <c r="M273" s="11">
        <f t="shared" si="4"/>
        <v>3909</v>
      </c>
      <c r="N273" s="7" t="s">
        <v>666</v>
      </c>
      <c r="O273" s="8" t="s">
        <v>66</v>
      </c>
      <c r="P273" s="7" t="s">
        <v>70</v>
      </c>
      <c r="Q273" s="8" t="s">
        <v>670</v>
      </c>
      <c r="R273" s="8" t="s">
        <v>670</v>
      </c>
    </row>
    <row r="274" spans="1:18" x14ac:dyDescent="0.2">
      <c r="A274" s="7" t="s">
        <v>3376</v>
      </c>
      <c r="B274" s="8" t="s">
        <v>75</v>
      </c>
      <c r="C274" s="8" t="s">
        <v>12124</v>
      </c>
      <c r="D274" s="7" t="s">
        <v>3653</v>
      </c>
      <c r="E274" s="7" t="s">
        <v>4120</v>
      </c>
      <c r="F274" s="8" t="s">
        <v>1538</v>
      </c>
      <c r="G274" s="8" t="s">
        <v>45</v>
      </c>
      <c r="H274" s="8" t="s">
        <v>4121</v>
      </c>
      <c r="I274" s="7" t="s">
        <v>3806</v>
      </c>
      <c r="J274" s="11">
        <v>765</v>
      </c>
      <c r="K274" s="11">
        <v>941</v>
      </c>
      <c r="M274" s="11">
        <f t="shared" si="4"/>
        <v>1706</v>
      </c>
      <c r="N274" s="7" t="s">
        <v>666</v>
      </c>
      <c r="O274" s="8" t="s">
        <v>66</v>
      </c>
      <c r="P274" s="7" t="s">
        <v>70</v>
      </c>
      <c r="Q274" s="8" t="s">
        <v>670</v>
      </c>
      <c r="R274" s="8" t="s">
        <v>670</v>
      </c>
    </row>
    <row r="275" spans="1:18" x14ac:dyDescent="0.2">
      <c r="A275" s="7" t="s">
        <v>3376</v>
      </c>
      <c r="B275" s="8" t="s">
        <v>75</v>
      </c>
      <c r="C275" s="8" t="s">
        <v>12124</v>
      </c>
      <c r="D275" s="7" t="s">
        <v>3654</v>
      </c>
      <c r="E275" s="7" t="s">
        <v>4204</v>
      </c>
      <c r="F275" s="8" t="s">
        <v>59</v>
      </c>
      <c r="G275" s="8" t="s">
        <v>45</v>
      </c>
      <c r="H275" s="8" t="s">
        <v>4205</v>
      </c>
      <c r="I275" s="7" t="s">
        <v>3806</v>
      </c>
      <c r="J275" s="11">
        <v>471</v>
      </c>
      <c r="K275" s="11">
        <v>550</v>
      </c>
      <c r="M275" s="11">
        <f t="shared" si="4"/>
        <v>1021</v>
      </c>
      <c r="N275" s="7" t="s">
        <v>666</v>
      </c>
      <c r="O275" s="8" t="s">
        <v>66</v>
      </c>
      <c r="P275" s="7" t="s">
        <v>70</v>
      </c>
      <c r="Q275" s="8" t="s">
        <v>670</v>
      </c>
      <c r="R275" s="8" t="s">
        <v>670</v>
      </c>
    </row>
    <row r="276" spans="1:18" x14ac:dyDescent="0.2">
      <c r="A276" s="7" t="s">
        <v>3376</v>
      </c>
      <c r="B276" s="8" t="s">
        <v>75</v>
      </c>
      <c r="C276" s="8" t="s">
        <v>12124</v>
      </c>
      <c r="D276" s="7" t="s">
        <v>3655</v>
      </c>
      <c r="E276" s="7" t="s">
        <v>4204</v>
      </c>
      <c r="F276" s="8" t="s">
        <v>527</v>
      </c>
      <c r="G276" s="8" t="s">
        <v>45</v>
      </c>
      <c r="H276" s="8" t="s">
        <v>4205</v>
      </c>
      <c r="I276" s="7" t="s">
        <v>3806</v>
      </c>
      <c r="J276" s="11">
        <v>197</v>
      </c>
      <c r="K276" s="11">
        <v>275</v>
      </c>
      <c r="M276" s="11">
        <f t="shared" si="4"/>
        <v>472</v>
      </c>
      <c r="N276" s="7" t="s">
        <v>666</v>
      </c>
      <c r="O276" s="8" t="s">
        <v>66</v>
      </c>
      <c r="P276" s="7" t="s">
        <v>70</v>
      </c>
      <c r="Q276" s="8" t="s">
        <v>670</v>
      </c>
      <c r="R276" s="8" t="s">
        <v>670</v>
      </c>
    </row>
    <row r="277" spans="1:18" x14ac:dyDescent="0.2">
      <c r="A277" s="7" t="s">
        <v>3376</v>
      </c>
      <c r="B277" s="8" t="s">
        <v>75</v>
      </c>
      <c r="C277" s="8" t="s">
        <v>12124</v>
      </c>
      <c r="D277" s="7" t="s">
        <v>3656</v>
      </c>
      <c r="E277" s="7" t="s">
        <v>3923</v>
      </c>
      <c r="F277" s="8" t="s">
        <v>395</v>
      </c>
      <c r="G277" s="8" t="s">
        <v>45</v>
      </c>
      <c r="H277" s="8" t="s">
        <v>3924</v>
      </c>
      <c r="I277" s="7" t="s">
        <v>3806</v>
      </c>
      <c r="J277" s="11">
        <v>7376</v>
      </c>
      <c r="K277" s="11">
        <v>10987</v>
      </c>
      <c r="M277" s="11">
        <f t="shared" si="4"/>
        <v>18363</v>
      </c>
      <c r="N277" s="7" t="s">
        <v>64</v>
      </c>
      <c r="O277" s="8" t="s">
        <v>66</v>
      </c>
      <c r="P277" s="7" t="s">
        <v>70</v>
      </c>
      <c r="Q277" s="8" t="s">
        <v>670</v>
      </c>
      <c r="R277" s="8" t="s">
        <v>670</v>
      </c>
    </row>
    <row r="278" spans="1:18" x14ac:dyDescent="0.2">
      <c r="A278" s="7" t="s">
        <v>3376</v>
      </c>
      <c r="B278" s="8" t="s">
        <v>75</v>
      </c>
      <c r="C278" s="8" t="s">
        <v>12125</v>
      </c>
      <c r="D278" s="7" t="s">
        <v>3657</v>
      </c>
      <c r="E278" s="7" t="s">
        <v>4206</v>
      </c>
      <c r="F278" s="8" t="s">
        <v>490</v>
      </c>
      <c r="G278" s="8" t="s">
        <v>45</v>
      </c>
      <c r="H278" s="8" t="s">
        <v>4207</v>
      </c>
      <c r="I278" s="7" t="s">
        <v>3806</v>
      </c>
      <c r="J278" s="11">
        <v>85</v>
      </c>
      <c r="K278" s="11">
        <v>125</v>
      </c>
      <c r="M278" s="11">
        <f t="shared" si="4"/>
        <v>210</v>
      </c>
      <c r="N278" s="7" t="s">
        <v>64</v>
      </c>
      <c r="O278" s="8" t="s">
        <v>66</v>
      </c>
      <c r="P278" s="7" t="s">
        <v>70</v>
      </c>
      <c r="Q278" s="8" t="s">
        <v>670</v>
      </c>
      <c r="R278" s="8" t="s">
        <v>670</v>
      </c>
    </row>
    <row r="279" spans="1:18" x14ac:dyDescent="0.2">
      <c r="A279" s="7" t="s">
        <v>3376</v>
      </c>
      <c r="B279" s="8" t="s">
        <v>75</v>
      </c>
      <c r="C279" s="8" t="s">
        <v>12126</v>
      </c>
      <c r="D279" s="7" t="s">
        <v>3658</v>
      </c>
      <c r="E279" s="7" t="s">
        <v>4206</v>
      </c>
      <c r="F279" s="8" t="s">
        <v>358</v>
      </c>
      <c r="G279" s="8" t="s">
        <v>45</v>
      </c>
      <c r="H279" s="8" t="s">
        <v>4207</v>
      </c>
      <c r="I279" s="7" t="s">
        <v>3806</v>
      </c>
      <c r="J279" s="11">
        <v>395</v>
      </c>
      <c r="K279" s="11">
        <v>557</v>
      </c>
      <c r="M279" s="11">
        <f t="shared" si="4"/>
        <v>952</v>
      </c>
      <c r="N279" s="7" t="s">
        <v>666</v>
      </c>
      <c r="O279" s="8" t="s">
        <v>66</v>
      </c>
      <c r="P279" s="7" t="s">
        <v>70</v>
      </c>
      <c r="Q279" s="8" t="s">
        <v>670</v>
      </c>
      <c r="R279" s="8" t="s">
        <v>670</v>
      </c>
    </row>
    <row r="280" spans="1:18" x14ac:dyDescent="0.2">
      <c r="A280" s="7" t="s">
        <v>3376</v>
      </c>
      <c r="B280" s="8" t="s">
        <v>75</v>
      </c>
      <c r="C280" s="8" t="s">
        <v>12124</v>
      </c>
      <c r="D280" s="7" t="s">
        <v>3659</v>
      </c>
      <c r="E280" s="7" t="s">
        <v>3938</v>
      </c>
      <c r="F280" s="8" t="s">
        <v>353</v>
      </c>
      <c r="G280" s="8" t="s">
        <v>45</v>
      </c>
      <c r="H280" s="8" t="s">
        <v>3939</v>
      </c>
      <c r="I280" s="7" t="s">
        <v>3806</v>
      </c>
      <c r="J280" s="11">
        <v>1281</v>
      </c>
      <c r="K280" s="11">
        <v>1826</v>
      </c>
      <c r="M280" s="11">
        <f t="shared" si="4"/>
        <v>3107</v>
      </c>
      <c r="N280" s="7" t="s">
        <v>666</v>
      </c>
      <c r="O280" s="8" t="s">
        <v>66</v>
      </c>
      <c r="P280" s="7" t="s">
        <v>70</v>
      </c>
      <c r="Q280" s="8" t="s">
        <v>670</v>
      </c>
      <c r="R280" s="8" t="s">
        <v>670</v>
      </c>
    </row>
    <row r="281" spans="1:18" x14ac:dyDescent="0.2">
      <c r="A281" s="7" t="s">
        <v>3376</v>
      </c>
      <c r="B281" s="8" t="s">
        <v>75</v>
      </c>
      <c r="C281" s="8" t="s">
        <v>12124</v>
      </c>
      <c r="D281" s="7" t="s">
        <v>3660</v>
      </c>
      <c r="E281" s="7" t="s">
        <v>3902</v>
      </c>
      <c r="F281" s="8" t="s">
        <v>59</v>
      </c>
      <c r="G281" s="8" t="s">
        <v>45</v>
      </c>
      <c r="H281" s="8" t="s">
        <v>3903</v>
      </c>
      <c r="I281" s="7" t="s">
        <v>3806</v>
      </c>
      <c r="J281" s="11">
        <v>645</v>
      </c>
      <c r="K281" s="11">
        <v>793</v>
      </c>
      <c r="M281" s="11">
        <f t="shared" si="4"/>
        <v>1438</v>
      </c>
      <c r="N281" s="7" t="s">
        <v>666</v>
      </c>
      <c r="O281" s="8" t="s">
        <v>66</v>
      </c>
      <c r="P281" s="7" t="s">
        <v>70</v>
      </c>
      <c r="Q281" s="8" t="s">
        <v>670</v>
      </c>
      <c r="R281" s="8" t="s">
        <v>670</v>
      </c>
    </row>
    <row r="282" spans="1:18" x14ac:dyDescent="0.2">
      <c r="A282" s="7" t="s">
        <v>3376</v>
      </c>
      <c r="B282" s="8" t="s">
        <v>75</v>
      </c>
      <c r="C282" s="8" t="s">
        <v>12124</v>
      </c>
      <c r="D282" s="7" t="s">
        <v>3661</v>
      </c>
      <c r="E282" s="7" t="s">
        <v>3932</v>
      </c>
      <c r="F282" s="8" t="s">
        <v>368</v>
      </c>
      <c r="G282" s="8" t="s">
        <v>45</v>
      </c>
      <c r="H282" s="8" t="s">
        <v>3933</v>
      </c>
      <c r="I282" s="7" t="s">
        <v>3806</v>
      </c>
      <c r="J282" s="11">
        <v>130</v>
      </c>
      <c r="K282" s="11">
        <v>154</v>
      </c>
      <c r="M282" s="11">
        <f t="shared" si="4"/>
        <v>284</v>
      </c>
      <c r="N282" s="7" t="s">
        <v>666</v>
      </c>
      <c r="O282" s="8" t="s">
        <v>66</v>
      </c>
      <c r="P282" s="7" t="s">
        <v>70</v>
      </c>
      <c r="Q282" s="8" t="s">
        <v>670</v>
      </c>
      <c r="R282" s="8" t="s">
        <v>670</v>
      </c>
    </row>
    <row r="283" spans="1:18" x14ac:dyDescent="0.2">
      <c r="A283" s="7" t="s">
        <v>3376</v>
      </c>
      <c r="B283" s="8" t="s">
        <v>75</v>
      </c>
      <c r="C283" s="8" t="s">
        <v>12124</v>
      </c>
      <c r="D283" s="7" t="s">
        <v>3662</v>
      </c>
      <c r="E283" s="7" t="s">
        <v>486</v>
      </c>
      <c r="F283" s="8" t="s">
        <v>464</v>
      </c>
      <c r="G283" s="8" t="s">
        <v>45</v>
      </c>
      <c r="H283" s="8" t="s">
        <v>4196</v>
      </c>
      <c r="I283" s="7" t="s">
        <v>3806</v>
      </c>
      <c r="J283" s="11">
        <v>68</v>
      </c>
      <c r="K283" s="11">
        <v>93</v>
      </c>
      <c r="M283" s="11">
        <f t="shared" si="4"/>
        <v>161</v>
      </c>
      <c r="N283" s="7" t="s">
        <v>666</v>
      </c>
      <c r="O283" s="8" t="s">
        <v>66</v>
      </c>
      <c r="P283" s="7" t="s">
        <v>70</v>
      </c>
      <c r="Q283" s="8" t="s">
        <v>670</v>
      </c>
      <c r="R283" s="8" t="s">
        <v>670</v>
      </c>
    </row>
    <row r="284" spans="1:18" x14ac:dyDescent="0.2">
      <c r="A284" s="7" t="s">
        <v>3376</v>
      </c>
      <c r="B284" s="8" t="s">
        <v>75</v>
      </c>
      <c r="C284" s="8" t="s">
        <v>12124</v>
      </c>
      <c r="D284" s="7" t="s">
        <v>3663</v>
      </c>
      <c r="E284" s="7" t="s">
        <v>486</v>
      </c>
      <c r="F284" s="8" t="s">
        <v>2008</v>
      </c>
      <c r="G284" s="8" t="s">
        <v>45</v>
      </c>
      <c r="H284" s="8" t="s">
        <v>4196</v>
      </c>
      <c r="I284" s="7" t="s">
        <v>3806</v>
      </c>
      <c r="J284" s="11">
        <v>253</v>
      </c>
      <c r="K284" s="11">
        <v>298</v>
      </c>
      <c r="M284" s="11">
        <f t="shared" si="4"/>
        <v>551</v>
      </c>
      <c r="N284" s="7" t="s">
        <v>666</v>
      </c>
      <c r="O284" s="8" t="s">
        <v>66</v>
      </c>
      <c r="P284" s="7" t="s">
        <v>70</v>
      </c>
      <c r="Q284" s="8" t="s">
        <v>670</v>
      </c>
      <c r="R284" s="8" t="s">
        <v>670</v>
      </c>
    </row>
    <row r="285" spans="1:18" x14ac:dyDescent="0.2">
      <c r="A285" s="7" t="s">
        <v>3376</v>
      </c>
      <c r="B285" s="8" t="s">
        <v>75</v>
      </c>
      <c r="C285" s="8" t="s">
        <v>12124</v>
      </c>
      <c r="D285" s="7" t="s">
        <v>3664</v>
      </c>
      <c r="E285" s="7" t="s">
        <v>4208</v>
      </c>
      <c r="F285" s="8" t="s">
        <v>483</v>
      </c>
      <c r="G285" s="8" t="s">
        <v>45</v>
      </c>
      <c r="H285" s="8" t="s">
        <v>4196</v>
      </c>
      <c r="I285" s="7" t="s">
        <v>3806</v>
      </c>
      <c r="J285" s="11">
        <v>509</v>
      </c>
      <c r="K285" s="11">
        <v>448</v>
      </c>
      <c r="M285" s="11">
        <f t="shared" si="4"/>
        <v>957</v>
      </c>
      <c r="N285" s="7" t="s">
        <v>666</v>
      </c>
      <c r="O285" s="8" t="s">
        <v>66</v>
      </c>
      <c r="P285" s="7" t="s">
        <v>70</v>
      </c>
      <c r="Q285" s="8" t="s">
        <v>670</v>
      </c>
      <c r="R285" s="8" t="s">
        <v>670</v>
      </c>
    </row>
    <row r="286" spans="1:18" x14ac:dyDescent="0.2">
      <c r="A286" s="7" t="s">
        <v>3376</v>
      </c>
      <c r="B286" s="8" t="s">
        <v>75</v>
      </c>
      <c r="C286" s="8" t="s">
        <v>12124</v>
      </c>
      <c r="D286" s="7" t="s">
        <v>3665</v>
      </c>
      <c r="E286" s="7" t="s">
        <v>486</v>
      </c>
      <c r="F286" s="8" t="s">
        <v>4209</v>
      </c>
      <c r="G286" s="8" t="s">
        <v>45</v>
      </c>
      <c r="H286" s="8" t="s">
        <v>4196</v>
      </c>
      <c r="I286" s="7" t="s">
        <v>3806</v>
      </c>
      <c r="J286" s="11">
        <v>184</v>
      </c>
      <c r="K286" s="11">
        <v>170</v>
      </c>
      <c r="M286" s="11">
        <f t="shared" si="4"/>
        <v>354</v>
      </c>
      <c r="N286" s="7" t="s">
        <v>666</v>
      </c>
      <c r="O286" s="8" t="s">
        <v>66</v>
      </c>
      <c r="P286" s="7" t="s">
        <v>70</v>
      </c>
      <c r="Q286" s="8" t="s">
        <v>670</v>
      </c>
      <c r="R286" s="8" t="s">
        <v>670</v>
      </c>
    </row>
    <row r="287" spans="1:18" x14ac:dyDescent="0.2">
      <c r="A287" s="7" t="s">
        <v>3376</v>
      </c>
      <c r="B287" s="8" t="s">
        <v>75</v>
      </c>
      <c r="C287" s="8" t="s">
        <v>12124</v>
      </c>
      <c r="D287" s="7" t="s">
        <v>3666</v>
      </c>
      <c r="E287" s="7" t="s">
        <v>4016</v>
      </c>
      <c r="F287" s="8" t="s">
        <v>52</v>
      </c>
      <c r="G287" s="8" t="s">
        <v>45</v>
      </c>
      <c r="H287" s="8" t="s">
        <v>4017</v>
      </c>
      <c r="I287" s="7" t="s">
        <v>3806</v>
      </c>
      <c r="J287" s="11">
        <v>401</v>
      </c>
      <c r="K287" s="11">
        <v>557</v>
      </c>
      <c r="M287" s="11">
        <f t="shared" si="4"/>
        <v>958</v>
      </c>
      <c r="N287" s="7" t="s">
        <v>666</v>
      </c>
      <c r="O287" s="8" t="s">
        <v>66</v>
      </c>
      <c r="P287" s="7" t="s">
        <v>70</v>
      </c>
      <c r="Q287" s="8" t="s">
        <v>670</v>
      </c>
      <c r="R287" s="8" t="s">
        <v>670</v>
      </c>
    </row>
    <row r="288" spans="1:18" x14ac:dyDescent="0.2">
      <c r="A288" s="7" t="s">
        <v>3376</v>
      </c>
      <c r="B288" s="8" t="s">
        <v>75</v>
      </c>
      <c r="C288" s="8" t="s">
        <v>12124</v>
      </c>
      <c r="D288" s="7" t="s">
        <v>3667</v>
      </c>
      <c r="E288" s="7" t="s">
        <v>4016</v>
      </c>
      <c r="F288" s="8" t="s">
        <v>559</v>
      </c>
      <c r="G288" s="8" t="s">
        <v>45</v>
      </c>
      <c r="H288" s="8" t="s">
        <v>4017</v>
      </c>
      <c r="I288" s="7" t="s">
        <v>3806</v>
      </c>
      <c r="J288" s="11">
        <v>550</v>
      </c>
      <c r="K288" s="11">
        <v>663</v>
      </c>
      <c r="M288" s="11">
        <f t="shared" si="4"/>
        <v>1213</v>
      </c>
      <c r="N288" s="7" t="s">
        <v>666</v>
      </c>
      <c r="O288" s="8" t="s">
        <v>66</v>
      </c>
      <c r="P288" s="7" t="s">
        <v>70</v>
      </c>
      <c r="Q288" s="8" t="s">
        <v>670</v>
      </c>
      <c r="R288" s="8" t="s">
        <v>670</v>
      </c>
    </row>
    <row r="289" spans="1:18" x14ac:dyDescent="0.2">
      <c r="A289" s="7" t="s">
        <v>3376</v>
      </c>
      <c r="B289" s="8" t="s">
        <v>75</v>
      </c>
      <c r="C289" s="8" t="s">
        <v>12124</v>
      </c>
      <c r="D289" s="7" t="s">
        <v>3668</v>
      </c>
      <c r="E289" s="7" t="s">
        <v>4210</v>
      </c>
      <c r="F289" s="8" t="s">
        <v>527</v>
      </c>
      <c r="G289" s="8" t="s">
        <v>45</v>
      </c>
      <c r="H289" s="8" t="s">
        <v>4211</v>
      </c>
      <c r="I289" s="7" t="s">
        <v>3806</v>
      </c>
      <c r="J289" s="11">
        <v>710</v>
      </c>
      <c r="K289" s="11">
        <v>715</v>
      </c>
      <c r="M289" s="11">
        <f t="shared" si="4"/>
        <v>1425</v>
      </c>
      <c r="N289" s="7" t="s">
        <v>666</v>
      </c>
      <c r="O289" s="8" t="s">
        <v>66</v>
      </c>
      <c r="P289" s="7" t="s">
        <v>70</v>
      </c>
      <c r="Q289" s="8" t="s">
        <v>670</v>
      </c>
      <c r="R289" s="8" t="s">
        <v>670</v>
      </c>
    </row>
    <row r="290" spans="1:18" x14ac:dyDescent="0.2">
      <c r="A290" s="7" t="s">
        <v>3376</v>
      </c>
      <c r="B290" s="8" t="s">
        <v>75</v>
      </c>
      <c r="C290" s="8" t="s">
        <v>12124</v>
      </c>
      <c r="D290" s="7" t="s">
        <v>3669</v>
      </c>
      <c r="E290" s="7" t="s">
        <v>4183</v>
      </c>
      <c r="F290" s="8" t="s">
        <v>428</v>
      </c>
      <c r="G290" s="8" t="s">
        <v>45</v>
      </c>
      <c r="H290" s="8" t="s">
        <v>4212</v>
      </c>
      <c r="I290" s="7" t="s">
        <v>3806</v>
      </c>
      <c r="J290" s="11">
        <v>759</v>
      </c>
      <c r="K290" s="11">
        <v>939</v>
      </c>
      <c r="M290" s="11">
        <f t="shared" si="4"/>
        <v>1698</v>
      </c>
      <c r="N290" s="7" t="s">
        <v>666</v>
      </c>
      <c r="O290" s="8" t="s">
        <v>66</v>
      </c>
      <c r="P290" s="7" t="s">
        <v>70</v>
      </c>
      <c r="Q290" s="8" t="s">
        <v>670</v>
      </c>
      <c r="R290" s="8" t="s">
        <v>670</v>
      </c>
    </row>
    <row r="291" spans="1:18" x14ac:dyDescent="0.2">
      <c r="A291" s="7" t="s">
        <v>3376</v>
      </c>
      <c r="B291" s="8" t="s">
        <v>75</v>
      </c>
      <c r="C291" s="8" t="s">
        <v>12124</v>
      </c>
      <c r="D291" s="7" t="s">
        <v>3670</v>
      </c>
      <c r="E291" s="7" t="s">
        <v>4183</v>
      </c>
      <c r="F291" s="8" t="s">
        <v>527</v>
      </c>
      <c r="G291" s="8" t="s">
        <v>45</v>
      </c>
      <c r="H291" s="8" t="s">
        <v>4212</v>
      </c>
      <c r="I291" s="7" t="s">
        <v>3806</v>
      </c>
      <c r="J291" s="11">
        <v>1042</v>
      </c>
      <c r="K291" s="11">
        <v>1319</v>
      </c>
      <c r="M291" s="11">
        <f t="shared" si="4"/>
        <v>2361</v>
      </c>
      <c r="N291" s="7" t="s">
        <v>666</v>
      </c>
      <c r="O291" s="8" t="s">
        <v>66</v>
      </c>
      <c r="P291" s="7" t="s">
        <v>70</v>
      </c>
      <c r="Q291" s="8" t="s">
        <v>670</v>
      </c>
      <c r="R291" s="8" t="s">
        <v>670</v>
      </c>
    </row>
    <row r="292" spans="1:18" x14ac:dyDescent="0.2">
      <c r="A292" s="7" t="s">
        <v>3376</v>
      </c>
      <c r="B292" s="8" t="s">
        <v>75</v>
      </c>
      <c r="C292" s="8" t="s">
        <v>12124</v>
      </c>
      <c r="D292" s="7" t="s">
        <v>3671</v>
      </c>
      <c r="E292" s="7" t="s">
        <v>4072</v>
      </c>
      <c r="F292" s="8" t="s">
        <v>4213</v>
      </c>
      <c r="G292" s="8" t="s">
        <v>45</v>
      </c>
      <c r="H292" s="8" t="s">
        <v>4073</v>
      </c>
      <c r="I292" s="7" t="s">
        <v>3806</v>
      </c>
      <c r="J292" s="11">
        <v>750</v>
      </c>
      <c r="K292" s="11">
        <v>1037</v>
      </c>
      <c r="M292" s="11">
        <f t="shared" si="4"/>
        <v>1787</v>
      </c>
      <c r="N292" s="7" t="s">
        <v>666</v>
      </c>
      <c r="O292" s="8" t="s">
        <v>66</v>
      </c>
      <c r="P292" s="7" t="s">
        <v>70</v>
      </c>
      <c r="Q292" s="8" t="s">
        <v>670</v>
      </c>
      <c r="R292" s="8" t="s">
        <v>670</v>
      </c>
    </row>
    <row r="293" spans="1:18" x14ac:dyDescent="0.2">
      <c r="A293" s="7" t="s">
        <v>3376</v>
      </c>
      <c r="B293" s="8" t="s">
        <v>75</v>
      </c>
      <c r="C293" s="8" t="s">
        <v>12124</v>
      </c>
      <c r="D293" s="7" t="s">
        <v>3672</v>
      </c>
      <c r="E293" s="7" t="s">
        <v>4072</v>
      </c>
      <c r="F293" s="8" t="s">
        <v>4213</v>
      </c>
      <c r="G293" s="8" t="s">
        <v>45</v>
      </c>
      <c r="H293" s="8" t="s">
        <v>4073</v>
      </c>
      <c r="I293" s="7" t="s">
        <v>3806</v>
      </c>
      <c r="J293" s="11">
        <v>351</v>
      </c>
      <c r="K293" s="11">
        <v>502</v>
      </c>
      <c r="M293" s="11">
        <f t="shared" si="4"/>
        <v>853</v>
      </c>
      <c r="N293" s="7" t="s">
        <v>666</v>
      </c>
      <c r="O293" s="8" t="s">
        <v>66</v>
      </c>
      <c r="P293" s="7" t="s">
        <v>70</v>
      </c>
      <c r="Q293" s="8" t="s">
        <v>670</v>
      </c>
      <c r="R293" s="8" t="s">
        <v>670</v>
      </c>
    </row>
    <row r="294" spans="1:18" x14ac:dyDescent="0.2">
      <c r="A294" s="7" t="s">
        <v>3376</v>
      </c>
      <c r="B294" s="8" t="s">
        <v>75</v>
      </c>
      <c r="C294" s="8" t="s">
        <v>12124</v>
      </c>
      <c r="D294" s="7" t="s">
        <v>3673</v>
      </c>
      <c r="E294" s="7" t="s">
        <v>486</v>
      </c>
      <c r="F294" s="8" t="s">
        <v>4154</v>
      </c>
      <c r="G294" s="8" t="s">
        <v>45</v>
      </c>
      <c r="H294" s="8" t="s">
        <v>4196</v>
      </c>
      <c r="I294" s="7" t="s">
        <v>3806</v>
      </c>
      <c r="J294" s="11">
        <v>1385</v>
      </c>
      <c r="K294" s="11">
        <v>2025</v>
      </c>
      <c r="M294" s="11">
        <f t="shared" si="4"/>
        <v>3410</v>
      </c>
      <c r="N294" s="7" t="s">
        <v>666</v>
      </c>
      <c r="O294" s="8" t="s">
        <v>66</v>
      </c>
      <c r="P294" s="7" t="s">
        <v>70</v>
      </c>
      <c r="Q294" s="8" t="s">
        <v>670</v>
      </c>
      <c r="R294" s="8" t="s">
        <v>670</v>
      </c>
    </row>
    <row r="295" spans="1:18" x14ac:dyDescent="0.2">
      <c r="A295" s="7" t="s">
        <v>3376</v>
      </c>
      <c r="B295" s="8" t="s">
        <v>75</v>
      </c>
      <c r="C295" s="8" t="s">
        <v>12124</v>
      </c>
      <c r="D295" s="7" t="s">
        <v>3674</v>
      </c>
      <c r="E295" s="7" t="s">
        <v>4115</v>
      </c>
      <c r="F295" s="8" t="s">
        <v>413</v>
      </c>
      <c r="G295" s="8" t="s">
        <v>45</v>
      </c>
      <c r="H295" s="8" t="s">
        <v>4116</v>
      </c>
      <c r="I295" s="7" t="s">
        <v>3806</v>
      </c>
      <c r="J295" s="11">
        <v>525</v>
      </c>
      <c r="K295" s="11">
        <v>628</v>
      </c>
      <c r="M295" s="11">
        <f t="shared" si="4"/>
        <v>1153</v>
      </c>
      <c r="N295" s="7" t="s">
        <v>666</v>
      </c>
      <c r="O295" s="8" t="s">
        <v>66</v>
      </c>
      <c r="P295" s="7" t="s">
        <v>70</v>
      </c>
      <c r="Q295" s="8" t="s">
        <v>670</v>
      </c>
      <c r="R295" s="8" t="s">
        <v>670</v>
      </c>
    </row>
    <row r="296" spans="1:18" x14ac:dyDescent="0.2">
      <c r="A296" s="7" t="s">
        <v>3376</v>
      </c>
      <c r="B296" s="8" t="s">
        <v>75</v>
      </c>
      <c r="C296" s="8" t="s">
        <v>12124</v>
      </c>
      <c r="D296" s="7" t="s">
        <v>3675</v>
      </c>
      <c r="E296" s="7" t="s">
        <v>4214</v>
      </c>
      <c r="F296" s="8" t="s">
        <v>558</v>
      </c>
      <c r="G296" s="8" t="s">
        <v>45</v>
      </c>
      <c r="H296" s="8" t="s">
        <v>4215</v>
      </c>
      <c r="I296" s="7" t="s">
        <v>3806</v>
      </c>
      <c r="J296" s="11">
        <v>10079</v>
      </c>
      <c r="K296" s="11">
        <v>12250</v>
      </c>
      <c r="M296" s="11">
        <f t="shared" si="4"/>
        <v>22329</v>
      </c>
      <c r="N296" s="7" t="s">
        <v>64</v>
      </c>
      <c r="O296" s="8" t="s">
        <v>66</v>
      </c>
      <c r="P296" s="7" t="s">
        <v>70</v>
      </c>
      <c r="Q296" s="8" t="s">
        <v>670</v>
      </c>
      <c r="R296" s="8" t="s">
        <v>670</v>
      </c>
    </row>
    <row r="297" spans="1:18" x14ac:dyDescent="0.2">
      <c r="A297" s="7" t="s">
        <v>3376</v>
      </c>
      <c r="B297" s="8" t="s">
        <v>75</v>
      </c>
      <c r="C297" s="8" t="s">
        <v>12124</v>
      </c>
      <c r="D297" s="7" t="s">
        <v>3676</v>
      </c>
      <c r="E297" s="7" t="s">
        <v>4214</v>
      </c>
      <c r="F297" s="8" t="s">
        <v>4216</v>
      </c>
      <c r="G297" s="8" t="s">
        <v>45</v>
      </c>
      <c r="H297" s="8" t="s">
        <v>4215</v>
      </c>
      <c r="I297" s="7" t="s">
        <v>3806</v>
      </c>
      <c r="J297" s="11">
        <v>798</v>
      </c>
      <c r="K297" s="11">
        <v>971</v>
      </c>
      <c r="M297" s="11">
        <f t="shared" si="4"/>
        <v>1769</v>
      </c>
      <c r="N297" s="7" t="s">
        <v>666</v>
      </c>
      <c r="O297" s="8" t="s">
        <v>66</v>
      </c>
      <c r="P297" s="7" t="s">
        <v>70</v>
      </c>
      <c r="Q297" s="8" t="s">
        <v>670</v>
      </c>
      <c r="R297" s="8" t="s">
        <v>670</v>
      </c>
    </row>
    <row r="298" spans="1:18" x14ac:dyDescent="0.2">
      <c r="A298" s="7" t="s">
        <v>3376</v>
      </c>
      <c r="B298" s="8" t="s">
        <v>75</v>
      </c>
      <c r="C298" s="8" t="s">
        <v>12124</v>
      </c>
      <c r="D298" s="7" t="s">
        <v>3677</v>
      </c>
      <c r="E298" s="7" t="s">
        <v>4214</v>
      </c>
      <c r="F298" s="8" t="s">
        <v>4217</v>
      </c>
      <c r="G298" s="8" t="s">
        <v>45</v>
      </c>
      <c r="H298" s="8" t="s">
        <v>4218</v>
      </c>
      <c r="I298" s="7" t="s">
        <v>3806</v>
      </c>
      <c r="J298" s="11">
        <v>599</v>
      </c>
      <c r="K298" s="11">
        <v>776</v>
      </c>
      <c r="M298" s="11">
        <f t="shared" si="4"/>
        <v>1375</v>
      </c>
      <c r="N298" s="7" t="s">
        <v>666</v>
      </c>
      <c r="O298" s="8" t="s">
        <v>66</v>
      </c>
      <c r="P298" s="7" t="s">
        <v>70</v>
      </c>
      <c r="Q298" s="8" t="s">
        <v>670</v>
      </c>
      <c r="R298" s="8" t="s">
        <v>670</v>
      </c>
    </row>
    <row r="299" spans="1:18" x14ac:dyDescent="0.2">
      <c r="A299" s="7" t="s">
        <v>3376</v>
      </c>
      <c r="B299" s="8" t="s">
        <v>75</v>
      </c>
      <c r="C299" s="8" t="s">
        <v>12124</v>
      </c>
      <c r="D299" s="7" t="s">
        <v>3678</v>
      </c>
      <c r="E299" s="7" t="s">
        <v>4219</v>
      </c>
      <c r="F299" s="8" t="s">
        <v>651</v>
      </c>
      <c r="G299" s="8" t="s">
        <v>45</v>
      </c>
      <c r="H299" s="8" t="s">
        <v>4220</v>
      </c>
      <c r="I299" s="7" t="s">
        <v>3806</v>
      </c>
      <c r="J299" s="11">
        <v>503</v>
      </c>
      <c r="K299" s="11">
        <v>659</v>
      </c>
      <c r="M299" s="11">
        <f t="shared" si="4"/>
        <v>1162</v>
      </c>
      <c r="N299" s="7" t="s">
        <v>666</v>
      </c>
      <c r="O299" s="8" t="s">
        <v>66</v>
      </c>
      <c r="P299" s="7" t="s">
        <v>70</v>
      </c>
      <c r="Q299" s="8" t="s">
        <v>670</v>
      </c>
      <c r="R299" s="8" t="s">
        <v>670</v>
      </c>
    </row>
    <row r="300" spans="1:18" x14ac:dyDescent="0.2">
      <c r="A300" s="7" t="s">
        <v>3376</v>
      </c>
      <c r="B300" s="8" t="s">
        <v>75</v>
      </c>
      <c r="C300" s="8" t="s">
        <v>12124</v>
      </c>
      <c r="D300" s="7" t="s">
        <v>3679</v>
      </c>
      <c r="E300" s="7" t="s">
        <v>4221</v>
      </c>
      <c r="F300" s="8" t="s">
        <v>590</v>
      </c>
      <c r="G300" s="8" t="s">
        <v>45</v>
      </c>
      <c r="H300" s="8" t="s">
        <v>4222</v>
      </c>
      <c r="I300" s="7" t="s">
        <v>3806</v>
      </c>
      <c r="J300" s="11">
        <v>2547</v>
      </c>
      <c r="K300" s="11">
        <v>3040</v>
      </c>
      <c r="M300" s="11">
        <f t="shared" si="4"/>
        <v>5587</v>
      </c>
      <c r="N300" s="7" t="s">
        <v>666</v>
      </c>
      <c r="O300" s="8" t="s">
        <v>66</v>
      </c>
      <c r="P300" s="7" t="s">
        <v>70</v>
      </c>
      <c r="Q300" s="8" t="s">
        <v>670</v>
      </c>
      <c r="R300" s="8" t="s">
        <v>670</v>
      </c>
    </row>
    <row r="301" spans="1:18" x14ac:dyDescent="0.2">
      <c r="A301" s="7" t="s">
        <v>3376</v>
      </c>
      <c r="B301" s="8" t="s">
        <v>75</v>
      </c>
      <c r="C301" s="8" t="s">
        <v>12124</v>
      </c>
      <c r="D301" s="7" t="s">
        <v>3680</v>
      </c>
      <c r="E301" s="7" t="s">
        <v>3946</v>
      </c>
      <c r="F301" s="8" t="s">
        <v>395</v>
      </c>
      <c r="G301" s="8" t="s">
        <v>45</v>
      </c>
      <c r="H301" s="8" t="s">
        <v>4038</v>
      </c>
      <c r="I301" s="7" t="s">
        <v>3806</v>
      </c>
      <c r="J301" s="11">
        <v>166</v>
      </c>
      <c r="K301" s="11">
        <v>564</v>
      </c>
      <c r="M301" s="11">
        <f t="shared" si="4"/>
        <v>730</v>
      </c>
      <c r="N301" s="7" t="s">
        <v>64</v>
      </c>
      <c r="O301" s="8" t="s">
        <v>66</v>
      </c>
      <c r="P301" s="7" t="s">
        <v>70</v>
      </c>
      <c r="Q301" s="8" t="s">
        <v>670</v>
      </c>
      <c r="R301" s="8" t="s">
        <v>670</v>
      </c>
    </row>
    <row r="302" spans="1:18" x14ac:dyDescent="0.2">
      <c r="A302" s="7" t="s">
        <v>3376</v>
      </c>
      <c r="B302" s="8" t="s">
        <v>75</v>
      </c>
      <c r="C302" s="8" t="s">
        <v>12124</v>
      </c>
      <c r="D302" s="7" t="s">
        <v>3681</v>
      </c>
      <c r="E302" s="7" t="s">
        <v>4223</v>
      </c>
      <c r="F302" s="8" t="s">
        <v>562</v>
      </c>
      <c r="G302" s="8" t="s">
        <v>45</v>
      </c>
      <c r="H302" s="8" t="s">
        <v>4224</v>
      </c>
      <c r="I302" s="7" t="s">
        <v>3806</v>
      </c>
      <c r="J302" s="11">
        <v>848</v>
      </c>
      <c r="K302" s="11">
        <v>1078</v>
      </c>
      <c r="M302" s="11">
        <f t="shared" si="4"/>
        <v>1926</v>
      </c>
      <c r="N302" s="7" t="s">
        <v>666</v>
      </c>
      <c r="O302" s="8" t="s">
        <v>66</v>
      </c>
      <c r="P302" s="7" t="s">
        <v>70</v>
      </c>
      <c r="Q302" s="8" t="s">
        <v>670</v>
      </c>
      <c r="R302" s="8" t="s">
        <v>670</v>
      </c>
    </row>
    <row r="303" spans="1:18" x14ac:dyDescent="0.2">
      <c r="A303" s="7" t="s">
        <v>3376</v>
      </c>
      <c r="B303" s="8" t="s">
        <v>75</v>
      </c>
      <c r="C303" s="8" t="s">
        <v>12124</v>
      </c>
      <c r="D303" s="7" t="s">
        <v>3682</v>
      </c>
      <c r="E303" s="7" t="s">
        <v>4225</v>
      </c>
      <c r="F303" s="8" t="s">
        <v>395</v>
      </c>
      <c r="G303" s="8" t="s">
        <v>45</v>
      </c>
      <c r="H303" s="8" t="s">
        <v>4226</v>
      </c>
      <c r="I303" s="7" t="s">
        <v>3806</v>
      </c>
      <c r="J303" s="11">
        <v>4060</v>
      </c>
      <c r="K303" s="11">
        <v>5932</v>
      </c>
      <c r="M303" s="11">
        <f t="shared" si="4"/>
        <v>9992</v>
      </c>
      <c r="N303" s="7" t="s">
        <v>666</v>
      </c>
      <c r="O303" s="8" t="s">
        <v>66</v>
      </c>
      <c r="P303" s="7" t="s">
        <v>70</v>
      </c>
      <c r="Q303" s="8" t="s">
        <v>670</v>
      </c>
      <c r="R303" s="8" t="s">
        <v>670</v>
      </c>
    </row>
    <row r="304" spans="1:18" x14ac:dyDescent="0.2">
      <c r="A304" s="7" t="s">
        <v>3376</v>
      </c>
      <c r="B304" s="8" t="s">
        <v>75</v>
      </c>
      <c r="C304" s="8" t="s">
        <v>12124</v>
      </c>
      <c r="D304" s="7" t="s">
        <v>3683</v>
      </c>
      <c r="E304" s="7" t="s">
        <v>4227</v>
      </c>
      <c r="F304" s="8" t="s">
        <v>347</v>
      </c>
      <c r="G304" s="8" t="s">
        <v>45</v>
      </c>
      <c r="H304" s="8" t="s">
        <v>4228</v>
      </c>
      <c r="I304" s="7" t="s">
        <v>3806</v>
      </c>
      <c r="J304" s="11">
        <v>218</v>
      </c>
      <c r="K304" s="11">
        <v>270</v>
      </c>
      <c r="M304" s="11">
        <f t="shared" si="4"/>
        <v>488</v>
      </c>
      <c r="N304" s="7" t="s">
        <v>666</v>
      </c>
      <c r="O304" s="8" t="s">
        <v>66</v>
      </c>
      <c r="P304" s="7" t="s">
        <v>70</v>
      </c>
      <c r="Q304" s="8" t="s">
        <v>670</v>
      </c>
      <c r="R304" s="8" t="s">
        <v>670</v>
      </c>
    </row>
    <row r="305" spans="1:18" x14ac:dyDescent="0.2">
      <c r="A305" s="7" t="s">
        <v>3376</v>
      </c>
      <c r="B305" s="8" t="s">
        <v>75</v>
      </c>
      <c r="C305" s="8" t="s">
        <v>12124</v>
      </c>
      <c r="D305" s="7" t="s">
        <v>3684</v>
      </c>
      <c r="E305" s="7" t="s">
        <v>4229</v>
      </c>
      <c r="F305" s="8" t="s">
        <v>44</v>
      </c>
      <c r="G305" s="8" t="s">
        <v>45</v>
      </c>
      <c r="H305" s="8" t="s">
        <v>4131</v>
      </c>
      <c r="I305" s="7" t="s">
        <v>3806</v>
      </c>
      <c r="J305" s="11">
        <v>537</v>
      </c>
      <c r="K305" s="11">
        <v>652</v>
      </c>
      <c r="M305" s="11">
        <f t="shared" si="4"/>
        <v>1189</v>
      </c>
      <c r="N305" s="7" t="s">
        <v>666</v>
      </c>
      <c r="O305" s="8" t="s">
        <v>66</v>
      </c>
      <c r="P305" s="7" t="s">
        <v>70</v>
      </c>
      <c r="Q305" s="8" t="s">
        <v>670</v>
      </c>
      <c r="R305" s="8" t="s">
        <v>670</v>
      </c>
    </row>
    <row r="306" spans="1:18" x14ac:dyDescent="0.2">
      <c r="A306" s="7" t="s">
        <v>3376</v>
      </c>
      <c r="B306" s="8" t="s">
        <v>75</v>
      </c>
      <c r="C306" s="8" t="s">
        <v>12124</v>
      </c>
      <c r="D306" s="7" t="s">
        <v>3685</v>
      </c>
      <c r="E306" s="7" t="s">
        <v>4229</v>
      </c>
      <c r="F306" s="8" t="s">
        <v>627</v>
      </c>
      <c r="G306" s="8" t="s">
        <v>45</v>
      </c>
      <c r="H306" s="8" t="s">
        <v>4131</v>
      </c>
      <c r="I306" s="7" t="s">
        <v>3806</v>
      </c>
      <c r="J306" s="11">
        <v>565</v>
      </c>
      <c r="K306" s="11">
        <v>690</v>
      </c>
      <c r="M306" s="11">
        <f t="shared" si="4"/>
        <v>1255</v>
      </c>
      <c r="N306" s="7" t="s">
        <v>666</v>
      </c>
      <c r="O306" s="8" t="s">
        <v>66</v>
      </c>
      <c r="P306" s="7" t="s">
        <v>70</v>
      </c>
      <c r="Q306" s="8" t="s">
        <v>670</v>
      </c>
      <c r="R306" s="8" t="s">
        <v>670</v>
      </c>
    </row>
    <row r="307" spans="1:18" x14ac:dyDescent="0.2">
      <c r="A307" s="7" t="s">
        <v>3376</v>
      </c>
      <c r="B307" s="8" t="s">
        <v>75</v>
      </c>
      <c r="C307" s="8" t="s">
        <v>12124</v>
      </c>
      <c r="D307" s="7" t="s">
        <v>3686</v>
      </c>
      <c r="E307" s="7" t="s">
        <v>4229</v>
      </c>
      <c r="F307" s="8" t="s">
        <v>483</v>
      </c>
      <c r="G307" s="8" t="s">
        <v>45</v>
      </c>
      <c r="H307" s="8" t="s">
        <v>4230</v>
      </c>
      <c r="I307" s="7" t="s">
        <v>3806</v>
      </c>
      <c r="J307" s="11">
        <v>1537</v>
      </c>
      <c r="K307" s="11">
        <v>1924</v>
      </c>
      <c r="M307" s="11">
        <f t="shared" si="4"/>
        <v>3461</v>
      </c>
      <c r="N307" s="7" t="s">
        <v>666</v>
      </c>
      <c r="O307" s="8" t="s">
        <v>66</v>
      </c>
      <c r="P307" s="7" t="s">
        <v>70</v>
      </c>
      <c r="Q307" s="8" t="s">
        <v>670</v>
      </c>
      <c r="R307" s="8" t="s">
        <v>670</v>
      </c>
    </row>
    <row r="308" spans="1:18" x14ac:dyDescent="0.2">
      <c r="A308" s="7" t="s">
        <v>3376</v>
      </c>
      <c r="B308" s="8" t="s">
        <v>75</v>
      </c>
      <c r="C308" s="8" t="s">
        <v>12124</v>
      </c>
      <c r="D308" s="7" t="s">
        <v>3687</v>
      </c>
      <c r="E308" s="7" t="s">
        <v>4231</v>
      </c>
      <c r="F308" s="8" t="s">
        <v>358</v>
      </c>
      <c r="G308" s="8" t="s">
        <v>45</v>
      </c>
      <c r="H308" s="8" t="s">
        <v>3899</v>
      </c>
      <c r="I308" s="7" t="s">
        <v>3806</v>
      </c>
      <c r="J308" s="11">
        <v>809</v>
      </c>
      <c r="K308" s="11">
        <v>991</v>
      </c>
      <c r="M308" s="11">
        <f t="shared" si="4"/>
        <v>1800</v>
      </c>
      <c r="N308" s="7" t="s">
        <v>666</v>
      </c>
      <c r="O308" s="8" t="s">
        <v>66</v>
      </c>
      <c r="P308" s="7" t="s">
        <v>70</v>
      </c>
      <c r="Q308" s="8" t="s">
        <v>670</v>
      </c>
      <c r="R308" s="8" t="s">
        <v>670</v>
      </c>
    </row>
    <row r="309" spans="1:18" x14ac:dyDescent="0.2">
      <c r="A309" s="7" t="s">
        <v>3376</v>
      </c>
      <c r="B309" s="8" t="s">
        <v>75</v>
      </c>
      <c r="C309" s="8" t="s">
        <v>12124</v>
      </c>
      <c r="D309" s="7" t="s">
        <v>3688</v>
      </c>
      <c r="E309" s="7" t="s">
        <v>4231</v>
      </c>
      <c r="F309" s="8" t="s">
        <v>4232</v>
      </c>
      <c r="G309" s="8" t="s">
        <v>45</v>
      </c>
      <c r="H309" s="8" t="s">
        <v>3899</v>
      </c>
      <c r="I309" s="7" t="s">
        <v>3806</v>
      </c>
      <c r="J309" s="11">
        <v>314</v>
      </c>
      <c r="K309" s="11">
        <v>357</v>
      </c>
      <c r="M309" s="11">
        <f t="shared" si="4"/>
        <v>671</v>
      </c>
      <c r="N309" s="7" t="s">
        <v>666</v>
      </c>
      <c r="O309" s="8" t="s">
        <v>66</v>
      </c>
      <c r="P309" s="7" t="s">
        <v>70</v>
      </c>
      <c r="Q309" s="8" t="s">
        <v>670</v>
      </c>
      <c r="R309" s="8" t="s">
        <v>670</v>
      </c>
    </row>
    <row r="310" spans="1:18" x14ac:dyDescent="0.2">
      <c r="A310" s="7" t="s">
        <v>3376</v>
      </c>
      <c r="B310" s="8" t="s">
        <v>75</v>
      </c>
      <c r="C310" s="8" t="s">
        <v>12124</v>
      </c>
      <c r="D310" s="7" t="s">
        <v>3689</v>
      </c>
      <c r="E310" s="7" t="s">
        <v>4231</v>
      </c>
      <c r="F310" s="8" t="s">
        <v>4233</v>
      </c>
      <c r="G310" s="8" t="s">
        <v>45</v>
      </c>
      <c r="H310" s="8" t="s">
        <v>3899</v>
      </c>
      <c r="I310" s="7" t="s">
        <v>3806</v>
      </c>
      <c r="J310" s="11">
        <v>233</v>
      </c>
      <c r="K310" s="11">
        <v>258</v>
      </c>
      <c r="M310" s="11">
        <f t="shared" si="4"/>
        <v>491</v>
      </c>
      <c r="N310" s="7" t="s">
        <v>666</v>
      </c>
      <c r="O310" s="8" t="s">
        <v>66</v>
      </c>
      <c r="P310" s="7" t="s">
        <v>70</v>
      </c>
      <c r="Q310" s="8" t="s">
        <v>670</v>
      </c>
      <c r="R310" s="8" t="s">
        <v>670</v>
      </c>
    </row>
    <row r="311" spans="1:18" x14ac:dyDescent="0.2">
      <c r="A311" s="7" t="s">
        <v>3376</v>
      </c>
      <c r="B311" s="8" t="s">
        <v>75</v>
      </c>
      <c r="C311" s="8" t="s">
        <v>12124</v>
      </c>
      <c r="D311" s="7" t="s">
        <v>3690</v>
      </c>
      <c r="E311" s="7" t="s">
        <v>4234</v>
      </c>
      <c r="F311" s="8" t="s">
        <v>347</v>
      </c>
      <c r="G311" s="8" t="s">
        <v>45</v>
      </c>
      <c r="H311" s="8" t="s">
        <v>4235</v>
      </c>
      <c r="I311" s="7" t="s">
        <v>3806</v>
      </c>
      <c r="J311" s="11">
        <v>772</v>
      </c>
      <c r="K311" s="11">
        <v>983</v>
      </c>
      <c r="M311" s="11">
        <f t="shared" si="4"/>
        <v>1755</v>
      </c>
      <c r="N311" s="7" t="s">
        <v>666</v>
      </c>
      <c r="O311" s="8" t="s">
        <v>66</v>
      </c>
      <c r="P311" s="7" t="s">
        <v>70</v>
      </c>
      <c r="Q311" s="8" t="s">
        <v>670</v>
      </c>
      <c r="R311" s="8" t="s">
        <v>670</v>
      </c>
    </row>
    <row r="312" spans="1:18" x14ac:dyDescent="0.2">
      <c r="A312" s="7" t="s">
        <v>3376</v>
      </c>
      <c r="B312" s="8" t="s">
        <v>75</v>
      </c>
      <c r="C312" s="8" t="s">
        <v>12124</v>
      </c>
      <c r="D312" s="7" t="s">
        <v>3691</v>
      </c>
      <c r="E312" s="7" t="s">
        <v>4236</v>
      </c>
      <c r="F312" s="8" t="s">
        <v>501</v>
      </c>
      <c r="G312" s="8" t="s">
        <v>45</v>
      </c>
      <c r="H312" s="8" t="s">
        <v>4237</v>
      </c>
      <c r="I312" s="7" t="s">
        <v>3806</v>
      </c>
      <c r="J312" s="11">
        <v>318</v>
      </c>
      <c r="K312" s="11">
        <v>378</v>
      </c>
      <c r="M312" s="11">
        <f t="shared" si="4"/>
        <v>696</v>
      </c>
      <c r="N312" s="7" t="s">
        <v>666</v>
      </c>
      <c r="O312" s="8" t="s">
        <v>66</v>
      </c>
      <c r="P312" s="7" t="s">
        <v>70</v>
      </c>
      <c r="Q312" s="8" t="s">
        <v>670</v>
      </c>
      <c r="R312" s="8" t="s">
        <v>670</v>
      </c>
    </row>
    <row r="313" spans="1:18" x14ac:dyDescent="0.2">
      <c r="A313" s="7" t="s">
        <v>3376</v>
      </c>
      <c r="B313" s="8" t="s">
        <v>75</v>
      </c>
      <c r="C313" s="8" t="s">
        <v>12124</v>
      </c>
      <c r="D313" s="7" t="s">
        <v>3692</v>
      </c>
      <c r="E313" s="7" t="s">
        <v>4236</v>
      </c>
      <c r="F313" s="8" t="s">
        <v>490</v>
      </c>
      <c r="G313" s="8" t="s">
        <v>45</v>
      </c>
      <c r="H313" s="8" t="s">
        <v>4237</v>
      </c>
      <c r="I313" s="7" t="s">
        <v>3806</v>
      </c>
      <c r="J313" s="11">
        <v>621</v>
      </c>
      <c r="K313" s="11">
        <v>747</v>
      </c>
      <c r="M313" s="11">
        <f t="shared" si="4"/>
        <v>1368</v>
      </c>
      <c r="N313" s="7" t="s">
        <v>666</v>
      </c>
      <c r="O313" s="8" t="s">
        <v>66</v>
      </c>
      <c r="P313" s="7" t="s">
        <v>70</v>
      </c>
      <c r="Q313" s="8" t="s">
        <v>670</v>
      </c>
      <c r="R313" s="8" t="s">
        <v>670</v>
      </c>
    </row>
    <row r="314" spans="1:18" x14ac:dyDescent="0.2">
      <c r="A314" s="7" t="s">
        <v>3376</v>
      </c>
      <c r="B314" s="8" t="s">
        <v>75</v>
      </c>
      <c r="C314" s="8" t="s">
        <v>12124</v>
      </c>
      <c r="D314" s="7" t="s">
        <v>3693</v>
      </c>
      <c r="E314" s="7" t="s">
        <v>4236</v>
      </c>
      <c r="F314" s="8" t="s">
        <v>4238</v>
      </c>
      <c r="G314" s="8" t="s">
        <v>45</v>
      </c>
      <c r="H314" s="8" t="s">
        <v>4237</v>
      </c>
      <c r="I314" s="7" t="s">
        <v>3806</v>
      </c>
      <c r="J314" s="11">
        <v>1042</v>
      </c>
      <c r="K314" s="11">
        <v>1170</v>
      </c>
      <c r="M314" s="11">
        <f t="shared" si="4"/>
        <v>2212</v>
      </c>
      <c r="N314" s="7" t="s">
        <v>666</v>
      </c>
      <c r="O314" s="8" t="s">
        <v>66</v>
      </c>
      <c r="P314" s="7" t="s">
        <v>70</v>
      </c>
      <c r="Q314" s="8" t="s">
        <v>670</v>
      </c>
      <c r="R314" s="8" t="s">
        <v>670</v>
      </c>
    </row>
    <row r="315" spans="1:18" x14ac:dyDescent="0.2">
      <c r="A315" s="7" t="s">
        <v>3376</v>
      </c>
      <c r="B315" s="8" t="s">
        <v>75</v>
      </c>
      <c r="C315" s="8" t="s">
        <v>12124</v>
      </c>
      <c r="D315" s="7" t="s">
        <v>3694</v>
      </c>
      <c r="E315" s="7" t="s">
        <v>4236</v>
      </c>
      <c r="F315" s="8" t="s">
        <v>4239</v>
      </c>
      <c r="G315" s="8" t="s">
        <v>45</v>
      </c>
      <c r="H315" s="8" t="s">
        <v>4237</v>
      </c>
      <c r="I315" s="7" t="s">
        <v>3806</v>
      </c>
      <c r="J315" s="11">
        <v>189</v>
      </c>
      <c r="K315" s="11">
        <v>238</v>
      </c>
      <c r="M315" s="11">
        <f t="shared" si="4"/>
        <v>427</v>
      </c>
      <c r="N315" s="7" t="s">
        <v>666</v>
      </c>
      <c r="O315" s="8" t="s">
        <v>66</v>
      </c>
      <c r="P315" s="7" t="s">
        <v>70</v>
      </c>
      <c r="Q315" s="8" t="s">
        <v>670</v>
      </c>
      <c r="R315" s="8" t="s">
        <v>670</v>
      </c>
    </row>
    <row r="316" spans="1:18" x14ac:dyDescent="0.2">
      <c r="A316" s="7" t="s">
        <v>3376</v>
      </c>
      <c r="B316" s="8" t="s">
        <v>75</v>
      </c>
      <c r="C316" s="8" t="s">
        <v>12124</v>
      </c>
      <c r="D316" s="7" t="s">
        <v>3695</v>
      </c>
      <c r="E316" s="7" t="s">
        <v>4240</v>
      </c>
      <c r="F316" s="8" t="s">
        <v>44</v>
      </c>
      <c r="G316" s="8" t="s">
        <v>45</v>
      </c>
      <c r="H316" s="8" t="s">
        <v>4241</v>
      </c>
      <c r="I316" s="7" t="s">
        <v>3806</v>
      </c>
      <c r="J316" s="11">
        <v>5457</v>
      </c>
      <c r="K316" s="11">
        <v>6451</v>
      </c>
      <c r="M316" s="11">
        <f t="shared" si="4"/>
        <v>11908</v>
      </c>
      <c r="N316" s="7" t="s">
        <v>666</v>
      </c>
      <c r="O316" s="8" t="s">
        <v>66</v>
      </c>
      <c r="P316" s="7" t="s">
        <v>70</v>
      </c>
      <c r="Q316" s="8" t="s">
        <v>670</v>
      </c>
      <c r="R316" s="8" t="s">
        <v>670</v>
      </c>
    </row>
    <row r="317" spans="1:18" x14ac:dyDescent="0.2">
      <c r="A317" s="7" t="s">
        <v>3376</v>
      </c>
      <c r="B317" s="8" t="s">
        <v>75</v>
      </c>
      <c r="C317" s="8" t="s">
        <v>12124</v>
      </c>
      <c r="D317" s="7" t="s">
        <v>3696</v>
      </c>
      <c r="E317" s="7" t="s">
        <v>4242</v>
      </c>
      <c r="F317" s="8" t="s">
        <v>562</v>
      </c>
      <c r="G317" s="8" t="s">
        <v>45</v>
      </c>
      <c r="H317" s="8" t="s">
        <v>4243</v>
      </c>
      <c r="I317" s="7" t="s">
        <v>3806</v>
      </c>
      <c r="J317" s="11">
        <v>173</v>
      </c>
      <c r="K317" s="11">
        <v>242</v>
      </c>
      <c r="M317" s="11">
        <f t="shared" si="4"/>
        <v>415</v>
      </c>
      <c r="N317" s="7" t="s">
        <v>666</v>
      </c>
      <c r="O317" s="8" t="s">
        <v>66</v>
      </c>
      <c r="P317" s="7" t="s">
        <v>70</v>
      </c>
      <c r="Q317" s="8" t="s">
        <v>670</v>
      </c>
      <c r="R317" s="8" t="s">
        <v>670</v>
      </c>
    </row>
    <row r="318" spans="1:18" x14ac:dyDescent="0.2">
      <c r="A318" s="7" t="s">
        <v>3376</v>
      </c>
      <c r="B318" s="8" t="s">
        <v>75</v>
      </c>
      <c r="C318" s="8" t="s">
        <v>12124</v>
      </c>
      <c r="D318" s="7" t="s">
        <v>3697</v>
      </c>
      <c r="E318" s="7" t="s">
        <v>4026</v>
      </c>
      <c r="F318" s="8" t="s">
        <v>614</v>
      </c>
      <c r="G318" s="8" t="s">
        <v>45</v>
      </c>
      <c r="H318" s="8" t="s">
        <v>4027</v>
      </c>
      <c r="I318" s="7" t="s">
        <v>3806</v>
      </c>
      <c r="J318" s="11">
        <v>1051</v>
      </c>
      <c r="K318" s="11">
        <v>1325</v>
      </c>
      <c r="M318" s="11">
        <f t="shared" si="4"/>
        <v>2376</v>
      </c>
      <c r="N318" s="7" t="s">
        <v>666</v>
      </c>
      <c r="O318" s="8" t="s">
        <v>66</v>
      </c>
      <c r="P318" s="7" t="s">
        <v>70</v>
      </c>
      <c r="Q318" s="8" t="s">
        <v>670</v>
      </c>
      <c r="R318" s="8" t="s">
        <v>670</v>
      </c>
    </row>
    <row r="319" spans="1:18" x14ac:dyDescent="0.2">
      <c r="A319" s="7" t="s">
        <v>3376</v>
      </c>
      <c r="B319" s="8" t="s">
        <v>75</v>
      </c>
      <c r="C319" s="8" t="s">
        <v>12124</v>
      </c>
      <c r="D319" s="7" t="s">
        <v>3698</v>
      </c>
      <c r="E319" s="7" t="s">
        <v>4026</v>
      </c>
      <c r="F319" s="8" t="s">
        <v>4244</v>
      </c>
      <c r="G319" s="8" t="s">
        <v>45</v>
      </c>
      <c r="H319" s="8" t="s">
        <v>4027</v>
      </c>
      <c r="I319" s="7" t="s">
        <v>3806</v>
      </c>
      <c r="J319" s="11">
        <v>922</v>
      </c>
      <c r="K319" s="11">
        <v>1275</v>
      </c>
      <c r="M319" s="11">
        <f t="shared" si="4"/>
        <v>2197</v>
      </c>
      <c r="N319" s="7" t="s">
        <v>666</v>
      </c>
      <c r="O319" s="8" t="s">
        <v>66</v>
      </c>
      <c r="P319" s="7" t="s">
        <v>70</v>
      </c>
      <c r="Q319" s="8" t="s">
        <v>670</v>
      </c>
      <c r="R319" s="8" t="s">
        <v>670</v>
      </c>
    </row>
    <row r="320" spans="1:18" x14ac:dyDescent="0.2">
      <c r="A320" s="7" t="s">
        <v>3376</v>
      </c>
      <c r="B320" s="8" t="s">
        <v>75</v>
      </c>
      <c r="C320" s="8" t="s">
        <v>12124</v>
      </c>
      <c r="D320" s="7" t="s">
        <v>3699</v>
      </c>
      <c r="E320" s="7" t="s">
        <v>4026</v>
      </c>
      <c r="F320" s="8" t="s">
        <v>378</v>
      </c>
      <c r="G320" s="8" t="s">
        <v>45</v>
      </c>
      <c r="H320" s="8" t="s">
        <v>4245</v>
      </c>
      <c r="I320" s="7" t="s">
        <v>3806</v>
      </c>
      <c r="J320" s="11">
        <v>1225</v>
      </c>
      <c r="K320" s="11">
        <v>1653</v>
      </c>
      <c r="M320" s="11">
        <f t="shared" si="4"/>
        <v>2878</v>
      </c>
      <c r="N320" s="7" t="s">
        <v>666</v>
      </c>
      <c r="O320" s="8" t="s">
        <v>66</v>
      </c>
      <c r="P320" s="7" t="s">
        <v>70</v>
      </c>
      <c r="Q320" s="8" t="s">
        <v>670</v>
      </c>
      <c r="R320" s="8" t="s">
        <v>670</v>
      </c>
    </row>
    <row r="321" spans="1:18" x14ac:dyDescent="0.2">
      <c r="A321" s="7" t="s">
        <v>3376</v>
      </c>
      <c r="B321" s="8" t="s">
        <v>75</v>
      </c>
      <c r="C321" s="8" t="s">
        <v>12124</v>
      </c>
      <c r="D321" s="7" t="s">
        <v>3700</v>
      </c>
      <c r="E321" s="7" t="s">
        <v>4026</v>
      </c>
      <c r="F321" s="8" t="s">
        <v>663</v>
      </c>
      <c r="G321" s="8" t="s">
        <v>45</v>
      </c>
      <c r="H321" s="8" t="s">
        <v>4245</v>
      </c>
      <c r="I321" s="7" t="s">
        <v>3806</v>
      </c>
      <c r="J321" s="11">
        <v>1831</v>
      </c>
      <c r="K321" s="11">
        <v>2015</v>
      </c>
      <c r="M321" s="11">
        <f t="shared" si="4"/>
        <v>3846</v>
      </c>
      <c r="N321" s="7" t="s">
        <v>666</v>
      </c>
      <c r="O321" s="8" t="s">
        <v>66</v>
      </c>
      <c r="P321" s="7" t="s">
        <v>70</v>
      </c>
      <c r="Q321" s="8" t="s">
        <v>670</v>
      </c>
      <c r="R321" s="8" t="s">
        <v>670</v>
      </c>
    </row>
    <row r="322" spans="1:18" x14ac:dyDescent="0.2">
      <c r="A322" s="7" t="s">
        <v>3376</v>
      </c>
      <c r="B322" s="8" t="s">
        <v>75</v>
      </c>
      <c r="C322" s="8" t="s">
        <v>12124</v>
      </c>
      <c r="D322" s="7" t="s">
        <v>3701</v>
      </c>
      <c r="E322" s="7" t="s">
        <v>4026</v>
      </c>
      <c r="F322" s="8" t="s">
        <v>4246</v>
      </c>
      <c r="G322" s="8" t="s">
        <v>45</v>
      </c>
      <c r="H322" s="8" t="s">
        <v>4245</v>
      </c>
      <c r="I322" s="7" t="s">
        <v>3806</v>
      </c>
      <c r="J322" s="11">
        <v>1606</v>
      </c>
      <c r="K322" s="11">
        <v>2237</v>
      </c>
      <c r="M322" s="11">
        <f t="shared" ref="M322:M385" si="5">J322+K322+L322</f>
        <v>3843</v>
      </c>
      <c r="N322" s="7" t="s">
        <v>666</v>
      </c>
      <c r="O322" s="8" t="s">
        <v>66</v>
      </c>
      <c r="P322" s="7" t="s">
        <v>70</v>
      </c>
      <c r="Q322" s="8" t="s">
        <v>670</v>
      </c>
      <c r="R322" s="8" t="s">
        <v>670</v>
      </c>
    </row>
    <row r="323" spans="1:18" x14ac:dyDescent="0.2">
      <c r="A323" s="7" t="s">
        <v>3376</v>
      </c>
      <c r="B323" s="8" t="s">
        <v>75</v>
      </c>
      <c r="C323" s="8" t="s">
        <v>12124</v>
      </c>
      <c r="D323" s="7" t="s">
        <v>3702</v>
      </c>
      <c r="E323" s="7" t="s">
        <v>4247</v>
      </c>
      <c r="F323" s="8" t="s">
        <v>522</v>
      </c>
      <c r="G323" s="8" t="s">
        <v>45</v>
      </c>
      <c r="H323" s="8" t="s">
        <v>4248</v>
      </c>
      <c r="I323" s="7" t="s">
        <v>3806</v>
      </c>
      <c r="J323" s="11">
        <v>40</v>
      </c>
      <c r="K323" s="11">
        <v>51</v>
      </c>
      <c r="M323" s="11">
        <f t="shared" si="5"/>
        <v>91</v>
      </c>
      <c r="N323" s="7" t="s">
        <v>666</v>
      </c>
      <c r="O323" s="8" t="s">
        <v>66</v>
      </c>
      <c r="P323" s="7" t="s">
        <v>70</v>
      </c>
      <c r="Q323" s="8" t="s">
        <v>670</v>
      </c>
      <c r="R323" s="8" t="s">
        <v>670</v>
      </c>
    </row>
    <row r="324" spans="1:18" x14ac:dyDescent="0.2">
      <c r="A324" s="7" t="s">
        <v>3376</v>
      </c>
      <c r="B324" s="8" t="s">
        <v>75</v>
      </c>
      <c r="C324" s="8" t="s">
        <v>12124</v>
      </c>
      <c r="D324" s="7" t="s">
        <v>3703</v>
      </c>
      <c r="E324" s="7" t="s">
        <v>4117</v>
      </c>
      <c r="F324" s="8" t="s">
        <v>464</v>
      </c>
      <c r="G324" s="8" t="s">
        <v>45</v>
      </c>
      <c r="H324" s="8" t="s">
        <v>4249</v>
      </c>
      <c r="I324" s="7" t="s">
        <v>3806</v>
      </c>
      <c r="J324" s="11">
        <v>510</v>
      </c>
      <c r="K324" s="11">
        <v>517</v>
      </c>
      <c r="M324" s="11">
        <f t="shared" si="5"/>
        <v>1027</v>
      </c>
      <c r="N324" s="7" t="s">
        <v>666</v>
      </c>
      <c r="O324" s="8" t="s">
        <v>66</v>
      </c>
      <c r="P324" s="7" t="s">
        <v>70</v>
      </c>
      <c r="Q324" s="8" t="s">
        <v>670</v>
      </c>
      <c r="R324" s="8" t="s">
        <v>670</v>
      </c>
    </row>
    <row r="325" spans="1:18" x14ac:dyDescent="0.2">
      <c r="A325" s="7" t="s">
        <v>3376</v>
      </c>
      <c r="B325" s="8" t="s">
        <v>75</v>
      </c>
      <c r="C325" s="8" t="s">
        <v>12124</v>
      </c>
      <c r="D325" s="7" t="s">
        <v>3704</v>
      </c>
      <c r="E325" s="7" t="s">
        <v>4117</v>
      </c>
      <c r="F325" s="8" t="s">
        <v>3205</v>
      </c>
      <c r="G325" s="8" t="s">
        <v>45</v>
      </c>
      <c r="H325" s="8" t="s">
        <v>3949</v>
      </c>
      <c r="I325" s="7" t="s">
        <v>3806</v>
      </c>
      <c r="J325" s="11">
        <v>889</v>
      </c>
      <c r="K325" s="11">
        <v>1266</v>
      </c>
      <c r="M325" s="11">
        <f t="shared" si="5"/>
        <v>2155</v>
      </c>
      <c r="N325" s="7" t="s">
        <v>666</v>
      </c>
      <c r="O325" s="8" t="s">
        <v>66</v>
      </c>
      <c r="P325" s="7" t="s">
        <v>70</v>
      </c>
      <c r="Q325" s="8" t="s">
        <v>670</v>
      </c>
      <c r="R325" s="8" t="s">
        <v>670</v>
      </c>
    </row>
    <row r="326" spans="1:18" x14ac:dyDescent="0.2">
      <c r="A326" s="7" t="s">
        <v>3376</v>
      </c>
      <c r="B326" s="8" t="s">
        <v>75</v>
      </c>
      <c r="C326" s="8" t="s">
        <v>12124</v>
      </c>
      <c r="D326" s="7" t="s">
        <v>3705</v>
      </c>
      <c r="E326" s="7" t="s">
        <v>4250</v>
      </c>
      <c r="F326" s="8" t="s">
        <v>2006</v>
      </c>
      <c r="G326" s="8" t="s">
        <v>45</v>
      </c>
      <c r="H326" s="8" t="s">
        <v>4251</v>
      </c>
      <c r="I326" s="7" t="s">
        <v>3806</v>
      </c>
      <c r="J326" s="11">
        <v>1718</v>
      </c>
      <c r="K326" s="11">
        <v>2405</v>
      </c>
      <c r="M326" s="11">
        <f t="shared" si="5"/>
        <v>4123</v>
      </c>
      <c r="N326" s="7" t="s">
        <v>666</v>
      </c>
      <c r="O326" s="8" t="s">
        <v>66</v>
      </c>
      <c r="P326" s="7" t="s">
        <v>70</v>
      </c>
      <c r="Q326" s="8" t="s">
        <v>670</v>
      </c>
      <c r="R326" s="8" t="s">
        <v>670</v>
      </c>
    </row>
    <row r="327" spans="1:18" x14ac:dyDescent="0.2">
      <c r="A327" s="7" t="s">
        <v>3376</v>
      </c>
      <c r="B327" s="8" t="s">
        <v>75</v>
      </c>
      <c r="C327" s="8" t="s">
        <v>12124</v>
      </c>
      <c r="D327" s="7" t="s">
        <v>3706</v>
      </c>
      <c r="E327" s="7" t="s">
        <v>4135</v>
      </c>
      <c r="F327" s="8" t="s">
        <v>537</v>
      </c>
      <c r="G327" s="8" t="s">
        <v>45</v>
      </c>
      <c r="H327" s="8" t="s">
        <v>4136</v>
      </c>
      <c r="I327" s="7" t="s">
        <v>3806</v>
      </c>
      <c r="J327" s="11">
        <v>742</v>
      </c>
      <c r="K327" s="11">
        <v>847</v>
      </c>
      <c r="M327" s="11">
        <f t="shared" si="5"/>
        <v>1589</v>
      </c>
      <c r="N327" s="7" t="s">
        <v>666</v>
      </c>
      <c r="O327" s="8" t="s">
        <v>66</v>
      </c>
      <c r="P327" s="7" t="s">
        <v>70</v>
      </c>
      <c r="Q327" s="8" t="s">
        <v>670</v>
      </c>
      <c r="R327" s="8" t="s">
        <v>670</v>
      </c>
    </row>
    <row r="328" spans="1:18" x14ac:dyDescent="0.2">
      <c r="A328" s="7" t="s">
        <v>3376</v>
      </c>
      <c r="B328" s="8" t="s">
        <v>75</v>
      </c>
      <c r="C328" s="8" t="s">
        <v>12124</v>
      </c>
      <c r="D328" s="7" t="s">
        <v>3707</v>
      </c>
      <c r="E328" s="7" t="s">
        <v>4135</v>
      </c>
      <c r="F328" s="8" t="s">
        <v>2145</v>
      </c>
      <c r="G328" s="8" t="s">
        <v>45</v>
      </c>
      <c r="H328" s="8" t="s">
        <v>4252</v>
      </c>
      <c r="I328" s="7" t="s">
        <v>3806</v>
      </c>
      <c r="J328" s="11">
        <v>584</v>
      </c>
      <c r="K328" s="11">
        <v>747</v>
      </c>
      <c r="M328" s="11">
        <f t="shared" si="5"/>
        <v>1331</v>
      </c>
      <c r="N328" s="7" t="s">
        <v>666</v>
      </c>
      <c r="O328" s="8" t="s">
        <v>66</v>
      </c>
      <c r="P328" s="7" t="s">
        <v>70</v>
      </c>
      <c r="Q328" s="8" t="s">
        <v>670</v>
      </c>
      <c r="R328" s="8" t="s">
        <v>670</v>
      </c>
    </row>
    <row r="329" spans="1:18" x14ac:dyDescent="0.2">
      <c r="A329" s="7" t="s">
        <v>3376</v>
      </c>
      <c r="B329" s="8" t="s">
        <v>75</v>
      </c>
      <c r="C329" s="8" t="s">
        <v>12124</v>
      </c>
      <c r="D329" s="7" t="s">
        <v>3708</v>
      </c>
      <c r="E329" s="7" t="s">
        <v>4253</v>
      </c>
      <c r="F329" s="8" t="s">
        <v>490</v>
      </c>
      <c r="G329" s="8" t="s">
        <v>45</v>
      </c>
      <c r="H329" s="8" t="s">
        <v>4254</v>
      </c>
      <c r="I329" s="7" t="s">
        <v>3806</v>
      </c>
      <c r="J329" s="11">
        <v>1411</v>
      </c>
      <c r="K329" s="11">
        <v>1510</v>
      </c>
      <c r="M329" s="11">
        <f t="shared" si="5"/>
        <v>2921</v>
      </c>
      <c r="N329" s="7" t="s">
        <v>666</v>
      </c>
      <c r="O329" s="8" t="s">
        <v>66</v>
      </c>
      <c r="P329" s="7" t="s">
        <v>70</v>
      </c>
      <c r="Q329" s="8" t="s">
        <v>670</v>
      </c>
      <c r="R329" s="8" t="s">
        <v>670</v>
      </c>
    </row>
    <row r="330" spans="1:18" x14ac:dyDescent="0.2">
      <c r="A330" s="7" t="s">
        <v>3376</v>
      </c>
      <c r="B330" s="8" t="s">
        <v>75</v>
      </c>
      <c r="C330" s="8" t="s">
        <v>12124</v>
      </c>
      <c r="D330" s="7" t="s">
        <v>3709</v>
      </c>
      <c r="E330" s="7" t="s">
        <v>4255</v>
      </c>
      <c r="F330" s="8" t="s">
        <v>347</v>
      </c>
      <c r="G330" s="8" t="s">
        <v>45</v>
      </c>
      <c r="H330" s="8" t="s">
        <v>4014</v>
      </c>
      <c r="I330" s="7" t="s">
        <v>3806</v>
      </c>
      <c r="J330" s="11">
        <v>387</v>
      </c>
      <c r="K330" s="11">
        <v>488</v>
      </c>
      <c r="M330" s="11">
        <f t="shared" si="5"/>
        <v>875</v>
      </c>
      <c r="N330" s="7" t="s">
        <v>666</v>
      </c>
      <c r="O330" s="8" t="s">
        <v>66</v>
      </c>
      <c r="P330" s="7" t="s">
        <v>70</v>
      </c>
      <c r="Q330" s="8" t="s">
        <v>670</v>
      </c>
      <c r="R330" s="8" t="s">
        <v>670</v>
      </c>
    </row>
    <row r="331" spans="1:18" x14ac:dyDescent="0.2">
      <c r="A331" s="7" t="s">
        <v>3376</v>
      </c>
      <c r="B331" s="8" t="s">
        <v>75</v>
      </c>
      <c r="C331" s="8" t="s">
        <v>12124</v>
      </c>
      <c r="D331" s="7" t="s">
        <v>3710</v>
      </c>
      <c r="E331" s="7" t="s">
        <v>4255</v>
      </c>
      <c r="F331" s="8" t="s">
        <v>353</v>
      </c>
      <c r="G331" s="8" t="s">
        <v>45</v>
      </c>
      <c r="H331" s="8" t="s">
        <v>4014</v>
      </c>
      <c r="I331" s="7" t="s">
        <v>3806</v>
      </c>
      <c r="J331" s="11">
        <v>1321</v>
      </c>
      <c r="K331" s="11">
        <v>1463</v>
      </c>
      <c r="M331" s="11">
        <f t="shared" si="5"/>
        <v>2784</v>
      </c>
      <c r="N331" s="7" t="s">
        <v>666</v>
      </c>
      <c r="O331" s="8" t="s">
        <v>66</v>
      </c>
      <c r="P331" s="7" t="s">
        <v>70</v>
      </c>
      <c r="Q331" s="8" t="s">
        <v>670</v>
      </c>
      <c r="R331" s="8" t="s">
        <v>670</v>
      </c>
    </row>
    <row r="332" spans="1:18" x14ac:dyDescent="0.2">
      <c r="A332" s="7" t="s">
        <v>3376</v>
      </c>
      <c r="B332" s="8" t="s">
        <v>75</v>
      </c>
      <c r="C332" s="8" t="s">
        <v>12124</v>
      </c>
      <c r="D332" s="7" t="s">
        <v>3711</v>
      </c>
      <c r="E332" s="7" t="s">
        <v>4255</v>
      </c>
      <c r="F332" s="8" t="s">
        <v>562</v>
      </c>
      <c r="G332" s="8" t="s">
        <v>45</v>
      </c>
      <c r="H332" s="8" t="s">
        <v>4014</v>
      </c>
      <c r="I332" s="7" t="s">
        <v>3806</v>
      </c>
      <c r="J332" s="11">
        <v>1808</v>
      </c>
      <c r="K332" s="11">
        <v>2163</v>
      </c>
      <c r="M332" s="11">
        <f t="shared" si="5"/>
        <v>3971</v>
      </c>
      <c r="N332" s="7" t="s">
        <v>666</v>
      </c>
      <c r="O332" s="8" t="s">
        <v>66</v>
      </c>
      <c r="P332" s="7" t="s">
        <v>70</v>
      </c>
      <c r="Q332" s="8" t="s">
        <v>670</v>
      </c>
      <c r="R332" s="8" t="s">
        <v>670</v>
      </c>
    </row>
    <row r="333" spans="1:18" x14ac:dyDescent="0.2">
      <c r="A333" s="7" t="s">
        <v>3376</v>
      </c>
      <c r="B333" s="8" t="s">
        <v>75</v>
      </c>
      <c r="C333" s="8" t="s">
        <v>12124</v>
      </c>
      <c r="D333" s="7" t="s">
        <v>3712</v>
      </c>
      <c r="E333" s="7" t="s">
        <v>3927</v>
      </c>
      <c r="F333" s="8" t="s">
        <v>378</v>
      </c>
      <c r="G333" s="8" t="s">
        <v>45</v>
      </c>
      <c r="H333" s="8" t="s">
        <v>3894</v>
      </c>
      <c r="I333" s="7" t="s">
        <v>3806</v>
      </c>
      <c r="J333" s="11">
        <v>814</v>
      </c>
      <c r="K333" s="11">
        <v>1644</v>
      </c>
      <c r="M333" s="11">
        <f t="shared" si="5"/>
        <v>2458</v>
      </c>
      <c r="N333" s="7" t="s">
        <v>666</v>
      </c>
      <c r="O333" s="8" t="s">
        <v>66</v>
      </c>
      <c r="P333" s="7" t="s">
        <v>70</v>
      </c>
      <c r="Q333" s="8" t="s">
        <v>670</v>
      </c>
      <c r="R333" s="8" t="s">
        <v>670</v>
      </c>
    </row>
    <row r="334" spans="1:18" x14ac:dyDescent="0.2">
      <c r="A334" s="7" t="s">
        <v>3376</v>
      </c>
      <c r="B334" s="8" t="s">
        <v>75</v>
      </c>
      <c r="C334" s="8" t="s">
        <v>12122</v>
      </c>
      <c r="D334" s="7" t="s">
        <v>3713</v>
      </c>
      <c r="E334" s="7" t="s">
        <v>4256</v>
      </c>
      <c r="F334" s="8" t="s">
        <v>44</v>
      </c>
      <c r="G334" s="8" t="s">
        <v>45</v>
      </c>
      <c r="H334" s="8" t="s">
        <v>4257</v>
      </c>
      <c r="I334" s="7" t="s">
        <v>3806</v>
      </c>
      <c r="J334" s="11">
        <v>1171</v>
      </c>
      <c r="K334" s="11">
        <v>1507</v>
      </c>
      <c r="M334" s="11">
        <f t="shared" si="5"/>
        <v>2678</v>
      </c>
      <c r="N334" s="7" t="s">
        <v>666</v>
      </c>
      <c r="O334" s="8" t="s">
        <v>66</v>
      </c>
      <c r="P334" s="7" t="s">
        <v>70</v>
      </c>
      <c r="Q334" s="8" t="s">
        <v>670</v>
      </c>
      <c r="R334" s="8" t="s">
        <v>670</v>
      </c>
    </row>
    <row r="335" spans="1:18" x14ac:dyDescent="0.2">
      <c r="A335" s="7" t="s">
        <v>3376</v>
      </c>
      <c r="B335" s="8" t="s">
        <v>75</v>
      </c>
      <c r="C335" s="8" t="s">
        <v>12122</v>
      </c>
      <c r="D335" s="7" t="s">
        <v>3714</v>
      </c>
      <c r="E335" s="7" t="s">
        <v>4256</v>
      </c>
      <c r="F335" s="8" t="s">
        <v>413</v>
      </c>
      <c r="G335" s="8" t="s">
        <v>45</v>
      </c>
      <c r="H335" s="8" t="s">
        <v>4257</v>
      </c>
      <c r="I335" s="7" t="s">
        <v>3806</v>
      </c>
      <c r="J335" s="11">
        <v>268</v>
      </c>
      <c r="K335" s="11">
        <v>315</v>
      </c>
      <c r="M335" s="11">
        <f t="shared" si="5"/>
        <v>583</v>
      </c>
      <c r="N335" s="7" t="s">
        <v>666</v>
      </c>
      <c r="O335" s="8" t="s">
        <v>66</v>
      </c>
      <c r="P335" s="7" t="s">
        <v>70</v>
      </c>
      <c r="Q335" s="8" t="s">
        <v>670</v>
      </c>
      <c r="R335" s="8" t="s">
        <v>670</v>
      </c>
    </row>
    <row r="336" spans="1:18" x14ac:dyDescent="0.2">
      <c r="A336" s="7" t="s">
        <v>3376</v>
      </c>
      <c r="B336" s="8" t="s">
        <v>75</v>
      </c>
      <c r="C336" s="8" t="s">
        <v>12124</v>
      </c>
      <c r="D336" s="7" t="s">
        <v>3715</v>
      </c>
      <c r="E336" s="7" t="s">
        <v>3904</v>
      </c>
      <c r="F336" s="8" t="s">
        <v>4258</v>
      </c>
      <c r="G336" s="8" t="s">
        <v>45</v>
      </c>
      <c r="H336" s="8" t="s">
        <v>4259</v>
      </c>
      <c r="I336" s="7" t="s">
        <v>3806</v>
      </c>
      <c r="J336" s="11">
        <v>51</v>
      </c>
      <c r="K336" s="11">
        <v>74</v>
      </c>
      <c r="M336" s="11">
        <f t="shared" si="5"/>
        <v>125</v>
      </c>
      <c r="N336" s="7" t="s">
        <v>666</v>
      </c>
      <c r="O336" s="8" t="s">
        <v>66</v>
      </c>
      <c r="P336" s="7" t="s">
        <v>70</v>
      </c>
      <c r="Q336" s="8" t="s">
        <v>670</v>
      </c>
      <c r="R336" s="8" t="s">
        <v>670</v>
      </c>
    </row>
    <row r="337" spans="1:18" x14ac:dyDescent="0.2">
      <c r="A337" s="7" t="s">
        <v>3376</v>
      </c>
      <c r="B337" s="8" t="s">
        <v>75</v>
      </c>
      <c r="C337" s="8" t="s">
        <v>12124</v>
      </c>
      <c r="D337" s="7" t="s">
        <v>3716</v>
      </c>
      <c r="E337" s="7" t="s">
        <v>3904</v>
      </c>
      <c r="F337" s="8" t="s">
        <v>477</v>
      </c>
      <c r="G337" s="8" t="s">
        <v>45</v>
      </c>
      <c r="H337" s="8" t="s">
        <v>4260</v>
      </c>
      <c r="I337" s="7" t="s">
        <v>3806</v>
      </c>
      <c r="J337" s="11">
        <v>655</v>
      </c>
      <c r="K337" s="11">
        <v>818</v>
      </c>
      <c r="M337" s="11">
        <f t="shared" si="5"/>
        <v>1473</v>
      </c>
      <c r="N337" s="7" t="s">
        <v>666</v>
      </c>
      <c r="O337" s="8" t="s">
        <v>66</v>
      </c>
      <c r="P337" s="7" t="s">
        <v>70</v>
      </c>
      <c r="Q337" s="8" t="s">
        <v>670</v>
      </c>
      <c r="R337" s="8" t="s">
        <v>670</v>
      </c>
    </row>
    <row r="338" spans="1:18" x14ac:dyDescent="0.2">
      <c r="A338" s="7" t="s">
        <v>3376</v>
      </c>
      <c r="B338" s="8" t="s">
        <v>75</v>
      </c>
      <c r="C338" s="8" t="s">
        <v>12124</v>
      </c>
      <c r="D338" s="7" t="s">
        <v>3717</v>
      </c>
      <c r="E338" s="7" t="s">
        <v>3904</v>
      </c>
      <c r="F338" s="8" t="s">
        <v>4154</v>
      </c>
      <c r="G338" s="8" t="s">
        <v>45</v>
      </c>
      <c r="H338" s="8" t="s">
        <v>4259</v>
      </c>
      <c r="I338" s="7" t="s">
        <v>3806</v>
      </c>
      <c r="J338" s="11">
        <v>572</v>
      </c>
      <c r="K338" s="11">
        <v>778</v>
      </c>
      <c r="M338" s="11">
        <f t="shared" si="5"/>
        <v>1350</v>
      </c>
      <c r="N338" s="7" t="s">
        <v>666</v>
      </c>
      <c r="O338" s="8" t="s">
        <v>66</v>
      </c>
      <c r="P338" s="7" t="s">
        <v>70</v>
      </c>
      <c r="Q338" s="8" t="s">
        <v>670</v>
      </c>
      <c r="R338" s="8" t="s">
        <v>670</v>
      </c>
    </row>
    <row r="339" spans="1:18" x14ac:dyDescent="0.2">
      <c r="A339" s="7" t="s">
        <v>3376</v>
      </c>
      <c r="B339" s="8" t="s">
        <v>75</v>
      </c>
      <c r="C339" s="8" t="s">
        <v>12124</v>
      </c>
      <c r="D339" s="7" t="s">
        <v>3718</v>
      </c>
      <c r="E339" s="7" t="s">
        <v>4261</v>
      </c>
      <c r="F339" s="8" t="s">
        <v>347</v>
      </c>
      <c r="G339" s="8" t="s">
        <v>45</v>
      </c>
      <c r="H339" s="8" t="s">
        <v>4262</v>
      </c>
      <c r="I339" s="7" t="s">
        <v>3806</v>
      </c>
      <c r="J339" s="11">
        <v>812</v>
      </c>
      <c r="K339" s="11">
        <v>1091</v>
      </c>
      <c r="M339" s="11">
        <f t="shared" si="5"/>
        <v>1903</v>
      </c>
      <c r="N339" s="7" t="s">
        <v>666</v>
      </c>
      <c r="O339" s="8" t="s">
        <v>66</v>
      </c>
      <c r="P339" s="7" t="s">
        <v>70</v>
      </c>
      <c r="Q339" s="8" t="s">
        <v>670</v>
      </c>
      <c r="R339" s="8" t="s">
        <v>670</v>
      </c>
    </row>
    <row r="340" spans="1:18" x14ac:dyDescent="0.2">
      <c r="A340" s="7" t="s">
        <v>3376</v>
      </c>
      <c r="B340" s="8" t="s">
        <v>75</v>
      </c>
      <c r="C340" s="8" t="s">
        <v>12124</v>
      </c>
      <c r="D340" s="7" t="s">
        <v>3719</v>
      </c>
      <c r="E340" s="7" t="s">
        <v>4263</v>
      </c>
      <c r="F340" s="8" t="s">
        <v>1523</v>
      </c>
      <c r="G340" s="8" t="s">
        <v>45</v>
      </c>
      <c r="H340" s="8" t="s">
        <v>4264</v>
      </c>
      <c r="I340" s="7" t="s">
        <v>3806</v>
      </c>
      <c r="J340" s="11">
        <v>72</v>
      </c>
      <c r="K340" s="11">
        <v>94</v>
      </c>
      <c r="M340" s="11">
        <f t="shared" si="5"/>
        <v>166</v>
      </c>
      <c r="N340" s="7" t="s">
        <v>666</v>
      </c>
      <c r="O340" s="8" t="s">
        <v>66</v>
      </c>
      <c r="P340" s="7" t="s">
        <v>70</v>
      </c>
      <c r="Q340" s="8" t="s">
        <v>670</v>
      </c>
      <c r="R340" s="8" t="s">
        <v>670</v>
      </c>
    </row>
    <row r="341" spans="1:18" x14ac:dyDescent="0.2">
      <c r="A341" s="7" t="s">
        <v>3376</v>
      </c>
      <c r="B341" s="8" t="s">
        <v>75</v>
      </c>
      <c r="C341" s="8" t="s">
        <v>12124</v>
      </c>
      <c r="D341" s="7" t="s">
        <v>3720</v>
      </c>
      <c r="E341" s="7" t="s">
        <v>3350</v>
      </c>
      <c r="F341" s="8" t="s">
        <v>499</v>
      </c>
      <c r="G341" s="8" t="s">
        <v>45</v>
      </c>
      <c r="H341" s="8" t="s">
        <v>4018</v>
      </c>
      <c r="I341" s="7" t="s">
        <v>3806</v>
      </c>
      <c r="J341" s="11">
        <v>680</v>
      </c>
      <c r="K341" s="11">
        <v>861</v>
      </c>
      <c r="M341" s="11">
        <f t="shared" si="5"/>
        <v>1541</v>
      </c>
      <c r="N341" s="7" t="s">
        <v>666</v>
      </c>
      <c r="O341" s="8" t="s">
        <v>66</v>
      </c>
      <c r="P341" s="7" t="s">
        <v>70</v>
      </c>
      <c r="Q341" s="8" t="s">
        <v>670</v>
      </c>
      <c r="R341" s="8" t="s">
        <v>670</v>
      </c>
    </row>
    <row r="342" spans="1:18" x14ac:dyDescent="0.2">
      <c r="A342" s="7" t="s">
        <v>3376</v>
      </c>
      <c r="B342" s="8" t="s">
        <v>75</v>
      </c>
      <c r="C342" s="8" t="s">
        <v>12124</v>
      </c>
      <c r="D342" s="7" t="s">
        <v>3721</v>
      </c>
      <c r="E342" s="7" t="s">
        <v>645</v>
      </c>
      <c r="F342" s="8" t="s">
        <v>59</v>
      </c>
      <c r="G342" s="8" t="s">
        <v>45</v>
      </c>
      <c r="H342" s="8" t="s">
        <v>4265</v>
      </c>
      <c r="I342" s="7" t="s">
        <v>3806</v>
      </c>
      <c r="J342" s="11">
        <v>394</v>
      </c>
      <c r="K342" s="11">
        <v>519</v>
      </c>
      <c r="M342" s="11">
        <f t="shared" si="5"/>
        <v>913</v>
      </c>
      <c r="N342" s="7" t="s">
        <v>666</v>
      </c>
      <c r="O342" s="8" t="s">
        <v>66</v>
      </c>
      <c r="P342" s="7" t="s">
        <v>70</v>
      </c>
      <c r="Q342" s="8" t="s">
        <v>670</v>
      </c>
      <c r="R342" s="8" t="s">
        <v>670</v>
      </c>
    </row>
    <row r="343" spans="1:18" x14ac:dyDescent="0.2">
      <c r="A343" s="7" t="s">
        <v>3376</v>
      </c>
      <c r="B343" s="8" t="s">
        <v>75</v>
      </c>
      <c r="C343" s="8" t="s">
        <v>12124</v>
      </c>
      <c r="D343" s="7" t="s">
        <v>3722</v>
      </c>
      <c r="E343" s="7" t="s">
        <v>4192</v>
      </c>
      <c r="F343" s="8" t="s">
        <v>375</v>
      </c>
      <c r="G343" s="8" t="s">
        <v>45</v>
      </c>
      <c r="H343" s="8" t="s">
        <v>3929</v>
      </c>
      <c r="I343" s="7" t="s">
        <v>3806</v>
      </c>
      <c r="J343" s="11">
        <v>67</v>
      </c>
      <c r="K343" s="11">
        <v>89</v>
      </c>
      <c r="M343" s="11">
        <f t="shared" si="5"/>
        <v>156</v>
      </c>
      <c r="N343" s="7" t="s">
        <v>666</v>
      </c>
      <c r="O343" s="8" t="s">
        <v>66</v>
      </c>
      <c r="P343" s="7" t="s">
        <v>70</v>
      </c>
      <c r="Q343" s="8" t="s">
        <v>670</v>
      </c>
      <c r="R343" s="8" t="s">
        <v>670</v>
      </c>
    </row>
    <row r="344" spans="1:18" x14ac:dyDescent="0.2">
      <c r="A344" s="7" t="s">
        <v>3376</v>
      </c>
      <c r="B344" s="8" t="s">
        <v>75</v>
      </c>
      <c r="C344" s="8" t="s">
        <v>12124</v>
      </c>
      <c r="D344" s="7" t="s">
        <v>3723</v>
      </c>
      <c r="E344" s="7" t="s">
        <v>4192</v>
      </c>
      <c r="F344" s="8" t="s">
        <v>565</v>
      </c>
      <c r="G344" s="8" t="s">
        <v>45</v>
      </c>
      <c r="H344" s="8" t="s">
        <v>3929</v>
      </c>
      <c r="I344" s="7" t="s">
        <v>3806</v>
      </c>
      <c r="J344" s="11">
        <v>1973</v>
      </c>
      <c r="K344" s="11">
        <v>1606</v>
      </c>
      <c r="M344" s="11">
        <f t="shared" si="5"/>
        <v>3579</v>
      </c>
      <c r="N344" s="7" t="s">
        <v>666</v>
      </c>
      <c r="O344" s="8" t="s">
        <v>66</v>
      </c>
      <c r="P344" s="7" t="s">
        <v>70</v>
      </c>
      <c r="Q344" s="8" t="s">
        <v>670</v>
      </c>
      <c r="R344" s="8" t="s">
        <v>670</v>
      </c>
    </row>
    <row r="345" spans="1:18" x14ac:dyDescent="0.2">
      <c r="A345" s="7" t="s">
        <v>3376</v>
      </c>
      <c r="B345" s="8" t="s">
        <v>75</v>
      </c>
      <c r="C345" s="8" t="s">
        <v>12124</v>
      </c>
      <c r="D345" s="7" t="s">
        <v>3724</v>
      </c>
      <c r="E345" s="7" t="s">
        <v>4192</v>
      </c>
      <c r="F345" s="8" t="s">
        <v>1538</v>
      </c>
      <c r="G345" s="8" t="s">
        <v>45</v>
      </c>
      <c r="H345" s="8" t="s">
        <v>3929</v>
      </c>
      <c r="I345" s="7" t="s">
        <v>3806</v>
      </c>
      <c r="J345" s="11">
        <v>2661</v>
      </c>
      <c r="K345" s="11">
        <v>1683</v>
      </c>
      <c r="M345" s="11">
        <f t="shared" si="5"/>
        <v>4344</v>
      </c>
      <c r="N345" s="7" t="s">
        <v>666</v>
      </c>
      <c r="O345" s="8" t="s">
        <v>66</v>
      </c>
      <c r="P345" s="7" t="s">
        <v>70</v>
      </c>
      <c r="Q345" s="8" t="s">
        <v>670</v>
      </c>
      <c r="R345" s="8" t="s">
        <v>670</v>
      </c>
    </row>
    <row r="346" spans="1:18" x14ac:dyDescent="0.2">
      <c r="A346" s="7" t="s">
        <v>3376</v>
      </c>
      <c r="B346" s="8" t="s">
        <v>75</v>
      </c>
      <c r="C346" s="8" t="s">
        <v>12124</v>
      </c>
      <c r="D346" s="7" t="s">
        <v>3725</v>
      </c>
      <c r="E346" s="7" t="s">
        <v>4266</v>
      </c>
      <c r="F346" s="8" t="s">
        <v>464</v>
      </c>
      <c r="G346" s="8" t="s">
        <v>45</v>
      </c>
      <c r="H346" s="8" t="s">
        <v>4267</v>
      </c>
      <c r="I346" s="7" t="s">
        <v>3806</v>
      </c>
      <c r="J346" s="11">
        <v>805</v>
      </c>
      <c r="K346" s="11">
        <v>994</v>
      </c>
      <c r="M346" s="11">
        <f t="shared" si="5"/>
        <v>1799</v>
      </c>
      <c r="N346" s="7" t="s">
        <v>666</v>
      </c>
      <c r="O346" s="8" t="s">
        <v>66</v>
      </c>
      <c r="P346" s="7" t="s">
        <v>70</v>
      </c>
      <c r="Q346" s="8" t="s">
        <v>670</v>
      </c>
      <c r="R346" s="8" t="s">
        <v>670</v>
      </c>
    </row>
    <row r="347" spans="1:18" x14ac:dyDescent="0.2">
      <c r="A347" s="7" t="s">
        <v>3376</v>
      </c>
      <c r="B347" s="8" t="s">
        <v>75</v>
      </c>
      <c r="C347" s="8" t="s">
        <v>12124</v>
      </c>
      <c r="D347" s="7" t="s">
        <v>3726</v>
      </c>
      <c r="E347" s="7" t="s">
        <v>4089</v>
      </c>
      <c r="F347" s="8" t="s">
        <v>588</v>
      </c>
      <c r="G347" s="8" t="s">
        <v>45</v>
      </c>
      <c r="H347" s="8" t="s">
        <v>4119</v>
      </c>
      <c r="I347" s="7" t="s">
        <v>3806</v>
      </c>
      <c r="J347" s="11">
        <v>1096</v>
      </c>
      <c r="K347" s="11">
        <v>968</v>
      </c>
      <c r="M347" s="11">
        <f t="shared" si="5"/>
        <v>2064</v>
      </c>
      <c r="N347" s="7" t="s">
        <v>64</v>
      </c>
      <c r="O347" s="8" t="s">
        <v>66</v>
      </c>
      <c r="P347" s="7" t="s">
        <v>70</v>
      </c>
      <c r="Q347" s="8" t="s">
        <v>670</v>
      </c>
      <c r="R347" s="8" t="s">
        <v>670</v>
      </c>
    </row>
    <row r="348" spans="1:18" x14ac:dyDescent="0.2">
      <c r="A348" s="7" t="s">
        <v>3376</v>
      </c>
      <c r="B348" s="8" t="s">
        <v>75</v>
      </c>
      <c r="C348" s="8" t="s">
        <v>12124</v>
      </c>
      <c r="D348" s="7" t="s">
        <v>3727</v>
      </c>
      <c r="E348" s="7" t="s">
        <v>4089</v>
      </c>
      <c r="F348" s="8" t="s">
        <v>612</v>
      </c>
      <c r="G348" s="8" t="s">
        <v>45</v>
      </c>
      <c r="H348" s="8" t="s">
        <v>4090</v>
      </c>
      <c r="I348" s="7" t="s">
        <v>3806</v>
      </c>
      <c r="J348" s="11">
        <v>589</v>
      </c>
      <c r="K348" s="11">
        <v>695</v>
      </c>
      <c r="M348" s="11">
        <f t="shared" si="5"/>
        <v>1284</v>
      </c>
      <c r="N348" s="7" t="s">
        <v>666</v>
      </c>
      <c r="O348" s="8" t="s">
        <v>66</v>
      </c>
      <c r="P348" s="7" t="s">
        <v>70</v>
      </c>
      <c r="Q348" s="8" t="s">
        <v>670</v>
      </c>
      <c r="R348" s="8" t="s">
        <v>670</v>
      </c>
    </row>
    <row r="349" spans="1:18" x14ac:dyDescent="0.2">
      <c r="A349" s="7" t="s">
        <v>3376</v>
      </c>
      <c r="B349" s="8" t="s">
        <v>75</v>
      </c>
      <c r="C349" s="8" t="s">
        <v>12124</v>
      </c>
      <c r="D349" s="7" t="s">
        <v>3728</v>
      </c>
      <c r="E349" s="7" t="s">
        <v>4089</v>
      </c>
      <c r="F349" s="8" t="s">
        <v>4238</v>
      </c>
      <c r="G349" s="8" t="s">
        <v>45</v>
      </c>
      <c r="H349" s="8" t="s">
        <v>4090</v>
      </c>
      <c r="I349" s="7" t="s">
        <v>3806</v>
      </c>
      <c r="J349" s="11">
        <v>362</v>
      </c>
      <c r="K349" s="11">
        <v>421</v>
      </c>
      <c r="M349" s="11">
        <f t="shared" si="5"/>
        <v>783</v>
      </c>
      <c r="N349" s="7" t="s">
        <v>666</v>
      </c>
      <c r="O349" s="8" t="s">
        <v>66</v>
      </c>
      <c r="P349" s="7" t="s">
        <v>70</v>
      </c>
      <c r="Q349" s="8" t="s">
        <v>670</v>
      </c>
      <c r="R349" s="8" t="s">
        <v>670</v>
      </c>
    </row>
    <row r="350" spans="1:18" x14ac:dyDescent="0.2">
      <c r="A350" s="7" t="s">
        <v>3376</v>
      </c>
      <c r="B350" s="8" t="s">
        <v>75</v>
      </c>
      <c r="C350" s="8" t="s">
        <v>12124</v>
      </c>
      <c r="D350" s="7" t="s">
        <v>3729</v>
      </c>
      <c r="E350" s="7" t="s">
        <v>4268</v>
      </c>
      <c r="F350" s="8" t="s">
        <v>562</v>
      </c>
      <c r="G350" s="8" t="s">
        <v>45</v>
      </c>
      <c r="H350" s="8" t="s">
        <v>4269</v>
      </c>
      <c r="I350" s="7" t="s">
        <v>3806</v>
      </c>
      <c r="J350" s="11">
        <v>186</v>
      </c>
      <c r="K350" s="11">
        <v>237</v>
      </c>
      <c r="M350" s="11">
        <f t="shared" si="5"/>
        <v>423</v>
      </c>
      <c r="N350" s="7" t="s">
        <v>666</v>
      </c>
      <c r="O350" s="8" t="s">
        <v>66</v>
      </c>
      <c r="P350" s="7" t="s">
        <v>70</v>
      </c>
      <c r="Q350" s="8" t="s">
        <v>670</v>
      </c>
      <c r="R350" s="8" t="s">
        <v>670</v>
      </c>
    </row>
    <row r="351" spans="1:18" x14ac:dyDescent="0.2">
      <c r="A351" s="7" t="s">
        <v>3376</v>
      </c>
      <c r="B351" s="8" t="s">
        <v>75</v>
      </c>
      <c r="C351" s="8" t="s">
        <v>12124</v>
      </c>
      <c r="D351" s="7" t="s">
        <v>3730</v>
      </c>
      <c r="E351" s="7" t="s">
        <v>3917</v>
      </c>
      <c r="F351" s="8" t="s">
        <v>44</v>
      </c>
      <c r="G351" s="8" t="s">
        <v>530</v>
      </c>
      <c r="H351" s="8" t="s">
        <v>3918</v>
      </c>
      <c r="I351" s="7" t="s">
        <v>3806</v>
      </c>
      <c r="J351" s="11">
        <v>20</v>
      </c>
      <c r="K351" s="11">
        <v>28</v>
      </c>
      <c r="M351" s="11">
        <f t="shared" si="5"/>
        <v>48</v>
      </c>
      <c r="N351" s="7" t="s">
        <v>666</v>
      </c>
      <c r="O351" s="8" t="s">
        <v>66</v>
      </c>
      <c r="P351" s="7" t="s">
        <v>70</v>
      </c>
      <c r="Q351" s="8" t="s">
        <v>670</v>
      </c>
      <c r="R351" s="8" t="s">
        <v>670</v>
      </c>
    </row>
    <row r="352" spans="1:18" x14ac:dyDescent="0.2">
      <c r="A352" s="7" t="s">
        <v>3376</v>
      </c>
      <c r="B352" s="8" t="s">
        <v>75</v>
      </c>
      <c r="C352" s="8" t="s">
        <v>12124</v>
      </c>
      <c r="D352" s="7" t="s">
        <v>3731</v>
      </c>
      <c r="E352" s="7" t="s">
        <v>4270</v>
      </c>
      <c r="F352" s="8" t="s">
        <v>636</v>
      </c>
      <c r="G352" s="8" t="s">
        <v>45</v>
      </c>
      <c r="H352" s="8" t="s">
        <v>4271</v>
      </c>
      <c r="I352" s="7" t="s">
        <v>3806</v>
      </c>
      <c r="J352" s="11">
        <v>961</v>
      </c>
      <c r="K352" s="11">
        <v>1165</v>
      </c>
      <c r="M352" s="11">
        <f t="shared" si="5"/>
        <v>2126</v>
      </c>
      <c r="N352" s="7" t="s">
        <v>666</v>
      </c>
      <c r="O352" s="8" t="s">
        <v>66</v>
      </c>
      <c r="P352" s="7" t="s">
        <v>70</v>
      </c>
      <c r="Q352" s="8" t="s">
        <v>670</v>
      </c>
      <c r="R352" s="8" t="s">
        <v>670</v>
      </c>
    </row>
    <row r="353" spans="1:18" x14ac:dyDescent="0.2">
      <c r="A353" s="7" t="s">
        <v>3376</v>
      </c>
      <c r="B353" s="8" t="s">
        <v>75</v>
      </c>
      <c r="C353" s="8" t="s">
        <v>12124</v>
      </c>
      <c r="D353" s="7" t="s">
        <v>3732</v>
      </c>
      <c r="E353" s="7" t="s">
        <v>4272</v>
      </c>
      <c r="F353" s="8" t="s">
        <v>4273</v>
      </c>
      <c r="G353" s="8" t="s">
        <v>45</v>
      </c>
      <c r="H353" s="8" t="s">
        <v>4274</v>
      </c>
      <c r="I353" s="7" t="s">
        <v>3806</v>
      </c>
      <c r="J353" s="11">
        <v>3727</v>
      </c>
      <c r="K353" s="11">
        <v>4388</v>
      </c>
      <c r="M353" s="11">
        <f t="shared" si="5"/>
        <v>8115</v>
      </c>
      <c r="N353" s="7" t="s">
        <v>666</v>
      </c>
      <c r="O353" s="8" t="s">
        <v>66</v>
      </c>
      <c r="P353" s="7" t="s">
        <v>70</v>
      </c>
      <c r="Q353" s="8" t="s">
        <v>670</v>
      </c>
      <c r="R353" s="8" t="s">
        <v>670</v>
      </c>
    </row>
    <row r="354" spans="1:18" x14ac:dyDescent="0.2">
      <c r="A354" s="7" t="s">
        <v>3376</v>
      </c>
      <c r="B354" s="8" t="s">
        <v>75</v>
      </c>
      <c r="C354" s="8" t="s">
        <v>12124</v>
      </c>
      <c r="D354" s="7" t="s">
        <v>3733</v>
      </c>
      <c r="E354" s="7" t="s">
        <v>3875</v>
      </c>
      <c r="F354" s="8" t="s">
        <v>2143</v>
      </c>
      <c r="G354" s="8" t="s">
        <v>45</v>
      </c>
      <c r="H354" s="8" t="s">
        <v>4275</v>
      </c>
      <c r="I354" s="7" t="s">
        <v>3806</v>
      </c>
      <c r="J354" s="11">
        <v>316</v>
      </c>
      <c r="K354" s="11">
        <v>348</v>
      </c>
      <c r="M354" s="11">
        <f t="shared" si="5"/>
        <v>664</v>
      </c>
      <c r="N354" s="7" t="s">
        <v>666</v>
      </c>
      <c r="O354" s="8" t="s">
        <v>66</v>
      </c>
      <c r="P354" s="7" t="s">
        <v>70</v>
      </c>
      <c r="Q354" s="8" t="s">
        <v>670</v>
      </c>
      <c r="R354" s="8" t="s">
        <v>670</v>
      </c>
    </row>
    <row r="355" spans="1:18" x14ac:dyDescent="0.2">
      <c r="A355" s="7" t="s">
        <v>3376</v>
      </c>
      <c r="B355" s="8" t="s">
        <v>75</v>
      </c>
      <c r="C355" s="8" t="s">
        <v>12124</v>
      </c>
      <c r="D355" s="7" t="s">
        <v>3734</v>
      </c>
      <c r="E355" s="7" t="s">
        <v>3875</v>
      </c>
      <c r="F355" s="8" t="s">
        <v>2064</v>
      </c>
      <c r="G355" s="8" t="s">
        <v>45</v>
      </c>
      <c r="H355" s="8" t="s">
        <v>3876</v>
      </c>
      <c r="I355" s="7" t="s">
        <v>3806</v>
      </c>
      <c r="J355" s="11">
        <v>245</v>
      </c>
      <c r="K355" s="11">
        <v>283</v>
      </c>
      <c r="M355" s="11">
        <f t="shared" si="5"/>
        <v>528</v>
      </c>
      <c r="N355" s="7" t="s">
        <v>666</v>
      </c>
      <c r="O355" s="8" t="s">
        <v>66</v>
      </c>
      <c r="P355" s="7" t="s">
        <v>70</v>
      </c>
      <c r="Q355" s="8" t="s">
        <v>670</v>
      </c>
      <c r="R355" s="8" t="s">
        <v>670</v>
      </c>
    </row>
    <row r="356" spans="1:18" x14ac:dyDescent="0.2">
      <c r="A356" s="7" t="s">
        <v>3376</v>
      </c>
      <c r="B356" s="8" t="s">
        <v>75</v>
      </c>
      <c r="C356" s="8" t="s">
        <v>12124</v>
      </c>
      <c r="D356" s="7" t="s">
        <v>3735</v>
      </c>
      <c r="E356" s="7" t="s">
        <v>3875</v>
      </c>
      <c r="F356" s="8" t="s">
        <v>3271</v>
      </c>
      <c r="G356" s="8" t="s">
        <v>45</v>
      </c>
      <c r="H356" s="8" t="s">
        <v>3876</v>
      </c>
      <c r="I356" s="7" t="s">
        <v>3806</v>
      </c>
      <c r="J356" s="11">
        <v>356</v>
      </c>
      <c r="K356" s="11">
        <v>438</v>
      </c>
      <c r="M356" s="11">
        <f t="shared" si="5"/>
        <v>794</v>
      </c>
      <c r="N356" s="7" t="s">
        <v>666</v>
      </c>
      <c r="O356" s="8" t="s">
        <v>66</v>
      </c>
      <c r="P356" s="7" t="s">
        <v>70</v>
      </c>
      <c r="Q356" s="8" t="s">
        <v>670</v>
      </c>
      <c r="R356" s="8" t="s">
        <v>670</v>
      </c>
    </row>
    <row r="357" spans="1:18" x14ac:dyDescent="0.2">
      <c r="A357" s="7" t="s">
        <v>3376</v>
      </c>
      <c r="B357" s="8" t="s">
        <v>75</v>
      </c>
      <c r="C357" s="8" t="s">
        <v>12124</v>
      </c>
      <c r="D357" s="7" t="s">
        <v>3736</v>
      </c>
      <c r="E357" s="7" t="s">
        <v>3875</v>
      </c>
      <c r="F357" s="8" t="s">
        <v>4276</v>
      </c>
      <c r="G357" s="8" t="s">
        <v>45</v>
      </c>
      <c r="H357" s="8" t="s">
        <v>3876</v>
      </c>
      <c r="I357" s="7" t="s">
        <v>3806</v>
      </c>
      <c r="J357" s="11">
        <v>759</v>
      </c>
      <c r="K357" s="11">
        <v>905</v>
      </c>
      <c r="M357" s="11">
        <f t="shared" si="5"/>
        <v>1664</v>
      </c>
      <c r="N357" s="7" t="s">
        <v>666</v>
      </c>
      <c r="O357" s="8" t="s">
        <v>66</v>
      </c>
      <c r="P357" s="7" t="s">
        <v>70</v>
      </c>
      <c r="Q357" s="8" t="s">
        <v>670</v>
      </c>
      <c r="R357" s="8" t="s">
        <v>670</v>
      </c>
    </row>
    <row r="358" spans="1:18" x14ac:dyDescent="0.2">
      <c r="A358" s="7" t="s">
        <v>3376</v>
      </c>
      <c r="B358" s="8" t="s">
        <v>75</v>
      </c>
      <c r="C358" s="8" t="s">
        <v>12124</v>
      </c>
      <c r="D358" s="7" t="s">
        <v>3737</v>
      </c>
      <c r="E358" s="7" t="s">
        <v>3875</v>
      </c>
      <c r="F358" s="8" t="s">
        <v>4277</v>
      </c>
      <c r="G358" s="8" t="s">
        <v>45</v>
      </c>
      <c r="H358" s="8" t="s">
        <v>3876</v>
      </c>
      <c r="I358" s="7" t="s">
        <v>3806</v>
      </c>
      <c r="J358" s="11">
        <v>113</v>
      </c>
      <c r="K358" s="11">
        <v>138</v>
      </c>
      <c r="M358" s="11">
        <f t="shared" si="5"/>
        <v>251</v>
      </c>
      <c r="N358" s="7" t="s">
        <v>666</v>
      </c>
      <c r="O358" s="8" t="s">
        <v>66</v>
      </c>
      <c r="P358" s="7" t="s">
        <v>70</v>
      </c>
      <c r="Q358" s="8" t="s">
        <v>670</v>
      </c>
      <c r="R358" s="8" t="s">
        <v>670</v>
      </c>
    </row>
    <row r="359" spans="1:18" x14ac:dyDescent="0.2">
      <c r="A359" s="7" t="s">
        <v>3376</v>
      </c>
      <c r="B359" s="8" t="s">
        <v>75</v>
      </c>
      <c r="C359" s="8" t="s">
        <v>12124</v>
      </c>
      <c r="D359" s="7" t="s">
        <v>3738</v>
      </c>
      <c r="E359" s="7" t="s">
        <v>4250</v>
      </c>
      <c r="F359" s="8" t="s">
        <v>4278</v>
      </c>
      <c r="G359" s="8" t="s">
        <v>45</v>
      </c>
      <c r="H359" s="8" t="s">
        <v>4279</v>
      </c>
      <c r="I359" s="7" t="s">
        <v>3806</v>
      </c>
      <c r="J359" s="11">
        <v>474</v>
      </c>
      <c r="K359" s="11">
        <v>508</v>
      </c>
      <c r="M359" s="11">
        <f t="shared" si="5"/>
        <v>982</v>
      </c>
      <c r="N359" s="7" t="s">
        <v>666</v>
      </c>
      <c r="O359" s="8" t="s">
        <v>66</v>
      </c>
      <c r="P359" s="7" t="s">
        <v>70</v>
      </c>
      <c r="Q359" s="8" t="s">
        <v>670</v>
      </c>
      <c r="R359" s="8" t="s">
        <v>670</v>
      </c>
    </row>
    <row r="360" spans="1:18" x14ac:dyDescent="0.2">
      <c r="A360" s="7" t="s">
        <v>3376</v>
      </c>
      <c r="B360" s="8" t="s">
        <v>75</v>
      </c>
      <c r="C360" s="8" t="s">
        <v>12124</v>
      </c>
      <c r="D360" s="7" t="s">
        <v>3739</v>
      </c>
      <c r="E360" s="7" t="s">
        <v>4250</v>
      </c>
      <c r="F360" s="8" t="s">
        <v>4280</v>
      </c>
      <c r="G360" s="8" t="s">
        <v>45</v>
      </c>
      <c r="H360" s="8" t="s">
        <v>4279</v>
      </c>
      <c r="I360" s="7" t="s">
        <v>3806</v>
      </c>
      <c r="J360" s="11">
        <v>525</v>
      </c>
      <c r="K360" s="11">
        <v>638</v>
      </c>
      <c r="M360" s="11">
        <f t="shared" si="5"/>
        <v>1163</v>
      </c>
      <c r="N360" s="7" t="s">
        <v>666</v>
      </c>
      <c r="O360" s="8" t="s">
        <v>66</v>
      </c>
      <c r="P360" s="7" t="s">
        <v>70</v>
      </c>
      <c r="Q360" s="8" t="s">
        <v>670</v>
      </c>
      <c r="R360" s="8" t="s">
        <v>670</v>
      </c>
    </row>
    <row r="361" spans="1:18" x14ac:dyDescent="0.2">
      <c r="A361" s="7" t="s">
        <v>3376</v>
      </c>
      <c r="B361" s="8" t="s">
        <v>75</v>
      </c>
      <c r="C361" s="8" t="s">
        <v>12124</v>
      </c>
      <c r="D361" s="7" t="s">
        <v>3740</v>
      </c>
      <c r="E361" s="7" t="s">
        <v>4281</v>
      </c>
      <c r="F361" s="8" t="s">
        <v>562</v>
      </c>
      <c r="G361" s="8" t="s">
        <v>45</v>
      </c>
      <c r="H361" s="8" t="s">
        <v>4282</v>
      </c>
      <c r="I361" s="7" t="s">
        <v>3806</v>
      </c>
      <c r="J361" s="11">
        <v>1511</v>
      </c>
      <c r="K361" s="11">
        <v>1919</v>
      </c>
      <c r="M361" s="11">
        <f t="shared" si="5"/>
        <v>3430</v>
      </c>
      <c r="N361" s="7" t="s">
        <v>666</v>
      </c>
      <c r="O361" s="8" t="s">
        <v>66</v>
      </c>
      <c r="P361" s="7" t="s">
        <v>70</v>
      </c>
      <c r="Q361" s="8" t="s">
        <v>670</v>
      </c>
      <c r="R361" s="8" t="s">
        <v>670</v>
      </c>
    </row>
    <row r="362" spans="1:18" x14ac:dyDescent="0.2">
      <c r="A362" s="7" t="s">
        <v>3376</v>
      </c>
      <c r="B362" s="8" t="s">
        <v>75</v>
      </c>
      <c r="C362" s="8" t="s">
        <v>12124</v>
      </c>
      <c r="D362" s="7" t="s">
        <v>3741</v>
      </c>
      <c r="E362" s="7" t="s">
        <v>4091</v>
      </c>
      <c r="F362" s="8" t="s">
        <v>1538</v>
      </c>
      <c r="G362" s="8" t="s">
        <v>45</v>
      </c>
      <c r="H362" s="8" t="s">
        <v>4283</v>
      </c>
      <c r="I362" s="7" t="s">
        <v>3806</v>
      </c>
      <c r="J362" s="11">
        <v>2040</v>
      </c>
      <c r="K362" s="11">
        <v>1878</v>
      </c>
      <c r="M362" s="11">
        <f t="shared" si="5"/>
        <v>3918</v>
      </c>
      <c r="N362" s="7" t="s">
        <v>666</v>
      </c>
      <c r="O362" s="8" t="s">
        <v>66</v>
      </c>
      <c r="P362" s="7" t="s">
        <v>70</v>
      </c>
      <c r="Q362" s="8" t="s">
        <v>670</v>
      </c>
      <c r="R362" s="8" t="s">
        <v>670</v>
      </c>
    </row>
    <row r="363" spans="1:18" x14ac:dyDescent="0.2">
      <c r="A363" s="7" t="s">
        <v>3376</v>
      </c>
      <c r="B363" s="8" t="s">
        <v>75</v>
      </c>
      <c r="C363" s="8" t="s">
        <v>12124</v>
      </c>
      <c r="D363" s="7" t="s">
        <v>3742</v>
      </c>
      <c r="E363" s="7" t="s">
        <v>4091</v>
      </c>
      <c r="F363" s="8" t="s">
        <v>637</v>
      </c>
      <c r="G363" s="8" t="s">
        <v>45</v>
      </c>
      <c r="H363" s="8" t="s">
        <v>3901</v>
      </c>
      <c r="I363" s="7" t="s">
        <v>3806</v>
      </c>
      <c r="J363" s="11">
        <v>856</v>
      </c>
      <c r="K363" s="11">
        <v>969</v>
      </c>
      <c r="M363" s="11">
        <f t="shared" si="5"/>
        <v>1825</v>
      </c>
      <c r="N363" s="7" t="s">
        <v>666</v>
      </c>
      <c r="O363" s="8" t="s">
        <v>66</v>
      </c>
      <c r="P363" s="7" t="s">
        <v>70</v>
      </c>
      <c r="Q363" s="8" t="s">
        <v>670</v>
      </c>
      <c r="R363" s="8" t="s">
        <v>670</v>
      </c>
    </row>
    <row r="364" spans="1:18" x14ac:dyDescent="0.2">
      <c r="A364" s="7" t="s">
        <v>3376</v>
      </c>
      <c r="B364" s="8" t="s">
        <v>75</v>
      </c>
      <c r="C364" s="8" t="s">
        <v>12124</v>
      </c>
      <c r="D364" s="7" t="s">
        <v>3743</v>
      </c>
      <c r="E364" s="7" t="s">
        <v>4091</v>
      </c>
      <c r="F364" s="8" t="s">
        <v>2006</v>
      </c>
      <c r="G364" s="8" t="s">
        <v>45</v>
      </c>
      <c r="H364" s="8" t="s">
        <v>3901</v>
      </c>
      <c r="I364" s="7" t="s">
        <v>3806</v>
      </c>
      <c r="J364" s="11">
        <v>1174</v>
      </c>
      <c r="K364" s="11">
        <v>1391</v>
      </c>
      <c r="M364" s="11">
        <f t="shared" si="5"/>
        <v>2565</v>
      </c>
      <c r="N364" s="7" t="s">
        <v>666</v>
      </c>
      <c r="O364" s="8" t="s">
        <v>66</v>
      </c>
      <c r="P364" s="7" t="s">
        <v>70</v>
      </c>
      <c r="Q364" s="8" t="s">
        <v>670</v>
      </c>
      <c r="R364" s="8" t="s">
        <v>670</v>
      </c>
    </row>
    <row r="365" spans="1:18" x14ac:dyDescent="0.2">
      <c r="A365" s="7" t="s">
        <v>3376</v>
      </c>
      <c r="B365" s="8" t="s">
        <v>75</v>
      </c>
      <c r="C365" s="8" t="s">
        <v>12124</v>
      </c>
      <c r="D365" s="7" t="s">
        <v>3744</v>
      </c>
      <c r="E365" s="7" t="s">
        <v>4091</v>
      </c>
      <c r="F365" s="8" t="s">
        <v>524</v>
      </c>
      <c r="G365" s="8" t="s">
        <v>45</v>
      </c>
      <c r="H365" s="8" t="s">
        <v>4284</v>
      </c>
      <c r="I365" s="7" t="s">
        <v>3806</v>
      </c>
      <c r="J365" s="11">
        <v>768</v>
      </c>
      <c r="K365" s="11">
        <v>867</v>
      </c>
      <c r="M365" s="11">
        <f t="shared" si="5"/>
        <v>1635</v>
      </c>
      <c r="N365" s="7" t="s">
        <v>666</v>
      </c>
      <c r="O365" s="8" t="s">
        <v>66</v>
      </c>
      <c r="P365" s="7" t="s">
        <v>70</v>
      </c>
      <c r="Q365" s="8" t="s">
        <v>670</v>
      </c>
      <c r="R365" s="8" t="s">
        <v>670</v>
      </c>
    </row>
    <row r="366" spans="1:18" x14ac:dyDescent="0.2">
      <c r="A366" s="7" t="s">
        <v>3376</v>
      </c>
      <c r="B366" s="8" t="s">
        <v>75</v>
      </c>
      <c r="C366" s="8" t="s">
        <v>12124</v>
      </c>
      <c r="D366" s="7" t="s">
        <v>3745</v>
      </c>
      <c r="E366" s="7" t="s">
        <v>4091</v>
      </c>
      <c r="F366" s="8" t="s">
        <v>2313</v>
      </c>
      <c r="G366" s="8" t="s">
        <v>45</v>
      </c>
      <c r="H366" s="8" t="s">
        <v>4284</v>
      </c>
      <c r="I366" s="7" t="s">
        <v>3806</v>
      </c>
      <c r="J366" s="11">
        <v>236</v>
      </c>
      <c r="K366" s="11">
        <v>290</v>
      </c>
      <c r="M366" s="11">
        <f t="shared" si="5"/>
        <v>526</v>
      </c>
      <c r="N366" s="7" t="s">
        <v>666</v>
      </c>
      <c r="O366" s="8" t="s">
        <v>66</v>
      </c>
      <c r="P366" s="7" t="s">
        <v>70</v>
      </c>
      <c r="Q366" s="8" t="s">
        <v>670</v>
      </c>
      <c r="R366" s="8" t="s">
        <v>670</v>
      </c>
    </row>
    <row r="367" spans="1:18" x14ac:dyDescent="0.2">
      <c r="A367" s="7" t="s">
        <v>3376</v>
      </c>
      <c r="B367" s="8" t="s">
        <v>75</v>
      </c>
      <c r="C367" s="8" t="s">
        <v>12124</v>
      </c>
      <c r="D367" s="7" t="s">
        <v>3746</v>
      </c>
      <c r="E367" s="7" t="s">
        <v>4285</v>
      </c>
      <c r="F367" s="8" t="s">
        <v>368</v>
      </c>
      <c r="G367" s="8" t="s">
        <v>45</v>
      </c>
      <c r="H367" s="8" t="s">
        <v>4286</v>
      </c>
      <c r="I367" s="7" t="s">
        <v>3806</v>
      </c>
      <c r="J367" s="11">
        <v>397</v>
      </c>
      <c r="K367" s="11">
        <v>450</v>
      </c>
      <c r="M367" s="11">
        <f t="shared" si="5"/>
        <v>847</v>
      </c>
      <c r="N367" s="7" t="s">
        <v>666</v>
      </c>
      <c r="O367" s="8" t="s">
        <v>66</v>
      </c>
      <c r="P367" s="7" t="s">
        <v>70</v>
      </c>
      <c r="Q367" s="8" t="s">
        <v>670</v>
      </c>
      <c r="R367" s="8" t="s">
        <v>670</v>
      </c>
    </row>
    <row r="368" spans="1:18" x14ac:dyDescent="0.2">
      <c r="A368" s="7" t="s">
        <v>3376</v>
      </c>
      <c r="B368" s="8" t="s">
        <v>75</v>
      </c>
      <c r="C368" s="8" t="s">
        <v>12124</v>
      </c>
      <c r="D368" s="7" t="s">
        <v>3747</v>
      </c>
      <c r="E368" s="7" t="s">
        <v>4287</v>
      </c>
      <c r="F368" s="8" t="s">
        <v>527</v>
      </c>
      <c r="G368" s="8" t="s">
        <v>45</v>
      </c>
      <c r="H368" s="8" t="s">
        <v>4288</v>
      </c>
      <c r="I368" s="7" t="s">
        <v>3806</v>
      </c>
      <c r="J368" s="11">
        <v>213</v>
      </c>
      <c r="K368" s="11">
        <v>269</v>
      </c>
      <c r="M368" s="11">
        <f t="shared" si="5"/>
        <v>482</v>
      </c>
      <c r="N368" s="7" t="s">
        <v>666</v>
      </c>
      <c r="O368" s="8" t="s">
        <v>66</v>
      </c>
      <c r="P368" s="7" t="s">
        <v>70</v>
      </c>
      <c r="Q368" s="8" t="s">
        <v>670</v>
      </c>
      <c r="R368" s="8" t="s">
        <v>670</v>
      </c>
    </row>
    <row r="369" spans="1:18" x14ac:dyDescent="0.2">
      <c r="A369" s="7" t="s">
        <v>3376</v>
      </c>
      <c r="B369" s="8" t="s">
        <v>75</v>
      </c>
      <c r="C369" s="8" t="s">
        <v>12124</v>
      </c>
      <c r="D369" s="7" t="s">
        <v>3748</v>
      </c>
      <c r="E369" s="7" t="s">
        <v>4289</v>
      </c>
      <c r="F369" s="8" t="s">
        <v>358</v>
      </c>
      <c r="G369" s="8" t="s">
        <v>45</v>
      </c>
      <c r="H369" s="8" t="s">
        <v>4290</v>
      </c>
      <c r="I369" s="7" t="s">
        <v>3806</v>
      </c>
      <c r="J369" s="11">
        <v>2101</v>
      </c>
      <c r="K369" s="11">
        <v>2554</v>
      </c>
      <c r="M369" s="11">
        <f t="shared" si="5"/>
        <v>4655</v>
      </c>
      <c r="N369" s="7" t="s">
        <v>666</v>
      </c>
      <c r="O369" s="8" t="s">
        <v>66</v>
      </c>
      <c r="P369" s="7" t="s">
        <v>70</v>
      </c>
      <c r="Q369" s="8" t="s">
        <v>670</v>
      </c>
      <c r="R369" s="8" t="s">
        <v>670</v>
      </c>
    </row>
    <row r="370" spans="1:18" x14ac:dyDescent="0.2">
      <c r="A370" s="7" t="s">
        <v>3376</v>
      </c>
      <c r="B370" s="8" t="s">
        <v>75</v>
      </c>
      <c r="C370" s="8" t="s">
        <v>12122</v>
      </c>
      <c r="D370" s="7" t="s">
        <v>3749</v>
      </c>
      <c r="E370" s="7" t="s">
        <v>4291</v>
      </c>
      <c r="F370" s="8" t="s">
        <v>375</v>
      </c>
      <c r="G370" s="8" t="s">
        <v>45</v>
      </c>
      <c r="H370" s="8" t="s">
        <v>4292</v>
      </c>
      <c r="I370" s="7" t="s">
        <v>3806</v>
      </c>
      <c r="J370" s="11">
        <v>1079</v>
      </c>
      <c r="K370" s="11">
        <v>1375</v>
      </c>
      <c r="M370" s="11">
        <f t="shared" si="5"/>
        <v>2454</v>
      </c>
      <c r="N370" s="7" t="s">
        <v>666</v>
      </c>
      <c r="O370" s="8" t="s">
        <v>66</v>
      </c>
      <c r="P370" s="7" t="s">
        <v>70</v>
      </c>
      <c r="Q370" s="8" t="s">
        <v>670</v>
      </c>
      <c r="R370" s="8" t="s">
        <v>670</v>
      </c>
    </row>
    <row r="371" spans="1:18" x14ac:dyDescent="0.2">
      <c r="A371" s="7" t="s">
        <v>3376</v>
      </c>
      <c r="B371" s="8" t="s">
        <v>75</v>
      </c>
      <c r="C371" s="8" t="s">
        <v>12124</v>
      </c>
      <c r="D371" s="7" t="s">
        <v>3750</v>
      </c>
      <c r="E371" s="7" t="s">
        <v>4125</v>
      </c>
      <c r="F371" s="8" t="s">
        <v>449</v>
      </c>
      <c r="G371" s="8" t="s">
        <v>45</v>
      </c>
      <c r="H371" s="8" t="s">
        <v>4126</v>
      </c>
      <c r="I371" s="7" t="s">
        <v>3806</v>
      </c>
      <c r="J371" s="11">
        <v>371</v>
      </c>
      <c r="K371" s="11">
        <v>536</v>
      </c>
      <c r="M371" s="11">
        <f t="shared" si="5"/>
        <v>907</v>
      </c>
      <c r="N371" s="7" t="s">
        <v>666</v>
      </c>
      <c r="O371" s="8" t="s">
        <v>66</v>
      </c>
      <c r="P371" s="7" t="s">
        <v>70</v>
      </c>
      <c r="Q371" s="8" t="s">
        <v>670</v>
      </c>
      <c r="R371" s="8" t="s">
        <v>670</v>
      </c>
    </row>
    <row r="372" spans="1:18" x14ac:dyDescent="0.2">
      <c r="A372" s="7" t="s">
        <v>3376</v>
      </c>
      <c r="B372" s="8" t="s">
        <v>75</v>
      </c>
      <c r="C372" s="8" t="s">
        <v>12122</v>
      </c>
      <c r="D372" s="7" t="s">
        <v>3751</v>
      </c>
      <c r="E372" s="7" t="s">
        <v>4078</v>
      </c>
      <c r="F372" s="8" t="s">
        <v>44</v>
      </c>
      <c r="G372" s="8" t="s">
        <v>45</v>
      </c>
      <c r="H372" s="8" t="s">
        <v>4079</v>
      </c>
      <c r="I372" s="7" t="s">
        <v>3806</v>
      </c>
      <c r="J372" s="11">
        <v>10650</v>
      </c>
      <c r="K372" s="11">
        <v>12599</v>
      </c>
      <c r="M372" s="11">
        <f t="shared" si="5"/>
        <v>23249</v>
      </c>
      <c r="N372" s="7" t="s">
        <v>64</v>
      </c>
      <c r="O372" s="8" t="s">
        <v>66</v>
      </c>
      <c r="P372" s="7" t="s">
        <v>70</v>
      </c>
      <c r="Q372" s="8" t="s">
        <v>670</v>
      </c>
      <c r="R372" s="8" t="s">
        <v>670</v>
      </c>
    </row>
    <row r="373" spans="1:18" x14ac:dyDescent="0.2">
      <c r="A373" s="7" t="s">
        <v>3376</v>
      </c>
      <c r="B373" s="8" t="s">
        <v>75</v>
      </c>
      <c r="C373" s="8" t="s">
        <v>12124</v>
      </c>
      <c r="D373" s="7" t="s">
        <v>3752</v>
      </c>
      <c r="E373" s="7" t="s">
        <v>486</v>
      </c>
      <c r="F373" s="8" t="s">
        <v>4293</v>
      </c>
      <c r="G373" s="8" t="s">
        <v>45</v>
      </c>
      <c r="H373" s="8" t="s">
        <v>4196</v>
      </c>
      <c r="I373" s="7" t="s">
        <v>3806</v>
      </c>
      <c r="J373" s="11">
        <v>696</v>
      </c>
      <c r="K373" s="11">
        <v>969</v>
      </c>
      <c r="M373" s="11">
        <f t="shared" si="5"/>
        <v>1665</v>
      </c>
      <c r="N373" s="7" t="s">
        <v>666</v>
      </c>
      <c r="O373" s="8" t="s">
        <v>66</v>
      </c>
      <c r="P373" s="7" t="s">
        <v>70</v>
      </c>
      <c r="Q373" s="8" t="s">
        <v>670</v>
      </c>
      <c r="R373" s="8" t="s">
        <v>670</v>
      </c>
    </row>
    <row r="374" spans="1:18" x14ac:dyDescent="0.2">
      <c r="A374" s="7" t="s">
        <v>3376</v>
      </c>
      <c r="B374" s="8" t="s">
        <v>75</v>
      </c>
      <c r="C374" s="8" t="s">
        <v>12122</v>
      </c>
      <c r="D374" s="7" t="s">
        <v>3753</v>
      </c>
      <c r="E374" s="7" t="s">
        <v>1601</v>
      </c>
      <c r="F374" s="8" t="s">
        <v>44</v>
      </c>
      <c r="G374" s="8" t="s">
        <v>354</v>
      </c>
      <c r="H374" s="8" t="s">
        <v>3958</v>
      </c>
      <c r="I374" s="7" t="s">
        <v>3806</v>
      </c>
      <c r="J374" s="11">
        <v>1467</v>
      </c>
      <c r="K374" s="11">
        <v>1814</v>
      </c>
      <c r="M374" s="11">
        <f t="shared" si="5"/>
        <v>3281</v>
      </c>
      <c r="N374" s="7" t="s">
        <v>64</v>
      </c>
      <c r="O374" s="8" t="s">
        <v>66</v>
      </c>
      <c r="P374" s="7" t="s">
        <v>70</v>
      </c>
      <c r="Q374" s="8" t="s">
        <v>670</v>
      </c>
      <c r="R374" s="8" t="s">
        <v>670</v>
      </c>
    </row>
    <row r="375" spans="1:18" x14ac:dyDescent="0.2">
      <c r="A375" s="7" t="s">
        <v>3376</v>
      </c>
      <c r="B375" s="8" t="s">
        <v>75</v>
      </c>
      <c r="C375" s="8" t="s">
        <v>12124</v>
      </c>
      <c r="D375" s="7" t="s">
        <v>3754</v>
      </c>
      <c r="E375" s="7" t="s">
        <v>4294</v>
      </c>
      <c r="F375" s="8" t="s">
        <v>4295</v>
      </c>
      <c r="G375" s="8" t="s">
        <v>45</v>
      </c>
      <c r="H375" s="8" t="s">
        <v>3896</v>
      </c>
      <c r="I375" s="7" t="s">
        <v>3806</v>
      </c>
      <c r="J375" s="11">
        <v>1522</v>
      </c>
      <c r="K375" s="11">
        <v>1962</v>
      </c>
      <c r="M375" s="11">
        <f t="shared" si="5"/>
        <v>3484</v>
      </c>
      <c r="N375" s="7" t="s">
        <v>64</v>
      </c>
      <c r="O375" s="8" t="s">
        <v>66</v>
      </c>
      <c r="P375" s="7" t="s">
        <v>70</v>
      </c>
      <c r="Q375" s="8" t="s">
        <v>670</v>
      </c>
      <c r="R375" s="8" t="s">
        <v>670</v>
      </c>
    </row>
    <row r="376" spans="1:18" x14ac:dyDescent="0.2">
      <c r="A376" s="7" t="s">
        <v>3376</v>
      </c>
      <c r="B376" s="8" t="s">
        <v>75</v>
      </c>
      <c r="C376" s="8" t="s">
        <v>12124</v>
      </c>
      <c r="D376" s="7" t="s">
        <v>3755</v>
      </c>
      <c r="E376" s="7" t="s">
        <v>4296</v>
      </c>
      <c r="F376" s="8" t="s">
        <v>428</v>
      </c>
      <c r="G376" s="8" t="s">
        <v>45</v>
      </c>
      <c r="H376" s="8" t="s">
        <v>4297</v>
      </c>
      <c r="I376" s="7" t="s">
        <v>3806</v>
      </c>
      <c r="L376" s="11">
        <v>297</v>
      </c>
      <c r="M376" s="11">
        <f t="shared" si="5"/>
        <v>297</v>
      </c>
      <c r="N376" s="7" t="s">
        <v>667</v>
      </c>
      <c r="O376" s="8" t="s">
        <v>66</v>
      </c>
      <c r="P376" s="7" t="s">
        <v>69</v>
      </c>
      <c r="Q376" s="8" t="s">
        <v>670</v>
      </c>
      <c r="R376" s="8" t="s">
        <v>670</v>
      </c>
    </row>
    <row r="377" spans="1:18" x14ac:dyDescent="0.2">
      <c r="A377" s="7" t="s">
        <v>3376</v>
      </c>
      <c r="B377" s="8" t="s">
        <v>75</v>
      </c>
      <c r="C377" s="8" t="s">
        <v>12124</v>
      </c>
      <c r="D377" s="7" t="s">
        <v>3756</v>
      </c>
      <c r="E377" s="7" t="s">
        <v>4298</v>
      </c>
      <c r="F377" s="8" t="s">
        <v>395</v>
      </c>
      <c r="G377" s="8" t="s">
        <v>45</v>
      </c>
      <c r="H377" s="8" t="s">
        <v>4299</v>
      </c>
      <c r="I377" s="7" t="s">
        <v>3806</v>
      </c>
      <c r="J377" s="11">
        <v>253</v>
      </c>
      <c r="K377" s="11">
        <v>375</v>
      </c>
      <c r="M377" s="11">
        <f t="shared" si="5"/>
        <v>628</v>
      </c>
      <c r="N377" s="7" t="s">
        <v>666</v>
      </c>
      <c r="O377" s="8" t="s">
        <v>66</v>
      </c>
      <c r="P377" s="7" t="s">
        <v>70</v>
      </c>
      <c r="Q377" s="8" t="s">
        <v>670</v>
      </c>
      <c r="R377" s="8" t="s">
        <v>670</v>
      </c>
    </row>
    <row r="378" spans="1:18" x14ac:dyDescent="0.2">
      <c r="A378" s="7" t="s">
        <v>3376</v>
      </c>
      <c r="B378" s="8" t="s">
        <v>75</v>
      </c>
      <c r="C378" s="8" t="s">
        <v>12124</v>
      </c>
      <c r="D378" s="7" t="s">
        <v>3757</v>
      </c>
      <c r="E378" s="7" t="s">
        <v>4300</v>
      </c>
      <c r="F378" s="8" t="s">
        <v>59</v>
      </c>
      <c r="G378" s="8" t="s">
        <v>45</v>
      </c>
      <c r="H378" s="8" t="s">
        <v>4301</v>
      </c>
      <c r="I378" s="7" t="s">
        <v>3806</v>
      </c>
      <c r="J378" s="11">
        <v>513</v>
      </c>
      <c r="K378" s="11">
        <v>667</v>
      </c>
      <c r="M378" s="11">
        <f t="shared" si="5"/>
        <v>1180</v>
      </c>
      <c r="N378" s="7" t="s">
        <v>666</v>
      </c>
      <c r="O378" s="8" t="s">
        <v>66</v>
      </c>
      <c r="P378" s="7" t="s">
        <v>70</v>
      </c>
      <c r="Q378" s="8" t="s">
        <v>670</v>
      </c>
      <c r="R378" s="8" t="s">
        <v>670</v>
      </c>
    </row>
    <row r="379" spans="1:18" x14ac:dyDescent="0.2">
      <c r="A379" s="7" t="s">
        <v>3376</v>
      </c>
      <c r="B379" s="8" t="s">
        <v>75</v>
      </c>
      <c r="C379" s="8" t="s">
        <v>12126</v>
      </c>
      <c r="D379" s="7" t="s">
        <v>3758</v>
      </c>
      <c r="E379" s="7" t="s">
        <v>4034</v>
      </c>
      <c r="F379" s="8" t="s">
        <v>464</v>
      </c>
      <c r="G379" s="8" t="s">
        <v>45</v>
      </c>
      <c r="H379" s="8" t="s">
        <v>4035</v>
      </c>
      <c r="I379" s="7" t="s">
        <v>3806</v>
      </c>
      <c r="J379" s="11">
        <v>111</v>
      </c>
      <c r="K379" s="11">
        <v>161</v>
      </c>
      <c r="M379" s="11">
        <f t="shared" si="5"/>
        <v>272</v>
      </c>
      <c r="N379" s="7" t="s">
        <v>666</v>
      </c>
      <c r="O379" s="8" t="s">
        <v>66</v>
      </c>
      <c r="P379" s="7" t="s">
        <v>70</v>
      </c>
      <c r="Q379" s="8" t="s">
        <v>670</v>
      </c>
      <c r="R379" s="8" t="s">
        <v>670</v>
      </c>
    </row>
    <row r="380" spans="1:18" x14ac:dyDescent="0.2">
      <c r="A380" s="7" t="s">
        <v>3376</v>
      </c>
      <c r="B380" s="8" t="s">
        <v>75</v>
      </c>
      <c r="C380" s="8" t="s">
        <v>12126</v>
      </c>
      <c r="D380" s="7" t="s">
        <v>3759</v>
      </c>
      <c r="E380" s="7" t="s">
        <v>4034</v>
      </c>
      <c r="F380" s="8" t="s">
        <v>537</v>
      </c>
      <c r="G380" s="8" t="s">
        <v>45</v>
      </c>
      <c r="H380" s="8" t="s">
        <v>4035</v>
      </c>
      <c r="I380" s="7" t="s">
        <v>3806</v>
      </c>
      <c r="J380" s="11">
        <v>126</v>
      </c>
      <c r="K380" s="11">
        <v>157</v>
      </c>
      <c r="M380" s="11">
        <f t="shared" si="5"/>
        <v>283</v>
      </c>
      <c r="N380" s="7" t="s">
        <v>666</v>
      </c>
      <c r="O380" s="8" t="s">
        <v>66</v>
      </c>
      <c r="P380" s="7" t="s">
        <v>70</v>
      </c>
      <c r="Q380" s="8" t="s">
        <v>670</v>
      </c>
      <c r="R380" s="8" t="s">
        <v>670</v>
      </c>
    </row>
    <row r="381" spans="1:18" x14ac:dyDescent="0.2">
      <c r="A381" s="7" t="s">
        <v>3376</v>
      </c>
      <c r="B381" s="8" t="s">
        <v>75</v>
      </c>
      <c r="C381" s="8" t="s">
        <v>12126</v>
      </c>
      <c r="D381" s="7" t="s">
        <v>3760</v>
      </c>
      <c r="E381" s="7" t="s">
        <v>3847</v>
      </c>
      <c r="F381" s="8" t="s">
        <v>561</v>
      </c>
      <c r="G381" s="8" t="s">
        <v>45</v>
      </c>
      <c r="H381" s="8" t="s">
        <v>3848</v>
      </c>
      <c r="I381" s="7" t="s">
        <v>3806</v>
      </c>
      <c r="J381" s="11">
        <v>131</v>
      </c>
      <c r="K381" s="11">
        <v>174</v>
      </c>
      <c r="M381" s="11">
        <f t="shared" si="5"/>
        <v>305</v>
      </c>
      <c r="N381" s="7" t="s">
        <v>64</v>
      </c>
      <c r="O381" s="8" t="s">
        <v>66</v>
      </c>
      <c r="P381" s="7" t="s">
        <v>70</v>
      </c>
      <c r="Q381" s="8" t="s">
        <v>670</v>
      </c>
      <c r="R381" s="8" t="s">
        <v>670</v>
      </c>
    </row>
    <row r="382" spans="1:18" x14ac:dyDescent="0.2">
      <c r="A382" s="7" t="s">
        <v>3376</v>
      </c>
      <c r="B382" s="8" t="s">
        <v>75</v>
      </c>
      <c r="C382" s="8" t="s">
        <v>12126</v>
      </c>
      <c r="D382" s="7" t="s">
        <v>3761</v>
      </c>
      <c r="E382" s="7" t="s">
        <v>4302</v>
      </c>
      <c r="F382" s="8" t="s">
        <v>44</v>
      </c>
      <c r="G382" s="8" t="s">
        <v>45</v>
      </c>
      <c r="H382" s="8" t="s">
        <v>4303</v>
      </c>
      <c r="I382" s="7" t="s">
        <v>3806</v>
      </c>
      <c r="J382" s="11">
        <v>305</v>
      </c>
      <c r="K382" s="11">
        <v>407</v>
      </c>
      <c r="M382" s="11">
        <f t="shared" si="5"/>
        <v>712</v>
      </c>
      <c r="N382" s="7" t="s">
        <v>64</v>
      </c>
      <c r="O382" s="8" t="s">
        <v>66</v>
      </c>
      <c r="P382" s="7" t="s">
        <v>70</v>
      </c>
      <c r="Q382" s="8" t="s">
        <v>670</v>
      </c>
      <c r="R382" s="8" t="s">
        <v>670</v>
      </c>
    </row>
    <row r="383" spans="1:18" x14ac:dyDescent="0.2">
      <c r="A383" s="7" t="s">
        <v>3376</v>
      </c>
      <c r="B383" s="8" t="s">
        <v>75</v>
      </c>
      <c r="C383" s="8" t="s">
        <v>12124</v>
      </c>
      <c r="D383" s="7" t="s">
        <v>3762</v>
      </c>
      <c r="E383" s="7" t="s">
        <v>3875</v>
      </c>
      <c r="F383" s="8" t="s">
        <v>494</v>
      </c>
      <c r="G383" s="8" t="s">
        <v>45</v>
      </c>
      <c r="H383" s="8" t="s">
        <v>3955</v>
      </c>
      <c r="I383" s="7" t="s">
        <v>3806</v>
      </c>
      <c r="J383" s="11">
        <v>83</v>
      </c>
      <c r="K383" s="11">
        <v>119</v>
      </c>
      <c r="M383" s="11">
        <f t="shared" si="5"/>
        <v>202</v>
      </c>
      <c r="N383" s="7" t="s">
        <v>666</v>
      </c>
      <c r="O383" s="8" t="s">
        <v>66</v>
      </c>
      <c r="P383" s="7" t="s">
        <v>70</v>
      </c>
      <c r="Q383" s="8" t="s">
        <v>670</v>
      </c>
      <c r="R383" s="8" t="s">
        <v>670</v>
      </c>
    </row>
    <row r="384" spans="1:18" x14ac:dyDescent="0.2">
      <c r="A384" s="7" t="s">
        <v>3376</v>
      </c>
      <c r="B384" s="8" t="s">
        <v>75</v>
      </c>
      <c r="C384" s="8" t="s">
        <v>12124</v>
      </c>
      <c r="D384" s="7" t="s">
        <v>3763</v>
      </c>
      <c r="E384" s="7" t="s">
        <v>4115</v>
      </c>
      <c r="F384" s="8" t="s">
        <v>1523</v>
      </c>
      <c r="G384" s="8" t="s">
        <v>45</v>
      </c>
      <c r="H384" s="8" t="s">
        <v>4304</v>
      </c>
      <c r="I384" s="7" t="s">
        <v>3806</v>
      </c>
      <c r="J384" s="11">
        <v>290</v>
      </c>
      <c r="K384" s="11">
        <v>472</v>
      </c>
      <c r="M384" s="11">
        <f t="shared" si="5"/>
        <v>762</v>
      </c>
      <c r="N384" s="7" t="s">
        <v>666</v>
      </c>
      <c r="O384" s="8" t="s">
        <v>66</v>
      </c>
      <c r="P384" s="7" t="s">
        <v>70</v>
      </c>
      <c r="Q384" s="8" t="s">
        <v>670</v>
      </c>
      <c r="R384" s="8" t="s">
        <v>670</v>
      </c>
    </row>
    <row r="385" spans="1:18" x14ac:dyDescent="0.2">
      <c r="A385" s="7" t="s">
        <v>3376</v>
      </c>
      <c r="B385" s="8" t="s">
        <v>75</v>
      </c>
      <c r="C385" s="8" t="s">
        <v>12124</v>
      </c>
      <c r="D385" s="7" t="s">
        <v>3764</v>
      </c>
      <c r="E385" s="7" t="s">
        <v>4214</v>
      </c>
      <c r="F385" s="8" t="s">
        <v>464</v>
      </c>
      <c r="G385" s="8" t="s">
        <v>45</v>
      </c>
      <c r="H385" s="8" t="s">
        <v>4215</v>
      </c>
      <c r="I385" s="7" t="s">
        <v>3806</v>
      </c>
      <c r="J385" s="11">
        <v>54</v>
      </c>
      <c r="K385" s="11">
        <v>75</v>
      </c>
      <c r="M385" s="11">
        <f t="shared" si="5"/>
        <v>129</v>
      </c>
      <c r="N385" s="7" t="s">
        <v>666</v>
      </c>
      <c r="O385" s="8" t="s">
        <v>66</v>
      </c>
      <c r="P385" s="7" t="s">
        <v>70</v>
      </c>
      <c r="Q385" s="8" t="s">
        <v>670</v>
      </c>
      <c r="R385" s="8" t="s">
        <v>670</v>
      </c>
    </row>
    <row r="386" spans="1:18" x14ac:dyDescent="0.2">
      <c r="A386" s="7" t="s">
        <v>3376</v>
      </c>
      <c r="B386" s="8" t="s">
        <v>75</v>
      </c>
      <c r="C386" s="8" t="s">
        <v>12124</v>
      </c>
      <c r="D386" s="7" t="s">
        <v>3765</v>
      </c>
      <c r="E386" s="7" t="s">
        <v>4231</v>
      </c>
      <c r="F386" s="8" t="s">
        <v>3022</v>
      </c>
      <c r="G386" s="8" t="s">
        <v>45</v>
      </c>
      <c r="H386" s="8" t="s">
        <v>3899</v>
      </c>
      <c r="I386" s="7" t="s">
        <v>3806</v>
      </c>
      <c r="J386" s="11">
        <v>18</v>
      </c>
      <c r="K386" s="11">
        <v>27</v>
      </c>
      <c r="M386" s="11">
        <f t="shared" ref="M386:M424" si="6">J386+K386+L386</f>
        <v>45</v>
      </c>
      <c r="N386" s="7" t="s">
        <v>666</v>
      </c>
      <c r="O386" s="8" t="s">
        <v>66</v>
      </c>
      <c r="P386" s="7" t="s">
        <v>70</v>
      </c>
      <c r="Q386" s="8" t="s">
        <v>670</v>
      </c>
      <c r="R386" s="8" t="s">
        <v>670</v>
      </c>
    </row>
    <row r="387" spans="1:18" x14ac:dyDescent="0.2">
      <c r="A387" s="7" t="s">
        <v>3376</v>
      </c>
      <c r="B387" s="8" t="s">
        <v>75</v>
      </c>
      <c r="C387" s="8" t="s">
        <v>12124</v>
      </c>
      <c r="D387" s="7" t="s">
        <v>3766</v>
      </c>
      <c r="E387" s="7" t="s">
        <v>4231</v>
      </c>
      <c r="F387" s="8" t="s">
        <v>4305</v>
      </c>
      <c r="G387" s="8" t="s">
        <v>45</v>
      </c>
      <c r="H387" s="8" t="s">
        <v>3899</v>
      </c>
      <c r="I387" s="7" t="s">
        <v>3806</v>
      </c>
      <c r="J387" s="11">
        <v>215</v>
      </c>
      <c r="K387" s="11">
        <v>328</v>
      </c>
      <c r="M387" s="11">
        <f t="shared" si="6"/>
        <v>543</v>
      </c>
      <c r="N387" s="7" t="s">
        <v>666</v>
      </c>
      <c r="O387" s="8" t="s">
        <v>66</v>
      </c>
      <c r="P387" s="7" t="s">
        <v>70</v>
      </c>
      <c r="Q387" s="8" t="s">
        <v>670</v>
      </c>
      <c r="R387" s="8" t="s">
        <v>670</v>
      </c>
    </row>
    <row r="388" spans="1:18" x14ac:dyDescent="0.2">
      <c r="A388" s="7" t="s">
        <v>3376</v>
      </c>
      <c r="B388" s="8" t="s">
        <v>75</v>
      </c>
      <c r="C388" s="8" t="s">
        <v>12124</v>
      </c>
      <c r="D388" s="7" t="s">
        <v>3767</v>
      </c>
      <c r="E388" s="7" t="s">
        <v>4306</v>
      </c>
      <c r="F388" s="8" t="s">
        <v>2145</v>
      </c>
      <c r="G388" s="8" t="s">
        <v>45</v>
      </c>
      <c r="H388" s="8" t="s">
        <v>4307</v>
      </c>
      <c r="I388" s="7" t="s">
        <v>3806</v>
      </c>
      <c r="J388" s="11">
        <v>4930</v>
      </c>
      <c r="K388" s="11">
        <v>5261</v>
      </c>
      <c r="M388" s="11">
        <f t="shared" si="6"/>
        <v>10191</v>
      </c>
      <c r="N388" s="7" t="s">
        <v>64</v>
      </c>
      <c r="O388" s="8" t="s">
        <v>66</v>
      </c>
      <c r="P388" s="7" t="s">
        <v>70</v>
      </c>
      <c r="Q388" s="8" t="s">
        <v>670</v>
      </c>
      <c r="R388" s="8" t="s">
        <v>670</v>
      </c>
    </row>
    <row r="389" spans="1:18" x14ac:dyDescent="0.2">
      <c r="A389" s="7" t="s">
        <v>3376</v>
      </c>
      <c r="B389" s="8" t="s">
        <v>75</v>
      </c>
      <c r="C389" s="8" t="s">
        <v>12124</v>
      </c>
      <c r="D389" s="7" t="s">
        <v>3768</v>
      </c>
      <c r="E389" s="7" t="s">
        <v>4250</v>
      </c>
      <c r="F389" s="8" t="s">
        <v>4308</v>
      </c>
      <c r="G389" s="8" t="s">
        <v>45</v>
      </c>
      <c r="H389" s="8" t="s">
        <v>4251</v>
      </c>
      <c r="I389" s="7" t="s">
        <v>3806</v>
      </c>
      <c r="J389" s="11">
        <v>14222</v>
      </c>
      <c r="K389" s="11">
        <v>16947</v>
      </c>
      <c r="M389" s="11">
        <f t="shared" si="6"/>
        <v>31169</v>
      </c>
      <c r="N389" s="7" t="s">
        <v>64</v>
      </c>
      <c r="O389" s="8" t="s">
        <v>66</v>
      </c>
      <c r="P389" s="7" t="s">
        <v>70</v>
      </c>
      <c r="Q389" s="8" t="s">
        <v>670</v>
      </c>
      <c r="R389" s="8" t="s">
        <v>670</v>
      </c>
    </row>
    <row r="390" spans="1:18" x14ac:dyDescent="0.2">
      <c r="A390" s="7" t="s">
        <v>3376</v>
      </c>
      <c r="B390" s="8" t="s">
        <v>75</v>
      </c>
      <c r="C390" s="8" t="s">
        <v>12124</v>
      </c>
      <c r="D390" s="7" t="s">
        <v>3769</v>
      </c>
      <c r="E390" s="7" t="s">
        <v>3855</v>
      </c>
      <c r="F390" s="8" t="s">
        <v>4309</v>
      </c>
      <c r="G390" s="8" t="s">
        <v>45</v>
      </c>
      <c r="H390" s="8" t="s">
        <v>4008</v>
      </c>
      <c r="I390" s="7" t="s">
        <v>3806</v>
      </c>
      <c r="J390" s="11">
        <v>50</v>
      </c>
      <c r="K390" s="11">
        <v>74</v>
      </c>
      <c r="M390" s="11">
        <f t="shared" si="6"/>
        <v>124</v>
      </c>
      <c r="N390" s="7" t="s">
        <v>666</v>
      </c>
      <c r="O390" s="8" t="s">
        <v>66</v>
      </c>
      <c r="P390" s="7" t="s">
        <v>70</v>
      </c>
      <c r="Q390" s="8" t="s">
        <v>670</v>
      </c>
      <c r="R390" s="8" t="s">
        <v>670</v>
      </c>
    </row>
    <row r="391" spans="1:18" x14ac:dyDescent="0.2">
      <c r="A391" s="7" t="s">
        <v>3376</v>
      </c>
      <c r="B391" s="8" t="s">
        <v>75</v>
      </c>
      <c r="C391" s="8" t="s">
        <v>12124</v>
      </c>
      <c r="D391" s="7" t="s">
        <v>3770</v>
      </c>
      <c r="E391" s="7" t="s">
        <v>4310</v>
      </c>
      <c r="F391" s="8" t="s">
        <v>1681</v>
      </c>
      <c r="G391" s="8" t="s">
        <v>45</v>
      </c>
      <c r="H391" s="8" t="s">
        <v>4311</v>
      </c>
      <c r="I391" s="7" t="s">
        <v>3806</v>
      </c>
      <c r="J391" s="11">
        <v>65</v>
      </c>
      <c r="K391" s="11">
        <v>94</v>
      </c>
      <c r="M391" s="11">
        <f t="shared" si="6"/>
        <v>159</v>
      </c>
      <c r="N391" s="7" t="s">
        <v>666</v>
      </c>
      <c r="O391" s="8" t="s">
        <v>66</v>
      </c>
      <c r="P391" s="7" t="s">
        <v>70</v>
      </c>
      <c r="Q391" s="8" t="s">
        <v>670</v>
      </c>
      <c r="R391" s="8" t="s">
        <v>670</v>
      </c>
    </row>
    <row r="392" spans="1:18" x14ac:dyDescent="0.2">
      <c r="A392" s="7" t="s">
        <v>3376</v>
      </c>
      <c r="B392" s="8" t="s">
        <v>75</v>
      </c>
      <c r="C392" s="8" t="s">
        <v>12124</v>
      </c>
      <c r="D392" s="7" t="s">
        <v>3771</v>
      </c>
      <c r="E392" s="7" t="s">
        <v>4312</v>
      </c>
      <c r="F392" s="8" t="s">
        <v>4309</v>
      </c>
      <c r="G392" s="8" t="s">
        <v>45</v>
      </c>
      <c r="H392" s="8" t="s">
        <v>4313</v>
      </c>
      <c r="I392" s="7" t="s">
        <v>3806</v>
      </c>
      <c r="J392" s="11">
        <v>61</v>
      </c>
      <c r="K392" s="11">
        <v>88</v>
      </c>
      <c r="M392" s="11">
        <f t="shared" si="6"/>
        <v>149</v>
      </c>
      <c r="N392" s="7" t="s">
        <v>666</v>
      </c>
      <c r="O392" s="8" t="s">
        <v>66</v>
      </c>
      <c r="P392" s="7" t="s">
        <v>70</v>
      </c>
      <c r="Q392" s="8" t="s">
        <v>670</v>
      </c>
      <c r="R392" s="8" t="s">
        <v>670</v>
      </c>
    </row>
    <row r="393" spans="1:18" x14ac:dyDescent="0.2">
      <c r="A393" s="7" t="s">
        <v>3376</v>
      </c>
      <c r="B393" s="8" t="s">
        <v>75</v>
      </c>
      <c r="C393" s="8" t="s">
        <v>12124</v>
      </c>
      <c r="D393" s="7" t="s">
        <v>3772</v>
      </c>
      <c r="E393" s="7" t="s">
        <v>4314</v>
      </c>
      <c r="F393" s="8" t="s">
        <v>336</v>
      </c>
      <c r="G393" s="8" t="s">
        <v>45</v>
      </c>
      <c r="H393" s="8" t="s">
        <v>4315</v>
      </c>
      <c r="I393" s="7" t="s">
        <v>3806</v>
      </c>
      <c r="J393" s="11">
        <v>523</v>
      </c>
      <c r="K393" s="11">
        <v>770</v>
      </c>
      <c r="M393" s="11">
        <f t="shared" si="6"/>
        <v>1293</v>
      </c>
      <c r="N393" s="7" t="s">
        <v>666</v>
      </c>
      <c r="O393" s="8" t="s">
        <v>66</v>
      </c>
      <c r="P393" s="7" t="s">
        <v>70</v>
      </c>
      <c r="Q393" s="8" t="s">
        <v>670</v>
      </c>
      <c r="R393" s="8" t="s">
        <v>670</v>
      </c>
    </row>
    <row r="394" spans="1:18" x14ac:dyDescent="0.2">
      <c r="A394" s="7" t="s">
        <v>3376</v>
      </c>
      <c r="B394" s="8" t="s">
        <v>75</v>
      </c>
      <c r="C394" s="8" t="s">
        <v>12124</v>
      </c>
      <c r="D394" s="7" t="s">
        <v>3773</v>
      </c>
      <c r="E394" s="7" t="s">
        <v>4316</v>
      </c>
      <c r="F394" s="8" t="s">
        <v>4317</v>
      </c>
      <c r="G394" s="8" t="s">
        <v>45</v>
      </c>
      <c r="H394" s="8" t="s">
        <v>4318</v>
      </c>
      <c r="I394" s="7" t="s">
        <v>3806</v>
      </c>
      <c r="J394" s="11">
        <v>385</v>
      </c>
      <c r="K394" s="11">
        <v>521</v>
      </c>
      <c r="M394" s="11">
        <f t="shared" si="6"/>
        <v>906</v>
      </c>
      <c r="N394" s="7" t="s">
        <v>666</v>
      </c>
      <c r="O394" s="8" t="s">
        <v>66</v>
      </c>
      <c r="P394" s="7" t="s">
        <v>70</v>
      </c>
      <c r="Q394" s="8" t="s">
        <v>670</v>
      </c>
      <c r="R394" s="8" t="s">
        <v>670</v>
      </c>
    </row>
    <row r="395" spans="1:18" x14ac:dyDescent="0.2">
      <c r="A395" s="7" t="s">
        <v>3376</v>
      </c>
      <c r="B395" s="8" t="s">
        <v>75</v>
      </c>
      <c r="C395" s="8" t="s">
        <v>12124</v>
      </c>
      <c r="D395" s="7" t="s">
        <v>3774</v>
      </c>
      <c r="E395" s="7" t="s">
        <v>3873</v>
      </c>
      <c r="F395" s="8" t="s">
        <v>2119</v>
      </c>
      <c r="G395" s="8" t="s">
        <v>45</v>
      </c>
      <c r="H395" s="8" t="s">
        <v>3874</v>
      </c>
      <c r="I395" s="7" t="s">
        <v>3806</v>
      </c>
      <c r="J395" s="11">
        <v>74</v>
      </c>
      <c r="K395" s="11">
        <v>109</v>
      </c>
      <c r="M395" s="11">
        <f t="shared" si="6"/>
        <v>183</v>
      </c>
      <c r="N395" s="7" t="s">
        <v>666</v>
      </c>
      <c r="O395" s="8" t="s">
        <v>66</v>
      </c>
      <c r="P395" s="7" t="s">
        <v>70</v>
      </c>
      <c r="Q395" s="8" t="s">
        <v>670</v>
      </c>
      <c r="R395" s="8" t="s">
        <v>670</v>
      </c>
    </row>
    <row r="396" spans="1:18" x14ac:dyDescent="0.2">
      <c r="A396" s="7" t="s">
        <v>3376</v>
      </c>
      <c r="B396" s="8" t="s">
        <v>75</v>
      </c>
      <c r="C396" s="8" t="s">
        <v>12124</v>
      </c>
      <c r="D396" s="7" t="s">
        <v>3775</v>
      </c>
      <c r="E396" s="7" t="s">
        <v>3998</v>
      </c>
      <c r="F396" s="8" t="s">
        <v>559</v>
      </c>
      <c r="G396" s="8" t="s">
        <v>45</v>
      </c>
      <c r="H396" s="8" t="s">
        <v>3999</v>
      </c>
      <c r="I396" s="7" t="s">
        <v>3806</v>
      </c>
      <c r="J396" s="11">
        <v>84</v>
      </c>
      <c r="K396" s="11">
        <v>124</v>
      </c>
      <c r="M396" s="11">
        <f t="shared" si="6"/>
        <v>208</v>
      </c>
      <c r="N396" s="7" t="s">
        <v>666</v>
      </c>
      <c r="O396" s="8" t="s">
        <v>66</v>
      </c>
      <c r="P396" s="7" t="s">
        <v>70</v>
      </c>
      <c r="Q396" s="8" t="s">
        <v>670</v>
      </c>
      <c r="R396" s="8" t="s">
        <v>670</v>
      </c>
    </row>
    <row r="397" spans="1:18" x14ac:dyDescent="0.2">
      <c r="A397" s="7" t="s">
        <v>3376</v>
      </c>
      <c r="B397" s="8" t="s">
        <v>75</v>
      </c>
      <c r="C397" s="8" t="s">
        <v>12124</v>
      </c>
      <c r="D397" s="7" t="s">
        <v>3776</v>
      </c>
      <c r="E397" s="7" t="s">
        <v>4047</v>
      </c>
      <c r="F397" s="8" t="s">
        <v>420</v>
      </c>
      <c r="G397" s="8" t="s">
        <v>45</v>
      </c>
      <c r="H397" s="8" t="s">
        <v>4048</v>
      </c>
      <c r="I397" s="7" t="s">
        <v>3806</v>
      </c>
      <c r="J397" s="11">
        <v>156</v>
      </c>
      <c r="K397" s="11">
        <v>219</v>
      </c>
      <c r="M397" s="11">
        <f t="shared" si="6"/>
        <v>375</v>
      </c>
      <c r="N397" s="7" t="s">
        <v>64</v>
      </c>
      <c r="O397" s="8" t="s">
        <v>66</v>
      </c>
      <c r="P397" s="7" t="s">
        <v>70</v>
      </c>
      <c r="Q397" s="8" t="s">
        <v>670</v>
      </c>
      <c r="R397" s="8" t="s">
        <v>670</v>
      </c>
    </row>
    <row r="398" spans="1:18" x14ac:dyDescent="0.2">
      <c r="A398" s="7" t="s">
        <v>3376</v>
      </c>
      <c r="B398" s="8" t="s">
        <v>75</v>
      </c>
      <c r="C398" s="8" t="s">
        <v>12124</v>
      </c>
      <c r="D398" s="7" t="s">
        <v>3777</v>
      </c>
      <c r="E398" s="7" t="s">
        <v>4319</v>
      </c>
      <c r="F398" s="8" t="s">
        <v>59</v>
      </c>
      <c r="G398" s="8" t="s">
        <v>45</v>
      </c>
      <c r="H398" s="8" t="s">
        <v>4320</v>
      </c>
      <c r="I398" s="7" t="s">
        <v>3806</v>
      </c>
      <c r="J398" s="11">
        <v>205</v>
      </c>
      <c r="K398" s="11">
        <v>280</v>
      </c>
      <c r="M398" s="11">
        <f t="shared" si="6"/>
        <v>485</v>
      </c>
      <c r="N398" s="7" t="s">
        <v>64</v>
      </c>
      <c r="O398" s="8" t="s">
        <v>66</v>
      </c>
      <c r="P398" s="7" t="s">
        <v>70</v>
      </c>
      <c r="Q398" s="8" t="s">
        <v>670</v>
      </c>
      <c r="R398" s="8" t="s">
        <v>670</v>
      </c>
    </row>
    <row r="399" spans="1:18" x14ac:dyDescent="0.2">
      <c r="A399" s="7" t="s">
        <v>3376</v>
      </c>
      <c r="B399" s="8" t="s">
        <v>75</v>
      </c>
      <c r="C399" s="8" t="s">
        <v>12124</v>
      </c>
      <c r="D399" s="7" t="s">
        <v>3778</v>
      </c>
      <c r="E399" s="7" t="s">
        <v>4321</v>
      </c>
      <c r="F399" s="8" t="s">
        <v>637</v>
      </c>
      <c r="G399" s="8" t="s">
        <v>45</v>
      </c>
      <c r="H399" s="8" t="s">
        <v>4322</v>
      </c>
      <c r="I399" s="7" t="s">
        <v>3806</v>
      </c>
      <c r="J399" s="11">
        <v>173</v>
      </c>
      <c r="K399" s="11">
        <v>221</v>
      </c>
      <c r="M399" s="11">
        <f t="shared" si="6"/>
        <v>394</v>
      </c>
      <c r="N399" s="7" t="s">
        <v>64</v>
      </c>
      <c r="O399" s="8" t="s">
        <v>66</v>
      </c>
      <c r="P399" s="7" t="s">
        <v>70</v>
      </c>
      <c r="Q399" s="8" t="s">
        <v>670</v>
      </c>
      <c r="R399" s="8" t="s">
        <v>670</v>
      </c>
    </row>
    <row r="400" spans="1:18" x14ac:dyDescent="0.2">
      <c r="A400" s="7" t="s">
        <v>3376</v>
      </c>
      <c r="B400" s="8" t="s">
        <v>75</v>
      </c>
      <c r="C400" s="8" t="s">
        <v>12124</v>
      </c>
      <c r="D400" s="7" t="s">
        <v>3779</v>
      </c>
      <c r="E400" s="7" t="s">
        <v>4323</v>
      </c>
      <c r="F400" s="8" t="s">
        <v>2224</v>
      </c>
      <c r="G400" s="8" t="s">
        <v>45</v>
      </c>
      <c r="H400" s="8" t="s">
        <v>4324</v>
      </c>
      <c r="I400" s="7" t="s">
        <v>3806</v>
      </c>
      <c r="J400" s="11">
        <v>658</v>
      </c>
      <c r="K400" s="11">
        <v>802</v>
      </c>
      <c r="M400" s="11">
        <f t="shared" si="6"/>
        <v>1460</v>
      </c>
      <c r="N400" s="7" t="s">
        <v>666</v>
      </c>
      <c r="O400" s="8" t="s">
        <v>66</v>
      </c>
      <c r="P400" s="7" t="s">
        <v>70</v>
      </c>
      <c r="Q400" s="8" t="s">
        <v>670</v>
      </c>
      <c r="R400" s="8" t="s">
        <v>670</v>
      </c>
    </row>
    <row r="401" spans="1:18" x14ac:dyDescent="0.2">
      <c r="A401" s="7" t="s">
        <v>3376</v>
      </c>
      <c r="B401" s="8" t="s">
        <v>75</v>
      </c>
      <c r="C401" s="8" t="s">
        <v>12124</v>
      </c>
      <c r="D401" s="7" t="s">
        <v>3780</v>
      </c>
      <c r="E401" s="7" t="s">
        <v>4325</v>
      </c>
      <c r="F401" s="8" t="s">
        <v>663</v>
      </c>
      <c r="G401" s="8" t="s">
        <v>45</v>
      </c>
      <c r="H401" s="8" t="s">
        <v>4326</v>
      </c>
      <c r="I401" s="7" t="s">
        <v>3806</v>
      </c>
      <c r="J401" s="11">
        <v>221</v>
      </c>
      <c r="K401" s="11">
        <v>271</v>
      </c>
      <c r="M401" s="11">
        <f t="shared" si="6"/>
        <v>492</v>
      </c>
      <c r="N401" s="7" t="s">
        <v>666</v>
      </c>
      <c r="O401" s="8" t="s">
        <v>66</v>
      </c>
      <c r="P401" s="7" t="s">
        <v>70</v>
      </c>
      <c r="Q401" s="8" t="s">
        <v>670</v>
      </c>
      <c r="R401" s="8" t="s">
        <v>670</v>
      </c>
    </row>
    <row r="402" spans="1:18" x14ac:dyDescent="0.2">
      <c r="A402" s="7" t="s">
        <v>3376</v>
      </c>
      <c r="B402" s="8" t="s">
        <v>75</v>
      </c>
      <c r="C402" s="8" t="s">
        <v>12124</v>
      </c>
      <c r="D402" s="7" t="s">
        <v>3781</v>
      </c>
      <c r="E402" s="7" t="s">
        <v>3938</v>
      </c>
      <c r="F402" s="8" t="s">
        <v>437</v>
      </c>
      <c r="G402" s="8" t="s">
        <v>45</v>
      </c>
      <c r="H402" s="8" t="s">
        <v>3939</v>
      </c>
      <c r="I402" s="7" t="s">
        <v>3806</v>
      </c>
      <c r="J402" s="11">
        <v>87</v>
      </c>
      <c r="K402" s="11">
        <v>109</v>
      </c>
      <c r="M402" s="11">
        <f t="shared" si="6"/>
        <v>196</v>
      </c>
      <c r="N402" s="7" t="s">
        <v>666</v>
      </c>
      <c r="O402" s="8" t="s">
        <v>66</v>
      </c>
      <c r="P402" s="7" t="s">
        <v>70</v>
      </c>
      <c r="Q402" s="8" t="s">
        <v>670</v>
      </c>
      <c r="R402" s="8" t="s">
        <v>670</v>
      </c>
    </row>
    <row r="403" spans="1:18" x14ac:dyDescent="0.2">
      <c r="A403" s="7" t="s">
        <v>3376</v>
      </c>
      <c r="B403" s="8" t="s">
        <v>3380</v>
      </c>
      <c r="D403" s="7" t="s">
        <v>3782</v>
      </c>
      <c r="E403" s="7" t="s">
        <v>3930</v>
      </c>
      <c r="F403" s="8" t="s">
        <v>3022</v>
      </c>
      <c r="G403" s="8" t="s">
        <v>45</v>
      </c>
      <c r="H403" s="8" t="s">
        <v>4327</v>
      </c>
      <c r="I403" s="7" t="s">
        <v>3806</v>
      </c>
      <c r="J403" s="11">
        <v>1109</v>
      </c>
      <c r="K403" s="11">
        <v>1489</v>
      </c>
      <c r="M403" s="11">
        <f t="shared" si="6"/>
        <v>2598</v>
      </c>
      <c r="N403" s="7" t="s">
        <v>666</v>
      </c>
      <c r="O403" s="8" t="s">
        <v>66</v>
      </c>
      <c r="P403" s="7" t="s">
        <v>70</v>
      </c>
      <c r="Q403" s="8" t="s">
        <v>45</v>
      </c>
      <c r="R403" s="8" t="s">
        <v>45</v>
      </c>
    </row>
    <row r="404" spans="1:18" x14ac:dyDescent="0.2">
      <c r="A404" s="7" t="s">
        <v>3376</v>
      </c>
      <c r="B404" s="8" t="s">
        <v>3380</v>
      </c>
      <c r="D404" s="7" t="s">
        <v>3783</v>
      </c>
      <c r="E404" s="7" t="s">
        <v>4328</v>
      </c>
      <c r="F404" s="8" t="s">
        <v>4202</v>
      </c>
      <c r="G404" s="8" t="s">
        <v>45</v>
      </c>
      <c r="H404" s="8" t="s">
        <v>4329</v>
      </c>
      <c r="I404" s="7" t="s">
        <v>3806</v>
      </c>
      <c r="J404" s="11">
        <v>167</v>
      </c>
      <c r="K404" s="11">
        <v>83</v>
      </c>
      <c r="M404" s="11">
        <f t="shared" si="6"/>
        <v>250</v>
      </c>
      <c r="N404" s="7" t="s">
        <v>666</v>
      </c>
      <c r="O404" s="8" t="s">
        <v>66</v>
      </c>
      <c r="P404" s="7" t="s">
        <v>672</v>
      </c>
      <c r="Q404" s="8" t="s">
        <v>670</v>
      </c>
      <c r="R404" s="8" t="s">
        <v>670</v>
      </c>
    </row>
    <row r="405" spans="1:18" x14ac:dyDescent="0.2">
      <c r="A405" s="7" t="s">
        <v>3376</v>
      </c>
      <c r="B405" s="8" t="s">
        <v>3380</v>
      </c>
      <c r="D405" s="7" t="s">
        <v>3784</v>
      </c>
      <c r="E405" s="7" t="s">
        <v>486</v>
      </c>
      <c r="F405" s="8" t="s">
        <v>4330</v>
      </c>
      <c r="G405" s="8" t="s">
        <v>45</v>
      </c>
      <c r="H405" s="8" t="s">
        <v>4196</v>
      </c>
      <c r="I405" s="7" t="s">
        <v>3806</v>
      </c>
      <c r="J405" s="11">
        <v>4827</v>
      </c>
      <c r="K405" s="11">
        <v>7080</v>
      </c>
      <c r="M405" s="11">
        <f t="shared" si="6"/>
        <v>11907</v>
      </c>
      <c r="N405" s="7" t="s">
        <v>666</v>
      </c>
      <c r="O405" s="8" t="s">
        <v>66</v>
      </c>
      <c r="P405" s="7" t="s">
        <v>70</v>
      </c>
      <c r="Q405" s="8" t="s">
        <v>670</v>
      </c>
      <c r="R405" s="8" t="s">
        <v>670</v>
      </c>
    </row>
    <row r="406" spans="1:18" x14ac:dyDescent="0.2">
      <c r="A406" s="7" t="s">
        <v>3376</v>
      </c>
      <c r="B406" s="8" t="s">
        <v>3380</v>
      </c>
      <c r="D406" s="7" t="s">
        <v>3785</v>
      </c>
      <c r="E406" s="7" t="s">
        <v>3907</v>
      </c>
      <c r="F406" s="8" t="s">
        <v>4331</v>
      </c>
      <c r="G406" s="8" t="s">
        <v>45</v>
      </c>
      <c r="H406" s="8" t="s">
        <v>4332</v>
      </c>
      <c r="I406" s="7" t="s">
        <v>3806</v>
      </c>
      <c r="J406" s="11">
        <v>500</v>
      </c>
      <c r="K406" s="11">
        <v>4070</v>
      </c>
      <c r="M406" s="11">
        <f t="shared" si="6"/>
        <v>4570</v>
      </c>
      <c r="N406" s="7" t="s">
        <v>666</v>
      </c>
      <c r="O406" s="8" t="s">
        <v>66</v>
      </c>
      <c r="P406" s="7" t="s">
        <v>70</v>
      </c>
      <c r="Q406" s="8" t="s">
        <v>670</v>
      </c>
      <c r="R406" s="8" t="s">
        <v>670</v>
      </c>
    </row>
    <row r="407" spans="1:18" x14ac:dyDescent="0.2">
      <c r="A407" s="7" t="s">
        <v>3376</v>
      </c>
      <c r="B407" s="8" t="s">
        <v>3380</v>
      </c>
      <c r="D407" s="7" t="s">
        <v>3786</v>
      </c>
      <c r="E407" s="7" t="s">
        <v>4328</v>
      </c>
      <c r="F407" s="8" t="s">
        <v>2137</v>
      </c>
      <c r="G407" s="8" t="s">
        <v>45</v>
      </c>
      <c r="H407" s="8" t="s">
        <v>4329</v>
      </c>
      <c r="I407" s="7" t="s">
        <v>3806</v>
      </c>
      <c r="J407" s="11">
        <v>167</v>
      </c>
      <c r="K407" s="11">
        <v>83</v>
      </c>
      <c r="M407" s="11">
        <f t="shared" si="6"/>
        <v>250</v>
      </c>
      <c r="N407" s="7" t="s">
        <v>666</v>
      </c>
      <c r="O407" s="8" t="s">
        <v>66</v>
      </c>
      <c r="P407" s="7" t="s">
        <v>672</v>
      </c>
      <c r="Q407" s="8" t="s">
        <v>670</v>
      </c>
      <c r="R407" s="8" t="s">
        <v>670</v>
      </c>
    </row>
    <row r="408" spans="1:18" x14ac:dyDescent="0.2">
      <c r="A408" s="7" t="s">
        <v>3376</v>
      </c>
      <c r="B408" s="8" t="s">
        <v>3380</v>
      </c>
      <c r="D408" s="7" t="s">
        <v>3787</v>
      </c>
      <c r="E408" s="7" t="s">
        <v>4328</v>
      </c>
      <c r="F408" s="8" t="s">
        <v>2201</v>
      </c>
      <c r="G408" s="8" t="s">
        <v>45</v>
      </c>
      <c r="H408" s="8" t="s">
        <v>4329</v>
      </c>
      <c r="I408" s="7" t="s">
        <v>3806</v>
      </c>
      <c r="J408" s="11">
        <v>167</v>
      </c>
      <c r="K408" s="11">
        <v>83</v>
      </c>
      <c r="M408" s="11">
        <f t="shared" si="6"/>
        <v>250</v>
      </c>
      <c r="N408" s="7" t="s">
        <v>666</v>
      </c>
      <c r="O408" s="8" t="s">
        <v>66</v>
      </c>
      <c r="P408" s="7" t="s">
        <v>672</v>
      </c>
      <c r="Q408" s="8" t="s">
        <v>670</v>
      </c>
      <c r="R408" s="8" t="s">
        <v>670</v>
      </c>
    </row>
    <row r="409" spans="1:18" x14ac:dyDescent="0.2">
      <c r="A409" s="7" t="s">
        <v>3376</v>
      </c>
      <c r="B409" s="8" t="s">
        <v>3380</v>
      </c>
      <c r="D409" s="7" t="s">
        <v>3788</v>
      </c>
      <c r="E409" s="7" t="s">
        <v>3841</v>
      </c>
      <c r="F409" s="8" t="s">
        <v>4333</v>
      </c>
      <c r="G409" s="8" t="s">
        <v>45</v>
      </c>
      <c r="H409" s="8" t="s">
        <v>3840</v>
      </c>
      <c r="I409" s="7" t="s">
        <v>3806</v>
      </c>
      <c r="L409" s="11">
        <v>550</v>
      </c>
      <c r="M409" s="11">
        <f t="shared" si="6"/>
        <v>550</v>
      </c>
      <c r="N409" s="7" t="s">
        <v>667</v>
      </c>
      <c r="O409" s="8" t="s">
        <v>66</v>
      </c>
      <c r="P409" s="7" t="s">
        <v>672</v>
      </c>
      <c r="Q409" s="8" t="s">
        <v>670</v>
      </c>
      <c r="R409" s="8" t="s">
        <v>670</v>
      </c>
    </row>
    <row r="410" spans="1:18" x14ac:dyDescent="0.2">
      <c r="A410" s="7" t="s">
        <v>3376</v>
      </c>
      <c r="B410" s="8" t="s">
        <v>3380</v>
      </c>
      <c r="D410" s="7" t="s">
        <v>3789</v>
      </c>
      <c r="E410" s="7" t="s">
        <v>486</v>
      </c>
      <c r="F410" s="8" t="s">
        <v>358</v>
      </c>
      <c r="G410" s="8" t="s">
        <v>45</v>
      </c>
      <c r="H410" s="8" t="s">
        <v>4196</v>
      </c>
      <c r="I410" s="7" t="s">
        <v>3806</v>
      </c>
      <c r="J410" s="11">
        <v>302</v>
      </c>
      <c r="K410" s="11">
        <v>453</v>
      </c>
      <c r="M410" s="11">
        <f t="shared" si="6"/>
        <v>755</v>
      </c>
      <c r="N410" s="7" t="s">
        <v>666</v>
      </c>
      <c r="O410" s="8" t="s">
        <v>66</v>
      </c>
      <c r="P410" s="7" t="s">
        <v>70</v>
      </c>
      <c r="Q410" s="8" t="s">
        <v>670</v>
      </c>
      <c r="R410" s="8" t="s">
        <v>670</v>
      </c>
    </row>
    <row r="411" spans="1:18" x14ac:dyDescent="0.2">
      <c r="A411" s="7" t="s">
        <v>3376</v>
      </c>
      <c r="B411" s="8" t="s">
        <v>3380</v>
      </c>
      <c r="D411" s="7" t="s">
        <v>3790</v>
      </c>
      <c r="E411" s="7" t="s">
        <v>4334</v>
      </c>
      <c r="F411" s="8" t="s">
        <v>353</v>
      </c>
      <c r="G411" s="8" t="s">
        <v>45</v>
      </c>
      <c r="H411" s="8" t="s">
        <v>4335</v>
      </c>
      <c r="I411" s="7" t="s">
        <v>3806</v>
      </c>
      <c r="L411" s="11">
        <v>550</v>
      </c>
      <c r="M411" s="11">
        <f t="shared" si="6"/>
        <v>550</v>
      </c>
      <c r="N411" s="7" t="s">
        <v>667</v>
      </c>
      <c r="O411" s="8" t="s">
        <v>66</v>
      </c>
      <c r="P411" s="7" t="s">
        <v>672</v>
      </c>
      <c r="Q411" s="8" t="s">
        <v>670</v>
      </c>
      <c r="R411" s="8" t="s">
        <v>670</v>
      </c>
    </row>
    <row r="412" spans="1:18" x14ac:dyDescent="0.2">
      <c r="A412" s="7" t="s">
        <v>3376</v>
      </c>
      <c r="B412" s="8" t="s">
        <v>3380</v>
      </c>
      <c r="D412" s="7" t="s">
        <v>3791</v>
      </c>
      <c r="E412" s="7" t="s">
        <v>4242</v>
      </c>
      <c r="F412" s="8" t="s">
        <v>614</v>
      </c>
      <c r="G412" s="8" t="s">
        <v>45</v>
      </c>
      <c r="H412" s="8" t="s">
        <v>4243</v>
      </c>
      <c r="I412" s="7" t="s">
        <v>3806</v>
      </c>
      <c r="L412" s="11">
        <v>550</v>
      </c>
      <c r="M412" s="11">
        <f t="shared" si="6"/>
        <v>550</v>
      </c>
      <c r="N412" s="7" t="s">
        <v>667</v>
      </c>
      <c r="O412" s="8" t="s">
        <v>66</v>
      </c>
      <c r="P412" s="7" t="s">
        <v>672</v>
      </c>
      <c r="Q412" s="8" t="s">
        <v>670</v>
      </c>
      <c r="R412" s="8" t="s">
        <v>670</v>
      </c>
    </row>
    <row r="413" spans="1:18" x14ac:dyDescent="0.2">
      <c r="A413" s="7" t="s">
        <v>3376</v>
      </c>
      <c r="B413" s="8" t="s">
        <v>3380</v>
      </c>
      <c r="D413" s="7" t="s">
        <v>3792</v>
      </c>
      <c r="E413" s="7" t="s">
        <v>3875</v>
      </c>
      <c r="F413" s="8" t="s">
        <v>2120</v>
      </c>
      <c r="G413" s="8" t="s">
        <v>45</v>
      </c>
      <c r="H413" s="8" t="s">
        <v>3876</v>
      </c>
      <c r="I413" s="7" t="s">
        <v>3806</v>
      </c>
      <c r="L413" s="11">
        <v>550</v>
      </c>
      <c r="M413" s="11">
        <f t="shared" si="6"/>
        <v>550</v>
      </c>
      <c r="N413" s="7" t="s">
        <v>667</v>
      </c>
      <c r="O413" s="8" t="s">
        <v>66</v>
      </c>
      <c r="P413" s="7" t="s">
        <v>672</v>
      </c>
      <c r="Q413" s="8" t="s">
        <v>670</v>
      </c>
      <c r="R413" s="8" t="s">
        <v>670</v>
      </c>
    </row>
    <row r="414" spans="1:18" x14ac:dyDescent="0.2">
      <c r="A414" s="7" t="s">
        <v>3376</v>
      </c>
      <c r="B414" s="8" t="s">
        <v>3380</v>
      </c>
      <c r="D414" s="7" t="s">
        <v>3793</v>
      </c>
      <c r="E414" s="7" t="s">
        <v>4336</v>
      </c>
      <c r="F414" s="8" t="s">
        <v>375</v>
      </c>
      <c r="G414" s="8" t="s">
        <v>45</v>
      </c>
      <c r="H414" s="8" t="s">
        <v>4337</v>
      </c>
      <c r="I414" s="7" t="s">
        <v>3806</v>
      </c>
      <c r="L414" s="11">
        <v>550</v>
      </c>
      <c r="M414" s="11">
        <f t="shared" si="6"/>
        <v>550</v>
      </c>
      <c r="N414" s="7" t="s">
        <v>667</v>
      </c>
      <c r="O414" s="8" t="s">
        <v>66</v>
      </c>
      <c r="P414" s="7" t="s">
        <v>672</v>
      </c>
      <c r="Q414" s="8" t="s">
        <v>670</v>
      </c>
      <c r="R414" s="8" t="s">
        <v>670</v>
      </c>
    </row>
    <row r="415" spans="1:18" x14ac:dyDescent="0.2">
      <c r="A415" s="7" t="s">
        <v>3376</v>
      </c>
      <c r="B415" s="8" t="s">
        <v>3380</v>
      </c>
      <c r="D415" s="7" t="s">
        <v>3794</v>
      </c>
      <c r="E415" s="7" t="s">
        <v>3350</v>
      </c>
      <c r="F415" s="8" t="s">
        <v>378</v>
      </c>
      <c r="G415" s="8" t="s">
        <v>45</v>
      </c>
      <c r="H415" s="8" t="s">
        <v>4018</v>
      </c>
      <c r="I415" s="7" t="s">
        <v>3806</v>
      </c>
      <c r="L415" s="11">
        <v>550</v>
      </c>
      <c r="M415" s="11">
        <f t="shared" si="6"/>
        <v>550</v>
      </c>
      <c r="N415" s="7" t="s">
        <v>667</v>
      </c>
      <c r="O415" s="8" t="s">
        <v>66</v>
      </c>
      <c r="P415" s="7" t="s">
        <v>672</v>
      </c>
      <c r="Q415" s="8" t="s">
        <v>670</v>
      </c>
      <c r="R415" s="8" t="s">
        <v>670</v>
      </c>
    </row>
    <row r="416" spans="1:18" x14ac:dyDescent="0.2">
      <c r="A416" s="7" t="s">
        <v>3376</v>
      </c>
      <c r="B416" s="8" t="s">
        <v>3380</v>
      </c>
      <c r="D416" s="7" t="s">
        <v>3795</v>
      </c>
      <c r="E416" s="7" t="s">
        <v>4328</v>
      </c>
      <c r="F416" s="8" t="s">
        <v>4338</v>
      </c>
      <c r="G416" s="8" t="s">
        <v>45</v>
      </c>
      <c r="H416" s="8" t="s">
        <v>4329</v>
      </c>
      <c r="I416" s="7" t="s">
        <v>3806</v>
      </c>
      <c r="L416" s="11">
        <v>550</v>
      </c>
      <c r="M416" s="11">
        <f t="shared" si="6"/>
        <v>550</v>
      </c>
      <c r="N416" s="7" t="s">
        <v>667</v>
      </c>
      <c r="O416" s="8" t="s">
        <v>66</v>
      </c>
      <c r="P416" s="7" t="s">
        <v>672</v>
      </c>
      <c r="Q416" s="8" t="s">
        <v>670</v>
      </c>
      <c r="R416" s="8" t="s">
        <v>670</v>
      </c>
    </row>
    <row r="417" spans="1:18" x14ac:dyDescent="0.2">
      <c r="A417" s="7" t="s">
        <v>3376</v>
      </c>
      <c r="B417" s="8" t="s">
        <v>3380</v>
      </c>
      <c r="D417" s="7" t="s">
        <v>3796</v>
      </c>
      <c r="E417" s="7" t="s">
        <v>4214</v>
      </c>
      <c r="F417" s="8" t="s">
        <v>558</v>
      </c>
      <c r="G417" s="8" t="s">
        <v>45</v>
      </c>
      <c r="H417" s="8" t="s">
        <v>4215</v>
      </c>
      <c r="I417" s="7" t="s">
        <v>3806</v>
      </c>
      <c r="L417" s="11">
        <v>550</v>
      </c>
      <c r="M417" s="11">
        <f t="shared" si="6"/>
        <v>550</v>
      </c>
      <c r="N417" s="7" t="s">
        <v>667</v>
      </c>
      <c r="O417" s="8" t="s">
        <v>66</v>
      </c>
      <c r="P417" s="7" t="s">
        <v>672</v>
      </c>
      <c r="Q417" s="8" t="s">
        <v>670</v>
      </c>
      <c r="R417" s="8" t="s">
        <v>670</v>
      </c>
    </row>
    <row r="418" spans="1:18" x14ac:dyDescent="0.2">
      <c r="A418" s="7" t="s">
        <v>3376</v>
      </c>
      <c r="B418" s="8" t="s">
        <v>3380</v>
      </c>
      <c r="D418" s="7" t="s">
        <v>3797</v>
      </c>
      <c r="E418" s="7" t="s">
        <v>4115</v>
      </c>
      <c r="F418" s="8" t="s">
        <v>1463</v>
      </c>
      <c r="G418" s="8" t="s">
        <v>45</v>
      </c>
      <c r="H418" s="8" t="s">
        <v>4116</v>
      </c>
      <c r="I418" s="7" t="s">
        <v>3806</v>
      </c>
      <c r="J418" s="11">
        <v>1822</v>
      </c>
      <c r="K418" s="11">
        <v>2032</v>
      </c>
      <c r="M418" s="11">
        <f t="shared" si="6"/>
        <v>3854</v>
      </c>
      <c r="N418" s="7" t="s">
        <v>666</v>
      </c>
      <c r="O418" s="8" t="s">
        <v>66</v>
      </c>
      <c r="P418" s="7" t="s">
        <v>70</v>
      </c>
      <c r="Q418" s="8" t="s">
        <v>670</v>
      </c>
      <c r="R418" s="8" t="s">
        <v>670</v>
      </c>
    </row>
    <row r="419" spans="1:18" x14ac:dyDescent="0.2">
      <c r="A419" s="7" t="s">
        <v>3376</v>
      </c>
      <c r="B419" s="8" t="s">
        <v>3380</v>
      </c>
      <c r="D419" s="7" t="s">
        <v>3798</v>
      </c>
      <c r="E419" s="7" t="s">
        <v>4339</v>
      </c>
      <c r="F419" s="8" t="s">
        <v>375</v>
      </c>
      <c r="G419" s="8" t="s">
        <v>45</v>
      </c>
      <c r="H419" s="8" t="s">
        <v>4340</v>
      </c>
      <c r="I419" s="7" t="s">
        <v>3806</v>
      </c>
      <c r="J419" s="11">
        <v>488</v>
      </c>
      <c r="K419" s="11">
        <v>782</v>
      </c>
      <c r="M419" s="11">
        <f t="shared" si="6"/>
        <v>1270</v>
      </c>
      <c r="N419" s="7" t="s">
        <v>666</v>
      </c>
      <c r="O419" s="8" t="s">
        <v>66</v>
      </c>
      <c r="P419" s="7" t="s">
        <v>70</v>
      </c>
      <c r="Q419" s="8" t="s">
        <v>670</v>
      </c>
      <c r="R419" s="8" t="s">
        <v>670</v>
      </c>
    </row>
    <row r="420" spans="1:18" x14ac:dyDescent="0.2">
      <c r="A420" s="7" t="s">
        <v>3376</v>
      </c>
      <c r="B420" s="8" t="s">
        <v>3380</v>
      </c>
      <c r="D420" s="7" t="s">
        <v>3799</v>
      </c>
      <c r="E420" s="7" t="s">
        <v>4242</v>
      </c>
      <c r="F420" s="8" t="s">
        <v>44</v>
      </c>
      <c r="G420" s="8" t="s">
        <v>45</v>
      </c>
      <c r="H420" s="8" t="s">
        <v>4243</v>
      </c>
      <c r="I420" s="7" t="s">
        <v>3806</v>
      </c>
      <c r="J420" s="11">
        <v>191</v>
      </c>
      <c r="K420" s="11">
        <v>247</v>
      </c>
      <c r="M420" s="11">
        <f t="shared" si="6"/>
        <v>438</v>
      </c>
      <c r="N420" s="7" t="s">
        <v>666</v>
      </c>
      <c r="O420" s="8" t="s">
        <v>66</v>
      </c>
      <c r="P420" s="7" t="s">
        <v>70</v>
      </c>
      <c r="Q420" s="8" t="s">
        <v>670</v>
      </c>
      <c r="R420" s="8" t="s">
        <v>670</v>
      </c>
    </row>
    <row r="421" spans="1:18" x14ac:dyDescent="0.2">
      <c r="A421" s="7" t="s">
        <v>3376</v>
      </c>
      <c r="B421" s="8" t="s">
        <v>3380</v>
      </c>
      <c r="D421" s="7" t="s">
        <v>3800</v>
      </c>
      <c r="E421" s="7" t="s">
        <v>4242</v>
      </c>
      <c r="F421" s="8" t="s">
        <v>347</v>
      </c>
      <c r="G421" s="8" t="s">
        <v>45</v>
      </c>
      <c r="H421" s="8" t="s">
        <v>4243</v>
      </c>
      <c r="I421" s="7" t="s">
        <v>3806</v>
      </c>
      <c r="J421" s="11">
        <v>199</v>
      </c>
      <c r="K421" s="11">
        <v>257</v>
      </c>
      <c r="M421" s="11">
        <f t="shared" si="6"/>
        <v>456</v>
      </c>
      <c r="N421" s="7" t="s">
        <v>666</v>
      </c>
      <c r="O421" s="8" t="s">
        <v>66</v>
      </c>
      <c r="P421" s="7" t="s">
        <v>70</v>
      </c>
      <c r="Q421" s="8" t="s">
        <v>670</v>
      </c>
      <c r="R421" s="8" t="s">
        <v>670</v>
      </c>
    </row>
    <row r="422" spans="1:18" x14ac:dyDescent="0.2">
      <c r="A422" s="7" t="s">
        <v>3376</v>
      </c>
      <c r="B422" s="8" t="s">
        <v>3380</v>
      </c>
      <c r="D422" s="7" t="s">
        <v>3801</v>
      </c>
      <c r="E422" s="7" t="s">
        <v>486</v>
      </c>
      <c r="F422" s="8" t="s">
        <v>4341</v>
      </c>
      <c r="G422" s="8" t="s">
        <v>45</v>
      </c>
      <c r="H422" s="8" t="s">
        <v>4196</v>
      </c>
      <c r="I422" s="7" t="s">
        <v>3806</v>
      </c>
      <c r="J422" s="11">
        <v>200</v>
      </c>
      <c r="K422" s="11">
        <v>267</v>
      </c>
      <c r="M422" s="11">
        <f t="shared" si="6"/>
        <v>467</v>
      </c>
      <c r="N422" s="7" t="s">
        <v>666</v>
      </c>
      <c r="O422" s="8" t="s">
        <v>66</v>
      </c>
      <c r="P422" s="7" t="s">
        <v>70</v>
      </c>
      <c r="Q422" s="8" t="s">
        <v>670</v>
      </c>
      <c r="R422" s="8" t="s">
        <v>670</v>
      </c>
    </row>
    <row r="423" spans="1:18" x14ac:dyDescent="0.2">
      <c r="A423" s="7" t="s">
        <v>3376</v>
      </c>
      <c r="B423" s="8" t="s">
        <v>3380</v>
      </c>
      <c r="D423" s="7" t="s">
        <v>3802</v>
      </c>
      <c r="E423" s="7" t="s">
        <v>486</v>
      </c>
      <c r="F423" s="8" t="s">
        <v>4154</v>
      </c>
      <c r="G423" s="8" t="s">
        <v>45</v>
      </c>
      <c r="H423" s="8" t="s">
        <v>4196</v>
      </c>
      <c r="I423" s="7" t="s">
        <v>3806</v>
      </c>
      <c r="J423" s="11">
        <v>224</v>
      </c>
      <c r="K423" s="11">
        <v>283</v>
      </c>
      <c r="M423" s="11">
        <f t="shared" si="6"/>
        <v>507</v>
      </c>
      <c r="N423" s="7" t="s">
        <v>666</v>
      </c>
      <c r="O423" s="8" t="s">
        <v>66</v>
      </c>
      <c r="P423" s="7" t="s">
        <v>70</v>
      </c>
      <c r="Q423" s="8" t="s">
        <v>670</v>
      </c>
      <c r="R423" s="8" t="s">
        <v>670</v>
      </c>
    </row>
    <row r="424" spans="1:18" x14ac:dyDescent="0.2">
      <c r="A424" s="7" t="s">
        <v>3376</v>
      </c>
      <c r="B424" s="8" t="s">
        <v>3380</v>
      </c>
      <c r="D424" s="7" t="s">
        <v>3803</v>
      </c>
      <c r="E424" s="7" t="s">
        <v>4214</v>
      </c>
      <c r="F424" s="8" t="s">
        <v>4342</v>
      </c>
      <c r="G424" s="8" t="s">
        <v>45</v>
      </c>
      <c r="H424" s="8" t="s">
        <v>4218</v>
      </c>
      <c r="I424" s="7" t="s">
        <v>3806</v>
      </c>
      <c r="J424" s="11">
        <v>1446</v>
      </c>
      <c r="K424" s="11">
        <v>1539</v>
      </c>
      <c r="M424" s="11">
        <f t="shared" si="6"/>
        <v>2985</v>
      </c>
      <c r="N424" s="7" t="s">
        <v>666</v>
      </c>
      <c r="O424" s="8" t="s">
        <v>66</v>
      </c>
      <c r="P424" s="7" t="s">
        <v>70</v>
      </c>
      <c r="Q424" s="8" t="s">
        <v>670</v>
      </c>
      <c r="R424" s="8" t="s">
        <v>670</v>
      </c>
    </row>
    <row r="425" spans="1:18" ht="10.5" x14ac:dyDescent="0.25">
      <c r="J425" s="13">
        <f>SUM(J2:J424)</f>
        <v>1716343</v>
      </c>
      <c r="K425" s="13">
        <f>SUM(K2:K424)</f>
        <v>2488911</v>
      </c>
      <c r="L425" s="13">
        <f>SUM(L2:L424)</f>
        <v>31432</v>
      </c>
      <c r="M425" s="13">
        <f>SUM(M2:M424)</f>
        <v>4236686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D95AA-4E4C-489C-949A-E2AB7C086FAF}">
  <dimension ref="A1:Y222"/>
  <sheetViews>
    <sheetView topLeftCell="K196" workbookViewId="0">
      <selection activeCell="K126" sqref="A126:XFD126"/>
    </sheetView>
  </sheetViews>
  <sheetFormatPr defaultColWidth="9.1796875" defaultRowHeight="10" x14ac:dyDescent="0.2"/>
  <cols>
    <col min="1" max="1" width="18.36328125" style="7" bestFit="1" customWidth="1"/>
    <col min="2" max="2" width="20.54296875" style="8" customWidth="1"/>
    <col min="3" max="3" width="23.453125" style="8" bestFit="1" customWidth="1"/>
    <col min="4" max="4" width="20.81640625" style="7" bestFit="1" customWidth="1"/>
    <col min="5" max="5" width="23.453125" style="7" customWidth="1"/>
    <col min="6" max="6" width="9.7265625" style="8" customWidth="1"/>
    <col min="7" max="7" width="14.453125" style="8" customWidth="1"/>
    <col min="8" max="8" width="10.54296875" style="8" bestFit="1" customWidth="1"/>
    <col min="9" max="9" width="31.26953125" style="7" bestFit="1" customWidth="1"/>
    <col min="10" max="10" width="18" style="11" bestFit="1" customWidth="1"/>
    <col min="11" max="11" width="19.54296875" style="11" bestFit="1" customWidth="1"/>
    <col min="12" max="12" width="21.26953125" style="11" bestFit="1" customWidth="1"/>
    <col min="13" max="13" width="19.453125" style="11" customWidth="1"/>
    <col min="14" max="14" width="17.1796875" style="7" customWidth="1"/>
    <col min="15" max="15" width="18.7265625" style="8" bestFit="1" customWidth="1"/>
    <col min="16" max="16" width="20.54296875" style="7" customWidth="1"/>
    <col min="17" max="18" width="22.1796875" style="8" bestFit="1" customWidth="1"/>
    <col min="19" max="19" width="16" style="7" bestFit="1" customWidth="1"/>
    <col min="20" max="20" width="33" style="7" bestFit="1" customWidth="1"/>
    <col min="21" max="21" width="14.453125" style="7" bestFit="1" customWidth="1"/>
    <col min="22" max="22" width="14.26953125" style="7" bestFit="1" customWidth="1"/>
    <col min="23" max="23" width="9.1796875" style="7"/>
    <col min="24" max="24" width="10.7265625" style="7" bestFit="1" customWidth="1"/>
    <col min="25" max="25" width="28" style="7" customWidth="1"/>
    <col min="26" max="16384" width="9.1796875" style="7"/>
  </cols>
  <sheetData>
    <row r="1" spans="1:25" s="1" customFormat="1" ht="33" customHeight="1" x14ac:dyDescent="0.25">
      <c r="A1" s="1" t="s">
        <v>0</v>
      </c>
      <c r="B1" s="1" t="s">
        <v>19</v>
      </c>
      <c r="C1" s="5" t="s">
        <v>16</v>
      </c>
      <c r="D1" s="2" t="s">
        <v>1</v>
      </c>
      <c r="E1" s="3" t="s">
        <v>2</v>
      </c>
      <c r="F1" s="4" t="s">
        <v>20</v>
      </c>
      <c r="G1" s="4" t="s">
        <v>4</v>
      </c>
      <c r="H1" s="4" t="s">
        <v>5</v>
      </c>
      <c r="I1" s="4" t="s">
        <v>6</v>
      </c>
      <c r="J1" s="6" t="s">
        <v>12</v>
      </c>
      <c r="K1" s="6" t="s">
        <v>13</v>
      </c>
      <c r="L1" s="6" t="s">
        <v>14</v>
      </c>
      <c r="M1" s="6" t="s">
        <v>15</v>
      </c>
      <c r="N1" s="3" t="s">
        <v>7</v>
      </c>
      <c r="O1" s="3" t="s">
        <v>8</v>
      </c>
      <c r="P1" s="3" t="s">
        <v>18</v>
      </c>
      <c r="Q1" s="1" t="s">
        <v>23</v>
      </c>
      <c r="R1" s="1" t="s">
        <v>21</v>
      </c>
      <c r="S1" s="3" t="s">
        <v>17</v>
      </c>
      <c r="T1" s="1" t="s">
        <v>22</v>
      </c>
      <c r="U1" s="1" t="s">
        <v>9</v>
      </c>
      <c r="V1" s="1" t="s">
        <v>3</v>
      </c>
      <c r="W1" s="1" t="s">
        <v>5</v>
      </c>
      <c r="X1" s="1" t="s">
        <v>10</v>
      </c>
      <c r="Y1" s="1" t="s">
        <v>11</v>
      </c>
    </row>
    <row r="2" spans="1:25" x14ac:dyDescent="0.2">
      <c r="A2" s="7" t="s">
        <v>4343</v>
      </c>
      <c r="B2" s="8" t="s">
        <v>2684</v>
      </c>
      <c r="D2" s="9" t="s">
        <v>4344</v>
      </c>
      <c r="E2" s="7" t="s">
        <v>4564</v>
      </c>
      <c r="F2" s="7" t="s">
        <v>395</v>
      </c>
      <c r="G2" s="7" t="s">
        <v>45</v>
      </c>
      <c r="H2" s="7" t="s">
        <v>4565</v>
      </c>
      <c r="I2" s="7" t="s">
        <v>4566</v>
      </c>
      <c r="J2" s="11">
        <v>13906</v>
      </c>
      <c r="K2" s="11">
        <v>23345</v>
      </c>
      <c r="M2" s="11">
        <f t="shared" ref="M2:M65" si="0">J2+K2+L2</f>
        <v>37251</v>
      </c>
      <c r="N2" s="7" t="s">
        <v>61</v>
      </c>
      <c r="O2" s="7" t="s">
        <v>65</v>
      </c>
      <c r="P2" s="7" t="s">
        <v>68</v>
      </c>
      <c r="Q2" s="10" t="s">
        <v>671</v>
      </c>
      <c r="R2" s="7" t="s">
        <v>671</v>
      </c>
    </row>
    <row r="3" spans="1:25" x14ac:dyDescent="0.2">
      <c r="A3" s="7" t="s">
        <v>4343</v>
      </c>
      <c r="B3" s="8" t="s">
        <v>2684</v>
      </c>
      <c r="D3" s="9" t="s">
        <v>4345</v>
      </c>
      <c r="E3" s="7" t="s">
        <v>1421</v>
      </c>
      <c r="F3" s="7" t="s">
        <v>387</v>
      </c>
      <c r="G3" s="7" t="s">
        <v>4567</v>
      </c>
      <c r="H3" s="7" t="s">
        <v>4568</v>
      </c>
      <c r="I3" s="7" t="s">
        <v>4569</v>
      </c>
      <c r="J3" s="11">
        <v>7204</v>
      </c>
      <c r="K3" s="11">
        <v>18304</v>
      </c>
      <c r="M3" s="11">
        <f t="shared" si="0"/>
        <v>25508</v>
      </c>
      <c r="N3" s="7" t="s">
        <v>61</v>
      </c>
      <c r="O3" s="7" t="s">
        <v>65</v>
      </c>
      <c r="P3" s="7" t="s">
        <v>68</v>
      </c>
      <c r="Q3" s="7" t="s">
        <v>45</v>
      </c>
      <c r="R3" s="7" t="s">
        <v>45</v>
      </c>
    </row>
    <row r="4" spans="1:25" x14ac:dyDescent="0.2">
      <c r="A4" s="7" t="s">
        <v>4343</v>
      </c>
      <c r="B4" s="8" t="s">
        <v>2684</v>
      </c>
      <c r="D4" s="9" t="s">
        <v>4346</v>
      </c>
      <c r="E4" s="7" t="s">
        <v>4570</v>
      </c>
      <c r="F4" s="7" t="s">
        <v>614</v>
      </c>
      <c r="G4" s="7" t="s">
        <v>45</v>
      </c>
      <c r="H4" s="7" t="s">
        <v>4571</v>
      </c>
      <c r="I4" s="7" t="s">
        <v>4572</v>
      </c>
      <c r="J4" s="11">
        <v>0</v>
      </c>
      <c r="K4" s="11">
        <v>0</v>
      </c>
      <c r="M4" s="11">
        <f t="shared" si="0"/>
        <v>0</v>
      </c>
      <c r="N4" s="7" t="s">
        <v>64</v>
      </c>
      <c r="O4" s="7" t="s">
        <v>66</v>
      </c>
      <c r="P4" s="7" t="s">
        <v>70</v>
      </c>
      <c r="Q4" s="7" t="s">
        <v>670</v>
      </c>
      <c r="R4" s="7" t="s">
        <v>670</v>
      </c>
    </row>
    <row r="5" spans="1:25" x14ac:dyDescent="0.2">
      <c r="A5" s="7" t="s">
        <v>4343</v>
      </c>
      <c r="B5" s="8" t="s">
        <v>2684</v>
      </c>
      <c r="D5" s="9" t="s">
        <v>4347</v>
      </c>
      <c r="E5" s="7" t="s">
        <v>4573</v>
      </c>
      <c r="F5" s="7" t="s">
        <v>44</v>
      </c>
      <c r="G5" s="7" t="s">
        <v>45</v>
      </c>
      <c r="H5" s="7" t="s">
        <v>4574</v>
      </c>
      <c r="I5" s="7" t="s">
        <v>4566</v>
      </c>
      <c r="J5" s="11">
        <v>3594</v>
      </c>
      <c r="K5" s="11">
        <v>3242</v>
      </c>
      <c r="M5" s="11">
        <f t="shared" si="0"/>
        <v>6836</v>
      </c>
      <c r="N5" s="7" t="s">
        <v>61</v>
      </c>
      <c r="O5" s="7" t="s">
        <v>65</v>
      </c>
      <c r="P5" s="7" t="s">
        <v>68</v>
      </c>
      <c r="Q5" s="7" t="s">
        <v>45</v>
      </c>
      <c r="R5" s="7" t="s">
        <v>45</v>
      </c>
    </row>
    <row r="6" spans="1:25" x14ac:dyDescent="0.2">
      <c r="A6" s="7" t="s">
        <v>4343</v>
      </c>
      <c r="B6" s="8" t="s">
        <v>2684</v>
      </c>
      <c r="D6" s="9" t="s">
        <v>4348</v>
      </c>
      <c r="E6" s="7" t="s">
        <v>4573</v>
      </c>
      <c r="F6" s="7" t="s">
        <v>4575</v>
      </c>
      <c r="G6" s="7" t="s">
        <v>45</v>
      </c>
      <c r="H6" s="7" t="s">
        <v>4574</v>
      </c>
      <c r="I6" s="7" t="s">
        <v>4566</v>
      </c>
      <c r="J6" s="11">
        <v>3637</v>
      </c>
      <c r="K6" s="11">
        <v>835</v>
      </c>
      <c r="M6" s="11">
        <f t="shared" si="0"/>
        <v>4472</v>
      </c>
      <c r="N6" s="7" t="s">
        <v>61</v>
      </c>
      <c r="O6" s="7" t="s">
        <v>65</v>
      </c>
      <c r="P6" s="7" t="s">
        <v>68</v>
      </c>
      <c r="Q6" s="7" t="s">
        <v>670</v>
      </c>
      <c r="R6" s="7" t="s">
        <v>670</v>
      </c>
    </row>
    <row r="7" spans="1:25" s="91" customFormat="1" x14ac:dyDescent="0.2">
      <c r="A7" s="91" t="s">
        <v>4343</v>
      </c>
      <c r="B7" s="92" t="s">
        <v>2684</v>
      </c>
      <c r="C7" s="92"/>
      <c r="D7" s="93" t="s">
        <v>4349</v>
      </c>
      <c r="E7" s="91" t="s">
        <v>1421</v>
      </c>
      <c r="F7" s="91" t="s">
        <v>4575</v>
      </c>
      <c r="G7" s="91" t="s">
        <v>45</v>
      </c>
      <c r="H7" s="91" t="s">
        <v>4568</v>
      </c>
      <c r="I7" s="91" t="s">
        <v>4569</v>
      </c>
      <c r="J7" s="94">
        <v>104087</v>
      </c>
      <c r="K7" s="94">
        <v>83388</v>
      </c>
      <c r="L7" s="94"/>
      <c r="M7" s="94">
        <f t="shared" si="0"/>
        <v>187475</v>
      </c>
      <c r="N7" s="91" t="s">
        <v>61</v>
      </c>
      <c r="O7" s="91" t="s">
        <v>65</v>
      </c>
      <c r="P7" s="91" t="s">
        <v>2332</v>
      </c>
      <c r="Q7" s="91" t="s">
        <v>670</v>
      </c>
      <c r="R7" s="91" t="s">
        <v>670</v>
      </c>
    </row>
    <row r="8" spans="1:25" x14ac:dyDescent="0.2">
      <c r="A8" s="7" t="s">
        <v>4343</v>
      </c>
      <c r="B8" s="8" t="s">
        <v>2684</v>
      </c>
      <c r="D8" s="9" t="s">
        <v>4350</v>
      </c>
      <c r="E8" s="7" t="s">
        <v>3005</v>
      </c>
      <c r="F8" s="7" t="s">
        <v>608</v>
      </c>
      <c r="G8" s="7" t="s">
        <v>45</v>
      </c>
      <c r="H8" s="7" t="s">
        <v>4576</v>
      </c>
      <c r="I8" s="7" t="s">
        <v>4569</v>
      </c>
      <c r="J8" s="11">
        <v>13</v>
      </c>
      <c r="K8" s="11">
        <v>20</v>
      </c>
      <c r="L8" s="12"/>
      <c r="M8" s="11">
        <f t="shared" si="0"/>
        <v>33</v>
      </c>
      <c r="N8" s="7" t="s">
        <v>666</v>
      </c>
      <c r="O8" s="7" t="s">
        <v>66</v>
      </c>
      <c r="P8" s="7" t="s">
        <v>70</v>
      </c>
      <c r="Q8" s="7" t="s">
        <v>670</v>
      </c>
      <c r="R8" s="7" t="s">
        <v>670</v>
      </c>
    </row>
    <row r="9" spans="1:25" x14ac:dyDescent="0.2">
      <c r="A9" s="7" t="s">
        <v>4343</v>
      </c>
      <c r="B9" s="8" t="s">
        <v>2684</v>
      </c>
      <c r="D9" s="9" t="s">
        <v>4351</v>
      </c>
      <c r="E9" s="7" t="s">
        <v>4564</v>
      </c>
      <c r="F9" s="7" t="s">
        <v>4577</v>
      </c>
      <c r="G9" s="7" t="s">
        <v>4578</v>
      </c>
      <c r="H9" s="7" t="s">
        <v>4565</v>
      </c>
      <c r="I9" s="7" t="s">
        <v>4566</v>
      </c>
      <c r="J9" s="11">
        <v>834</v>
      </c>
      <c r="K9" s="11">
        <v>1007</v>
      </c>
      <c r="M9" s="11">
        <f t="shared" si="0"/>
        <v>1841</v>
      </c>
      <c r="N9" s="7" t="s">
        <v>64</v>
      </c>
      <c r="O9" s="7" t="s">
        <v>66</v>
      </c>
      <c r="P9" s="7" t="s">
        <v>70</v>
      </c>
      <c r="Q9" s="7" t="s">
        <v>670</v>
      </c>
      <c r="R9" s="7" t="s">
        <v>670</v>
      </c>
    </row>
    <row r="10" spans="1:25" x14ac:dyDescent="0.2">
      <c r="A10" s="7" t="s">
        <v>4343</v>
      </c>
      <c r="B10" s="8" t="s">
        <v>2684</v>
      </c>
      <c r="D10" s="9" t="s">
        <v>4352</v>
      </c>
      <c r="E10" s="7" t="s">
        <v>4564</v>
      </c>
      <c r="F10" s="7" t="s">
        <v>4579</v>
      </c>
      <c r="G10" s="7" t="s">
        <v>45</v>
      </c>
      <c r="H10" s="7" t="s">
        <v>4565</v>
      </c>
      <c r="I10" s="7" t="s">
        <v>4566</v>
      </c>
      <c r="J10" s="11">
        <v>881</v>
      </c>
      <c r="K10" s="11">
        <v>1127</v>
      </c>
      <c r="M10" s="11">
        <f t="shared" si="0"/>
        <v>2008</v>
      </c>
      <c r="N10" s="7" t="s">
        <v>64</v>
      </c>
      <c r="O10" s="7" t="s">
        <v>66</v>
      </c>
      <c r="P10" s="7" t="s">
        <v>70</v>
      </c>
      <c r="Q10" s="7" t="s">
        <v>670</v>
      </c>
      <c r="R10" s="7" t="s">
        <v>670</v>
      </c>
    </row>
    <row r="11" spans="1:25" x14ac:dyDescent="0.2">
      <c r="A11" s="7" t="s">
        <v>4343</v>
      </c>
      <c r="B11" s="8" t="s">
        <v>678</v>
      </c>
      <c r="D11" s="9" t="s">
        <v>4353</v>
      </c>
      <c r="E11" s="7" t="s">
        <v>3804</v>
      </c>
      <c r="F11" s="7" t="s">
        <v>350</v>
      </c>
      <c r="G11" s="7" t="s">
        <v>45</v>
      </c>
      <c r="H11" s="7" t="s">
        <v>4580</v>
      </c>
      <c r="I11" s="7" t="s">
        <v>4566</v>
      </c>
      <c r="J11" s="11">
        <v>14064</v>
      </c>
      <c r="K11" s="11">
        <v>15000</v>
      </c>
      <c r="M11" s="11">
        <f t="shared" si="0"/>
        <v>29064</v>
      </c>
      <c r="N11" s="7" t="s">
        <v>2331</v>
      </c>
      <c r="O11" s="7" t="s">
        <v>65</v>
      </c>
      <c r="P11" s="7" t="s">
        <v>68</v>
      </c>
      <c r="Q11" s="7" t="s">
        <v>67</v>
      </c>
      <c r="R11" s="7" t="s">
        <v>67</v>
      </c>
      <c r="S11" s="7" t="s">
        <v>13098</v>
      </c>
    </row>
    <row r="12" spans="1:25" x14ac:dyDescent="0.2">
      <c r="A12" s="7" t="s">
        <v>4343</v>
      </c>
      <c r="B12" s="8" t="s">
        <v>678</v>
      </c>
      <c r="D12" s="9" t="s">
        <v>4354</v>
      </c>
      <c r="E12" s="7" t="s">
        <v>1421</v>
      </c>
      <c r="F12" s="7" t="s">
        <v>499</v>
      </c>
      <c r="G12" s="7" t="s">
        <v>4581</v>
      </c>
      <c r="H12" s="7" t="s">
        <v>4582</v>
      </c>
      <c r="I12" s="7" t="s">
        <v>4569</v>
      </c>
      <c r="J12" s="11">
        <v>1</v>
      </c>
      <c r="K12" s="11">
        <v>1</v>
      </c>
      <c r="M12" s="11">
        <f t="shared" si="0"/>
        <v>2</v>
      </c>
      <c r="N12" s="7" t="s">
        <v>64</v>
      </c>
      <c r="O12" s="7" t="s">
        <v>66</v>
      </c>
      <c r="P12" s="7" t="s">
        <v>69</v>
      </c>
      <c r="Q12" s="7" t="s">
        <v>67</v>
      </c>
      <c r="R12" s="7" t="s">
        <v>67</v>
      </c>
      <c r="S12" s="7" t="s">
        <v>13098</v>
      </c>
    </row>
    <row r="13" spans="1:25" x14ac:dyDescent="0.2">
      <c r="A13" s="7" t="s">
        <v>4343</v>
      </c>
      <c r="B13" s="8" t="s">
        <v>678</v>
      </c>
      <c r="D13" s="9" t="s">
        <v>4355</v>
      </c>
      <c r="E13" s="7" t="s">
        <v>1421</v>
      </c>
      <c r="F13" s="7" t="s">
        <v>560</v>
      </c>
      <c r="G13" s="7" t="s">
        <v>45</v>
      </c>
      <c r="H13" s="7" t="s">
        <v>4582</v>
      </c>
      <c r="I13" s="7" t="s">
        <v>4569</v>
      </c>
      <c r="L13" s="11">
        <v>1</v>
      </c>
      <c r="M13" s="11">
        <f t="shared" si="0"/>
        <v>1</v>
      </c>
      <c r="N13" s="7" t="s">
        <v>63</v>
      </c>
      <c r="O13" s="7" t="s">
        <v>66</v>
      </c>
      <c r="P13" s="7" t="s">
        <v>69</v>
      </c>
      <c r="Q13" s="7" t="s">
        <v>67</v>
      </c>
      <c r="R13" s="7" t="s">
        <v>67</v>
      </c>
      <c r="S13" s="7" t="s">
        <v>13098</v>
      </c>
    </row>
    <row r="14" spans="1:25" x14ac:dyDescent="0.2">
      <c r="A14" s="7" t="s">
        <v>4343</v>
      </c>
      <c r="B14" s="8" t="s">
        <v>678</v>
      </c>
      <c r="D14" s="9" t="s">
        <v>4356</v>
      </c>
      <c r="E14" s="7" t="s">
        <v>4583</v>
      </c>
      <c r="F14" s="7" t="s">
        <v>1551</v>
      </c>
      <c r="G14" s="7" t="s">
        <v>45</v>
      </c>
      <c r="H14" s="7" t="s">
        <v>4584</v>
      </c>
      <c r="I14" s="7" t="s">
        <v>4566</v>
      </c>
      <c r="J14" s="11">
        <v>4231</v>
      </c>
      <c r="K14" s="11">
        <v>2742</v>
      </c>
      <c r="M14" s="11">
        <f t="shared" si="0"/>
        <v>6973</v>
      </c>
      <c r="N14" s="7" t="s">
        <v>666</v>
      </c>
      <c r="O14" s="7" t="s">
        <v>66</v>
      </c>
      <c r="P14" s="7" t="s">
        <v>70</v>
      </c>
      <c r="Q14" s="7" t="s">
        <v>67</v>
      </c>
      <c r="R14" s="7" t="s">
        <v>67</v>
      </c>
    </row>
    <row r="15" spans="1:25" x14ac:dyDescent="0.2">
      <c r="A15" s="7" t="s">
        <v>4343</v>
      </c>
      <c r="B15" s="8" t="s">
        <v>678</v>
      </c>
      <c r="D15" s="9" t="s">
        <v>4357</v>
      </c>
      <c r="E15" s="7" t="s">
        <v>4585</v>
      </c>
      <c r="F15" s="7" t="s">
        <v>413</v>
      </c>
      <c r="G15" s="7" t="s">
        <v>45</v>
      </c>
      <c r="H15" s="7" t="s">
        <v>4586</v>
      </c>
      <c r="I15" s="7" t="s">
        <v>4569</v>
      </c>
      <c r="J15" s="11">
        <v>2908</v>
      </c>
      <c r="K15" s="11">
        <v>0</v>
      </c>
      <c r="M15" s="11">
        <f t="shared" si="0"/>
        <v>2908</v>
      </c>
      <c r="N15" s="7" t="s">
        <v>667</v>
      </c>
      <c r="O15" s="7" t="s">
        <v>66</v>
      </c>
      <c r="P15" s="7" t="s">
        <v>69</v>
      </c>
      <c r="Q15" s="7" t="s">
        <v>45</v>
      </c>
      <c r="R15" s="7" t="s">
        <v>45</v>
      </c>
      <c r="S15" s="7" t="s">
        <v>13098</v>
      </c>
    </row>
    <row r="16" spans="1:25" x14ac:dyDescent="0.2">
      <c r="A16" s="7" t="s">
        <v>4343</v>
      </c>
      <c r="B16" s="8" t="s">
        <v>678</v>
      </c>
      <c r="D16" s="9" t="s">
        <v>4358</v>
      </c>
      <c r="E16" s="7" t="s">
        <v>4587</v>
      </c>
      <c r="F16" s="7" t="s">
        <v>395</v>
      </c>
      <c r="G16" s="7" t="s">
        <v>45</v>
      </c>
      <c r="H16" s="7" t="s">
        <v>4588</v>
      </c>
      <c r="I16" s="7" t="s">
        <v>4569</v>
      </c>
      <c r="J16" s="11">
        <v>3398</v>
      </c>
      <c r="K16" s="11">
        <v>1168</v>
      </c>
      <c r="M16" s="11">
        <f t="shared" si="0"/>
        <v>4566</v>
      </c>
      <c r="N16" s="7" t="s">
        <v>666</v>
      </c>
      <c r="O16" s="7" t="s">
        <v>66</v>
      </c>
      <c r="P16" s="7" t="s">
        <v>70</v>
      </c>
      <c r="Q16" s="7" t="s">
        <v>45</v>
      </c>
      <c r="R16" s="7" t="s">
        <v>45</v>
      </c>
    </row>
    <row r="17" spans="1:19" x14ac:dyDescent="0.2">
      <c r="A17" s="7" t="s">
        <v>4343</v>
      </c>
      <c r="B17" s="8" t="s">
        <v>678</v>
      </c>
      <c r="D17" s="9" t="s">
        <v>4359</v>
      </c>
      <c r="E17" s="7" t="s">
        <v>4589</v>
      </c>
      <c r="F17" s="7" t="s">
        <v>44</v>
      </c>
      <c r="G17" s="7" t="s">
        <v>45</v>
      </c>
      <c r="H17" s="7" t="s">
        <v>4590</v>
      </c>
      <c r="I17" s="7" t="s">
        <v>4569</v>
      </c>
      <c r="J17" s="11">
        <v>167</v>
      </c>
      <c r="K17" s="11">
        <v>268</v>
      </c>
      <c r="M17" s="11">
        <f t="shared" si="0"/>
        <v>435</v>
      </c>
      <c r="N17" s="7" t="s">
        <v>64</v>
      </c>
      <c r="O17" s="7" t="s">
        <v>66</v>
      </c>
      <c r="P17" s="7" t="s">
        <v>70</v>
      </c>
      <c r="Q17" s="7" t="s">
        <v>45</v>
      </c>
      <c r="R17" s="7" t="s">
        <v>45</v>
      </c>
    </row>
    <row r="18" spans="1:19" x14ac:dyDescent="0.2">
      <c r="A18" s="7" t="s">
        <v>4343</v>
      </c>
      <c r="B18" s="8" t="s">
        <v>678</v>
      </c>
      <c r="D18" s="9" t="s">
        <v>4360</v>
      </c>
      <c r="E18" s="7" t="s">
        <v>4583</v>
      </c>
      <c r="F18" s="7" t="s">
        <v>1551</v>
      </c>
      <c r="G18" s="7" t="s">
        <v>354</v>
      </c>
      <c r="H18" s="7" t="s">
        <v>4584</v>
      </c>
      <c r="I18" s="7" t="s">
        <v>4566</v>
      </c>
      <c r="J18" s="11">
        <v>44810</v>
      </c>
      <c r="K18" s="11">
        <v>41409</v>
      </c>
      <c r="L18" s="12"/>
      <c r="M18" s="11">
        <f t="shared" si="0"/>
        <v>86219</v>
      </c>
      <c r="N18" s="7" t="s">
        <v>61</v>
      </c>
      <c r="O18" s="7" t="s">
        <v>65</v>
      </c>
      <c r="P18" s="7" t="s">
        <v>68</v>
      </c>
      <c r="Q18" s="7" t="s">
        <v>45</v>
      </c>
      <c r="R18" s="7" t="s">
        <v>45</v>
      </c>
    </row>
    <row r="19" spans="1:19" x14ac:dyDescent="0.2">
      <c r="A19" s="7" t="s">
        <v>4343</v>
      </c>
      <c r="B19" s="8" t="s">
        <v>678</v>
      </c>
      <c r="D19" s="9" t="s">
        <v>4361</v>
      </c>
      <c r="E19" s="7" t="s">
        <v>4591</v>
      </c>
      <c r="F19" s="7" t="s">
        <v>375</v>
      </c>
      <c r="G19" s="7" t="s">
        <v>45</v>
      </c>
      <c r="H19" s="7" t="s">
        <v>4592</v>
      </c>
      <c r="I19" s="7" t="s">
        <v>4566</v>
      </c>
      <c r="J19" s="11">
        <v>4155</v>
      </c>
      <c r="K19" s="11">
        <v>4897</v>
      </c>
      <c r="M19" s="11">
        <f t="shared" si="0"/>
        <v>9052</v>
      </c>
      <c r="N19" s="7" t="s">
        <v>666</v>
      </c>
      <c r="O19" s="7" t="s">
        <v>66</v>
      </c>
      <c r="P19" s="7" t="s">
        <v>70</v>
      </c>
      <c r="Q19" s="7" t="s">
        <v>45</v>
      </c>
      <c r="R19" s="7" t="s">
        <v>45</v>
      </c>
    </row>
    <row r="20" spans="1:19" x14ac:dyDescent="0.2">
      <c r="A20" s="7" t="s">
        <v>4343</v>
      </c>
      <c r="B20" s="8" t="s">
        <v>678</v>
      </c>
      <c r="D20" s="9" t="s">
        <v>4362</v>
      </c>
      <c r="E20" s="7" t="s">
        <v>4564</v>
      </c>
      <c r="F20" s="7" t="s">
        <v>395</v>
      </c>
      <c r="G20" s="7" t="s">
        <v>45</v>
      </c>
      <c r="H20" s="7" t="s">
        <v>4565</v>
      </c>
      <c r="I20" s="7" t="s">
        <v>4566</v>
      </c>
      <c r="J20" s="11">
        <v>2874</v>
      </c>
      <c r="K20" s="11">
        <v>4266</v>
      </c>
      <c r="M20" s="11">
        <f t="shared" si="0"/>
        <v>7140</v>
      </c>
      <c r="N20" s="7" t="s">
        <v>64</v>
      </c>
      <c r="O20" s="7" t="s">
        <v>66</v>
      </c>
      <c r="P20" s="7" t="s">
        <v>70</v>
      </c>
      <c r="Q20" s="7" t="s">
        <v>67</v>
      </c>
      <c r="R20" s="7" t="s">
        <v>67</v>
      </c>
    </row>
    <row r="21" spans="1:19" x14ac:dyDescent="0.2">
      <c r="A21" s="7" t="s">
        <v>4343</v>
      </c>
      <c r="B21" s="8" t="s">
        <v>678</v>
      </c>
      <c r="D21" s="9" t="s">
        <v>4363</v>
      </c>
      <c r="E21" s="7" t="s">
        <v>4587</v>
      </c>
      <c r="F21" s="7" t="s">
        <v>59</v>
      </c>
      <c r="G21" s="7" t="s">
        <v>354</v>
      </c>
      <c r="H21" s="7" t="s">
        <v>4588</v>
      </c>
      <c r="I21" s="7" t="s">
        <v>4569</v>
      </c>
      <c r="J21" s="11">
        <v>13669</v>
      </c>
      <c r="K21" s="11">
        <v>12320</v>
      </c>
      <c r="M21" s="11">
        <f t="shared" si="0"/>
        <v>25989</v>
      </c>
      <c r="N21" s="7" t="s">
        <v>61</v>
      </c>
      <c r="O21" s="7" t="s">
        <v>65</v>
      </c>
      <c r="P21" s="7" t="s">
        <v>2332</v>
      </c>
      <c r="Q21" s="7" t="s">
        <v>67</v>
      </c>
      <c r="R21" s="7" t="s">
        <v>67</v>
      </c>
      <c r="S21" s="7" t="s">
        <v>13098</v>
      </c>
    </row>
    <row r="22" spans="1:19" x14ac:dyDescent="0.2">
      <c r="A22" s="7" t="s">
        <v>4343</v>
      </c>
      <c r="B22" s="8" t="s">
        <v>678</v>
      </c>
      <c r="D22" s="9" t="s">
        <v>4364</v>
      </c>
      <c r="E22" s="7" t="s">
        <v>4593</v>
      </c>
      <c r="F22" s="7" t="s">
        <v>395</v>
      </c>
      <c r="G22" s="7" t="s">
        <v>45</v>
      </c>
      <c r="H22" s="7" t="s">
        <v>4594</v>
      </c>
      <c r="I22" s="7" t="s">
        <v>4566</v>
      </c>
      <c r="J22" s="11">
        <v>129334</v>
      </c>
      <c r="K22" s="11">
        <v>76000</v>
      </c>
      <c r="M22" s="11">
        <f t="shared" si="0"/>
        <v>205334</v>
      </c>
      <c r="N22" s="7" t="s">
        <v>62</v>
      </c>
      <c r="O22" s="7" t="s">
        <v>65</v>
      </c>
      <c r="P22" s="7" t="s">
        <v>68</v>
      </c>
      <c r="Q22" s="7" t="s">
        <v>67</v>
      </c>
      <c r="R22" s="7" t="s">
        <v>67</v>
      </c>
    </row>
    <row r="23" spans="1:19" x14ac:dyDescent="0.2">
      <c r="A23" s="7" t="s">
        <v>4343</v>
      </c>
      <c r="B23" s="8" t="s">
        <v>678</v>
      </c>
      <c r="D23" s="9" t="s">
        <v>4365</v>
      </c>
      <c r="E23" s="7" t="s">
        <v>4595</v>
      </c>
      <c r="F23" s="7" t="s">
        <v>4596</v>
      </c>
      <c r="G23" s="7" t="s">
        <v>45</v>
      </c>
      <c r="H23" s="7" t="s">
        <v>4597</v>
      </c>
      <c r="I23" s="7" t="s">
        <v>4569</v>
      </c>
      <c r="J23" s="11">
        <v>2239</v>
      </c>
      <c r="K23" s="11">
        <v>3355</v>
      </c>
      <c r="M23" s="11">
        <f t="shared" si="0"/>
        <v>5594</v>
      </c>
      <c r="N23" s="7" t="s">
        <v>64</v>
      </c>
      <c r="O23" s="7" t="s">
        <v>66</v>
      </c>
      <c r="P23" s="7" t="s">
        <v>70</v>
      </c>
      <c r="Q23" s="7" t="s">
        <v>67</v>
      </c>
      <c r="R23" s="7" t="s">
        <v>67</v>
      </c>
    </row>
    <row r="24" spans="1:19" x14ac:dyDescent="0.2">
      <c r="A24" s="7" t="s">
        <v>4343</v>
      </c>
      <c r="B24" s="8" t="s">
        <v>678</v>
      </c>
      <c r="D24" s="9" t="s">
        <v>4366</v>
      </c>
      <c r="E24" s="7" t="s">
        <v>4595</v>
      </c>
      <c r="F24" s="7" t="s">
        <v>636</v>
      </c>
      <c r="G24" s="7" t="s">
        <v>45</v>
      </c>
      <c r="H24" s="7" t="s">
        <v>4598</v>
      </c>
      <c r="I24" s="7" t="s">
        <v>4569</v>
      </c>
      <c r="J24" s="11">
        <v>1400</v>
      </c>
      <c r="K24" s="11">
        <v>1703</v>
      </c>
      <c r="M24" s="11">
        <f t="shared" si="0"/>
        <v>3103</v>
      </c>
      <c r="N24" s="7" t="s">
        <v>64</v>
      </c>
      <c r="O24" s="7" t="s">
        <v>66</v>
      </c>
      <c r="P24" s="7" t="s">
        <v>70</v>
      </c>
      <c r="Q24" s="7" t="s">
        <v>67</v>
      </c>
      <c r="R24" s="7" t="s">
        <v>67</v>
      </c>
    </row>
    <row r="25" spans="1:19" x14ac:dyDescent="0.2">
      <c r="A25" s="7" t="s">
        <v>4343</v>
      </c>
      <c r="B25" s="8" t="s">
        <v>678</v>
      </c>
      <c r="D25" s="9" t="s">
        <v>4367</v>
      </c>
      <c r="E25" s="7" t="s">
        <v>4599</v>
      </c>
      <c r="F25" s="7" t="s">
        <v>347</v>
      </c>
      <c r="G25" s="7" t="s">
        <v>45</v>
      </c>
      <c r="H25" s="7" t="s">
        <v>4600</v>
      </c>
      <c r="I25" s="7" t="s">
        <v>4569</v>
      </c>
      <c r="J25" s="11">
        <v>1526</v>
      </c>
      <c r="K25" s="11">
        <v>2711</v>
      </c>
      <c r="M25" s="11">
        <f t="shared" si="0"/>
        <v>4237</v>
      </c>
      <c r="N25" s="7" t="s">
        <v>666</v>
      </c>
      <c r="O25" s="7" t="s">
        <v>66</v>
      </c>
      <c r="P25" s="7" t="s">
        <v>70</v>
      </c>
      <c r="Q25" s="7" t="s">
        <v>67</v>
      </c>
      <c r="R25" s="7" t="s">
        <v>67</v>
      </c>
    </row>
    <row r="26" spans="1:19" x14ac:dyDescent="0.2">
      <c r="A26" s="7" t="s">
        <v>4343</v>
      </c>
      <c r="B26" s="8" t="s">
        <v>678</v>
      </c>
      <c r="D26" s="9" t="s">
        <v>4368</v>
      </c>
      <c r="E26" s="7" t="s">
        <v>4587</v>
      </c>
      <c r="F26" s="7" t="s">
        <v>59</v>
      </c>
      <c r="G26" s="7" t="s">
        <v>45</v>
      </c>
      <c r="H26" s="7" t="s">
        <v>4588</v>
      </c>
      <c r="I26" s="7" t="s">
        <v>4569</v>
      </c>
      <c r="J26" s="11">
        <v>702</v>
      </c>
      <c r="K26" s="11">
        <v>766</v>
      </c>
      <c r="M26" s="11">
        <f t="shared" si="0"/>
        <v>1468</v>
      </c>
      <c r="N26" s="7" t="s">
        <v>666</v>
      </c>
      <c r="O26" s="7" t="s">
        <v>66</v>
      </c>
      <c r="P26" s="7" t="s">
        <v>70</v>
      </c>
      <c r="Q26" s="7" t="s">
        <v>67</v>
      </c>
      <c r="R26" s="7" t="s">
        <v>67</v>
      </c>
      <c r="S26" s="7" t="s">
        <v>13098</v>
      </c>
    </row>
    <row r="27" spans="1:19" x14ac:dyDescent="0.2">
      <c r="A27" s="7" t="s">
        <v>4343</v>
      </c>
      <c r="B27" s="8" t="s">
        <v>678</v>
      </c>
      <c r="D27" s="9" t="s">
        <v>4369</v>
      </c>
      <c r="E27" s="7" t="s">
        <v>4601</v>
      </c>
      <c r="F27" s="7" t="s">
        <v>347</v>
      </c>
      <c r="G27" s="7" t="s">
        <v>45</v>
      </c>
      <c r="H27" s="7" t="s">
        <v>4602</v>
      </c>
      <c r="I27" s="7" t="s">
        <v>4569</v>
      </c>
      <c r="J27" s="11">
        <v>73342</v>
      </c>
      <c r="K27" s="11">
        <v>20454</v>
      </c>
      <c r="M27" s="11">
        <f t="shared" si="0"/>
        <v>93796</v>
      </c>
      <c r="N27" s="7" t="s">
        <v>64</v>
      </c>
      <c r="O27" s="7" t="s">
        <v>66</v>
      </c>
      <c r="P27" s="7" t="s">
        <v>70</v>
      </c>
      <c r="Q27" s="7" t="s">
        <v>67</v>
      </c>
      <c r="R27" s="7" t="s">
        <v>67</v>
      </c>
    </row>
    <row r="28" spans="1:19" x14ac:dyDescent="0.2">
      <c r="A28" s="7" t="s">
        <v>4343</v>
      </c>
      <c r="B28" s="8" t="s">
        <v>678</v>
      </c>
      <c r="D28" s="9" t="s">
        <v>4370</v>
      </c>
      <c r="E28" s="7" t="s">
        <v>4603</v>
      </c>
      <c r="F28" s="7" t="s">
        <v>44</v>
      </c>
      <c r="G28" s="7" t="s">
        <v>45</v>
      </c>
      <c r="H28" s="7" t="s">
        <v>4604</v>
      </c>
      <c r="I28" s="7" t="s">
        <v>4569</v>
      </c>
      <c r="J28" s="11">
        <v>1958</v>
      </c>
      <c r="K28" s="11">
        <v>1410</v>
      </c>
      <c r="M28" s="11">
        <f t="shared" si="0"/>
        <v>3368</v>
      </c>
      <c r="N28" s="7" t="s">
        <v>666</v>
      </c>
      <c r="O28" s="7" t="s">
        <v>66</v>
      </c>
      <c r="P28" s="7" t="s">
        <v>70</v>
      </c>
      <c r="Q28" s="7" t="s">
        <v>67</v>
      </c>
      <c r="R28" s="7" t="s">
        <v>67</v>
      </c>
    </row>
    <row r="29" spans="1:19" x14ac:dyDescent="0.2">
      <c r="A29" s="7" t="s">
        <v>4343</v>
      </c>
      <c r="B29" s="8" t="s">
        <v>678</v>
      </c>
      <c r="D29" s="9" t="s">
        <v>4371</v>
      </c>
      <c r="E29" s="7" t="s">
        <v>4585</v>
      </c>
      <c r="F29" s="7" t="s">
        <v>375</v>
      </c>
      <c r="G29" s="7" t="s">
        <v>45</v>
      </c>
      <c r="H29" s="7" t="s">
        <v>4586</v>
      </c>
      <c r="I29" s="7" t="s">
        <v>4569</v>
      </c>
      <c r="J29" s="11">
        <v>1085</v>
      </c>
      <c r="K29" s="11">
        <v>1799</v>
      </c>
      <c r="M29" s="11">
        <f t="shared" si="0"/>
        <v>2884</v>
      </c>
      <c r="N29" s="7" t="s">
        <v>64</v>
      </c>
      <c r="O29" s="7" t="s">
        <v>66</v>
      </c>
      <c r="P29" s="7" t="s">
        <v>70</v>
      </c>
      <c r="Q29" s="7" t="s">
        <v>670</v>
      </c>
      <c r="R29" s="7" t="s">
        <v>670</v>
      </c>
    </row>
    <row r="30" spans="1:19" x14ac:dyDescent="0.2">
      <c r="A30" s="7" t="s">
        <v>4343</v>
      </c>
      <c r="B30" s="8" t="s">
        <v>678</v>
      </c>
      <c r="D30" s="9" t="s">
        <v>4372</v>
      </c>
      <c r="E30" s="7" t="s">
        <v>4573</v>
      </c>
      <c r="F30" s="7" t="s">
        <v>413</v>
      </c>
      <c r="G30" s="7" t="s">
        <v>45</v>
      </c>
      <c r="H30" s="7" t="s">
        <v>4574</v>
      </c>
      <c r="I30" s="7" t="s">
        <v>4566</v>
      </c>
      <c r="J30" s="11">
        <v>1462</v>
      </c>
      <c r="K30" s="11">
        <v>1486</v>
      </c>
      <c r="M30" s="11">
        <f t="shared" si="0"/>
        <v>2948</v>
      </c>
      <c r="N30" s="7" t="s">
        <v>666</v>
      </c>
      <c r="O30" s="7" t="s">
        <v>66</v>
      </c>
      <c r="P30" s="7" t="s">
        <v>70</v>
      </c>
      <c r="Q30" s="7" t="s">
        <v>67</v>
      </c>
      <c r="R30" s="7" t="s">
        <v>67</v>
      </c>
    </row>
    <row r="31" spans="1:19" x14ac:dyDescent="0.2">
      <c r="A31" s="7" t="s">
        <v>4343</v>
      </c>
      <c r="B31" s="8" t="s">
        <v>678</v>
      </c>
      <c r="D31" s="9" t="s">
        <v>4373</v>
      </c>
      <c r="E31" s="7" t="s">
        <v>4564</v>
      </c>
      <c r="F31" s="7" t="s">
        <v>52</v>
      </c>
      <c r="G31" s="7" t="s">
        <v>354</v>
      </c>
      <c r="H31" s="7" t="s">
        <v>4565</v>
      </c>
      <c r="I31" s="7" t="s">
        <v>4566</v>
      </c>
      <c r="J31" s="11">
        <v>275</v>
      </c>
      <c r="K31" s="11">
        <v>444</v>
      </c>
      <c r="M31" s="11">
        <f t="shared" si="0"/>
        <v>719</v>
      </c>
      <c r="N31" s="7" t="s">
        <v>64</v>
      </c>
      <c r="O31" s="7" t="s">
        <v>66</v>
      </c>
      <c r="P31" s="7" t="s">
        <v>70</v>
      </c>
      <c r="Q31" s="7" t="s">
        <v>67</v>
      </c>
      <c r="R31" s="7" t="s">
        <v>67</v>
      </c>
    </row>
    <row r="32" spans="1:19" x14ac:dyDescent="0.2">
      <c r="A32" s="7" t="s">
        <v>4343</v>
      </c>
      <c r="B32" s="8" t="s">
        <v>678</v>
      </c>
      <c r="D32" s="9" t="s">
        <v>4374</v>
      </c>
      <c r="E32" s="7" t="s">
        <v>4605</v>
      </c>
      <c r="F32" s="7" t="s">
        <v>395</v>
      </c>
      <c r="G32" s="7" t="s">
        <v>45</v>
      </c>
      <c r="H32" s="7" t="s">
        <v>4606</v>
      </c>
      <c r="I32" s="7" t="s">
        <v>4566</v>
      </c>
      <c r="J32" s="11">
        <v>3499</v>
      </c>
      <c r="K32" s="11">
        <v>4996</v>
      </c>
      <c r="M32" s="11">
        <f t="shared" si="0"/>
        <v>8495</v>
      </c>
      <c r="N32" s="7" t="s">
        <v>666</v>
      </c>
      <c r="O32" s="7" t="s">
        <v>66</v>
      </c>
      <c r="P32" s="7" t="s">
        <v>70</v>
      </c>
      <c r="Q32" s="7" t="s">
        <v>67</v>
      </c>
      <c r="R32" s="7" t="s">
        <v>67</v>
      </c>
    </row>
    <row r="33" spans="1:18" x14ac:dyDescent="0.2">
      <c r="A33" s="7" t="s">
        <v>4343</v>
      </c>
      <c r="B33" s="8" t="s">
        <v>678</v>
      </c>
      <c r="D33" s="9" t="s">
        <v>4375</v>
      </c>
      <c r="E33" s="7" t="s">
        <v>4607</v>
      </c>
      <c r="F33" s="7" t="s">
        <v>590</v>
      </c>
      <c r="G33" s="7" t="s">
        <v>45</v>
      </c>
      <c r="H33" s="7" t="s">
        <v>4608</v>
      </c>
      <c r="I33" s="7" t="s">
        <v>4566</v>
      </c>
      <c r="J33" s="11">
        <v>4959</v>
      </c>
      <c r="K33" s="11">
        <v>1780</v>
      </c>
      <c r="M33" s="11">
        <f t="shared" si="0"/>
        <v>6739</v>
      </c>
      <c r="N33" s="7" t="s">
        <v>666</v>
      </c>
      <c r="O33" s="7" t="s">
        <v>66</v>
      </c>
      <c r="P33" s="7" t="s">
        <v>70</v>
      </c>
      <c r="Q33" s="7" t="s">
        <v>67</v>
      </c>
      <c r="R33" s="7" t="s">
        <v>67</v>
      </c>
    </row>
    <row r="34" spans="1:18" x14ac:dyDescent="0.2">
      <c r="A34" s="7" t="s">
        <v>4343</v>
      </c>
      <c r="B34" s="8" t="s">
        <v>678</v>
      </c>
      <c r="D34" s="9" t="s">
        <v>4376</v>
      </c>
      <c r="E34" s="7" t="s">
        <v>4609</v>
      </c>
      <c r="F34" s="7" t="s">
        <v>428</v>
      </c>
      <c r="G34" s="7" t="s">
        <v>45</v>
      </c>
      <c r="H34" s="7" t="s">
        <v>4610</v>
      </c>
      <c r="I34" s="7" t="s">
        <v>4572</v>
      </c>
      <c r="J34" s="11">
        <v>5463</v>
      </c>
      <c r="K34" s="11">
        <v>6361</v>
      </c>
      <c r="M34" s="11">
        <f t="shared" si="0"/>
        <v>11824</v>
      </c>
      <c r="N34" s="7" t="s">
        <v>64</v>
      </c>
      <c r="O34" s="7" t="s">
        <v>66</v>
      </c>
      <c r="P34" s="7" t="s">
        <v>70</v>
      </c>
      <c r="Q34" s="7" t="s">
        <v>67</v>
      </c>
      <c r="R34" s="7" t="s">
        <v>67</v>
      </c>
    </row>
    <row r="35" spans="1:18" x14ac:dyDescent="0.2">
      <c r="A35" s="7" t="s">
        <v>4343</v>
      </c>
      <c r="B35" s="8" t="s">
        <v>678</v>
      </c>
      <c r="D35" s="9" t="s">
        <v>4377</v>
      </c>
      <c r="E35" s="7" t="s">
        <v>4611</v>
      </c>
      <c r="F35" s="7" t="s">
        <v>347</v>
      </c>
      <c r="G35" s="7" t="s">
        <v>45</v>
      </c>
      <c r="H35" s="7" t="s">
        <v>4612</v>
      </c>
      <c r="I35" s="7" t="s">
        <v>4572</v>
      </c>
      <c r="J35" s="11">
        <v>887</v>
      </c>
      <c r="K35" s="11">
        <v>1233</v>
      </c>
      <c r="M35" s="11">
        <f t="shared" si="0"/>
        <v>2120</v>
      </c>
      <c r="N35" s="7" t="s">
        <v>666</v>
      </c>
      <c r="O35" s="7" t="s">
        <v>66</v>
      </c>
      <c r="P35" s="7" t="s">
        <v>70</v>
      </c>
      <c r="Q35" s="7" t="s">
        <v>67</v>
      </c>
      <c r="R35" s="7" t="s">
        <v>67</v>
      </c>
    </row>
    <row r="36" spans="1:18" x14ac:dyDescent="0.2">
      <c r="A36" s="7" t="s">
        <v>4343</v>
      </c>
      <c r="B36" s="8" t="s">
        <v>74</v>
      </c>
      <c r="D36" s="9" t="s">
        <v>4378</v>
      </c>
      <c r="E36" s="7" t="s">
        <v>13022</v>
      </c>
      <c r="F36" s="7" t="s">
        <v>428</v>
      </c>
      <c r="G36" s="7" t="s">
        <v>45</v>
      </c>
      <c r="H36" s="7" t="s">
        <v>4613</v>
      </c>
      <c r="I36" s="7" t="s">
        <v>4572</v>
      </c>
      <c r="J36" s="11">
        <v>1021</v>
      </c>
      <c r="K36" s="11">
        <v>7881</v>
      </c>
      <c r="M36" s="11">
        <f t="shared" si="0"/>
        <v>8902</v>
      </c>
      <c r="N36" s="7" t="s">
        <v>668</v>
      </c>
      <c r="O36" s="7" t="s">
        <v>66</v>
      </c>
      <c r="P36" s="7" t="s">
        <v>70</v>
      </c>
      <c r="Q36" s="7" t="s">
        <v>671</v>
      </c>
      <c r="R36" s="7" t="s">
        <v>671</v>
      </c>
    </row>
    <row r="37" spans="1:18" x14ac:dyDescent="0.2">
      <c r="A37" s="7" t="s">
        <v>4343</v>
      </c>
      <c r="B37" s="8" t="s">
        <v>74</v>
      </c>
      <c r="D37" s="9" t="s">
        <v>4379</v>
      </c>
      <c r="E37" s="7" t="s">
        <v>13023</v>
      </c>
      <c r="F37" s="7" t="s">
        <v>4614</v>
      </c>
      <c r="G37" s="7" t="s">
        <v>45</v>
      </c>
      <c r="H37" s="7" t="s">
        <v>4615</v>
      </c>
      <c r="I37" s="7" t="s">
        <v>4572</v>
      </c>
      <c r="J37" s="11">
        <v>1021</v>
      </c>
      <c r="K37" s="11">
        <v>7881</v>
      </c>
      <c r="M37" s="11">
        <f t="shared" si="0"/>
        <v>8902</v>
      </c>
      <c r="N37" s="7" t="s">
        <v>668</v>
      </c>
      <c r="O37" s="7" t="s">
        <v>66</v>
      </c>
      <c r="P37" s="7" t="s">
        <v>70</v>
      </c>
      <c r="Q37" s="7" t="s">
        <v>671</v>
      </c>
      <c r="R37" s="7" t="s">
        <v>671</v>
      </c>
    </row>
    <row r="38" spans="1:18" x14ac:dyDescent="0.2">
      <c r="A38" s="7" t="s">
        <v>4343</v>
      </c>
      <c r="B38" s="8" t="s">
        <v>74</v>
      </c>
      <c r="D38" s="9" t="s">
        <v>4380</v>
      </c>
      <c r="E38" s="7" t="s">
        <v>13024</v>
      </c>
      <c r="F38" s="7" t="s">
        <v>420</v>
      </c>
      <c r="G38" s="7" t="s">
        <v>45</v>
      </c>
      <c r="H38" s="7" t="s">
        <v>4616</v>
      </c>
      <c r="I38" s="7" t="s">
        <v>4572</v>
      </c>
      <c r="J38" s="11">
        <v>1021</v>
      </c>
      <c r="K38" s="11">
        <v>7881</v>
      </c>
      <c r="M38" s="11">
        <f t="shared" si="0"/>
        <v>8902</v>
      </c>
      <c r="N38" s="7" t="s">
        <v>668</v>
      </c>
      <c r="O38" s="7" t="s">
        <v>66</v>
      </c>
      <c r="P38" s="7" t="s">
        <v>70</v>
      </c>
      <c r="Q38" s="7" t="s">
        <v>671</v>
      </c>
      <c r="R38" s="7" t="s">
        <v>671</v>
      </c>
    </row>
    <row r="39" spans="1:18" x14ac:dyDescent="0.2">
      <c r="A39" s="7" t="s">
        <v>4343</v>
      </c>
      <c r="B39" s="8" t="s">
        <v>74</v>
      </c>
      <c r="D39" s="9" t="s">
        <v>4381</v>
      </c>
      <c r="E39" s="7" t="s">
        <v>4593</v>
      </c>
      <c r="F39" s="7" t="s">
        <v>395</v>
      </c>
      <c r="G39" s="7" t="s">
        <v>45</v>
      </c>
      <c r="H39" s="7" t="s">
        <v>4594</v>
      </c>
      <c r="I39" s="7" t="s">
        <v>4566</v>
      </c>
      <c r="J39" s="11">
        <v>1</v>
      </c>
      <c r="K39" s="11">
        <v>1</v>
      </c>
      <c r="M39" s="11">
        <f t="shared" si="0"/>
        <v>2</v>
      </c>
      <c r="N39" s="7" t="s">
        <v>669</v>
      </c>
      <c r="O39" s="7" t="s">
        <v>66</v>
      </c>
      <c r="P39" s="7" t="s">
        <v>672</v>
      </c>
      <c r="Q39" s="7" t="s">
        <v>671</v>
      </c>
      <c r="R39" s="7" t="s">
        <v>671</v>
      </c>
    </row>
    <row r="40" spans="1:18" x14ac:dyDescent="0.2">
      <c r="A40" s="7" t="s">
        <v>4343</v>
      </c>
      <c r="B40" s="8" t="s">
        <v>74</v>
      </c>
      <c r="D40" s="9" t="s">
        <v>4382</v>
      </c>
      <c r="E40" s="7" t="s">
        <v>13025</v>
      </c>
      <c r="F40" s="7" t="s">
        <v>537</v>
      </c>
      <c r="G40" s="7" t="s">
        <v>45</v>
      </c>
      <c r="H40" s="7" t="s">
        <v>4617</v>
      </c>
      <c r="I40" s="7" t="s">
        <v>4566</v>
      </c>
      <c r="J40" s="11">
        <v>1021</v>
      </c>
      <c r="K40" s="11">
        <v>7881</v>
      </c>
      <c r="M40" s="11">
        <f t="shared" si="0"/>
        <v>8902</v>
      </c>
      <c r="N40" s="7" t="s">
        <v>668</v>
      </c>
      <c r="O40" s="7" t="s">
        <v>66</v>
      </c>
      <c r="P40" s="7" t="s">
        <v>70</v>
      </c>
      <c r="Q40" s="7" t="s">
        <v>671</v>
      </c>
      <c r="R40" s="7" t="s">
        <v>671</v>
      </c>
    </row>
    <row r="41" spans="1:18" x14ac:dyDescent="0.2">
      <c r="A41" s="7" t="s">
        <v>4343</v>
      </c>
      <c r="B41" s="8" t="s">
        <v>74</v>
      </c>
      <c r="D41" s="9" t="s">
        <v>4383</v>
      </c>
      <c r="E41" s="7" t="s">
        <v>13026</v>
      </c>
      <c r="F41" s="7" t="s">
        <v>562</v>
      </c>
      <c r="G41" s="7" t="s">
        <v>45</v>
      </c>
      <c r="H41" s="7" t="s">
        <v>4618</v>
      </c>
      <c r="I41" s="7" t="s">
        <v>4566</v>
      </c>
      <c r="J41" s="11">
        <v>1021</v>
      </c>
      <c r="K41" s="11">
        <v>7881</v>
      </c>
      <c r="M41" s="11">
        <f t="shared" si="0"/>
        <v>8902</v>
      </c>
      <c r="N41" s="7" t="s">
        <v>668</v>
      </c>
      <c r="O41" s="7" t="s">
        <v>66</v>
      </c>
      <c r="P41" s="7" t="s">
        <v>70</v>
      </c>
      <c r="Q41" s="7" t="s">
        <v>671</v>
      </c>
      <c r="R41" s="7" t="s">
        <v>671</v>
      </c>
    </row>
    <row r="42" spans="1:18" x14ac:dyDescent="0.2">
      <c r="A42" s="7" t="s">
        <v>4343</v>
      </c>
      <c r="B42" s="8" t="s">
        <v>74</v>
      </c>
      <c r="D42" s="9" t="s">
        <v>4384</v>
      </c>
      <c r="E42" s="7" t="s">
        <v>13027</v>
      </c>
      <c r="F42" s="7" t="s">
        <v>4619</v>
      </c>
      <c r="G42" s="7" t="s">
        <v>45</v>
      </c>
      <c r="H42" s="7" t="s">
        <v>4620</v>
      </c>
      <c r="I42" s="7" t="s">
        <v>4566</v>
      </c>
      <c r="J42" s="11">
        <v>1021</v>
      </c>
      <c r="K42" s="11">
        <v>7881</v>
      </c>
      <c r="M42" s="11">
        <f t="shared" si="0"/>
        <v>8902</v>
      </c>
      <c r="N42" s="7" t="s">
        <v>668</v>
      </c>
      <c r="O42" s="7" t="s">
        <v>66</v>
      </c>
      <c r="P42" s="7" t="s">
        <v>70</v>
      </c>
      <c r="Q42" s="7" t="s">
        <v>671</v>
      </c>
      <c r="R42" s="7" t="s">
        <v>671</v>
      </c>
    </row>
    <row r="43" spans="1:18" x14ac:dyDescent="0.2">
      <c r="A43" s="7" t="s">
        <v>4343</v>
      </c>
      <c r="B43" s="8" t="s">
        <v>74</v>
      </c>
      <c r="D43" s="9" t="s">
        <v>4385</v>
      </c>
      <c r="E43" s="7" t="s">
        <v>13028</v>
      </c>
      <c r="F43" s="7" t="s">
        <v>4619</v>
      </c>
      <c r="G43" s="7" t="s">
        <v>45</v>
      </c>
      <c r="H43" s="7" t="s">
        <v>4621</v>
      </c>
      <c r="I43" s="7" t="s">
        <v>4566</v>
      </c>
      <c r="J43" s="11">
        <v>1021</v>
      </c>
      <c r="K43" s="11">
        <v>7881</v>
      </c>
      <c r="M43" s="11">
        <f t="shared" si="0"/>
        <v>8902</v>
      </c>
      <c r="N43" s="7" t="s">
        <v>668</v>
      </c>
      <c r="O43" s="7" t="s">
        <v>66</v>
      </c>
      <c r="P43" s="7" t="s">
        <v>70</v>
      </c>
      <c r="Q43" s="7" t="s">
        <v>671</v>
      </c>
      <c r="R43" s="7" t="s">
        <v>671</v>
      </c>
    </row>
    <row r="44" spans="1:18" x14ac:dyDescent="0.2">
      <c r="A44" s="7" t="s">
        <v>4343</v>
      </c>
      <c r="B44" s="8" t="s">
        <v>74</v>
      </c>
      <c r="D44" s="9" t="s">
        <v>4386</v>
      </c>
      <c r="E44" s="7" t="s">
        <v>13029</v>
      </c>
      <c r="F44" s="7" t="s">
        <v>4619</v>
      </c>
      <c r="G44" s="7" t="s">
        <v>45</v>
      </c>
      <c r="H44" s="7" t="s">
        <v>4622</v>
      </c>
      <c r="I44" s="7" t="s">
        <v>4566</v>
      </c>
      <c r="J44" s="11">
        <v>1021</v>
      </c>
      <c r="K44" s="11">
        <v>7881</v>
      </c>
      <c r="M44" s="11">
        <f t="shared" si="0"/>
        <v>8902</v>
      </c>
      <c r="N44" s="7" t="s">
        <v>668</v>
      </c>
      <c r="O44" s="7" t="s">
        <v>66</v>
      </c>
      <c r="P44" s="7" t="s">
        <v>70</v>
      </c>
      <c r="Q44" s="7" t="s">
        <v>671</v>
      </c>
      <c r="R44" s="7" t="s">
        <v>671</v>
      </c>
    </row>
    <row r="45" spans="1:18" x14ac:dyDescent="0.2">
      <c r="A45" s="7" t="s">
        <v>4343</v>
      </c>
      <c r="B45" s="8" t="s">
        <v>74</v>
      </c>
      <c r="D45" s="9" t="s">
        <v>4387</v>
      </c>
      <c r="E45" s="7" t="s">
        <v>13030</v>
      </c>
      <c r="F45" s="7" t="s">
        <v>4619</v>
      </c>
      <c r="G45" s="7" t="s">
        <v>45</v>
      </c>
      <c r="H45" s="7" t="s">
        <v>4623</v>
      </c>
      <c r="I45" s="7" t="s">
        <v>4566</v>
      </c>
      <c r="J45" s="11">
        <v>1021</v>
      </c>
      <c r="K45" s="11">
        <v>7881</v>
      </c>
      <c r="M45" s="11">
        <f t="shared" si="0"/>
        <v>8902</v>
      </c>
      <c r="N45" s="7" t="s">
        <v>668</v>
      </c>
      <c r="O45" s="7" t="s">
        <v>66</v>
      </c>
      <c r="P45" s="7" t="s">
        <v>70</v>
      </c>
      <c r="Q45" s="7" t="s">
        <v>671</v>
      </c>
      <c r="R45" s="7" t="s">
        <v>671</v>
      </c>
    </row>
    <row r="46" spans="1:18" x14ac:dyDescent="0.2">
      <c r="A46" s="7" t="s">
        <v>4343</v>
      </c>
      <c r="B46" s="8" t="s">
        <v>74</v>
      </c>
      <c r="D46" s="9" t="s">
        <v>4388</v>
      </c>
      <c r="E46" s="7" t="s">
        <v>13031</v>
      </c>
      <c r="F46" s="7" t="s">
        <v>44</v>
      </c>
      <c r="G46" s="7" t="s">
        <v>45</v>
      </c>
      <c r="H46" s="7" t="s">
        <v>4624</v>
      </c>
      <c r="I46" s="7" t="s">
        <v>4566</v>
      </c>
      <c r="J46" s="11">
        <v>1021</v>
      </c>
      <c r="K46" s="11">
        <v>7881</v>
      </c>
      <c r="M46" s="11">
        <f t="shared" si="0"/>
        <v>8902</v>
      </c>
      <c r="N46" s="7" t="s">
        <v>668</v>
      </c>
      <c r="O46" s="7" t="s">
        <v>66</v>
      </c>
      <c r="P46" s="7" t="s">
        <v>70</v>
      </c>
      <c r="Q46" s="7" t="s">
        <v>671</v>
      </c>
      <c r="R46" s="7" t="s">
        <v>671</v>
      </c>
    </row>
    <row r="47" spans="1:18" x14ac:dyDescent="0.2">
      <c r="A47" s="7" t="s">
        <v>4343</v>
      </c>
      <c r="B47" s="8" t="s">
        <v>74</v>
      </c>
      <c r="D47" s="9" t="s">
        <v>4389</v>
      </c>
      <c r="E47" s="7" t="s">
        <v>13032</v>
      </c>
      <c r="F47" s="7" t="s">
        <v>557</v>
      </c>
      <c r="G47" s="7" t="s">
        <v>45</v>
      </c>
      <c r="H47" s="7" t="s">
        <v>4625</v>
      </c>
      <c r="I47" s="7" t="s">
        <v>4566</v>
      </c>
      <c r="J47" s="11">
        <v>1021</v>
      </c>
      <c r="K47" s="11">
        <v>7881</v>
      </c>
      <c r="M47" s="11">
        <f t="shared" si="0"/>
        <v>8902</v>
      </c>
      <c r="N47" s="7" t="s">
        <v>668</v>
      </c>
      <c r="O47" s="7" t="s">
        <v>66</v>
      </c>
      <c r="P47" s="7" t="s">
        <v>70</v>
      </c>
      <c r="Q47" s="7" t="s">
        <v>671</v>
      </c>
      <c r="R47" s="7" t="s">
        <v>671</v>
      </c>
    </row>
    <row r="48" spans="1:18" x14ac:dyDescent="0.2">
      <c r="A48" s="7" t="s">
        <v>4343</v>
      </c>
      <c r="B48" s="8" t="s">
        <v>74</v>
      </c>
      <c r="D48" s="9" t="s">
        <v>4390</v>
      </c>
      <c r="E48" s="7" t="s">
        <v>13033</v>
      </c>
      <c r="F48" s="7" t="s">
        <v>368</v>
      </c>
      <c r="G48" s="7" t="s">
        <v>45</v>
      </c>
      <c r="H48" s="7" t="s">
        <v>4626</v>
      </c>
      <c r="I48" s="7" t="s">
        <v>4566</v>
      </c>
      <c r="J48" s="11">
        <v>1021</v>
      </c>
      <c r="K48" s="11">
        <v>7881</v>
      </c>
      <c r="M48" s="11">
        <f t="shared" si="0"/>
        <v>8902</v>
      </c>
      <c r="N48" s="7" t="s">
        <v>668</v>
      </c>
      <c r="O48" s="7" t="s">
        <v>66</v>
      </c>
      <c r="P48" s="7" t="s">
        <v>70</v>
      </c>
      <c r="Q48" s="7" t="s">
        <v>671</v>
      </c>
      <c r="R48" s="7" t="s">
        <v>671</v>
      </c>
    </row>
    <row r="49" spans="1:18" x14ac:dyDescent="0.2">
      <c r="A49" s="7" t="s">
        <v>4343</v>
      </c>
      <c r="B49" s="8" t="s">
        <v>74</v>
      </c>
      <c r="D49" s="9" t="s">
        <v>4391</v>
      </c>
      <c r="E49" s="7" t="s">
        <v>13034</v>
      </c>
      <c r="F49" s="7" t="s">
        <v>4619</v>
      </c>
      <c r="G49" s="7" t="s">
        <v>45</v>
      </c>
      <c r="H49" s="7" t="s">
        <v>4627</v>
      </c>
      <c r="I49" s="7" t="s">
        <v>4566</v>
      </c>
      <c r="J49" s="11">
        <v>1021</v>
      </c>
      <c r="K49" s="11">
        <v>7881</v>
      </c>
      <c r="M49" s="11">
        <f t="shared" si="0"/>
        <v>8902</v>
      </c>
      <c r="N49" s="7" t="s">
        <v>668</v>
      </c>
      <c r="O49" s="7" t="s">
        <v>66</v>
      </c>
      <c r="P49" s="7" t="s">
        <v>70</v>
      </c>
      <c r="Q49" s="7" t="s">
        <v>671</v>
      </c>
      <c r="R49" s="7" t="s">
        <v>671</v>
      </c>
    </row>
    <row r="50" spans="1:18" x14ac:dyDescent="0.2">
      <c r="A50" s="7" t="s">
        <v>4343</v>
      </c>
      <c r="B50" s="8" t="s">
        <v>74</v>
      </c>
      <c r="D50" s="9" t="s">
        <v>4392</v>
      </c>
      <c r="E50" s="7" t="s">
        <v>13035</v>
      </c>
      <c r="F50" s="7" t="s">
        <v>4619</v>
      </c>
      <c r="G50" s="7" t="s">
        <v>45</v>
      </c>
      <c r="H50" s="7" t="s">
        <v>4628</v>
      </c>
      <c r="I50" s="7" t="s">
        <v>4566</v>
      </c>
      <c r="J50" s="11">
        <v>1021</v>
      </c>
      <c r="K50" s="11">
        <v>7881</v>
      </c>
      <c r="M50" s="11">
        <f t="shared" si="0"/>
        <v>8902</v>
      </c>
      <c r="N50" s="7" t="s">
        <v>668</v>
      </c>
      <c r="O50" s="7" t="s">
        <v>66</v>
      </c>
      <c r="P50" s="7" t="s">
        <v>70</v>
      </c>
      <c r="Q50" s="7" t="s">
        <v>671</v>
      </c>
      <c r="R50" s="7" t="s">
        <v>671</v>
      </c>
    </row>
    <row r="51" spans="1:18" x14ac:dyDescent="0.2">
      <c r="A51" s="7" t="s">
        <v>4343</v>
      </c>
      <c r="B51" s="8" t="s">
        <v>74</v>
      </c>
      <c r="D51" s="9" t="s">
        <v>4393</v>
      </c>
      <c r="E51" s="7" t="s">
        <v>13036</v>
      </c>
      <c r="F51" s="7" t="s">
        <v>4619</v>
      </c>
      <c r="G51" s="7" t="s">
        <v>45</v>
      </c>
      <c r="H51" s="7" t="s">
        <v>4629</v>
      </c>
      <c r="I51" s="7" t="s">
        <v>4566</v>
      </c>
      <c r="J51" s="11">
        <v>1021</v>
      </c>
      <c r="K51" s="11">
        <v>7881</v>
      </c>
      <c r="M51" s="11">
        <f t="shared" si="0"/>
        <v>8902</v>
      </c>
      <c r="N51" s="7" t="s">
        <v>668</v>
      </c>
      <c r="O51" s="7" t="s">
        <v>66</v>
      </c>
      <c r="P51" s="7" t="s">
        <v>70</v>
      </c>
      <c r="Q51" s="7" t="s">
        <v>671</v>
      </c>
      <c r="R51" s="7" t="s">
        <v>671</v>
      </c>
    </row>
    <row r="52" spans="1:18" x14ac:dyDescent="0.2">
      <c r="A52" s="7" t="s">
        <v>4343</v>
      </c>
      <c r="B52" s="8" t="s">
        <v>74</v>
      </c>
      <c r="D52" s="9" t="s">
        <v>4394</v>
      </c>
      <c r="E52" s="7" t="s">
        <v>13037</v>
      </c>
      <c r="F52" s="7" t="s">
        <v>2224</v>
      </c>
      <c r="G52" s="7" t="s">
        <v>45</v>
      </c>
      <c r="H52" s="7" t="s">
        <v>4630</v>
      </c>
      <c r="I52" s="7" t="s">
        <v>4566</v>
      </c>
      <c r="J52" s="11">
        <v>1021</v>
      </c>
      <c r="K52" s="11">
        <v>7881</v>
      </c>
      <c r="M52" s="11">
        <f t="shared" si="0"/>
        <v>8902</v>
      </c>
      <c r="N52" s="7" t="s">
        <v>668</v>
      </c>
      <c r="O52" s="7" t="s">
        <v>66</v>
      </c>
      <c r="P52" s="7" t="s">
        <v>70</v>
      </c>
      <c r="Q52" s="7" t="s">
        <v>671</v>
      </c>
      <c r="R52" s="7" t="s">
        <v>671</v>
      </c>
    </row>
    <row r="53" spans="1:18" x14ac:dyDescent="0.2">
      <c r="A53" s="7" t="s">
        <v>4343</v>
      </c>
      <c r="B53" s="8" t="s">
        <v>74</v>
      </c>
      <c r="D53" s="9" t="s">
        <v>4395</v>
      </c>
      <c r="E53" s="7" t="s">
        <v>13038</v>
      </c>
      <c r="F53" s="7" t="s">
        <v>4631</v>
      </c>
      <c r="G53" s="7" t="s">
        <v>45</v>
      </c>
      <c r="H53" s="7" t="s">
        <v>4632</v>
      </c>
      <c r="I53" s="7" t="s">
        <v>4566</v>
      </c>
      <c r="J53" s="11">
        <v>1021</v>
      </c>
      <c r="K53" s="11">
        <v>7881</v>
      </c>
      <c r="M53" s="11">
        <f t="shared" si="0"/>
        <v>8902</v>
      </c>
      <c r="N53" s="7" t="s">
        <v>668</v>
      </c>
      <c r="O53" s="7" t="s">
        <v>66</v>
      </c>
      <c r="P53" s="7" t="s">
        <v>70</v>
      </c>
      <c r="Q53" s="7" t="s">
        <v>671</v>
      </c>
      <c r="R53" s="7" t="s">
        <v>671</v>
      </c>
    </row>
    <row r="54" spans="1:18" x14ac:dyDescent="0.2">
      <c r="A54" s="7" t="s">
        <v>4343</v>
      </c>
      <c r="B54" s="8" t="s">
        <v>74</v>
      </c>
      <c r="D54" s="9" t="s">
        <v>4396</v>
      </c>
      <c r="E54" s="7" t="s">
        <v>13039</v>
      </c>
      <c r="F54" s="7" t="s">
        <v>627</v>
      </c>
      <c r="G54" s="7" t="s">
        <v>45</v>
      </c>
      <c r="H54" s="7" t="s">
        <v>4633</v>
      </c>
      <c r="I54" s="7" t="s">
        <v>4566</v>
      </c>
      <c r="J54" s="11">
        <v>1021</v>
      </c>
      <c r="K54" s="11">
        <v>7881</v>
      </c>
      <c r="M54" s="11">
        <f t="shared" si="0"/>
        <v>8902</v>
      </c>
      <c r="N54" s="7" t="s">
        <v>668</v>
      </c>
      <c r="O54" s="7" t="s">
        <v>66</v>
      </c>
      <c r="P54" s="7" t="s">
        <v>70</v>
      </c>
      <c r="Q54" s="7" t="s">
        <v>671</v>
      </c>
      <c r="R54" s="7" t="s">
        <v>671</v>
      </c>
    </row>
    <row r="55" spans="1:18" x14ac:dyDescent="0.2">
      <c r="A55" s="7" t="s">
        <v>4343</v>
      </c>
      <c r="B55" s="8" t="s">
        <v>74</v>
      </c>
      <c r="D55" s="9" t="s">
        <v>4397</v>
      </c>
      <c r="E55" s="7" t="s">
        <v>13068</v>
      </c>
      <c r="F55" s="7" t="s">
        <v>4631</v>
      </c>
      <c r="G55" s="7" t="s">
        <v>45</v>
      </c>
      <c r="H55" s="7" t="s">
        <v>4634</v>
      </c>
      <c r="I55" s="7" t="s">
        <v>4569</v>
      </c>
      <c r="J55" s="11">
        <v>1021</v>
      </c>
      <c r="K55" s="11">
        <v>7881</v>
      </c>
      <c r="M55" s="11">
        <f t="shared" si="0"/>
        <v>8902</v>
      </c>
      <c r="N55" s="7" t="s">
        <v>668</v>
      </c>
      <c r="O55" s="7" t="s">
        <v>66</v>
      </c>
      <c r="P55" s="7" t="s">
        <v>70</v>
      </c>
      <c r="Q55" s="7" t="s">
        <v>671</v>
      </c>
      <c r="R55" s="7" t="s">
        <v>671</v>
      </c>
    </row>
    <row r="56" spans="1:18" x14ac:dyDescent="0.2">
      <c r="A56" s="7" t="s">
        <v>4343</v>
      </c>
      <c r="B56" s="8" t="s">
        <v>74</v>
      </c>
      <c r="D56" s="9" t="s">
        <v>4398</v>
      </c>
      <c r="E56" s="7" t="s">
        <v>13069</v>
      </c>
      <c r="F56" s="7" t="s">
        <v>4619</v>
      </c>
      <c r="G56" s="7" t="s">
        <v>45</v>
      </c>
      <c r="H56" s="7" t="s">
        <v>4635</v>
      </c>
      <c r="I56" s="7" t="s">
        <v>4566</v>
      </c>
      <c r="J56" s="11">
        <v>1021</v>
      </c>
      <c r="K56" s="11">
        <v>7881</v>
      </c>
      <c r="M56" s="11">
        <f t="shared" si="0"/>
        <v>8902</v>
      </c>
      <c r="N56" s="7" t="s">
        <v>668</v>
      </c>
      <c r="O56" s="7" t="s">
        <v>66</v>
      </c>
      <c r="P56" s="7" t="s">
        <v>70</v>
      </c>
      <c r="Q56" s="7" t="s">
        <v>671</v>
      </c>
      <c r="R56" s="7" t="s">
        <v>671</v>
      </c>
    </row>
    <row r="57" spans="1:18" x14ac:dyDescent="0.2">
      <c r="A57" s="7" t="s">
        <v>4343</v>
      </c>
      <c r="B57" s="8" t="s">
        <v>74</v>
      </c>
      <c r="D57" s="9" t="s">
        <v>4399</v>
      </c>
      <c r="E57" s="7" t="s">
        <v>13070</v>
      </c>
      <c r="F57" s="7" t="s">
        <v>59</v>
      </c>
      <c r="G57" s="7" t="s">
        <v>45</v>
      </c>
      <c r="H57" s="7" t="s">
        <v>4636</v>
      </c>
      <c r="I57" s="7" t="s">
        <v>4572</v>
      </c>
      <c r="J57" s="11">
        <v>1021</v>
      </c>
      <c r="K57" s="11">
        <v>7881</v>
      </c>
      <c r="M57" s="11">
        <f t="shared" si="0"/>
        <v>8902</v>
      </c>
      <c r="N57" s="7" t="s">
        <v>668</v>
      </c>
      <c r="O57" s="7" t="s">
        <v>66</v>
      </c>
      <c r="P57" s="7" t="s">
        <v>70</v>
      </c>
      <c r="Q57" s="7" t="s">
        <v>671</v>
      </c>
      <c r="R57" s="7" t="s">
        <v>671</v>
      </c>
    </row>
    <row r="58" spans="1:18" x14ac:dyDescent="0.2">
      <c r="A58" s="7" t="s">
        <v>4343</v>
      </c>
      <c r="B58" s="8" t="s">
        <v>74</v>
      </c>
      <c r="D58" s="9" t="s">
        <v>4400</v>
      </c>
      <c r="E58" s="7" t="s">
        <v>13071</v>
      </c>
      <c r="F58" s="7" t="s">
        <v>347</v>
      </c>
      <c r="G58" s="7" t="s">
        <v>45</v>
      </c>
      <c r="H58" s="7" t="s">
        <v>4637</v>
      </c>
      <c r="I58" s="7" t="s">
        <v>4572</v>
      </c>
      <c r="J58" s="11">
        <v>1021</v>
      </c>
      <c r="K58" s="11">
        <v>7881</v>
      </c>
      <c r="M58" s="11">
        <f t="shared" si="0"/>
        <v>8902</v>
      </c>
      <c r="N58" s="7" t="s">
        <v>668</v>
      </c>
      <c r="O58" s="7" t="s">
        <v>66</v>
      </c>
      <c r="P58" s="7" t="s">
        <v>70</v>
      </c>
      <c r="Q58" s="7" t="s">
        <v>671</v>
      </c>
      <c r="R58" s="7" t="s">
        <v>671</v>
      </c>
    </row>
    <row r="59" spans="1:18" x14ac:dyDescent="0.2">
      <c r="A59" s="7" t="s">
        <v>4343</v>
      </c>
      <c r="B59" s="8" t="s">
        <v>74</v>
      </c>
      <c r="D59" s="9" t="s">
        <v>4401</v>
      </c>
      <c r="E59" s="7" t="s">
        <v>13044</v>
      </c>
      <c r="F59" s="7" t="s">
        <v>616</v>
      </c>
      <c r="G59" s="7" t="s">
        <v>45</v>
      </c>
      <c r="H59" s="7" t="s">
        <v>4638</v>
      </c>
      <c r="I59" s="7" t="s">
        <v>4572</v>
      </c>
      <c r="J59" s="11">
        <v>1021</v>
      </c>
      <c r="K59" s="11">
        <v>7881</v>
      </c>
      <c r="M59" s="11">
        <f t="shared" si="0"/>
        <v>8902</v>
      </c>
      <c r="N59" s="7" t="s">
        <v>668</v>
      </c>
      <c r="O59" s="7" t="s">
        <v>66</v>
      </c>
      <c r="P59" s="7" t="s">
        <v>70</v>
      </c>
      <c r="Q59" s="7" t="s">
        <v>671</v>
      </c>
      <c r="R59" s="7" t="s">
        <v>671</v>
      </c>
    </row>
    <row r="60" spans="1:18" x14ac:dyDescent="0.2">
      <c r="A60" s="7" t="s">
        <v>4343</v>
      </c>
      <c r="B60" s="8" t="s">
        <v>74</v>
      </c>
      <c r="D60" s="9" t="s">
        <v>4402</v>
      </c>
      <c r="E60" s="7" t="s">
        <v>13072</v>
      </c>
      <c r="F60" s="7" t="s">
        <v>44</v>
      </c>
      <c r="G60" s="7" t="s">
        <v>45</v>
      </c>
      <c r="H60" s="7" t="s">
        <v>4639</v>
      </c>
      <c r="I60" s="7" t="s">
        <v>4566</v>
      </c>
      <c r="J60" s="11">
        <v>1021</v>
      </c>
      <c r="K60" s="11">
        <v>7881</v>
      </c>
      <c r="L60" s="12"/>
      <c r="M60" s="11">
        <f t="shared" si="0"/>
        <v>8902</v>
      </c>
      <c r="N60" s="7" t="s">
        <v>668</v>
      </c>
      <c r="O60" s="7" t="s">
        <v>66</v>
      </c>
      <c r="P60" s="7" t="s">
        <v>70</v>
      </c>
      <c r="Q60" s="7" t="s">
        <v>671</v>
      </c>
      <c r="R60" s="7" t="s">
        <v>671</v>
      </c>
    </row>
    <row r="61" spans="1:18" x14ac:dyDescent="0.2">
      <c r="A61" s="7" t="s">
        <v>4343</v>
      </c>
      <c r="B61" s="8" t="s">
        <v>74</v>
      </c>
      <c r="D61" s="9" t="s">
        <v>4403</v>
      </c>
      <c r="E61" s="7" t="s">
        <v>13065</v>
      </c>
      <c r="F61" s="7" t="s">
        <v>420</v>
      </c>
      <c r="G61" s="7" t="s">
        <v>45</v>
      </c>
      <c r="H61" s="7" t="s">
        <v>4640</v>
      </c>
      <c r="I61" s="7" t="s">
        <v>4566</v>
      </c>
      <c r="J61" s="11">
        <v>1021</v>
      </c>
      <c r="K61" s="11">
        <v>7881</v>
      </c>
      <c r="M61" s="11">
        <f t="shared" si="0"/>
        <v>8902</v>
      </c>
      <c r="N61" s="7" t="s">
        <v>668</v>
      </c>
      <c r="O61" s="7" t="s">
        <v>66</v>
      </c>
      <c r="P61" s="7" t="s">
        <v>70</v>
      </c>
      <c r="Q61" s="7" t="s">
        <v>671</v>
      </c>
      <c r="R61" s="7" t="s">
        <v>671</v>
      </c>
    </row>
    <row r="62" spans="1:18" x14ac:dyDescent="0.2">
      <c r="A62" s="7" t="s">
        <v>4343</v>
      </c>
      <c r="B62" s="8" t="s">
        <v>74</v>
      </c>
      <c r="D62" s="9" t="s">
        <v>4404</v>
      </c>
      <c r="E62" s="7" t="s">
        <v>13073</v>
      </c>
      <c r="F62" s="7" t="s">
        <v>557</v>
      </c>
      <c r="G62" s="7" t="s">
        <v>45</v>
      </c>
      <c r="H62" s="7" t="s">
        <v>4641</v>
      </c>
      <c r="I62" s="7" t="s">
        <v>4566</v>
      </c>
      <c r="J62" s="11">
        <v>1021</v>
      </c>
      <c r="K62" s="11">
        <v>7881</v>
      </c>
      <c r="M62" s="11">
        <f t="shared" si="0"/>
        <v>8902</v>
      </c>
      <c r="N62" s="7" t="s">
        <v>668</v>
      </c>
      <c r="O62" s="7" t="s">
        <v>66</v>
      </c>
      <c r="P62" s="7" t="s">
        <v>70</v>
      </c>
      <c r="Q62" s="7" t="s">
        <v>671</v>
      </c>
      <c r="R62" s="7" t="s">
        <v>671</v>
      </c>
    </row>
    <row r="63" spans="1:18" x14ac:dyDescent="0.2">
      <c r="A63" s="7" t="s">
        <v>4343</v>
      </c>
      <c r="B63" s="8" t="s">
        <v>74</v>
      </c>
      <c r="D63" s="9" t="s">
        <v>4405</v>
      </c>
      <c r="E63" s="7" t="s">
        <v>13074</v>
      </c>
      <c r="F63" s="7" t="s">
        <v>499</v>
      </c>
      <c r="G63" s="7" t="s">
        <v>45</v>
      </c>
      <c r="H63" s="7" t="s">
        <v>4642</v>
      </c>
      <c r="I63" s="7" t="s">
        <v>4572</v>
      </c>
      <c r="J63" s="11">
        <v>1021</v>
      </c>
      <c r="K63" s="11">
        <v>7881</v>
      </c>
      <c r="M63" s="11">
        <f t="shared" si="0"/>
        <v>8902</v>
      </c>
      <c r="N63" s="7" t="s">
        <v>668</v>
      </c>
      <c r="O63" s="7" t="s">
        <v>66</v>
      </c>
      <c r="P63" s="7" t="s">
        <v>70</v>
      </c>
      <c r="Q63" s="7" t="s">
        <v>671</v>
      </c>
      <c r="R63" s="7" t="s">
        <v>671</v>
      </c>
    </row>
    <row r="64" spans="1:18" x14ac:dyDescent="0.2">
      <c r="A64" s="7" t="s">
        <v>4343</v>
      </c>
      <c r="B64" s="8" t="s">
        <v>74</v>
      </c>
      <c r="D64" s="9" t="s">
        <v>4406</v>
      </c>
      <c r="E64" s="7" t="s">
        <v>13075</v>
      </c>
      <c r="F64" s="7" t="s">
        <v>4619</v>
      </c>
      <c r="G64" s="7" t="s">
        <v>45</v>
      </c>
      <c r="H64" s="7" t="s">
        <v>4643</v>
      </c>
      <c r="I64" s="7" t="s">
        <v>4566</v>
      </c>
      <c r="J64" s="11">
        <v>1021</v>
      </c>
      <c r="K64" s="11">
        <v>7881</v>
      </c>
      <c r="M64" s="11">
        <f t="shared" si="0"/>
        <v>8902</v>
      </c>
      <c r="N64" s="7" t="s">
        <v>668</v>
      </c>
      <c r="O64" s="7" t="s">
        <v>66</v>
      </c>
      <c r="P64" s="7" t="s">
        <v>70</v>
      </c>
      <c r="Q64" s="7" t="s">
        <v>671</v>
      </c>
      <c r="R64" s="7" t="s">
        <v>671</v>
      </c>
    </row>
    <row r="65" spans="1:18" x14ac:dyDescent="0.2">
      <c r="A65" s="7" t="s">
        <v>4343</v>
      </c>
      <c r="B65" s="8" t="s">
        <v>74</v>
      </c>
      <c r="D65" s="9" t="s">
        <v>4407</v>
      </c>
      <c r="E65" s="7" t="s">
        <v>13076</v>
      </c>
      <c r="F65" s="7" t="s">
        <v>4619</v>
      </c>
      <c r="G65" s="7" t="s">
        <v>45</v>
      </c>
      <c r="H65" s="7" t="s">
        <v>4644</v>
      </c>
      <c r="I65" s="7" t="s">
        <v>4566</v>
      </c>
      <c r="J65" s="11">
        <v>1021</v>
      </c>
      <c r="K65" s="11">
        <v>7881</v>
      </c>
      <c r="M65" s="11">
        <f t="shared" si="0"/>
        <v>8902</v>
      </c>
      <c r="N65" s="7" t="s">
        <v>668</v>
      </c>
      <c r="O65" s="7" t="s">
        <v>66</v>
      </c>
      <c r="P65" s="7" t="s">
        <v>70</v>
      </c>
      <c r="Q65" s="7" t="s">
        <v>671</v>
      </c>
      <c r="R65" s="7" t="s">
        <v>671</v>
      </c>
    </row>
    <row r="66" spans="1:18" x14ac:dyDescent="0.2">
      <c r="A66" s="7" t="s">
        <v>4343</v>
      </c>
      <c r="B66" s="8" t="s">
        <v>74</v>
      </c>
      <c r="D66" s="9" t="s">
        <v>4408</v>
      </c>
      <c r="E66" s="7" t="s">
        <v>13077</v>
      </c>
      <c r="F66" s="7" t="s">
        <v>4619</v>
      </c>
      <c r="G66" s="7" t="s">
        <v>45</v>
      </c>
      <c r="H66" s="7" t="s">
        <v>4645</v>
      </c>
      <c r="I66" s="7" t="s">
        <v>4566</v>
      </c>
      <c r="J66" s="11">
        <v>1021</v>
      </c>
      <c r="K66" s="11">
        <v>7881</v>
      </c>
      <c r="M66" s="11">
        <f t="shared" ref="M66:M129" si="1">J66+K66+L66</f>
        <v>8902</v>
      </c>
      <c r="N66" s="7" t="s">
        <v>668</v>
      </c>
      <c r="O66" s="7" t="s">
        <v>66</v>
      </c>
      <c r="P66" s="7" t="s">
        <v>70</v>
      </c>
      <c r="Q66" s="7" t="s">
        <v>671</v>
      </c>
      <c r="R66" s="7" t="s">
        <v>671</v>
      </c>
    </row>
    <row r="67" spans="1:18" x14ac:dyDescent="0.2">
      <c r="A67" s="7" t="s">
        <v>4343</v>
      </c>
      <c r="B67" s="8" t="s">
        <v>74</v>
      </c>
      <c r="D67" s="9" t="s">
        <v>4409</v>
      </c>
      <c r="E67" s="7" t="s">
        <v>13078</v>
      </c>
      <c r="F67" s="7" t="s">
        <v>4614</v>
      </c>
      <c r="G67" s="7" t="s">
        <v>45</v>
      </c>
      <c r="H67" s="7" t="s">
        <v>4646</v>
      </c>
      <c r="I67" s="7" t="s">
        <v>4566</v>
      </c>
      <c r="J67" s="11">
        <v>1021</v>
      </c>
      <c r="K67" s="11">
        <v>7881</v>
      </c>
      <c r="M67" s="11">
        <f t="shared" si="1"/>
        <v>8902</v>
      </c>
      <c r="N67" s="7" t="s">
        <v>668</v>
      </c>
      <c r="O67" s="7" t="s">
        <v>66</v>
      </c>
      <c r="P67" s="7" t="s">
        <v>70</v>
      </c>
      <c r="Q67" s="7" t="s">
        <v>671</v>
      </c>
      <c r="R67" s="7" t="s">
        <v>671</v>
      </c>
    </row>
    <row r="68" spans="1:18" x14ac:dyDescent="0.2">
      <c r="A68" s="7" t="s">
        <v>4343</v>
      </c>
      <c r="B68" s="8" t="s">
        <v>74</v>
      </c>
      <c r="D68" s="9" t="s">
        <v>4410</v>
      </c>
      <c r="E68" s="7" t="s">
        <v>13079</v>
      </c>
      <c r="F68" s="7" t="s">
        <v>4619</v>
      </c>
      <c r="G68" s="7" t="s">
        <v>45</v>
      </c>
      <c r="H68" s="7" t="s">
        <v>4647</v>
      </c>
      <c r="I68" s="7" t="s">
        <v>4566</v>
      </c>
      <c r="J68" s="11">
        <v>1021</v>
      </c>
      <c r="K68" s="11">
        <v>7881</v>
      </c>
      <c r="M68" s="11">
        <f t="shared" si="1"/>
        <v>8902</v>
      </c>
      <c r="N68" s="7" t="s">
        <v>668</v>
      </c>
      <c r="O68" s="7" t="s">
        <v>66</v>
      </c>
      <c r="P68" s="7" t="s">
        <v>70</v>
      </c>
      <c r="Q68" s="7" t="s">
        <v>671</v>
      </c>
      <c r="R68" s="7" t="s">
        <v>671</v>
      </c>
    </row>
    <row r="69" spans="1:18" x14ac:dyDescent="0.2">
      <c r="A69" s="7" t="s">
        <v>4343</v>
      </c>
      <c r="B69" s="8" t="s">
        <v>74</v>
      </c>
      <c r="D69" s="9" t="s">
        <v>4411</v>
      </c>
      <c r="E69" s="7" t="s">
        <v>13080</v>
      </c>
      <c r="F69" s="7" t="s">
        <v>560</v>
      </c>
      <c r="G69" s="7" t="s">
        <v>45</v>
      </c>
      <c r="H69" s="7" t="s">
        <v>4648</v>
      </c>
      <c r="I69" s="7" t="s">
        <v>4566</v>
      </c>
      <c r="J69" s="11">
        <v>1021</v>
      </c>
      <c r="K69" s="11">
        <v>7881</v>
      </c>
      <c r="M69" s="11">
        <f t="shared" si="1"/>
        <v>8902</v>
      </c>
      <c r="N69" s="7" t="s">
        <v>668</v>
      </c>
      <c r="O69" s="7" t="s">
        <v>66</v>
      </c>
      <c r="P69" s="7" t="s">
        <v>70</v>
      </c>
      <c r="Q69" s="7" t="s">
        <v>671</v>
      </c>
      <c r="R69" s="7" t="s">
        <v>671</v>
      </c>
    </row>
    <row r="70" spans="1:18" x14ac:dyDescent="0.2">
      <c r="A70" s="7" t="s">
        <v>4343</v>
      </c>
      <c r="B70" s="8" t="s">
        <v>74</v>
      </c>
      <c r="D70" s="9" t="s">
        <v>4412</v>
      </c>
      <c r="E70" s="7" t="s">
        <v>13081</v>
      </c>
      <c r="F70" s="7" t="s">
        <v>4619</v>
      </c>
      <c r="G70" s="7" t="s">
        <v>45</v>
      </c>
      <c r="H70" s="7" t="s">
        <v>4649</v>
      </c>
      <c r="I70" s="7" t="s">
        <v>4566</v>
      </c>
      <c r="J70" s="11">
        <v>1021</v>
      </c>
      <c r="K70" s="11">
        <v>7881</v>
      </c>
      <c r="M70" s="11">
        <f t="shared" si="1"/>
        <v>8902</v>
      </c>
      <c r="N70" s="7" t="s">
        <v>668</v>
      </c>
      <c r="O70" s="7" t="s">
        <v>66</v>
      </c>
      <c r="P70" s="7" t="s">
        <v>70</v>
      </c>
      <c r="Q70" s="7" t="s">
        <v>671</v>
      </c>
      <c r="R70" s="7" t="s">
        <v>671</v>
      </c>
    </row>
    <row r="71" spans="1:18" x14ac:dyDescent="0.2">
      <c r="A71" s="7" t="s">
        <v>4343</v>
      </c>
      <c r="B71" s="8" t="s">
        <v>74</v>
      </c>
      <c r="D71" s="9" t="s">
        <v>4413</v>
      </c>
      <c r="E71" s="7" t="s">
        <v>13082</v>
      </c>
      <c r="F71" s="7" t="s">
        <v>537</v>
      </c>
      <c r="G71" s="7" t="s">
        <v>45</v>
      </c>
      <c r="H71" s="7" t="s">
        <v>4650</v>
      </c>
      <c r="I71" s="7" t="s">
        <v>4566</v>
      </c>
      <c r="J71" s="11">
        <v>1021</v>
      </c>
      <c r="K71" s="11">
        <v>7881</v>
      </c>
      <c r="L71" s="12"/>
      <c r="M71" s="11">
        <f t="shared" si="1"/>
        <v>8902</v>
      </c>
      <c r="N71" s="7" t="s">
        <v>668</v>
      </c>
      <c r="O71" s="7" t="s">
        <v>66</v>
      </c>
      <c r="P71" s="7" t="s">
        <v>70</v>
      </c>
      <c r="Q71" s="7" t="s">
        <v>671</v>
      </c>
      <c r="R71" s="7" t="s">
        <v>671</v>
      </c>
    </row>
    <row r="72" spans="1:18" x14ac:dyDescent="0.2">
      <c r="A72" s="7" t="s">
        <v>4343</v>
      </c>
      <c r="B72" s="8" t="s">
        <v>74</v>
      </c>
      <c r="D72" s="9" t="s">
        <v>4414</v>
      </c>
      <c r="E72" s="7" t="s">
        <v>13070</v>
      </c>
      <c r="F72" s="7" t="s">
        <v>4619</v>
      </c>
      <c r="G72" s="7" t="s">
        <v>45</v>
      </c>
      <c r="H72" s="7" t="s">
        <v>4651</v>
      </c>
      <c r="I72" s="7" t="s">
        <v>4572</v>
      </c>
      <c r="J72" s="11">
        <v>1021</v>
      </c>
      <c r="K72" s="11">
        <v>7881</v>
      </c>
      <c r="M72" s="11">
        <f t="shared" si="1"/>
        <v>8902</v>
      </c>
      <c r="N72" s="7" t="s">
        <v>668</v>
      </c>
      <c r="O72" s="7" t="s">
        <v>66</v>
      </c>
      <c r="P72" s="7" t="s">
        <v>70</v>
      </c>
      <c r="Q72" s="7" t="s">
        <v>671</v>
      </c>
      <c r="R72" s="7" t="s">
        <v>671</v>
      </c>
    </row>
    <row r="73" spans="1:18" x14ac:dyDescent="0.2">
      <c r="A73" s="7" t="s">
        <v>4343</v>
      </c>
      <c r="B73" s="8" t="s">
        <v>74</v>
      </c>
      <c r="D73" s="9" t="s">
        <v>4415</v>
      </c>
      <c r="E73" s="7" t="s">
        <v>13083</v>
      </c>
      <c r="F73" s="7" t="s">
        <v>4619</v>
      </c>
      <c r="G73" s="7" t="s">
        <v>45</v>
      </c>
      <c r="H73" s="7" t="s">
        <v>4652</v>
      </c>
      <c r="I73" s="7" t="s">
        <v>4566</v>
      </c>
      <c r="J73" s="11">
        <v>1021</v>
      </c>
      <c r="K73" s="11">
        <v>7881</v>
      </c>
      <c r="M73" s="11">
        <f t="shared" si="1"/>
        <v>8902</v>
      </c>
      <c r="N73" s="7" t="s">
        <v>668</v>
      </c>
      <c r="O73" s="7" t="s">
        <v>66</v>
      </c>
      <c r="P73" s="7" t="s">
        <v>70</v>
      </c>
      <c r="Q73" s="7" t="s">
        <v>671</v>
      </c>
      <c r="R73" s="7" t="s">
        <v>671</v>
      </c>
    </row>
    <row r="74" spans="1:18" x14ac:dyDescent="0.2">
      <c r="A74" s="7" t="s">
        <v>4343</v>
      </c>
      <c r="B74" s="8" t="s">
        <v>74</v>
      </c>
      <c r="D74" s="9" t="s">
        <v>4416</v>
      </c>
      <c r="E74" s="7" t="s">
        <v>13084</v>
      </c>
      <c r="F74" s="7" t="s">
        <v>4653</v>
      </c>
      <c r="G74" s="7" t="s">
        <v>45</v>
      </c>
      <c r="H74" s="7" t="s">
        <v>4654</v>
      </c>
      <c r="I74" s="7" t="s">
        <v>4566</v>
      </c>
      <c r="J74" s="11">
        <v>1021</v>
      </c>
      <c r="K74" s="11">
        <v>7881</v>
      </c>
      <c r="M74" s="11">
        <f t="shared" si="1"/>
        <v>8902</v>
      </c>
      <c r="N74" s="7" t="s">
        <v>668</v>
      </c>
      <c r="O74" s="7" t="s">
        <v>66</v>
      </c>
      <c r="P74" s="7" t="s">
        <v>70</v>
      </c>
      <c r="Q74" s="7" t="s">
        <v>671</v>
      </c>
      <c r="R74" s="7" t="s">
        <v>671</v>
      </c>
    </row>
    <row r="75" spans="1:18" x14ac:dyDescent="0.2">
      <c r="A75" s="7" t="s">
        <v>4343</v>
      </c>
      <c r="B75" s="8" t="s">
        <v>74</v>
      </c>
      <c r="D75" s="9" t="s">
        <v>4417</v>
      </c>
      <c r="E75" s="7" t="s">
        <v>13085</v>
      </c>
      <c r="F75" s="7" t="s">
        <v>4631</v>
      </c>
      <c r="G75" s="7" t="s">
        <v>45</v>
      </c>
      <c r="H75" s="7" t="s">
        <v>4655</v>
      </c>
      <c r="I75" s="7" t="s">
        <v>4566</v>
      </c>
      <c r="J75" s="11">
        <v>1021</v>
      </c>
      <c r="K75" s="11">
        <v>7881</v>
      </c>
      <c r="M75" s="11">
        <f t="shared" si="1"/>
        <v>8902</v>
      </c>
      <c r="N75" s="7" t="s">
        <v>668</v>
      </c>
      <c r="O75" s="7" t="s">
        <v>66</v>
      </c>
      <c r="P75" s="7" t="s">
        <v>70</v>
      </c>
      <c r="Q75" s="7" t="s">
        <v>671</v>
      </c>
      <c r="R75" s="7" t="s">
        <v>671</v>
      </c>
    </row>
    <row r="76" spans="1:18" x14ac:dyDescent="0.2">
      <c r="A76" s="7" t="s">
        <v>4343</v>
      </c>
      <c r="B76" s="8" t="s">
        <v>74</v>
      </c>
      <c r="D76" s="9" t="s">
        <v>4418</v>
      </c>
      <c r="E76" s="7" t="s">
        <v>13086</v>
      </c>
      <c r="F76" s="7" t="s">
        <v>4631</v>
      </c>
      <c r="G76" s="7" t="s">
        <v>45</v>
      </c>
      <c r="H76" s="7" t="s">
        <v>4656</v>
      </c>
      <c r="I76" s="7" t="s">
        <v>4566</v>
      </c>
      <c r="J76" s="11">
        <v>1021</v>
      </c>
      <c r="K76" s="11">
        <v>7881</v>
      </c>
      <c r="M76" s="11">
        <f t="shared" si="1"/>
        <v>8902</v>
      </c>
      <c r="N76" s="7" t="s">
        <v>668</v>
      </c>
      <c r="O76" s="7" t="s">
        <v>66</v>
      </c>
      <c r="P76" s="7" t="s">
        <v>70</v>
      </c>
      <c r="Q76" s="7" t="s">
        <v>671</v>
      </c>
      <c r="R76" s="7" t="s">
        <v>671</v>
      </c>
    </row>
    <row r="77" spans="1:18" x14ac:dyDescent="0.2">
      <c r="A77" s="7" t="s">
        <v>4343</v>
      </c>
      <c r="B77" s="8" t="s">
        <v>74</v>
      </c>
      <c r="D77" s="9" t="s">
        <v>4419</v>
      </c>
      <c r="E77" s="7" t="s">
        <v>13022</v>
      </c>
      <c r="F77" s="7" t="s">
        <v>375</v>
      </c>
      <c r="G77" s="7" t="s">
        <v>45</v>
      </c>
      <c r="H77" s="7" t="s">
        <v>4613</v>
      </c>
      <c r="I77" s="7" t="s">
        <v>4572</v>
      </c>
      <c r="J77" s="11">
        <v>1021</v>
      </c>
      <c r="K77" s="11">
        <v>7881</v>
      </c>
      <c r="M77" s="11">
        <f t="shared" si="1"/>
        <v>8902</v>
      </c>
      <c r="N77" s="7" t="s">
        <v>668</v>
      </c>
      <c r="O77" s="7" t="s">
        <v>66</v>
      </c>
      <c r="P77" s="7" t="s">
        <v>70</v>
      </c>
      <c r="Q77" s="7" t="s">
        <v>671</v>
      </c>
      <c r="R77" s="7" t="s">
        <v>671</v>
      </c>
    </row>
    <row r="78" spans="1:18" x14ac:dyDescent="0.2">
      <c r="A78" s="7" t="s">
        <v>4343</v>
      </c>
      <c r="B78" s="8" t="s">
        <v>74</v>
      </c>
      <c r="D78" s="9" t="s">
        <v>4420</v>
      </c>
      <c r="E78" s="7" t="s">
        <v>13087</v>
      </c>
      <c r="F78" s="7" t="s">
        <v>395</v>
      </c>
      <c r="G78" s="7" t="s">
        <v>45</v>
      </c>
      <c r="H78" s="7" t="s">
        <v>4657</v>
      </c>
      <c r="I78" s="7" t="s">
        <v>4572</v>
      </c>
      <c r="J78" s="11">
        <v>1021</v>
      </c>
      <c r="K78" s="11">
        <v>7881</v>
      </c>
      <c r="M78" s="11">
        <f t="shared" si="1"/>
        <v>8902</v>
      </c>
      <c r="N78" s="7" t="s">
        <v>668</v>
      </c>
      <c r="O78" s="7" t="s">
        <v>66</v>
      </c>
      <c r="P78" s="7" t="s">
        <v>70</v>
      </c>
      <c r="Q78" s="7" t="s">
        <v>671</v>
      </c>
      <c r="R78" s="7" t="s">
        <v>671</v>
      </c>
    </row>
    <row r="79" spans="1:18" x14ac:dyDescent="0.2">
      <c r="A79" s="7" t="s">
        <v>4343</v>
      </c>
      <c r="B79" s="8" t="s">
        <v>74</v>
      </c>
      <c r="D79" s="9" t="s">
        <v>4421</v>
      </c>
      <c r="E79" s="7" t="s">
        <v>13088</v>
      </c>
      <c r="F79" s="7" t="s">
        <v>4619</v>
      </c>
      <c r="G79" s="7" t="s">
        <v>45</v>
      </c>
      <c r="H79" s="7" t="s">
        <v>4658</v>
      </c>
      <c r="I79" s="7" t="s">
        <v>4566</v>
      </c>
      <c r="J79" s="11">
        <v>1021</v>
      </c>
      <c r="K79" s="11">
        <v>7881</v>
      </c>
      <c r="M79" s="11">
        <f t="shared" si="1"/>
        <v>8902</v>
      </c>
      <c r="N79" s="7" t="s">
        <v>668</v>
      </c>
      <c r="O79" s="7" t="s">
        <v>66</v>
      </c>
      <c r="P79" s="7" t="s">
        <v>70</v>
      </c>
      <c r="Q79" s="7" t="s">
        <v>671</v>
      </c>
      <c r="R79" s="7" t="s">
        <v>671</v>
      </c>
    </row>
    <row r="80" spans="1:18" x14ac:dyDescent="0.2">
      <c r="A80" s="7" t="s">
        <v>4343</v>
      </c>
      <c r="B80" s="8" t="s">
        <v>74</v>
      </c>
      <c r="D80" s="9" t="s">
        <v>4422</v>
      </c>
      <c r="E80" s="7" t="s">
        <v>13089</v>
      </c>
      <c r="F80" s="7" t="s">
        <v>4619</v>
      </c>
      <c r="G80" s="7" t="s">
        <v>45</v>
      </c>
      <c r="H80" s="7" t="s">
        <v>4659</v>
      </c>
      <c r="I80" s="7" t="s">
        <v>4566</v>
      </c>
      <c r="J80" s="11">
        <v>1021</v>
      </c>
      <c r="K80" s="11">
        <v>7881</v>
      </c>
      <c r="M80" s="11">
        <f t="shared" si="1"/>
        <v>8902</v>
      </c>
      <c r="N80" s="7" t="s">
        <v>668</v>
      </c>
      <c r="O80" s="7" t="s">
        <v>66</v>
      </c>
      <c r="P80" s="7" t="s">
        <v>70</v>
      </c>
      <c r="Q80" s="7" t="s">
        <v>671</v>
      </c>
      <c r="R80" s="7" t="s">
        <v>671</v>
      </c>
    </row>
    <row r="81" spans="1:18" x14ac:dyDescent="0.2">
      <c r="A81" s="7" t="s">
        <v>4343</v>
      </c>
      <c r="B81" s="8" t="s">
        <v>74</v>
      </c>
      <c r="D81" s="9" t="s">
        <v>4423</v>
      </c>
      <c r="E81" s="7" t="s">
        <v>13090</v>
      </c>
      <c r="F81" s="7" t="s">
        <v>4631</v>
      </c>
      <c r="G81" s="7" t="s">
        <v>45</v>
      </c>
      <c r="H81" s="7" t="s">
        <v>4660</v>
      </c>
      <c r="I81" s="7" t="s">
        <v>4572</v>
      </c>
      <c r="J81" s="11">
        <v>1021</v>
      </c>
      <c r="K81" s="11">
        <v>7881</v>
      </c>
      <c r="M81" s="11">
        <f t="shared" si="1"/>
        <v>8902</v>
      </c>
      <c r="N81" s="7" t="s">
        <v>668</v>
      </c>
      <c r="O81" s="7" t="s">
        <v>66</v>
      </c>
      <c r="P81" s="7" t="s">
        <v>70</v>
      </c>
      <c r="Q81" s="7" t="s">
        <v>671</v>
      </c>
      <c r="R81" s="7" t="s">
        <v>671</v>
      </c>
    </row>
    <row r="82" spans="1:18" x14ac:dyDescent="0.2">
      <c r="A82" s="7" t="s">
        <v>4343</v>
      </c>
      <c r="B82" s="8" t="s">
        <v>74</v>
      </c>
      <c r="D82" s="9" t="s">
        <v>4424</v>
      </c>
      <c r="E82" s="7" t="s">
        <v>13091</v>
      </c>
      <c r="F82" s="7" t="s">
        <v>4619</v>
      </c>
      <c r="G82" s="7" t="s">
        <v>45</v>
      </c>
      <c r="H82" s="7" t="s">
        <v>4661</v>
      </c>
      <c r="I82" s="7" t="s">
        <v>4566</v>
      </c>
      <c r="J82" s="11">
        <v>1021</v>
      </c>
      <c r="K82" s="11">
        <v>7881</v>
      </c>
      <c r="M82" s="11">
        <f t="shared" si="1"/>
        <v>8902</v>
      </c>
      <c r="N82" s="7" t="s">
        <v>668</v>
      </c>
      <c r="O82" s="7" t="s">
        <v>66</v>
      </c>
      <c r="P82" s="7" t="s">
        <v>70</v>
      </c>
      <c r="Q82" s="7" t="s">
        <v>671</v>
      </c>
      <c r="R82" s="7" t="s">
        <v>671</v>
      </c>
    </row>
    <row r="83" spans="1:18" s="30" customFormat="1" x14ac:dyDescent="0.2">
      <c r="A83" s="7" t="s">
        <v>4343</v>
      </c>
      <c r="B83" s="8" t="s">
        <v>74</v>
      </c>
      <c r="C83" s="31"/>
      <c r="D83" s="32" t="s">
        <v>4425</v>
      </c>
      <c r="E83" s="30" t="s">
        <v>13092</v>
      </c>
      <c r="F83" s="30" t="s">
        <v>464</v>
      </c>
      <c r="G83" s="30" t="s">
        <v>45</v>
      </c>
      <c r="H83" s="30" t="s">
        <v>4662</v>
      </c>
      <c r="I83" s="30" t="s">
        <v>4566</v>
      </c>
      <c r="J83" s="33">
        <v>1021</v>
      </c>
      <c r="K83" s="33">
        <v>7881</v>
      </c>
      <c r="L83" s="33"/>
      <c r="M83" s="11">
        <f t="shared" si="1"/>
        <v>8902</v>
      </c>
      <c r="N83" s="30" t="s">
        <v>668</v>
      </c>
      <c r="O83" s="30" t="s">
        <v>66</v>
      </c>
      <c r="P83" s="30" t="s">
        <v>70</v>
      </c>
      <c r="Q83" s="30" t="s">
        <v>671</v>
      </c>
      <c r="R83" s="30" t="s">
        <v>671</v>
      </c>
    </row>
    <row r="84" spans="1:18" s="30" customFormat="1" x14ac:dyDescent="0.2">
      <c r="A84" s="7" t="s">
        <v>4343</v>
      </c>
      <c r="B84" s="8" t="s">
        <v>74</v>
      </c>
      <c r="C84" s="31"/>
      <c r="D84" s="32" t="s">
        <v>4426</v>
      </c>
      <c r="E84" s="30" t="s">
        <v>13093</v>
      </c>
      <c r="F84" s="30" t="s">
        <v>4619</v>
      </c>
      <c r="G84" s="30" t="s">
        <v>45</v>
      </c>
      <c r="H84" s="30" t="s">
        <v>4663</v>
      </c>
      <c r="I84" s="30" t="s">
        <v>4572</v>
      </c>
      <c r="J84" s="33">
        <v>1021</v>
      </c>
      <c r="K84" s="33">
        <v>7881</v>
      </c>
      <c r="L84" s="33"/>
      <c r="M84" s="11">
        <f t="shared" si="1"/>
        <v>8902</v>
      </c>
      <c r="N84" s="30" t="s">
        <v>668</v>
      </c>
      <c r="O84" s="30" t="s">
        <v>66</v>
      </c>
      <c r="P84" s="30" t="s">
        <v>70</v>
      </c>
      <c r="Q84" s="30" t="s">
        <v>671</v>
      </c>
      <c r="R84" s="30" t="s">
        <v>671</v>
      </c>
    </row>
    <row r="85" spans="1:18" s="30" customFormat="1" x14ac:dyDescent="0.2">
      <c r="A85" s="7" t="s">
        <v>4343</v>
      </c>
      <c r="B85" s="8" t="s">
        <v>74</v>
      </c>
      <c r="C85" s="31"/>
      <c r="D85" s="32" t="s">
        <v>4427</v>
      </c>
      <c r="E85" s="30" t="s">
        <v>13094</v>
      </c>
      <c r="F85" s="30" t="s">
        <v>4619</v>
      </c>
      <c r="G85" s="30" t="s">
        <v>45</v>
      </c>
      <c r="H85" s="30" t="s">
        <v>4664</v>
      </c>
      <c r="I85" s="30" t="s">
        <v>4566</v>
      </c>
      <c r="J85" s="33">
        <v>1021</v>
      </c>
      <c r="K85" s="33">
        <v>7881</v>
      </c>
      <c r="L85" s="33"/>
      <c r="M85" s="11">
        <f t="shared" si="1"/>
        <v>8902</v>
      </c>
      <c r="N85" s="30" t="s">
        <v>668</v>
      </c>
      <c r="O85" s="30" t="s">
        <v>66</v>
      </c>
      <c r="P85" s="30" t="s">
        <v>70</v>
      </c>
      <c r="Q85" s="30" t="s">
        <v>671</v>
      </c>
      <c r="R85" s="30" t="s">
        <v>671</v>
      </c>
    </row>
    <row r="86" spans="1:18" x14ac:dyDescent="0.2">
      <c r="A86" s="7" t="s">
        <v>4343</v>
      </c>
      <c r="B86" s="8" t="s">
        <v>74</v>
      </c>
      <c r="D86" s="9" t="s">
        <v>4428</v>
      </c>
      <c r="E86" s="7" t="s">
        <v>13043</v>
      </c>
      <c r="F86" s="7" t="s">
        <v>4619</v>
      </c>
      <c r="G86" s="7" t="s">
        <v>45</v>
      </c>
      <c r="H86" s="7" t="s">
        <v>4665</v>
      </c>
      <c r="I86" s="7" t="s">
        <v>4566</v>
      </c>
      <c r="J86" s="11">
        <v>1021</v>
      </c>
      <c r="K86" s="11">
        <v>7881</v>
      </c>
      <c r="M86" s="11">
        <f t="shared" si="1"/>
        <v>8902</v>
      </c>
      <c r="N86" s="7" t="s">
        <v>668</v>
      </c>
      <c r="O86" s="7" t="s">
        <v>66</v>
      </c>
      <c r="P86" s="7" t="s">
        <v>70</v>
      </c>
      <c r="Q86" s="7" t="s">
        <v>671</v>
      </c>
      <c r="R86" s="7" t="s">
        <v>671</v>
      </c>
    </row>
    <row r="87" spans="1:18" x14ac:dyDescent="0.2">
      <c r="A87" s="7" t="s">
        <v>4343</v>
      </c>
      <c r="B87" s="8" t="s">
        <v>74</v>
      </c>
      <c r="D87" s="9" t="s">
        <v>4429</v>
      </c>
      <c r="E87" s="7" t="s">
        <v>13095</v>
      </c>
      <c r="F87" s="7" t="s">
        <v>4619</v>
      </c>
      <c r="G87" s="7" t="s">
        <v>45</v>
      </c>
      <c r="H87" s="7" t="s">
        <v>4666</v>
      </c>
      <c r="I87" s="7" t="s">
        <v>4566</v>
      </c>
      <c r="J87" s="11">
        <v>1021</v>
      </c>
      <c r="K87" s="11">
        <v>7881</v>
      </c>
      <c r="M87" s="11">
        <f t="shared" si="1"/>
        <v>8902</v>
      </c>
      <c r="N87" s="7" t="s">
        <v>668</v>
      </c>
      <c r="O87" s="7" t="s">
        <v>66</v>
      </c>
      <c r="P87" s="7" t="s">
        <v>70</v>
      </c>
      <c r="Q87" s="7" t="s">
        <v>671</v>
      </c>
      <c r="R87" s="7" t="s">
        <v>671</v>
      </c>
    </row>
    <row r="88" spans="1:18" x14ac:dyDescent="0.2">
      <c r="A88" s="7" t="s">
        <v>4343</v>
      </c>
      <c r="B88" s="8" t="s">
        <v>74</v>
      </c>
      <c r="D88" s="9" t="s">
        <v>4430</v>
      </c>
      <c r="E88" s="7" t="s">
        <v>13065</v>
      </c>
      <c r="F88" s="7" t="s">
        <v>4619</v>
      </c>
      <c r="G88" s="7" t="s">
        <v>45</v>
      </c>
      <c r="H88" s="7" t="s">
        <v>4667</v>
      </c>
      <c r="I88" s="7" t="s">
        <v>4566</v>
      </c>
      <c r="J88" s="11">
        <v>1021</v>
      </c>
      <c r="K88" s="11">
        <v>7881</v>
      </c>
      <c r="M88" s="11">
        <f t="shared" si="1"/>
        <v>8902</v>
      </c>
      <c r="N88" s="7" t="s">
        <v>668</v>
      </c>
      <c r="O88" s="7" t="s">
        <v>66</v>
      </c>
      <c r="P88" s="7" t="s">
        <v>70</v>
      </c>
      <c r="Q88" s="7" t="s">
        <v>671</v>
      </c>
      <c r="R88" s="7" t="s">
        <v>671</v>
      </c>
    </row>
    <row r="89" spans="1:18" x14ac:dyDescent="0.2">
      <c r="A89" s="7" t="s">
        <v>4343</v>
      </c>
      <c r="B89" s="8" t="s">
        <v>74</v>
      </c>
      <c r="D89" s="9" t="s">
        <v>4431</v>
      </c>
      <c r="E89" s="7" t="s">
        <v>13096</v>
      </c>
      <c r="F89" s="7" t="s">
        <v>4668</v>
      </c>
      <c r="G89" s="7" t="s">
        <v>45</v>
      </c>
      <c r="H89" s="7" t="s">
        <v>4669</v>
      </c>
      <c r="I89" s="7" t="s">
        <v>4566</v>
      </c>
      <c r="J89" s="11">
        <v>1021</v>
      </c>
      <c r="K89" s="11">
        <v>7881</v>
      </c>
      <c r="M89" s="11">
        <f t="shared" si="1"/>
        <v>8902</v>
      </c>
      <c r="N89" s="7" t="s">
        <v>668</v>
      </c>
      <c r="O89" s="7" t="s">
        <v>66</v>
      </c>
      <c r="P89" s="7" t="s">
        <v>70</v>
      </c>
      <c r="Q89" s="7" t="s">
        <v>671</v>
      </c>
      <c r="R89" s="7" t="s">
        <v>671</v>
      </c>
    </row>
    <row r="90" spans="1:18" x14ac:dyDescent="0.2">
      <c r="A90" s="7" t="s">
        <v>4343</v>
      </c>
      <c r="B90" s="8" t="s">
        <v>74</v>
      </c>
      <c r="D90" s="9" t="s">
        <v>4432</v>
      </c>
      <c r="E90" s="7" t="s">
        <v>13097</v>
      </c>
      <c r="F90" s="7" t="s">
        <v>4619</v>
      </c>
      <c r="G90" s="7" t="s">
        <v>45</v>
      </c>
      <c r="H90" s="7" t="s">
        <v>4670</v>
      </c>
      <c r="I90" s="7" t="s">
        <v>4566</v>
      </c>
      <c r="J90" s="11">
        <v>1021</v>
      </c>
      <c r="K90" s="11">
        <v>7881</v>
      </c>
      <c r="M90" s="11">
        <f t="shared" si="1"/>
        <v>8902</v>
      </c>
      <c r="N90" s="7" t="s">
        <v>668</v>
      </c>
      <c r="O90" s="7" t="s">
        <v>66</v>
      </c>
      <c r="P90" s="7" t="s">
        <v>70</v>
      </c>
      <c r="Q90" s="7" t="s">
        <v>671</v>
      </c>
      <c r="R90" s="7" t="s">
        <v>671</v>
      </c>
    </row>
    <row r="91" spans="1:18" x14ac:dyDescent="0.2">
      <c r="A91" s="7" t="s">
        <v>4343</v>
      </c>
      <c r="B91" s="8" t="s">
        <v>74</v>
      </c>
      <c r="D91" s="9" t="s">
        <v>4433</v>
      </c>
      <c r="E91" s="7" t="s">
        <v>13051</v>
      </c>
      <c r="F91" s="7" t="s">
        <v>562</v>
      </c>
      <c r="G91" s="7" t="s">
        <v>45</v>
      </c>
      <c r="H91" s="7" t="s">
        <v>4671</v>
      </c>
      <c r="I91" s="7" t="s">
        <v>4569</v>
      </c>
      <c r="J91" s="11">
        <v>1021</v>
      </c>
      <c r="K91" s="11">
        <v>7881</v>
      </c>
      <c r="M91" s="11">
        <f t="shared" si="1"/>
        <v>8902</v>
      </c>
      <c r="N91" s="7" t="s">
        <v>668</v>
      </c>
      <c r="O91" s="7" t="s">
        <v>66</v>
      </c>
      <c r="P91" s="7" t="s">
        <v>70</v>
      </c>
      <c r="Q91" s="7" t="s">
        <v>671</v>
      </c>
      <c r="R91" s="7" t="s">
        <v>671</v>
      </c>
    </row>
    <row r="92" spans="1:18" x14ac:dyDescent="0.2">
      <c r="A92" s="7" t="s">
        <v>4343</v>
      </c>
      <c r="B92" s="8" t="s">
        <v>74</v>
      </c>
      <c r="D92" s="9" t="s">
        <v>4434</v>
      </c>
      <c r="E92" s="7" t="s">
        <v>13024</v>
      </c>
      <c r="F92" s="7" t="s">
        <v>333</v>
      </c>
      <c r="G92" s="7" t="s">
        <v>45</v>
      </c>
      <c r="H92" s="7" t="s">
        <v>4616</v>
      </c>
      <c r="I92" s="7" t="s">
        <v>4572</v>
      </c>
      <c r="J92" s="11">
        <v>1021</v>
      </c>
      <c r="K92" s="11">
        <v>7881</v>
      </c>
      <c r="M92" s="11">
        <f t="shared" si="1"/>
        <v>8902</v>
      </c>
      <c r="N92" s="7" t="s">
        <v>668</v>
      </c>
      <c r="O92" s="7" t="s">
        <v>66</v>
      </c>
      <c r="P92" s="7" t="s">
        <v>70</v>
      </c>
      <c r="Q92" s="7" t="s">
        <v>671</v>
      </c>
      <c r="R92" s="7" t="s">
        <v>671</v>
      </c>
    </row>
    <row r="93" spans="1:18" x14ac:dyDescent="0.2">
      <c r="A93" s="7" t="s">
        <v>4343</v>
      </c>
      <c r="B93" s="8" t="s">
        <v>74</v>
      </c>
      <c r="D93" s="9" t="s">
        <v>4435</v>
      </c>
      <c r="E93" s="7" t="s">
        <v>13067</v>
      </c>
      <c r="F93" s="7" t="s">
        <v>4619</v>
      </c>
      <c r="G93" s="7" t="s">
        <v>45</v>
      </c>
      <c r="H93" s="7" t="s">
        <v>4672</v>
      </c>
      <c r="I93" s="7" t="s">
        <v>4569</v>
      </c>
      <c r="J93" s="11">
        <v>1021</v>
      </c>
      <c r="K93" s="11">
        <v>7881</v>
      </c>
      <c r="M93" s="11">
        <f t="shared" si="1"/>
        <v>8902</v>
      </c>
      <c r="N93" s="7" t="s">
        <v>668</v>
      </c>
      <c r="O93" s="7" t="s">
        <v>66</v>
      </c>
      <c r="P93" s="7" t="s">
        <v>70</v>
      </c>
      <c r="Q93" s="7" t="s">
        <v>671</v>
      </c>
      <c r="R93" s="7" t="s">
        <v>671</v>
      </c>
    </row>
    <row r="94" spans="1:18" x14ac:dyDescent="0.2">
      <c r="A94" s="7" t="s">
        <v>4343</v>
      </c>
      <c r="B94" s="8" t="s">
        <v>74</v>
      </c>
      <c r="D94" s="9" t="s">
        <v>4436</v>
      </c>
      <c r="E94" s="7" t="s">
        <v>13066</v>
      </c>
      <c r="F94" s="7" t="s">
        <v>44</v>
      </c>
      <c r="G94" s="7" t="s">
        <v>45</v>
      </c>
      <c r="H94" s="7" t="s">
        <v>4673</v>
      </c>
      <c r="I94" s="7" t="s">
        <v>4569</v>
      </c>
      <c r="J94" s="11">
        <v>1021</v>
      </c>
      <c r="K94" s="11">
        <v>7881</v>
      </c>
      <c r="M94" s="11">
        <f t="shared" si="1"/>
        <v>8902</v>
      </c>
      <c r="N94" s="7" t="s">
        <v>668</v>
      </c>
      <c r="O94" s="7" t="s">
        <v>66</v>
      </c>
      <c r="P94" s="7" t="s">
        <v>70</v>
      </c>
      <c r="Q94" s="7" t="s">
        <v>671</v>
      </c>
      <c r="R94" s="7" t="s">
        <v>671</v>
      </c>
    </row>
    <row r="95" spans="1:18" x14ac:dyDescent="0.2">
      <c r="A95" s="7" t="s">
        <v>4343</v>
      </c>
      <c r="B95" s="8" t="s">
        <v>74</v>
      </c>
      <c r="D95" s="9" t="s">
        <v>4437</v>
      </c>
      <c r="E95" s="7" t="s">
        <v>13065</v>
      </c>
      <c r="F95" s="7">
        <v>97</v>
      </c>
      <c r="G95" s="7" t="s">
        <v>13045</v>
      </c>
      <c r="H95" s="7" t="s">
        <v>4674</v>
      </c>
      <c r="I95" s="7" t="s">
        <v>4566</v>
      </c>
      <c r="J95" s="11">
        <v>1021</v>
      </c>
      <c r="K95" s="11">
        <v>7881</v>
      </c>
      <c r="M95" s="11">
        <f t="shared" si="1"/>
        <v>8902</v>
      </c>
      <c r="N95" s="7" t="s">
        <v>668</v>
      </c>
      <c r="O95" s="7" t="s">
        <v>66</v>
      </c>
      <c r="P95" s="7" t="s">
        <v>70</v>
      </c>
      <c r="Q95" s="7" t="s">
        <v>671</v>
      </c>
      <c r="R95" s="7" t="s">
        <v>671</v>
      </c>
    </row>
    <row r="96" spans="1:18" ht="10.5" x14ac:dyDescent="0.25">
      <c r="A96" s="7" t="s">
        <v>4343</v>
      </c>
      <c r="B96" s="8" t="s">
        <v>74</v>
      </c>
      <c r="D96" s="7" t="s">
        <v>4438</v>
      </c>
      <c r="E96" s="7" t="s">
        <v>13064</v>
      </c>
      <c r="F96" s="8" t="s">
        <v>413</v>
      </c>
      <c r="G96" s="8" t="s">
        <v>45</v>
      </c>
      <c r="H96" s="8" t="s">
        <v>4675</v>
      </c>
      <c r="I96" s="7" t="s">
        <v>4566</v>
      </c>
      <c r="J96" s="13">
        <v>1021</v>
      </c>
      <c r="K96" s="13">
        <v>7881</v>
      </c>
      <c r="L96" s="13"/>
      <c r="M96" s="11">
        <f t="shared" si="1"/>
        <v>8902</v>
      </c>
      <c r="N96" s="7" t="s">
        <v>668</v>
      </c>
      <c r="O96" s="8" t="s">
        <v>66</v>
      </c>
      <c r="P96" s="7" t="s">
        <v>70</v>
      </c>
      <c r="Q96" s="8" t="s">
        <v>671</v>
      </c>
      <c r="R96" s="8" t="s">
        <v>671</v>
      </c>
    </row>
    <row r="97" spans="1:18" x14ac:dyDescent="0.2">
      <c r="A97" s="7" t="s">
        <v>4343</v>
      </c>
      <c r="B97" s="8" t="s">
        <v>74</v>
      </c>
      <c r="D97" s="7" t="s">
        <v>4439</v>
      </c>
      <c r="E97" s="7" t="s">
        <v>13035</v>
      </c>
      <c r="F97" s="8" t="s">
        <v>4619</v>
      </c>
      <c r="G97" s="8" t="s">
        <v>45</v>
      </c>
      <c r="H97" s="8" t="s">
        <v>4628</v>
      </c>
      <c r="I97" s="7" t="s">
        <v>4566</v>
      </c>
      <c r="J97" s="11">
        <v>1021</v>
      </c>
      <c r="K97" s="11">
        <v>7881</v>
      </c>
      <c r="M97" s="11">
        <f t="shared" si="1"/>
        <v>8902</v>
      </c>
      <c r="N97" s="7" t="s">
        <v>668</v>
      </c>
      <c r="O97" s="8" t="s">
        <v>66</v>
      </c>
      <c r="P97" s="7" t="s">
        <v>70</v>
      </c>
      <c r="Q97" s="8" t="s">
        <v>671</v>
      </c>
      <c r="R97" s="8" t="s">
        <v>671</v>
      </c>
    </row>
    <row r="98" spans="1:18" x14ac:dyDescent="0.2">
      <c r="A98" s="7" t="s">
        <v>4343</v>
      </c>
      <c r="B98" s="8" t="s">
        <v>74</v>
      </c>
      <c r="D98" s="7" t="s">
        <v>4440</v>
      </c>
      <c r="E98" s="7" t="s">
        <v>13063</v>
      </c>
      <c r="F98" s="8" t="s">
        <v>4619</v>
      </c>
      <c r="G98" s="8" t="s">
        <v>45</v>
      </c>
      <c r="H98" s="8" t="s">
        <v>4676</v>
      </c>
      <c r="I98" s="7" t="s">
        <v>4569</v>
      </c>
      <c r="J98" s="11">
        <v>1021</v>
      </c>
      <c r="K98" s="11">
        <v>7881</v>
      </c>
      <c r="M98" s="11">
        <f t="shared" si="1"/>
        <v>8902</v>
      </c>
      <c r="N98" s="7" t="s">
        <v>668</v>
      </c>
      <c r="O98" s="8" t="s">
        <v>66</v>
      </c>
      <c r="P98" s="7" t="s">
        <v>70</v>
      </c>
      <c r="Q98" s="8" t="s">
        <v>671</v>
      </c>
      <c r="R98" s="8" t="s">
        <v>671</v>
      </c>
    </row>
    <row r="99" spans="1:18" x14ac:dyDescent="0.2">
      <c r="A99" s="7" t="s">
        <v>4343</v>
      </c>
      <c r="B99" s="8" t="s">
        <v>74</v>
      </c>
      <c r="D99" s="7" t="s">
        <v>4441</v>
      </c>
      <c r="E99" s="7" t="s">
        <v>13062</v>
      </c>
      <c r="F99" s="8" t="s">
        <v>4619</v>
      </c>
      <c r="G99" s="8" t="s">
        <v>45</v>
      </c>
      <c r="H99" s="8" t="s">
        <v>4677</v>
      </c>
      <c r="I99" s="7" t="s">
        <v>4569</v>
      </c>
      <c r="J99" s="11">
        <v>1021</v>
      </c>
      <c r="K99" s="11">
        <v>7881</v>
      </c>
      <c r="M99" s="11">
        <f t="shared" si="1"/>
        <v>8902</v>
      </c>
      <c r="N99" s="7" t="s">
        <v>668</v>
      </c>
      <c r="O99" s="8" t="s">
        <v>66</v>
      </c>
      <c r="P99" s="7" t="s">
        <v>70</v>
      </c>
      <c r="Q99" s="8" t="s">
        <v>671</v>
      </c>
      <c r="R99" s="8" t="s">
        <v>671</v>
      </c>
    </row>
    <row r="100" spans="1:18" x14ac:dyDescent="0.2">
      <c r="A100" s="7" t="s">
        <v>4343</v>
      </c>
      <c r="B100" s="8" t="s">
        <v>74</v>
      </c>
      <c r="D100" s="7" t="s">
        <v>4442</v>
      </c>
      <c r="E100" s="7" t="s">
        <v>13061</v>
      </c>
      <c r="F100" s="8" t="s">
        <v>4619</v>
      </c>
      <c r="G100" s="8" t="s">
        <v>45</v>
      </c>
      <c r="H100" s="8" t="s">
        <v>4678</v>
      </c>
      <c r="I100" s="7" t="s">
        <v>4569</v>
      </c>
      <c r="J100" s="11">
        <v>1021</v>
      </c>
      <c r="K100" s="11">
        <v>7881</v>
      </c>
      <c r="M100" s="11">
        <f t="shared" si="1"/>
        <v>8902</v>
      </c>
      <c r="N100" s="7" t="s">
        <v>668</v>
      </c>
      <c r="O100" s="8" t="s">
        <v>66</v>
      </c>
      <c r="P100" s="7" t="s">
        <v>70</v>
      </c>
      <c r="Q100" s="8" t="s">
        <v>671</v>
      </c>
      <c r="R100" s="8" t="s">
        <v>671</v>
      </c>
    </row>
    <row r="101" spans="1:18" x14ac:dyDescent="0.2">
      <c r="A101" s="7" t="s">
        <v>4343</v>
      </c>
      <c r="B101" s="8" t="s">
        <v>74</v>
      </c>
      <c r="D101" s="7" t="s">
        <v>4443</v>
      </c>
      <c r="E101" s="7" t="s">
        <v>13060</v>
      </c>
      <c r="F101" s="8" t="s">
        <v>4258</v>
      </c>
      <c r="G101" s="8" t="s">
        <v>45</v>
      </c>
      <c r="H101" s="8" t="s">
        <v>4679</v>
      </c>
      <c r="I101" s="7" t="s">
        <v>4569</v>
      </c>
      <c r="J101" s="11">
        <v>1021</v>
      </c>
      <c r="K101" s="11">
        <v>7881</v>
      </c>
      <c r="M101" s="11">
        <f t="shared" si="1"/>
        <v>8902</v>
      </c>
      <c r="N101" s="7" t="s">
        <v>668</v>
      </c>
      <c r="O101" s="8" t="s">
        <v>66</v>
      </c>
      <c r="P101" s="7" t="s">
        <v>70</v>
      </c>
      <c r="Q101" s="8" t="s">
        <v>671</v>
      </c>
      <c r="R101" s="8" t="s">
        <v>671</v>
      </c>
    </row>
    <row r="102" spans="1:18" x14ac:dyDescent="0.2">
      <c r="A102" s="7" t="s">
        <v>4343</v>
      </c>
      <c r="B102" s="8" t="s">
        <v>74</v>
      </c>
      <c r="D102" s="7" t="s">
        <v>4444</v>
      </c>
      <c r="E102" s="7" t="s">
        <v>13059</v>
      </c>
      <c r="F102" s="8" t="s">
        <v>4619</v>
      </c>
      <c r="G102" s="8" t="s">
        <v>45</v>
      </c>
      <c r="H102" s="8" t="s">
        <v>4680</v>
      </c>
      <c r="I102" s="7" t="s">
        <v>4569</v>
      </c>
      <c r="J102" s="11">
        <v>1021</v>
      </c>
      <c r="K102" s="11">
        <v>7881</v>
      </c>
      <c r="M102" s="11">
        <f t="shared" si="1"/>
        <v>8902</v>
      </c>
      <c r="N102" s="7" t="s">
        <v>668</v>
      </c>
      <c r="O102" s="8" t="s">
        <v>66</v>
      </c>
      <c r="P102" s="7" t="s">
        <v>70</v>
      </c>
      <c r="Q102" s="8" t="s">
        <v>671</v>
      </c>
      <c r="R102" s="8" t="s">
        <v>671</v>
      </c>
    </row>
    <row r="103" spans="1:18" x14ac:dyDescent="0.2">
      <c r="A103" s="7" t="s">
        <v>4343</v>
      </c>
      <c r="B103" s="8" t="s">
        <v>74</v>
      </c>
      <c r="D103" s="7" t="s">
        <v>4445</v>
      </c>
      <c r="E103" s="7" t="s">
        <v>13058</v>
      </c>
      <c r="F103" s="8" t="s">
        <v>4619</v>
      </c>
      <c r="G103" s="8" t="s">
        <v>45</v>
      </c>
      <c r="H103" s="8" t="s">
        <v>4681</v>
      </c>
      <c r="I103" s="7" t="s">
        <v>4569</v>
      </c>
      <c r="J103" s="11">
        <v>1021</v>
      </c>
      <c r="K103" s="11">
        <v>7881</v>
      </c>
      <c r="M103" s="11">
        <f t="shared" si="1"/>
        <v>8902</v>
      </c>
      <c r="N103" s="7" t="s">
        <v>668</v>
      </c>
      <c r="O103" s="8" t="s">
        <v>66</v>
      </c>
      <c r="P103" s="7" t="s">
        <v>70</v>
      </c>
      <c r="Q103" s="8" t="s">
        <v>671</v>
      </c>
      <c r="R103" s="8" t="s">
        <v>671</v>
      </c>
    </row>
    <row r="104" spans="1:18" x14ac:dyDescent="0.2">
      <c r="A104" s="7" t="s">
        <v>4343</v>
      </c>
      <c r="B104" s="8" t="s">
        <v>74</v>
      </c>
      <c r="D104" s="7" t="s">
        <v>4446</v>
      </c>
      <c r="E104" s="7" t="s">
        <v>13057</v>
      </c>
      <c r="F104" s="8" t="s">
        <v>4619</v>
      </c>
      <c r="G104" s="8" t="s">
        <v>45</v>
      </c>
      <c r="H104" s="8" t="s">
        <v>4682</v>
      </c>
      <c r="I104" s="7" t="s">
        <v>4569</v>
      </c>
      <c r="J104" s="11">
        <v>1021</v>
      </c>
      <c r="K104" s="11">
        <v>7881</v>
      </c>
      <c r="M104" s="11">
        <f t="shared" si="1"/>
        <v>8902</v>
      </c>
      <c r="N104" s="7" t="s">
        <v>668</v>
      </c>
      <c r="O104" s="8" t="s">
        <v>66</v>
      </c>
      <c r="P104" s="7" t="s">
        <v>70</v>
      </c>
      <c r="Q104" s="8" t="s">
        <v>671</v>
      </c>
      <c r="R104" s="8" t="s">
        <v>671</v>
      </c>
    </row>
    <row r="105" spans="1:18" x14ac:dyDescent="0.2">
      <c r="A105" s="7" t="s">
        <v>4343</v>
      </c>
      <c r="B105" s="8" t="s">
        <v>74</v>
      </c>
      <c r="D105" s="7" t="s">
        <v>4447</v>
      </c>
      <c r="E105" s="7" t="s">
        <v>13056</v>
      </c>
      <c r="F105" s="8" t="s">
        <v>2626</v>
      </c>
      <c r="G105" s="8" t="s">
        <v>45</v>
      </c>
      <c r="H105" s="8" t="s">
        <v>4683</v>
      </c>
      <c r="I105" s="7" t="s">
        <v>4569</v>
      </c>
      <c r="J105" s="11">
        <v>1021</v>
      </c>
      <c r="K105" s="11">
        <v>7881</v>
      </c>
      <c r="M105" s="11">
        <f t="shared" si="1"/>
        <v>8902</v>
      </c>
      <c r="N105" s="7" t="s">
        <v>668</v>
      </c>
      <c r="O105" s="8" t="s">
        <v>66</v>
      </c>
      <c r="P105" s="7" t="s">
        <v>70</v>
      </c>
      <c r="Q105" s="8" t="s">
        <v>671</v>
      </c>
      <c r="R105" s="8" t="s">
        <v>671</v>
      </c>
    </row>
    <row r="106" spans="1:18" x14ac:dyDescent="0.2">
      <c r="A106" s="7" t="s">
        <v>4343</v>
      </c>
      <c r="B106" s="8" t="s">
        <v>74</v>
      </c>
      <c r="D106" s="7" t="s">
        <v>4448</v>
      </c>
      <c r="E106" s="7" t="s">
        <v>13055</v>
      </c>
      <c r="F106" s="8" t="s">
        <v>44</v>
      </c>
      <c r="G106" s="8" t="s">
        <v>45</v>
      </c>
      <c r="H106" s="8" t="s">
        <v>4684</v>
      </c>
      <c r="I106" s="7" t="s">
        <v>4569</v>
      </c>
      <c r="J106" s="11">
        <v>1021</v>
      </c>
      <c r="K106" s="11">
        <v>7881</v>
      </c>
      <c r="M106" s="11">
        <f t="shared" si="1"/>
        <v>8902</v>
      </c>
      <c r="N106" s="7" t="s">
        <v>668</v>
      </c>
      <c r="O106" s="8" t="s">
        <v>66</v>
      </c>
      <c r="P106" s="7" t="s">
        <v>70</v>
      </c>
      <c r="Q106" s="8" t="s">
        <v>671</v>
      </c>
      <c r="R106" s="8" t="s">
        <v>671</v>
      </c>
    </row>
    <row r="107" spans="1:18" x14ac:dyDescent="0.2">
      <c r="A107" s="7" t="s">
        <v>4343</v>
      </c>
      <c r="B107" s="8" t="s">
        <v>74</v>
      </c>
      <c r="D107" s="7" t="s">
        <v>4449</v>
      </c>
      <c r="E107" s="7" t="s">
        <v>13053</v>
      </c>
      <c r="F107" s="8" t="s">
        <v>558</v>
      </c>
      <c r="G107" s="8" t="s">
        <v>45</v>
      </c>
      <c r="H107" s="8" t="s">
        <v>4685</v>
      </c>
      <c r="I107" s="7" t="s">
        <v>4569</v>
      </c>
      <c r="J107" s="11">
        <v>1021</v>
      </c>
      <c r="K107" s="11">
        <v>7881</v>
      </c>
      <c r="M107" s="11">
        <f t="shared" si="1"/>
        <v>8902</v>
      </c>
      <c r="N107" s="7" t="s">
        <v>668</v>
      </c>
      <c r="O107" s="8" t="s">
        <v>66</v>
      </c>
      <c r="P107" s="7" t="s">
        <v>70</v>
      </c>
      <c r="Q107" s="8" t="s">
        <v>671</v>
      </c>
      <c r="R107" s="8" t="s">
        <v>671</v>
      </c>
    </row>
    <row r="108" spans="1:18" x14ac:dyDescent="0.2">
      <c r="A108" s="7" t="s">
        <v>4343</v>
      </c>
      <c r="B108" s="8" t="s">
        <v>74</v>
      </c>
      <c r="D108" s="7" t="s">
        <v>4450</v>
      </c>
      <c r="E108" s="7" t="s">
        <v>13054</v>
      </c>
      <c r="F108" s="8" t="s">
        <v>637</v>
      </c>
      <c r="G108" s="8" t="s">
        <v>45</v>
      </c>
      <c r="H108" s="8" t="s">
        <v>4686</v>
      </c>
      <c r="I108" s="7" t="s">
        <v>4569</v>
      </c>
      <c r="J108" s="11">
        <v>1021</v>
      </c>
      <c r="K108" s="11">
        <v>7881</v>
      </c>
      <c r="M108" s="11">
        <f t="shared" si="1"/>
        <v>8902</v>
      </c>
      <c r="N108" s="7" t="s">
        <v>668</v>
      </c>
      <c r="O108" s="8" t="s">
        <v>66</v>
      </c>
      <c r="P108" s="7" t="s">
        <v>70</v>
      </c>
      <c r="Q108" s="8" t="s">
        <v>671</v>
      </c>
      <c r="R108" s="8" t="s">
        <v>671</v>
      </c>
    </row>
    <row r="109" spans="1:18" x14ac:dyDescent="0.2">
      <c r="A109" s="7" t="s">
        <v>4343</v>
      </c>
      <c r="B109" s="8" t="s">
        <v>74</v>
      </c>
      <c r="D109" s="7" t="s">
        <v>4451</v>
      </c>
      <c r="E109" s="7" t="s">
        <v>13052</v>
      </c>
      <c r="F109" s="8" t="s">
        <v>4619</v>
      </c>
      <c r="G109" s="8" t="s">
        <v>45</v>
      </c>
      <c r="H109" s="8" t="s">
        <v>4687</v>
      </c>
      <c r="I109" s="7" t="s">
        <v>4569</v>
      </c>
      <c r="J109" s="11">
        <v>1021</v>
      </c>
      <c r="K109" s="11">
        <v>7881</v>
      </c>
      <c r="M109" s="11">
        <f t="shared" si="1"/>
        <v>8902</v>
      </c>
      <c r="N109" s="7" t="s">
        <v>668</v>
      </c>
      <c r="O109" s="8" t="s">
        <v>66</v>
      </c>
      <c r="P109" s="7" t="s">
        <v>70</v>
      </c>
      <c r="Q109" s="8" t="s">
        <v>671</v>
      </c>
      <c r="R109" s="8" t="s">
        <v>671</v>
      </c>
    </row>
    <row r="110" spans="1:18" x14ac:dyDescent="0.2">
      <c r="A110" s="7" t="s">
        <v>4343</v>
      </c>
      <c r="B110" s="8" t="s">
        <v>74</v>
      </c>
      <c r="D110" s="7" t="s">
        <v>4452</v>
      </c>
      <c r="E110" s="7" t="s">
        <v>13051</v>
      </c>
      <c r="F110" s="8" t="s">
        <v>501</v>
      </c>
      <c r="G110" s="8" t="s">
        <v>45</v>
      </c>
      <c r="H110" s="8" t="s">
        <v>4688</v>
      </c>
      <c r="I110" s="7" t="s">
        <v>4569</v>
      </c>
      <c r="J110" s="11">
        <v>1021</v>
      </c>
      <c r="K110" s="11">
        <v>7881</v>
      </c>
      <c r="M110" s="11">
        <f t="shared" si="1"/>
        <v>8902</v>
      </c>
      <c r="N110" s="7" t="s">
        <v>668</v>
      </c>
      <c r="O110" s="8" t="s">
        <v>66</v>
      </c>
      <c r="P110" s="7" t="s">
        <v>70</v>
      </c>
      <c r="Q110" s="8" t="s">
        <v>671</v>
      </c>
      <c r="R110" s="8" t="s">
        <v>671</v>
      </c>
    </row>
    <row r="111" spans="1:18" x14ac:dyDescent="0.2">
      <c r="A111" s="7" t="s">
        <v>4343</v>
      </c>
      <c r="B111" s="8" t="s">
        <v>74</v>
      </c>
      <c r="D111" s="7" t="s">
        <v>4453</v>
      </c>
      <c r="E111" s="7" t="s">
        <v>13050</v>
      </c>
      <c r="F111" s="8" t="s">
        <v>2006</v>
      </c>
      <c r="G111" s="8" t="s">
        <v>45</v>
      </c>
      <c r="H111" s="8" t="s">
        <v>4689</v>
      </c>
      <c r="I111" s="7" t="s">
        <v>4569</v>
      </c>
      <c r="J111" s="11">
        <v>1021</v>
      </c>
      <c r="K111" s="11">
        <v>7881</v>
      </c>
      <c r="M111" s="11">
        <f t="shared" si="1"/>
        <v>8902</v>
      </c>
      <c r="N111" s="7" t="s">
        <v>668</v>
      </c>
      <c r="O111" s="8" t="s">
        <v>66</v>
      </c>
      <c r="P111" s="7" t="s">
        <v>70</v>
      </c>
      <c r="Q111" s="8" t="s">
        <v>671</v>
      </c>
      <c r="R111" s="8" t="s">
        <v>671</v>
      </c>
    </row>
    <row r="112" spans="1:18" x14ac:dyDescent="0.2">
      <c r="A112" s="7" t="s">
        <v>4343</v>
      </c>
      <c r="B112" s="8" t="s">
        <v>74</v>
      </c>
      <c r="D112" s="7" t="s">
        <v>4454</v>
      </c>
      <c r="E112" s="7" t="s">
        <v>13049</v>
      </c>
      <c r="F112" s="8" t="s">
        <v>395</v>
      </c>
      <c r="G112" s="8" t="s">
        <v>45</v>
      </c>
      <c r="H112" s="8" t="s">
        <v>4690</v>
      </c>
      <c r="I112" s="7" t="s">
        <v>4569</v>
      </c>
      <c r="J112" s="11">
        <v>1021</v>
      </c>
      <c r="K112" s="11">
        <v>7881</v>
      </c>
      <c r="M112" s="11">
        <f t="shared" si="1"/>
        <v>8902</v>
      </c>
      <c r="N112" s="7" t="s">
        <v>668</v>
      </c>
      <c r="O112" s="8" t="s">
        <v>66</v>
      </c>
      <c r="P112" s="7" t="s">
        <v>70</v>
      </c>
      <c r="Q112" s="8" t="s">
        <v>671</v>
      </c>
      <c r="R112" s="8" t="s">
        <v>671</v>
      </c>
    </row>
    <row r="113" spans="1:19" x14ac:dyDescent="0.2">
      <c r="A113" s="7" t="s">
        <v>4343</v>
      </c>
      <c r="B113" s="8" t="s">
        <v>74</v>
      </c>
      <c r="D113" s="7" t="s">
        <v>4455</v>
      </c>
      <c r="E113" s="7" t="s">
        <v>13047</v>
      </c>
      <c r="F113" s="8">
        <v>8</v>
      </c>
      <c r="G113" s="8" t="s">
        <v>13045</v>
      </c>
      <c r="H113" s="8" t="s">
        <v>4691</v>
      </c>
      <c r="I113" s="7" t="s">
        <v>4572</v>
      </c>
      <c r="J113" s="11">
        <v>1021</v>
      </c>
      <c r="K113" s="11">
        <v>7881</v>
      </c>
      <c r="M113" s="11">
        <f t="shared" si="1"/>
        <v>8902</v>
      </c>
      <c r="N113" s="7" t="s">
        <v>668</v>
      </c>
      <c r="O113" s="8" t="s">
        <v>66</v>
      </c>
      <c r="P113" s="7" t="s">
        <v>70</v>
      </c>
      <c r="Q113" s="8" t="s">
        <v>671</v>
      </c>
      <c r="R113" s="8" t="s">
        <v>671</v>
      </c>
    </row>
    <row r="114" spans="1:19" x14ac:dyDescent="0.2">
      <c r="A114" s="7" t="s">
        <v>4343</v>
      </c>
      <c r="B114" s="8" t="s">
        <v>74</v>
      </c>
      <c r="D114" s="7" t="s">
        <v>4456</v>
      </c>
      <c r="E114" s="7" t="s">
        <v>13046</v>
      </c>
      <c r="F114" s="8" t="s">
        <v>4631</v>
      </c>
      <c r="G114" s="8" t="s">
        <v>45</v>
      </c>
      <c r="H114" s="8" t="s">
        <v>4692</v>
      </c>
      <c r="I114" s="7" t="s">
        <v>4572</v>
      </c>
      <c r="J114" s="11">
        <v>1021</v>
      </c>
      <c r="K114" s="11">
        <v>7881</v>
      </c>
      <c r="M114" s="11">
        <f t="shared" si="1"/>
        <v>8902</v>
      </c>
      <c r="N114" s="7" t="s">
        <v>668</v>
      </c>
      <c r="O114" s="8" t="s">
        <v>66</v>
      </c>
      <c r="P114" s="7" t="s">
        <v>70</v>
      </c>
      <c r="Q114" s="8" t="s">
        <v>671</v>
      </c>
      <c r="R114" s="8" t="s">
        <v>671</v>
      </c>
    </row>
    <row r="115" spans="1:19" x14ac:dyDescent="0.2">
      <c r="A115" s="7" t="s">
        <v>4343</v>
      </c>
      <c r="B115" s="8" t="s">
        <v>74</v>
      </c>
      <c r="D115" s="7" t="s">
        <v>4457</v>
      </c>
      <c r="E115" s="7" t="s">
        <v>13048</v>
      </c>
      <c r="F115" s="8" t="s">
        <v>375</v>
      </c>
      <c r="G115" s="8" t="s">
        <v>45</v>
      </c>
      <c r="H115" s="8" t="s">
        <v>4693</v>
      </c>
      <c r="I115" s="7" t="s">
        <v>4566</v>
      </c>
      <c r="J115" s="11">
        <v>1021</v>
      </c>
      <c r="K115" s="11">
        <v>7881</v>
      </c>
      <c r="M115" s="11">
        <f t="shared" si="1"/>
        <v>8902</v>
      </c>
      <c r="N115" s="7" t="s">
        <v>668</v>
      </c>
      <c r="O115" s="8" t="s">
        <v>66</v>
      </c>
      <c r="P115" s="7" t="s">
        <v>70</v>
      </c>
      <c r="Q115" s="8" t="s">
        <v>671</v>
      </c>
      <c r="R115" s="8" t="s">
        <v>671</v>
      </c>
    </row>
    <row r="116" spans="1:19" x14ac:dyDescent="0.2">
      <c r="A116" s="7" t="s">
        <v>4343</v>
      </c>
      <c r="B116" s="8" t="s">
        <v>74</v>
      </c>
      <c r="D116" s="7" t="s">
        <v>4458</v>
      </c>
      <c r="E116" s="7" t="s">
        <v>13044</v>
      </c>
      <c r="F116" s="8">
        <v>45</v>
      </c>
      <c r="G116" s="8" t="s">
        <v>1465</v>
      </c>
      <c r="H116" s="8" t="s">
        <v>4694</v>
      </c>
      <c r="I116" s="7" t="s">
        <v>4572</v>
      </c>
      <c r="J116" s="11">
        <v>1021</v>
      </c>
      <c r="K116" s="11">
        <v>7881</v>
      </c>
      <c r="M116" s="11">
        <f t="shared" si="1"/>
        <v>8902</v>
      </c>
      <c r="N116" s="7" t="s">
        <v>668</v>
      </c>
      <c r="O116" s="8" t="s">
        <v>66</v>
      </c>
      <c r="P116" s="7" t="s">
        <v>70</v>
      </c>
      <c r="Q116" s="8" t="s">
        <v>671</v>
      </c>
      <c r="R116" s="8" t="s">
        <v>671</v>
      </c>
    </row>
    <row r="117" spans="1:19" x14ac:dyDescent="0.2">
      <c r="A117" s="7" t="s">
        <v>4343</v>
      </c>
      <c r="B117" s="8" t="s">
        <v>74</v>
      </c>
      <c r="D117" s="7" t="s">
        <v>4459</v>
      </c>
      <c r="E117" s="7" t="s">
        <v>13043</v>
      </c>
      <c r="F117" s="8" t="s">
        <v>2203</v>
      </c>
      <c r="G117" s="8" t="s">
        <v>45</v>
      </c>
      <c r="H117" s="8" t="s">
        <v>4665</v>
      </c>
      <c r="I117" s="7" t="s">
        <v>4566</v>
      </c>
      <c r="J117" s="11">
        <v>1021</v>
      </c>
      <c r="K117" s="11">
        <v>7881</v>
      </c>
      <c r="M117" s="11">
        <f t="shared" si="1"/>
        <v>8902</v>
      </c>
      <c r="N117" s="7" t="s">
        <v>668</v>
      </c>
      <c r="O117" s="8" t="s">
        <v>66</v>
      </c>
      <c r="P117" s="7" t="s">
        <v>70</v>
      </c>
      <c r="Q117" s="8" t="s">
        <v>671</v>
      </c>
      <c r="R117" s="8" t="s">
        <v>671</v>
      </c>
    </row>
    <row r="118" spans="1:19" x14ac:dyDescent="0.2">
      <c r="A118" s="7" t="s">
        <v>4343</v>
      </c>
      <c r="B118" s="8" t="s">
        <v>74</v>
      </c>
      <c r="D118" s="7" t="s">
        <v>4460</v>
      </c>
      <c r="E118" s="7" t="s">
        <v>13042</v>
      </c>
      <c r="F118" s="8" t="s">
        <v>4619</v>
      </c>
      <c r="G118" s="8" t="s">
        <v>45</v>
      </c>
      <c r="H118" s="8" t="s">
        <v>4695</v>
      </c>
      <c r="I118" s="7" t="s">
        <v>4566</v>
      </c>
      <c r="J118" s="11">
        <v>1021</v>
      </c>
      <c r="K118" s="11">
        <v>7881</v>
      </c>
      <c r="M118" s="11">
        <f t="shared" si="1"/>
        <v>8902</v>
      </c>
      <c r="N118" s="7" t="s">
        <v>668</v>
      </c>
      <c r="O118" s="8" t="s">
        <v>66</v>
      </c>
      <c r="P118" s="7" t="s">
        <v>70</v>
      </c>
      <c r="Q118" s="8" t="s">
        <v>671</v>
      </c>
      <c r="R118" s="8" t="s">
        <v>671</v>
      </c>
    </row>
    <row r="119" spans="1:19" x14ac:dyDescent="0.2">
      <c r="A119" s="7" t="s">
        <v>4343</v>
      </c>
      <c r="B119" s="8" t="s">
        <v>74</v>
      </c>
      <c r="D119" s="7" t="s">
        <v>4461</v>
      </c>
      <c r="E119" s="7" t="s">
        <v>3288</v>
      </c>
      <c r="F119" s="8" t="s">
        <v>347</v>
      </c>
      <c r="G119" s="8" t="s">
        <v>45</v>
      </c>
      <c r="H119" s="8" t="s">
        <v>4696</v>
      </c>
      <c r="I119" s="7" t="s">
        <v>4566</v>
      </c>
      <c r="J119" s="11">
        <v>254</v>
      </c>
      <c r="K119" s="11">
        <v>324</v>
      </c>
      <c r="M119" s="11">
        <f t="shared" si="1"/>
        <v>578</v>
      </c>
      <c r="N119" s="7" t="s">
        <v>666</v>
      </c>
      <c r="O119" s="8" t="s">
        <v>66</v>
      </c>
      <c r="P119" s="7" t="s">
        <v>69</v>
      </c>
      <c r="Q119" s="8" t="s">
        <v>671</v>
      </c>
      <c r="R119" s="8" t="s">
        <v>671</v>
      </c>
    </row>
    <row r="120" spans="1:19" x14ac:dyDescent="0.2">
      <c r="A120" s="7" t="s">
        <v>4343</v>
      </c>
      <c r="B120" s="8" t="s">
        <v>74</v>
      </c>
      <c r="D120" s="7" t="s">
        <v>4462</v>
      </c>
      <c r="E120" s="7" t="s">
        <v>13041</v>
      </c>
      <c r="F120" s="8" t="s">
        <v>4619</v>
      </c>
      <c r="G120" s="8" t="s">
        <v>45</v>
      </c>
      <c r="H120" s="8" t="s">
        <v>4697</v>
      </c>
      <c r="I120" s="7" t="s">
        <v>4566</v>
      </c>
      <c r="J120" s="11">
        <v>254</v>
      </c>
      <c r="K120" s="11">
        <v>324</v>
      </c>
      <c r="M120" s="11">
        <f t="shared" si="1"/>
        <v>578</v>
      </c>
      <c r="N120" s="7" t="s">
        <v>666</v>
      </c>
      <c r="O120" s="8" t="s">
        <v>66</v>
      </c>
      <c r="P120" s="7" t="s">
        <v>69</v>
      </c>
      <c r="Q120" s="8" t="s">
        <v>671</v>
      </c>
      <c r="R120" s="8" t="s">
        <v>671</v>
      </c>
    </row>
    <row r="121" spans="1:19" x14ac:dyDescent="0.2">
      <c r="A121" s="7" t="s">
        <v>4343</v>
      </c>
      <c r="B121" s="8" t="s">
        <v>74</v>
      </c>
      <c r="D121" s="7" t="s">
        <v>4463</v>
      </c>
      <c r="E121" s="7" t="s">
        <v>13022</v>
      </c>
      <c r="F121" s="8" t="s">
        <v>44</v>
      </c>
      <c r="G121" s="8" t="s">
        <v>45</v>
      </c>
      <c r="H121" s="8" t="s">
        <v>4613</v>
      </c>
      <c r="I121" s="7" t="s">
        <v>4572</v>
      </c>
      <c r="J121" s="11">
        <v>254</v>
      </c>
      <c r="K121" s="11">
        <v>324</v>
      </c>
      <c r="M121" s="11">
        <f t="shared" si="1"/>
        <v>578</v>
      </c>
      <c r="N121" s="7" t="s">
        <v>666</v>
      </c>
      <c r="O121" s="8" t="s">
        <v>66</v>
      </c>
      <c r="P121" s="7" t="s">
        <v>69</v>
      </c>
      <c r="Q121" s="8" t="s">
        <v>671</v>
      </c>
      <c r="R121" s="8" t="s">
        <v>671</v>
      </c>
    </row>
    <row r="122" spans="1:19" x14ac:dyDescent="0.2">
      <c r="A122" s="7" t="s">
        <v>4343</v>
      </c>
      <c r="B122" s="8" t="s">
        <v>74</v>
      </c>
      <c r="D122" s="7" t="s">
        <v>4464</v>
      </c>
      <c r="E122" s="7" t="s">
        <v>13040</v>
      </c>
      <c r="F122" s="8" t="s">
        <v>44</v>
      </c>
      <c r="G122" s="8" t="s">
        <v>45</v>
      </c>
      <c r="H122" s="8" t="s">
        <v>4698</v>
      </c>
      <c r="I122" s="7" t="s">
        <v>4572</v>
      </c>
      <c r="J122" s="11">
        <v>254</v>
      </c>
      <c r="K122" s="11">
        <v>324</v>
      </c>
      <c r="M122" s="11">
        <f t="shared" si="1"/>
        <v>578</v>
      </c>
      <c r="N122" s="7" t="s">
        <v>666</v>
      </c>
      <c r="O122" s="8" t="s">
        <v>66</v>
      </c>
      <c r="P122" s="7" t="s">
        <v>69</v>
      </c>
      <c r="Q122" s="8" t="s">
        <v>671</v>
      </c>
      <c r="R122" s="8" t="s">
        <v>671</v>
      </c>
    </row>
    <row r="123" spans="1:19" x14ac:dyDescent="0.2">
      <c r="A123" s="7" t="s">
        <v>4343</v>
      </c>
      <c r="B123" s="8" t="s">
        <v>74</v>
      </c>
      <c r="D123" s="7" t="s">
        <v>4465</v>
      </c>
      <c r="E123" s="7" t="s">
        <v>3252</v>
      </c>
      <c r="F123" s="8" t="s">
        <v>2626</v>
      </c>
      <c r="G123" s="8" t="s">
        <v>45</v>
      </c>
      <c r="H123" s="8" t="s">
        <v>4699</v>
      </c>
      <c r="I123" s="7" t="s">
        <v>4572</v>
      </c>
      <c r="J123" s="11">
        <v>824</v>
      </c>
      <c r="K123" s="11">
        <v>1202</v>
      </c>
      <c r="M123" s="11">
        <f t="shared" si="1"/>
        <v>2026</v>
      </c>
      <c r="N123" s="7" t="s">
        <v>666</v>
      </c>
      <c r="O123" s="8" t="s">
        <v>66</v>
      </c>
      <c r="P123" s="7" t="s">
        <v>70</v>
      </c>
      <c r="Q123" s="8" t="s">
        <v>671</v>
      </c>
      <c r="R123" s="8" t="s">
        <v>671</v>
      </c>
    </row>
    <row r="124" spans="1:19" x14ac:dyDescent="0.2">
      <c r="A124" s="7" t="s">
        <v>4343</v>
      </c>
      <c r="B124" s="8" t="s">
        <v>74</v>
      </c>
      <c r="D124" s="7" t="s">
        <v>4466</v>
      </c>
      <c r="E124" s="7" t="s">
        <v>4700</v>
      </c>
      <c r="F124" s="8" t="s">
        <v>608</v>
      </c>
      <c r="G124" s="8" t="s">
        <v>45</v>
      </c>
      <c r="H124" s="8" t="s">
        <v>4701</v>
      </c>
      <c r="I124" s="7" t="s">
        <v>4566</v>
      </c>
      <c r="J124" s="11">
        <v>2383</v>
      </c>
      <c r="K124" s="11">
        <v>2507</v>
      </c>
      <c r="M124" s="11">
        <f t="shared" si="1"/>
        <v>4890</v>
      </c>
      <c r="N124" s="7" t="s">
        <v>666</v>
      </c>
      <c r="O124" s="8" t="s">
        <v>66</v>
      </c>
      <c r="P124" s="7" t="s">
        <v>70</v>
      </c>
      <c r="Q124" s="8" t="s">
        <v>670</v>
      </c>
      <c r="R124" s="8" t="s">
        <v>670</v>
      </c>
    </row>
    <row r="125" spans="1:19" x14ac:dyDescent="0.2">
      <c r="A125" s="7" t="s">
        <v>4343</v>
      </c>
      <c r="B125" s="8" t="s">
        <v>74</v>
      </c>
      <c r="D125" s="7" t="s">
        <v>4467</v>
      </c>
      <c r="E125" s="7" t="s">
        <v>4595</v>
      </c>
      <c r="F125" s="8" t="s">
        <v>4202</v>
      </c>
      <c r="G125" s="8" t="s">
        <v>45</v>
      </c>
      <c r="H125" s="8" t="s">
        <v>4702</v>
      </c>
      <c r="I125" s="7" t="s">
        <v>4566</v>
      </c>
      <c r="J125" s="11">
        <v>141</v>
      </c>
      <c r="K125" s="11">
        <v>917</v>
      </c>
      <c r="M125" s="11">
        <f t="shared" si="1"/>
        <v>1058</v>
      </c>
      <c r="N125" s="7" t="s">
        <v>64</v>
      </c>
      <c r="O125" s="8" t="s">
        <v>66</v>
      </c>
      <c r="P125" s="7" t="s">
        <v>70</v>
      </c>
      <c r="Q125" s="8" t="s">
        <v>670</v>
      </c>
      <c r="R125" s="8" t="s">
        <v>670</v>
      </c>
    </row>
    <row r="126" spans="1:19" x14ac:dyDescent="0.2">
      <c r="A126" s="7" t="s">
        <v>4343</v>
      </c>
      <c r="B126" s="8" t="s">
        <v>12127</v>
      </c>
      <c r="D126" s="7" t="s">
        <v>4468</v>
      </c>
      <c r="E126" s="7" t="s">
        <v>4703</v>
      </c>
      <c r="F126" s="8" t="s">
        <v>44</v>
      </c>
      <c r="G126" s="8" t="s">
        <v>45</v>
      </c>
      <c r="H126" s="8" t="s">
        <v>4613</v>
      </c>
      <c r="I126" s="7" t="s">
        <v>4572</v>
      </c>
      <c r="J126" s="11">
        <v>45348</v>
      </c>
      <c r="K126" s="11">
        <v>51758</v>
      </c>
      <c r="M126" s="11">
        <f t="shared" si="1"/>
        <v>97106</v>
      </c>
      <c r="N126" s="7" t="s">
        <v>2331</v>
      </c>
      <c r="O126" s="8" t="s">
        <v>65</v>
      </c>
      <c r="P126" s="7" t="s">
        <v>68</v>
      </c>
      <c r="Q126" s="8" t="s">
        <v>45</v>
      </c>
      <c r="R126" s="8" t="s">
        <v>45</v>
      </c>
      <c r="S126" s="7" t="s">
        <v>13098</v>
      </c>
    </row>
    <row r="127" spans="1:19" x14ac:dyDescent="0.2">
      <c r="A127" s="7" t="s">
        <v>4343</v>
      </c>
      <c r="B127" s="8" t="s">
        <v>12127</v>
      </c>
      <c r="D127" s="7" t="s">
        <v>4469</v>
      </c>
      <c r="E127" s="7" t="s">
        <v>4564</v>
      </c>
      <c r="F127" s="8" t="s">
        <v>347</v>
      </c>
      <c r="G127" s="8" t="s">
        <v>45</v>
      </c>
      <c r="H127" s="8" t="s">
        <v>4565</v>
      </c>
      <c r="I127" s="7" t="s">
        <v>4566</v>
      </c>
      <c r="J127" s="11">
        <v>2520</v>
      </c>
      <c r="K127" s="11">
        <v>1621</v>
      </c>
      <c r="M127" s="11">
        <f t="shared" si="1"/>
        <v>4141</v>
      </c>
      <c r="N127" s="7" t="s">
        <v>64</v>
      </c>
      <c r="O127" s="8" t="s">
        <v>66</v>
      </c>
      <c r="P127" s="7" t="s">
        <v>70</v>
      </c>
      <c r="Q127" s="8" t="s">
        <v>45</v>
      </c>
      <c r="R127" s="8" t="s">
        <v>45</v>
      </c>
    </row>
    <row r="128" spans="1:19" x14ac:dyDescent="0.2">
      <c r="A128" s="7" t="s">
        <v>4343</v>
      </c>
      <c r="B128" s="8" t="s">
        <v>12127</v>
      </c>
      <c r="D128" s="7" t="s">
        <v>4470</v>
      </c>
      <c r="E128" s="7" t="s">
        <v>4704</v>
      </c>
      <c r="F128" s="8" t="s">
        <v>608</v>
      </c>
      <c r="G128" s="8" t="s">
        <v>45</v>
      </c>
      <c r="H128" s="8" t="s">
        <v>4705</v>
      </c>
      <c r="I128" s="7" t="s">
        <v>4566</v>
      </c>
      <c r="J128" s="11">
        <v>2952</v>
      </c>
      <c r="K128" s="11">
        <v>5614</v>
      </c>
      <c r="M128" s="11">
        <f t="shared" si="1"/>
        <v>8566</v>
      </c>
      <c r="N128" s="7" t="s">
        <v>64</v>
      </c>
      <c r="O128" s="8" t="s">
        <v>66</v>
      </c>
      <c r="P128" s="7" t="s">
        <v>70</v>
      </c>
      <c r="Q128" s="8" t="s">
        <v>670</v>
      </c>
      <c r="R128" s="8" t="s">
        <v>670</v>
      </c>
    </row>
    <row r="129" spans="1:18" x14ac:dyDescent="0.2">
      <c r="A129" s="7" t="s">
        <v>4343</v>
      </c>
      <c r="B129" s="8" t="s">
        <v>12127</v>
      </c>
      <c r="D129" s="7" t="s">
        <v>4471</v>
      </c>
      <c r="E129" s="7" t="s">
        <v>4599</v>
      </c>
      <c r="F129" s="8" t="s">
        <v>395</v>
      </c>
      <c r="G129" s="8" t="s">
        <v>45</v>
      </c>
      <c r="H129" s="8" t="s">
        <v>4600</v>
      </c>
      <c r="I129" s="7" t="s">
        <v>4569</v>
      </c>
      <c r="J129" s="11">
        <v>1591</v>
      </c>
      <c r="K129" s="11">
        <v>1605</v>
      </c>
      <c r="M129" s="11">
        <f t="shared" si="1"/>
        <v>3196</v>
      </c>
      <c r="N129" s="7" t="s">
        <v>64</v>
      </c>
      <c r="O129" s="8" t="s">
        <v>66</v>
      </c>
      <c r="P129" s="7" t="s">
        <v>70</v>
      </c>
      <c r="Q129" s="8" t="s">
        <v>67</v>
      </c>
      <c r="R129" s="8" t="s">
        <v>67</v>
      </c>
    </row>
    <row r="130" spans="1:18" x14ac:dyDescent="0.2">
      <c r="A130" s="7" t="s">
        <v>4343</v>
      </c>
      <c r="B130" s="8" t="s">
        <v>12127</v>
      </c>
      <c r="D130" s="7" t="s">
        <v>4472</v>
      </c>
      <c r="E130" s="7" t="s">
        <v>4706</v>
      </c>
      <c r="F130" s="8" t="s">
        <v>608</v>
      </c>
      <c r="G130" s="8" t="s">
        <v>45</v>
      </c>
      <c r="H130" s="8" t="s">
        <v>4707</v>
      </c>
      <c r="I130" s="7" t="s">
        <v>4569</v>
      </c>
      <c r="J130" s="11">
        <v>4634</v>
      </c>
      <c r="K130" s="11">
        <v>6406</v>
      </c>
      <c r="M130" s="11">
        <f t="shared" ref="M130:M193" si="2">J130+K130+L130</f>
        <v>11040</v>
      </c>
      <c r="N130" s="7" t="s">
        <v>64</v>
      </c>
      <c r="O130" s="8" t="s">
        <v>66</v>
      </c>
      <c r="P130" s="7" t="s">
        <v>70</v>
      </c>
      <c r="Q130" s="8" t="s">
        <v>67</v>
      </c>
      <c r="R130" s="8" t="s">
        <v>67</v>
      </c>
    </row>
    <row r="131" spans="1:18" x14ac:dyDescent="0.2">
      <c r="A131" s="7" t="s">
        <v>4343</v>
      </c>
      <c r="B131" s="8" t="s">
        <v>12127</v>
      </c>
      <c r="D131" s="7" t="s">
        <v>4473</v>
      </c>
      <c r="E131" s="7" t="s">
        <v>4708</v>
      </c>
      <c r="F131" s="8" t="s">
        <v>395</v>
      </c>
      <c r="G131" s="8" t="s">
        <v>45</v>
      </c>
      <c r="H131" s="8" t="s">
        <v>4709</v>
      </c>
      <c r="I131" s="7" t="s">
        <v>4569</v>
      </c>
      <c r="J131" s="11">
        <v>52</v>
      </c>
      <c r="K131" s="11">
        <v>70</v>
      </c>
      <c r="M131" s="11">
        <f t="shared" si="2"/>
        <v>122</v>
      </c>
      <c r="N131" s="7" t="s">
        <v>666</v>
      </c>
      <c r="O131" s="8" t="s">
        <v>66</v>
      </c>
      <c r="P131" s="7" t="s">
        <v>70</v>
      </c>
      <c r="Q131" s="8" t="s">
        <v>670</v>
      </c>
      <c r="R131" s="8" t="s">
        <v>670</v>
      </c>
    </row>
    <row r="132" spans="1:18" x14ac:dyDescent="0.2">
      <c r="A132" s="7" t="s">
        <v>4343</v>
      </c>
      <c r="B132" s="8" t="s">
        <v>12127</v>
      </c>
      <c r="D132" s="7" t="s">
        <v>4474</v>
      </c>
      <c r="E132" s="7" t="s">
        <v>4710</v>
      </c>
      <c r="F132" s="8" t="s">
        <v>59</v>
      </c>
      <c r="G132" s="8" t="s">
        <v>45</v>
      </c>
      <c r="H132" s="8" t="s">
        <v>4667</v>
      </c>
      <c r="I132" s="7" t="s">
        <v>4566</v>
      </c>
      <c r="J132" s="11">
        <v>4236</v>
      </c>
      <c r="K132" s="11">
        <v>7340</v>
      </c>
      <c r="M132" s="11">
        <f t="shared" si="2"/>
        <v>11576</v>
      </c>
      <c r="N132" s="7" t="s">
        <v>64</v>
      </c>
      <c r="O132" s="8" t="s">
        <v>66</v>
      </c>
      <c r="P132" s="7" t="s">
        <v>70</v>
      </c>
      <c r="Q132" s="8" t="s">
        <v>67</v>
      </c>
      <c r="R132" s="8" t="s">
        <v>67</v>
      </c>
    </row>
    <row r="133" spans="1:18" x14ac:dyDescent="0.2">
      <c r="A133" s="7" t="s">
        <v>4343</v>
      </c>
      <c r="B133" s="8" t="s">
        <v>12127</v>
      </c>
      <c r="D133" s="7" t="s">
        <v>4475</v>
      </c>
      <c r="E133" s="7" t="s">
        <v>4711</v>
      </c>
      <c r="F133" s="8" t="s">
        <v>527</v>
      </c>
      <c r="G133" s="8" t="s">
        <v>45</v>
      </c>
      <c r="H133" s="8" t="s">
        <v>4625</v>
      </c>
      <c r="I133" s="7" t="s">
        <v>4566</v>
      </c>
      <c r="J133" s="11">
        <v>339</v>
      </c>
      <c r="K133" s="11">
        <v>477</v>
      </c>
      <c r="M133" s="11">
        <f t="shared" si="2"/>
        <v>816</v>
      </c>
      <c r="N133" s="7" t="s">
        <v>666</v>
      </c>
      <c r="O133" s="8" t="s">
        <v>66</v>
      </c>
      <c r="P133" s="7" t="s">
        <v>69</v>
      </c>
      <c r="Q133" s="8" t="s">
        <v>67</v>
      </c>
      <c r="R133" s="8" t="s">
        <v>67</v>
      </c>
    </row>
    <row r="134" spans="1:18" x14ac:dyDescent="0.2">
      <c r="A134" s="7" t="s">
        <v>4343</v>
      </c>
      <c r="B134" s="8" t="s">
        <v>12127</v>
      </c>
      <c r="D134" s="7" t="s">
        <v>4476</v>
      </c>
      <c r="E134" s="7" t="s">
        <v>4712</v>
      </c>
      <c r="F134" s="8" t="s">
        <v>2318</v>
      </c>
      <c r="G134" s="8" t="s">
        <v>45</v>
      </c>
      <c r="H134" s="8" t="s">
        <v>4713</v>
      </c>
      <c r="I134" s="7" t="s">
        <v>4566</v>
      </c>
      <c r="J134" s="11">
        <v>1846</v>
      </c>
      <c r="K134" s="11">
        <v>1938</v>
      </c>
      <c r="M134" s="11">
        <f t="shared" si="2"/>
        <v>3784</v>
      </c>
      <c r="N134" s="7" t="s">
        <v>666</v>
      </c>
      <c r="O134" s="8" t="s">
        <v>66</v>
      </c>
      <c r="P134" s="7" t="s">
        <v>70</v>
      </c>
      <c r="Q134" s="8" t="s">
        <v>67</v>
      </c>
      <c r="R134" s="8" t="s">
        <v>67</v>
      </c>
    </row>
    <row r="135" spans="1:18" x14ac:dyDescent="0.2">
      <c r="A135" s="7" t="s">
        <v>4343</v>
      </c>
      <c r="B135" s="8" t="s">
        <v>12127</v>
      </c>
      <c r="D135" s="7" t="s">
        <v>4477</v>
      </c>
      <c r="E135" s="7" t="s">
        <v>629</v>
      </c>
      <c r="F135" s="8" t="s">
        <v>588</v>
      </c>
      <c r="G135" s="8" t="s">
        <v>45</v>
      </c>
      <c r="H135" s="8" t="s">
        <v>4714</v>
      </c>
      <c r="I135" s="7" t="s">
        <v>4572</v>
      </c>
      <c r="L135" s="11">
        <v>123</v>
      </c>
      <c r="M135" s="11">
        <f t="shared" si="2"/>
        <v>123</v>
      </c>
      <c r="N135" s="7" t="s">
        <v>63</v>
      </c>
      <c r="O135" s="8" t="s">
        <v>66</v>
      </c>
      <c r="P135" s="7" t="s">
        <v>69</v>
      </c>
      <c r="Q135" s="8" t="s">
        <v>670</v>
      </c>
      <c r="R135" s="8" t="s">
        <v>670</v>
      </c>
    </row>
    <row r="136" spans="1:18" x14ac:dyDescent="0.2">
      <c r="A136" s="7" t="s">
        <v>4343</v>
      </c>
      <c r="B136" s="8" t="s">
        <v>12127</v>
      </c>
      <c r="D136" s="7" t="s">
        <v>4478</v>
      </c>
      <c r="E136" s="7" t="s">
        <v>629</v>
      </c>
      <c r="F136" s="8" t="s">
        <v>522</v>
      </c>
      <c r="G136" s="8" t="s">
        <v>45</v>
      </c>
      <c r="H136" s="8" t="s">
        <v>4714</v>
      </c>
      <c r="I136" s="7" t="s">
        <v>4572</v>
      </c>
      <c r="J136" s="11">
        <v>743</v>
      </c>
      <c r="K136" s="11">
        <v>2</v>
      </c>
      <c r="M136" s="11">
        <f t="shared" si="2"/>
        <v>745</v>
      </c>
      <c r="N136" s="7" t="s">
        <v>64</v>
      </c>
      <c r="O136" s="8" t="s">
        <v>66</v>
      </c>
      <c r="P136" s="7" t="s">
        <v>70</v>
      </c>
      <c r="Q136" s="8" t="s">
        <v>670</v>
      </c>
      <c r="R136" s="8" t="s">
        <v>670</v>
      </c>
    </row>
    <row r="137" spans="1:18" x14ac:dyDescent="0.2">
      <c r="A137" s="7" t="s">
        <v>4343</v>
      </c>
      <c r="B137" s="8" t="s">
        <v>12127</v>
      </c>
      <c r="D137" s="7" t="s">
        <v>4479</v>
      </c>
      <c r="E137" s="7" t="s">
        <v>1578</v>
      </c>
      <c r="F137" s="8" t="s">
        <v>44</v>
      </c>
      <c r="G137" s="8" t="s">
        <v>1552</v>
      </c>
      <c r="H137" s="8" t="s">
        <v>4618</v>
      </c>
      <c r="I137" s="7" t="s">
        <v>4566</v>
      </c>
      <c r="J137" s="11">
        <v>212</v>
      </c>
      <c r="K137" s="11">
        <v>260</v>
      </c>
      <c r="M137" s="11">
        <f t="shared" si="2"/>
        <v>472</v>
      </c>
      <c r="N137" s="7" t="s">
        <v>666</v>
      </c>
      <c r="O137" s="8" t="s">
        <v>66</v>
      </c>
      <c r="P137" s="7" t="s">
        <v>70</v>
      </c>
      <c r="Q137" s="8" t="s">
        <v>670</v>
      </c>
      <c r="R137" s="8" t="s">
        <v>670</v>
      </c>
    </row>
    <row r="138" spans="1:18" x14ac:dyDescent="0.2">
      <c r="A138" s="7" t="s">
        <v>4343</v>
      </c>
      <c r="B138" s="8" t="s">
        <v>12127</v>
      </c>
      <c r="D138" s="7" t="s">
        <v>4480</v>
      </c>
      <c r="E138" s="7" t="s">
        <v>1578</v>
      </c>
      <c r="F138" s="8" t="s">
        <v>44</v>
      </c>
      <c r="G138" s="8" t="s">
        <v>45</v>
      </c>
      <c r="H138" s="8" t="s">
        <v>4618</v>
      </c>
      <c r="I138" s="7" t="s">
        <v>4566</v>
      </c>
      <c r="J138" s="11">
        <v>2390</v>
      </c>
      <c r="K138" s="11">
        <v>2520</v>
      </c>
      <c r="M138" s="11">
        <f t="shared" si="2"/>
        <v>4910</v>
      </c>
      <c r="N138" s="7" t="s">
        <v>666</v>
      </c>
      <c r="O138" s="8" t="s">
        <v>66</v>
      </c>
      <c r="P138" s="7" t="s">
        <v>70</v>
      </c>
      <c r="Q138" s="8" t="s">
        <v>670</v>
      </c>
      <c r="R138" s="8" t="s">
        <v>670</v>
      </c>
    </row>
    <row r="139" spans="1:18" x14ac:dyDescent="0.2">
      <c r="A139" s="7" t="s">
        <v>4343</v>
      </c>
      <c r="B139" s="8" t="s">
        <v>12127</v>
      </c>
      <c r="D139" s="7" t="s">
        <v>4481</v>
      </c>
      <c r="E139" s="7" t="s">
        <v>4715</v>
      </c>
      <c r="F139" s="8" t="s">
        <v>44</v>
      </c>
      <c r="G139" s="8" t="s">
        <v>45</v>
      </c>
      <c r="H139" s="8" t="s">
        <v>4716</v>
      </c>
      <c r="I139" s="7" t="s">
        <v>4566</v>
      </c>
      <c r="J139" s="11">
        <v>207</v>
      </c>
      <c r="K139" s="11">
        <v>254</v>
      </c>
      <c r="M139" s="11">
        <f t="shared" si="2"/>
        <v>461</v>
      </c>
      <c r="N139" s="7" t="s">
        <v>666</v>
      </c>
      <c r="O139" s="8" t="s">
        <v>66</v>
      </c>
      <c r="P139" s="7" t="s">
        <v>70</v>
      </c>
      <c r="Q139" s="8" t="s">
        <v>670</v>
      </c>
      <c r="R139" s="8" t="s">
        <v>670</v>
      </c>
    </row>
    <row r="140" spans="1:18" x14ac:dyDescent="0.2">
      <c r="A140" s="7" t="s">
        <v>4343</v>
      </c>
      <c r="B140" s="8" t="s">
        <v>12127</v>
      </c>
      <c r="D140" s="7" t="s">
        <v>4482</v>
      </c>
      <c r="E140" s="7" t="s">
        <v>4715</v>
      </c>
      <c r="F140" s="8" t="s">
        <v>44</v>
      </c>
      <c r="G140" s="8" t="s">
        <v>1552</v>
      </c>
      <c r="H140" s="8" t="s">
        <v>4716</v>
      </c>
      <c r="I140" s="7" t="s">
        <v>4566</v>
      </c>
      <c r="J140" s="11">
        <v>216</v>
      </c>
      <c r="K140" s="11">
        <v>266</v>
      </c>
      <c r="M140" s="11">
        <f t="shared" si="2"/>
        <v>482</v>
      </c>
      <c r="N140" s="7" t="s">
        <v>666</v>
      </c>
      <c r="O140" s="8" t="s">
        <v>66</v>
      </c>
      <c r="P140" s="7" t="s">
        <v>70</v>
      </c>
      <c r="Q140" s="8" t="s">
        <v>670</v>
      </c>
      <c r="R140" s="8" t="s">
        <v>670</v>
      </c>
    </row>
    <row r="141" spans="1:18" x14ac:dyDescent="0.2">
      <c r="A141" s="7" t="s">
        <v>4343</v>
      </c>
      <c r="B141" s="8" t="s">
        <v>12127</v>
      </c>
      <c r="D141" s="7" t="s">
        <v>4483</v>
      </c>
      <c r="E141" s="7" t="s">
        <v>4717</v>
      </c>
      <c r="F141" s="8" t="s">
        <v>347</v>
      </c>
      <c r="G141" s="8" t="s">
        <v>45</v>
      </c>
      <c r="H141" s="8" t="s">
        <v>4718</v>
      </c>
      <c r="I141" s="7" t="s">
        <v>4566</v>
      </c>
      <c r="J141" s="11">
        <v>572</v>
      </c>
      <c r="K141" s="11">
        <v>691</v>
      </c>
      <c r="M141" s="11">
        <f t="shared" si="2"/>
        <v>1263</v>
      </c>
      <c r="N141" s="7" t="s">
        <v>666</v>
      </c>
      <c r="O141" s="8" t="s">
        <v>66</v>
      </c>
      <c r="P141" s="7" t="s">
        <v>70</v>
      </c>
      <c r="Q141" s="8" t="s">
        <v>670</v>
      </c>
      <c r="R141" s="8" t="s">
        <v>670</v>
      </c>
    </row>
    <row r="142" spans="1:18" x14ac:dyDescent="0.2">
      <c r="A142" s="7" t="s">
        <v>4343</v>
      </c>
      <c r="B142" s="8" t="s">
        <v>12128</v>
      </c>
      <c r="C142" s="8" t="s">
        <v>12129</v>
      </c>
      <c r="D142" s="7" t="s">
        <v>4484</v>
      </c>
      <c r="E142" s="7" t="s">
        <v>4719</v>
      </c>
      <c r="F142" s="8" t="s">
        <v>350</v>
      </c>
      <c r="G142" s="8" t="s">
        <v>45</v>
      </c>
      <c r="H142" s="8" t="s">
        <v>4720</v>
      </c>
      <c r="I142" s="7" t="s">
        <v>4566</v>
      </c>
      <c r="J142" s="11">
        <v>1800</v>
      </c>
      <c r="K142" s="11">
        <v>2236</v>
      </c>
      <c r="M142" s="11">
        <f t="shared" si="2"/>
        <v>4036</v>
      </c>
      <c r="N142" s="7" t="s">
        <v>666</v>
      </c>
      <c r="O142" s="8" t="s">
        <v>66</v>
      </c>
      <c r="P142" s="7" t="s">
        <v>70</v>
      </c>
      <c r="Q142" s="8" t="s">
        <v>671</v>
      </c>
      <c r="R142" s="8" t="s">
        <v>671</v>
      </c>
    </row>
    <row r="143" spans="1:18" x14ac:dyDescent="0.2">
      <c r="A143" s="7" t="s">
        <v>4343</v>
      </c>
      <c r="B143" s="8" t="s">
        <v>12128</v>
      </c>
      <c r="C143" s="8" t="s">
        <v>12130</v>
      </c>
      <c r="D143" s="7" t="s">
        <v>4485</v>
      </c>
      <c r="E143" s="7" t="s">
        <v>469</v>
      </c>
      <c r="F143" s="8" t="s">
        <v>368</v>
      </c>
      <c r="G143" s="8" t="s">
        <v>45</v>
      </c>
      <c r="H143" s="8" t="s">
        <v>4576</v>
      </c>
      <c r="I143" s="7" t="s">
        <v>4569</v>
      </c>
      <c r="J143" s="11">
        <v>142</v>
      </c>
      <c r="K143" s="11">
        <v>188</v>
      </c>
      <c r="M143" s="11">
        <f t="shared" si="2"/>
        <v>330</v>
      </c>
      <c r="N143" s="7" t="s">
        <v>666</v>
      </c>
      <c r="O143" s="8" t="s">
        <v>66</v>
      </c>
      <c r="P143" s="7" t="s">
        <v>70</v>
      </c>
      <c r="Q143" s="8" t="s">
        <v>671</v>
      </c>
      <c r="R143" s="8" t="s">
        <v>671</v>
      </c>
    </row>
    <row r="144" spans="1:18" x14ac:dyDescent="0.2">
      <c r="A144" s="7" t="s">
        <v>4343</v>
      </c>
      <c r="B144" s="8" t="s">
        <v>12128</v>
      </c>
      <c r="C144" s="8" t="s">
        <v>12131</v>
      </c>
      <c r="D144" s="7" t="s">
        <v>4486</v>
      </c>
      <c r="E144" s="7" t="s">
        <v>4721</v>
      </c>
      <c r="F144" s="8" t="s">
        <v>378</v>
      </c>
      <c r="G144" s="8" t="s">
        <v>45</v>
      </c>
      <c r="H144" s="8" t="s">
        <v>4642</v>
      </c>
      <c r="I144" s="7" t="s">
        <v>4572</v>
      </c>
      <c r="J144" s="11">
        <v>327</v>
      </c>
      <c r="K144" s="11">
        <v>409</v>
      </c>
      <c r="M144" s="11">
        <f t="shared" si="2"/>
        <v>736</v>
      </c>
      <c r="N144" s="7" t="s">
        <v>666</v>
      </c>
      <c r="O144" s="8" t="s">
        <v>66</v>
      </c>
      <c r="P144" s="7" t="s">
        <v>70</v>
      </c>
      <c r="Q144" s="8" t="s">
        <v>671</v>
      </c>
      <c r="R144" s="8" t="s">
        <v>671</v>
      </c>
    </row>
    <row r="145" spans="1:18" x14ac:dyDescent="0.2">
      <c r="A145" s="7" t="s">
        <v>4343</v>
      </c>
      <c r="B145" s="8" t="s">
        <v>12128</v>
      </c>
      <c r="C145" s="8" t="s">
        <v>12129</v>
      </c>
      <c r="D145" s="7" t="s">
        <v>4487</v>
      </c>
      <c r="E145" s="7" t="s">
        <v>4585</v>
      </c>
      <c r="F145" s="8" t="s">
        <v>413</v>
      </c>
      <c r="G145" s="8" t="s">
        <v>45</v>
      </c>
      <c r="H145" s="8" t="s">
        <v>4586</v>
      </c>
      <c r="I145" s="7" t="s">
        <v>4569</v>
      </c>
      <c r="J145" s="11">
        <v>3866</v>
      </c>
      <c r="K145" s="11">
        <v>4835</v>
      </c>
      <c r="M145" s="11">
        <f t="shared" si="2"/>
        <v>8701</v>
      </c>
      <c r="N145" s="7" t="s">
        <v>666</v>
      </c>
      <c r="O145" s="8" t="s">
        <v>66</v>
      </c>
      <c r="P145" s="7" t="s">
        <v>70</v>
      </c>
      <c r="Q145" s="8" t="s">
        <v>45</v>
      </c>
      <c r="R145" s="8" t="s">
        <v>45</v>
      </c>
    </row>
    <row r="146" spans="1:18" x14ac:dyDescent="0.2">
      <c r="A146" s="7" t="s">
        <v>4343</v>
      </c>
      <c r="B146" s="8" t="s">
        <v>12128</v>
      </c>
      <c r="C146" s="8" t="s">
        <v>12129</v>
      </c>
      <c r="D146" s="7" t="s">
        <v>4488</v>
      </c>
      <c r="E146" s="7" t="s">
        <v>4722</v>
      </c>
      <c r="F146" s="8" t="s">
        <v>44</v>
      </c>
      <c r="G146" s="8" t="s">
        <v>45</v>
      </c>
      <c r="H146" s="8" t="s">
        <v>4723</v>
      </c>
      <c r="I146" s="7" t="s">
        <v>4569</v>
      </c>
      <c r="J146" s="11">
        <v>15886</v>
      </c>
      <c r="K146" s="11">
        <v>18375</v>
      </c>
      <c r="M146" s="11">
        <f t="shared" si="2"/>
        <v>34261</v>
      </c>
      <c r="N146" s="7" t="s">
        <v>64</v>
      </c>
      <c r="O146" s="8" t="s">
        <v>66</v>
      </c>
      <c r="P146" s="7" t="s">
        <v>70</v>
      </c>
      <c r="Q146" s="8" t="s">
        <v>45</v>
      </c>
      <c r="R146" s="8" t="s">
        <v>45</v>
      </c>
    </row>
    <row r="147" spans="1:18" x14ac:dyDescent="0.2">
      <c r="A147" s="7" t="s">
        <v>4343</v>
      </c>
      <c r="B147" s="8" t="s">
        <v>12128</v>
      </c>
      <c r="C147" s="8" t="s">
        <v>12129</v>
      </c>
      <c r="D147" s="7" t="s">
        <v>4489</v>
      </c>
      <c r="E147" s="7" t="s">
        <v>3213</v>
      </c>
      <c r="F147" s="8" t="s">
        <v>608</v>
      </c>
      <c r="G147" s="8" t="s">
        <v>45</v>
      </c>
      <c r="H147" s="8" t="s">
        <v>3214</v>
      </c>
      <c r="I147" s="7" t="s">
        <v>3010</v>
      </c>
      <c r="J147" s="11">
        <v>1116</v>
      </c>
      <c r="K147" s="11">
        <v>8071</v>
      </c>
      <c r="M147" s="11">
        <f t="shared" si="2"/>
        <v>9187</v>
      </c>
      <c r="N147" s="7" t="s">
        <v>666</v>
      </c>
      <c r="O147" s="8" t="s">
        <v>66</v>
      </c>
      <c r="P147" s="7" t="s">
        <v>70</v>
      </c>
      <c r="Q147" s="8" t="s">
        <v>45</v>
      </c>
      <c r="R147" s="8" t="s">
        <v>45</v>
      </c>
    </row>
    <row r="148" spans="1:18" x14ac:dyDescent="0.2">
      <c r="A148" s="7" t="s">
        <v>4343</v>
      </c>
      <c r="B148" s="8" t="s">
        <v>12128</v>
      </c>
      <c r="C148" s="8" t="s">
        <v>12129</v>
      </c>
      <c r="D148" s="7" t="s">
        <v>4490</v>
      </c>
      <c r="E148" s="7" t="s">
        <v>4724</v>
      </c>
      <c r="F148" s="8" t="s">
        <v>608</v>
      </c>
      <c r="G148" s="8" t="s">
        <v>45</v>
      </c>
      <c r="H148" s="8" t="s">
        <v>4725</v>
      </c>
      <c r="I148" s="7" t="s">
        <v>4569</v>
      </c>
      <c r="J148" s="11">
        <v>1727</v>
      </c>
      <c r="K148" s="11">
        <v>11505</v>
      </c>
      <c r="M148" s="11">
        <f t="shared" si="2"/>
        <v>13232</v>
      </c>
      <c r="N148" s="7" t="s">
        <v>666</v>
      </c>
      <c r="O148" s="8" t="s">
        <v>66</v>
      </c>
      <c r="P148" s="7" t="s">
        <v>70</v>
      </c>
      <c r="Q148" s="8" t="s">
        <v>45</v>
      </c>
      <c r="R148" s="8" t="s">
        <v>45</v>
      </c>
    </row>
    <row r="149" spans="1:18" x14ac:dyDescent="0.2">
      <c r="A149" s="7" t="s">
        <v>4343</v>
      </c>
      <c r="B149" s="8" t="s">
        <v>12128</v>
      </c>
      <c r="C149" s="8" t="s">
        <v>12129</v>
      </c>
      <c r="D149" s="7" t="s">
        <v>4491</v>
      </c>
      <c r="E149" s="7" t="s">
        <v>1578</v>
      </c>
      <c r="F149" s="8" t="s">
        <v>3241</v>
      </c>
      <c r="G149" s="8" t="s">
        <v>45</v>
      </c>
      <c r="H149" s="8" t="s">
        <v>4618</v>
      </c>
      <c r="I149" s="7" t="s">
        <v>4566</v>
      </c>
      <c r="J149" s="11">
        <v>1153</v>
      </c>
      <c r="K149" s="11">
        <v>577</v>
      </c>
      <c r="M149" s="11">
        <f t="shared" si="2"/>
        <v>1730</v>
      </c>
      <c r="N149" s="7" t="s">
        <v>666</v>
      </c>
      <c r="O149" s="8" t="s">
        <v>66</v>
      </c>
      <c r="P149" s="7" t="s">
        <v>672</v>
      </c>
      <c r="Q149" s="8" t="s">
        <v>45</v>
      </c>
      <c r="R149" s="8" t="s">
        <v>45</v>
      </c>
    </row>
    <row r="150" spans="1:18" x14ac:dyDescent="0.2">
      <c r="A150" s="7" t="s">
        <v>4343</v>
      </c>
      <c r="B150" s="8" t="s">
        <v>12128</v>
      </c>
      <c r="C150" s="8" t="s">
        <v>12129</v>
      </c>
      <c r="D150" s="7" t="s">
        <v>4492</v>
      </c>
      <c r="E150" s="7" t="s">
        <v>1578</v>
      </c>
      <c r="F150" s="8" t="s">
        <v>608</v>
      </c>
      <c r="G150" s="8" t="s">
        <v>45</v>
      </c>
      <c r="H150" s="8" t="s">
        <v>4618</v>
      </c>
      <c r="I150" s="7" t="s">
        <v>4566</v>
      </c>
      <c r="J150" s="11">
        <v>700</v>
      </c>
      <c r="K150" s="11">
        <v>350</v>
      </c>
      <c r="M150" s="11">
        <f t="shared" si="2"/>
        <v>1050</v>
      </c>
      <c r="N150" s="7" t="s">
        <v>666</v>
      </c>
      <c r="O150" s="8" t="s">
        <v>66</v>
      </c>
      <c r="P150" s="7" t="s">
        <v>672</v>
      </c>
      <c r="Q150" s="8" t="s">
        <v>45</v>
      </c>
      <c r="R150" s="8" t="s">
        <v>45</v>
      </c>
    </row>
    <row r="151" spans="1:18" x14ac:dyDescent="0.2">
      <c r="A151" s="7" t="s">
        <v>4343</v>
      </c>
      <c r="B151" s="8" t="s">
        <v>12128</v>
      </c>
      <c r="C151" s="8" t="s">
        <v>12132</v>
      </c>
      <c r="D151" s="7" t="s">
        <v>4493</v>
      </c>
      <c r="E151" s="7" t="s">
        <v>4726</v>
      </c>
      <c r="F151" s="8" t="s">
        <v>4727</v>
      </c>
      <c r="G151" s="8" t="s">
        <v>45</v>
      </c>
      <c r="H151" s="8" t="s">
        <v>4728</v>
      </c>
      <c r="I151" s="7" t="s">
        <v>4566</v>
      </c>
      <c r="J151" s="11">
        <v>95</v>
      </c>
      <c r="K151" s="11">
        <v>152</v>
      </c>
      <c r="M151" s="11">
        <f t="shared" si="2"/>
        <v>247</v>
      </c>
      <c r="N151" s="7" t="s">
        <v>64</v>
      </c>
      <c r="O151" s="8" t="s">
        <v>66</v>
      </c>
      <c r="P151" s="7" t="s">
        <v>70</v>
      </c>
      <c r="Q151" s="8" t="s">
        <v>45</v>
      </c>
      <c r="R151" s="8" t="s">
        <v>45</v>
      </c>
    </row>
    <row r="152" spans="1:18" x14ac:dyDescent="0.2">
      <c r="A152" s="7" t="s">
        <v>4343</v>
      </c>
      <c r="B152" s="8" t="s">
        <v>12128</v>
      </c>
      <c r="C152" s="8" t="s">
        <v>12129</v>
      </c>
      <c r="D152" s="7" t="s">
        <v>4494</v>
      </c>
      <c r="E152" s="7" t="s">
        <v>4729</v>
      </c>
      <c r="F152" s="8" t="s">
        <v>368</v>
      </c>
      <c r="G152" s="8" t="s">
        <v>45</v>
      </c>
      <c r="H152" s="8" t="s">
        <v>4730</v>
      </c>
      <c r="I152" s="7" t="s">
        <v>4569</v>
      </c>
      <c r="J152" s="11">
        <v>349</v>
      </c>
      <c r="K152" s="11">
        <v>508</v>
      </c>
      <c r="M152" s="11">
        <f t="shared" si="2"/>
        <v>857</v>
      </c>
      <c r="N152" s="7" t="s">
        <v>666</v>
      </c>
      <c r="O152" s="8" t="s">
        <v>66</v>
      </c>
      <c r="P152" s="7" t="s">
        <v>70</v>
      </c>
      <c r="Q152" s="8" t="s">
        <v>45</v>
      </c>
      <c r="R152" s="8" t="s">
        <v>45</v>
      </c>
    </row>
    <row r="153" spans="1:18" x14ac:dyDescent="0.2">
      <c r="A153" s="7" t="s">
        <v>4343</v>
      </c>
      <c r="B153" s="8" t="s">
        <v>12128</v>
      </c>
      <c r="C153" s="8" t="s">
        <v>12129</v>
      </c>
      <c r="D153" s="7" t="s">
        <v>4495</v>
      </c>
      <c r="E153" s="7" t="s">
        <v>4731</v>
      </c>
      <c r="F153" s="8" t="s">
        <v>44</v>
      </c>
      <c r="G153" s="8" t="s">
        <v>45</v>
      </c>
      <c r="H153" s="8" t="s">
        <v>4678</v>
      </c>
      <c r="I153" s="7" t="s">
        <v>4569</v>
      </c>
      <c r="J153" s="11">
        <v>26</v>
      </c>
      <c r="K153" s="11">
        <v>38</v>
      </c>
      <c r="M153" s="11">
        <f t="shared" si="2"/>
        <v>64</v>
      </c>
      <c r="N153" s="7" t="s">
        <v>666</v>
      </c>
      <c r="O153" s="8" t="s">
        <v>66</v>
      </c>
      <c r="P153" s="7" t="s">
        <v>70</v>
      </c>
      <c r="Q153" s="8" t="s">
        <v>670</v>
      </c>
      <c r="R153" s="8" t="s">
        <v>670</v>
      </c>
    </row>
    <row r="154" spans="1:18" x14ac:dyDescent="0.2">
      <c r="A154" s="7" t="s">
        <v>4343</v>
      </c>
      <c r="B154" s="8" t="s">
        <v>12128</v>
      </c>
      <c r="C154" s="8" t="s">
        <v>12129</v>
      </c>
      <c r="D154" s="7" t="s">
        <v>4496</v>
      </c>
      <c r="E154" s="7" t="s">
        <v>4731</v>
      </c>
      <c r="F154" s="8" t="s">
        <v>44</v>
      </c>
      <c r="G154" s="8" t="s">
        <v>45</v>
      </c>
      <c r="H154" s="8" t="s">
        <v>4678</v>
      </c>
      <c r="I154" s="7" t="s">
        <v>4569</v>
      </c>
      <c r="J154" s="11">
        <v>3822</v>
      </c>
      <c r="K154" s="11">
        <v>2483</v>
      </c>
      <c r="M154" s="11">
        <f t="shared" si="2"/>
        <v>6305</v>
      </c>
      <c r="N154" s="7" t="s">
        <v>666</v>
      </c>
      <c r="O154" s="8" t="s">
        <v>66</v>
      </c>
      <c r="P154" s="7" t="s">
        <v>70</v>
      </c>
      <c r="Q154" s="8" t="s">
        <v>670</v>
      </c>
      <c r="R154" s="8" t="s">
        <v>670</v>
      </c>
    </row>
    <row r="155" spans="1:18" x14ac:dyDescent="0.2">
      <c r="A155" s="7" t="s">
        <v>4343</v>
      </c>
      <c r="B155" s="8" t="s">
        <v>12128</v>
      </c>
      <c r="C155" s="8" t="s">
        <v>12129</v>
      </c>
      <c r="D155" s="7" t="s">
        <v>4497</v>
      </c>
      <c r="E155" s="7" t="s">
        <v>4732</v>
      </c>
      <c r="F155" s="8" t="s">
        <v>608</v>
      </c>
      <c r="G155" s="8" t="s">
        <v>45</v>
      </c>
      <c r="H155" s="8" t="s">
        <v>4733</v>
      </c>
      <c r="I155" s="7" t="s">
        <v>4569</v>
      </c>
      <c r="J155" s="11">
        <v>1000</v>
      </c>
      <c r="K155" s="11">
        <v>1251</v>
      </c>
      <c r="M155" s="11">
        <f t="shared" si="2"/>
        <v>2251</v>
      </c>
      <c r="N155" s="7" t="s">
        <v>666</v>
      </c>
      <c r="O155" s="8" t="s">
        <v>66</v>
      </c>
      <c r="P155" s="7" t="s">
        <v>70</v>
      </c>
      <c r="Q155" s="8" t="s">
        <v>670</v>
      </c>
      <c r="R155" s="8" t="s">
        <v>670</v>
      </c>
    </row>
    <row r="156" spans="1:18" x14ac:dyDescent="0.2">
      <c r="A156" s="7" t="s">
        <v>4343</v>
      </c>
      <c r="B156" s="8" t="s">
        <v>12128</v>
      </c>
      <c r="C156" s="8" t="s">
        <v>12129</v>
      </c>
      <c r="D156" s="7" t="s">
        <v>4498</v>
      </c>
      <c r="E156" s="7" t="s">
        <v>4722</v>
      </c>
      <c r="F156" s="8" t="s">
        <v>608</v>
      </c>
      <c r="G156" s="8" t="s">
        <v>45</v>
      </c>
      <c r="H156" s="8" t="s">
        <v>4734</v>
      </c>
      <c r="I156" s="7" t="s">
        <v>4569</v>
      </c>
      <c r="J156" s="11">
        <v>3796</v>
      </c>
      <c r="K156" s="11">
        <v>1874</v>
      </c>
      <c r="M156" s="11">
        <f t="shared" si="2"/>
        <v>5670</v>
      </c>
      <c r="N156" s="7" t="s">
        <v>64</v>
      </c>
      <c r="O156" s="8" t="s">
        <v>66</v>
      </c>
      <c r="P156" s="7" t="s">
        <v>70</v>
      </c>
      <c r="Q156" s="8" t="s">
        <v>670</v>
      </c>
      <c r="R156" s="8" t="s">
        <v>670</v>
      </c>
    </row>
    <row r="157" spans="1:18" x14ac:dyDescent="0.2">
      <c r="A157" s="7" t="s">
        <v>4343</v>
      </c>
      <c r="B157" s="8" t="s">
        <v>12128</v>
      </c>
      <c r="C157" s="8" t="s">
        <v>12129</v>
      </c>
      <c r="D157" s="7" t="s">
        <v>4499</v>
      </c>
      <c r="E157" s="7" t="s">
        <v>4585</v>
      </c>
      <c r="F157" s="8" t="s">
        <v>52</v>
      </c>
      <c r="G157" s="8" t="s">
        <v>45</v>
      </c>
      <c r="H157" s="8" t="s">
        <v>4586</v>
      </c>
      <c r="I157" s="7" t="s">
        <v>4569</v>
      </c>
      <c r="J157" s="11">
        <v>823</v>
      </c>
      <c r="K157" s="11">
        <v>1354</v>
      </c>
      <c r="M157" s="11">
        <f t="shared" si="2"/>
        <v>2177</v>
      </c>
      <c r="N157" s="7" t="s">
        <v>64</v>
      </c>
      <c r="O157" s="8" t="s">
        <v>66</v>
      </c>
      <c r="P157" s="7" t="s">
        <v>70</v>
      </c>
      <c r="Q157" s="8" t="s">
        <v>670</v>
      </c>
      <c r="R157" s="8" t="s">
        <v>670</v>
      </c>
    </row>
    <row r="158" spans="1:18" x14ac:dyDescent="0.2">
      <c r="A158" s="7" t="s">
        <v>4343</v>
      </c>
      <c r="B158" s="8" t="s">
        <v>12128</v>
      </c>
      <c r="C158" s="8" t="s">
        <v>12129</v>
      </c>
      <c r="D158" s="7" t="s">
        <v>4500</v>
      </c>
      <c r="E158" s="7" t="s">
        <v>4735</v>
      </c>
      <c r="F158" s="8" t="s">
        <v>608</v>
      </c>
      <c r="G158" s="8" t="s">
        <v>45</v>
      </c>
      <c r="H158" s="8" t="s">
        <v>4736</v>
      </c>
      <c r="I158" s="7" t="s">
        <v>4569</v>
      </c>
      <c r="J158" s="11">
        <v>158</v>
      </c>
      <c r="K158" s="11">
        <v>158</v>
      </c>
      <c r="M158" s="11">
        <f t="shared" si="2"/>
        <v>316</v>
      </c>
      <c r="N158" s="7" t="s">
        <v>666</v>
      </c>
      <c r="O158" s="8" t="s">
        <v>66</v>
      </c>
      <c r="P158" s="7" t="s">
        <v>70</v>
      </c>
      <c r="Q158" s="8" t="s">
        <v>670</v>
      </c>
      <c r="R158" s="8" t="s">
        <v>670</v>
      </c>
    </row>
    <row r="159" spans="1:18" x14ac:dyDescent="0.2">
      <c r="A159" s="7" t="s">
        <v>4343</v>
      </c>
      <c r="B159" s="8" t="s">
        <v>12128</v>
      </c>
      <c r="C159" s="8" t="s">
        <v>12129</v>
      </c>
      <c r="D159" s="7" t="s">
        <v>4501</v>
      </c>
      <c r="E159" s="7" t="s">
        <v>4737</v>
      </c>
      <c r="F159" s="8" t="s">
        <v>347</v>
      </c>
      <c r="G159" s="8" t="s">
        <v>45</v>
      </c>
      <c r="H159" s="8" t="s">
        <v>4671</v>
      </c>
      <c r="I159" s="7" t="s">
        <v>4569</v>
      </c>
      <c r="J159" s="11">
        <v>613</v>
      </c>
      <c r="K159" s="11">
        <v>600</v>
      </c>
      <c r="M159" s="11">
        <f t="shared" si="2"/>
        <v>1213</v>
      </c>
      <c r="N159" s="7" t="s">
        <v>666</v>
      </c>
      <c r="O159" s="8" t="s">
        <v>66</v>
      </c>
      <c r="P159" s="7" t="s">
        <v>70</v>
      </c>
      <c r="Q159" s="8" t="s">
        <v>670</v>
      </c>
      <c r="R159" s="8" t="s">
        <v>670</v>
      </c>
    </row>
    <row r="160" spans="1:18" x14ac:dyDescent="0.2">
      <c r="A160" s="7" t="s">
        <v>4343</v>
      </c>
      <c r="B160" s="8" t="s">
        <v>12128</v>
      </c>
      <c r="C160" s="8" t="s">
        <v>12129</v>
      </c>
      <c r="D160" s="7" t="s">
        <v>4502</v>
      </c>
      <c r="E160" s="7" t="s">
        <v>4737</v>
      </c>
      <c r="F160" s="8" t="s">
        <v>413</v>
      </c>
      <c r="G160" s="8" t="s">
        <v>425</v>
      </c>
      <c r="H160" s="8" t="s">
        <v>4671</v>
      </c>
      <c r="I160" s="7" t="s">
        <v>4569</v>
      </c>
      <c r="J160" s="11">
        <v>422</v>
      </c>
      <c r="K160" s="11">
        <v>438</v>
      </c>
      <c r="M160" s="11">
        <f t="shared" si="2"/>
        <v>860</v>
      </c>
      <c r="N160" s="7" t="s">
        <v>666</v>
      </c>
      <c r="O160" s="8" t="s">
        <v>66</v>
      </c>
      <c r="P160" s="7" t="s">
        <v>70</v>
      </c>
      <c r="Q160" s="8" t="s">
        <v>670</v>
      </c>
      <c r="R160" s="8" t="s">
        <v>670</v>
      </c>
    </row>
    <row r="161" spans="1:18" x14ac:dyDescent="0.2">
      <c r="A161" s="7" t="s">
        <v>4343</v>
      </c>
      <c r="B161" s="8" t="s">
        <v>12128</v>
      </c>
      <c r="C161" s="8" t="s">
        <v>12129</v>
      </c>
      <c r="D161" s="7" t="s">
        <v>4503</v>
      </c>
      <c r="E161" s="7" t="s">
        <v>4737</v>
      </c>
      <c r="F161" s="8" t="s">
        <v>428</v>
      </c>
      <c r="G161" s="8" t="s">
        <v>45</v>
      </c>
      <c r="H161" s="8" t="s">
        <v>4688</v>
      </c>
      <c r="I161" s="7" t="s">
        <v>4569</v>
      </c>
      <c r="J161" s="11">
        <v>106</v>
      </c>
      <c r="K161" s="11">
        <v>159</v>
      </c>
      <c r="M161" s="11">
        <f t="shared" si="2"/>
        <v>265</v>
      </c>
      <c r="N161" s="7" t="s">
        <v>666</v>
      </c>
      <c r="O161" s="8" t="s">
        <v>66</v>
      </c>
      <c r="P161" s="7" t="s">
        <v>70</v>
      </c>
      <c r="Q161" s="8" t="s">
        <v>670</v>
      </c>
      <c r="R161" s="8" t="s">
        <v>670</v>
      </c>
    </row>
    <row r="162" spans="1:18" x14ac:dyDescent="0.2">
      <c r="A162" s="7" t="s">
        <v>4343</v>
      </c>
      <c r="B162" s="8" t="s">
        <v>12128</v>
      </c>
      <c r="C162" s="8" t="s">
        <v>12129</v>
      </c>
      <c r="D162" s="7" t="s">
        <v>4504</v>
      </c>
      <c r="E162" s="7" t="s">
        <v>4737</v>
      </c>
      <c r="F162" s="8" t="s">
        <v>663</v>
      </c>
      <c r="G162" s="8" t="s">
        <v>45</v>
      </c>
      <c r="H162" s="8" t="s">
        <v>4688</v>
      </c>
      <c r="I162" s="7" t="s">
        <v>4569</v>
      </c>
      <c r="J162" s="11">
        <v>380</v>
      </c>
      <c r="K162" s="11">
        <v>315</v>
      </c>
      <c r="M162" s="11">
        <f t="shared" si="2"/>
        <v>695</v>
      </c>
      <c r="N162" s="7" t="s">
        <v>666</v>
      </c>
      <c r="O162" s="8" t="s">
        <v>66</v>
      </c>
      <c r="P162" s="7" t="s">
        <v>70</v>
      </c>
      <c r="Q162" s="8" t="s">
        <v>670</v>
      </c>
      <c r="R162" s="8" t="s">
        <v>670</v>
      </c>
    </row>
    <row r="163" spans="1:18" x14ac:dyDescent="0.2">
      <c r="A163" s="7" t="s">
        <v>4343</v>
      </c>
      <c r="B163" s="8" t="s">
        <v>12128</v>
      </c>
      <c r="C163" s="8" t="s">
        <v>12129</v>
      </c>
      <c r="D163" s="7" t="s">
        <v>4505</v>
      </c>
      <c r="E163" s="7" t="s">
        <v>4708</v>
      </c>
      <c r="F163" s="8" t="s">
        <v>375</v>
      </c>
      <c r="G163" s="8" t="s">
        <v>45</v>
      </c>
      <c r="H163" s="8" t="s">
        <v>4709</v>
      </c>
      <c r="I163" s="7" t="s">
        <v>4569</v>
      </c>
      <c r="J163" s="11">
        <v>11</v>
      </c>
      <c r="K163" s="11">
        <v>16</v>
      </c>
      <c r="M163" s="11">
        <f t="shared" si="2"/>
        <v>27</v>
      </c>
      <c r="N163" s="7" t="s">
        <v>666</v>
      </c>
      <c r="O163" s="8" t="s">
        <v>66</v>
      </c>
      <c r="P163" s="7" t="s">
        <v>70</v>
      </c>
      <c r="Q163" s="8" t="s">
        <v>670</v>
      </c>
      <c r="R163" s="8" t="s">
        <v>670</v>
      </c>
    </row>
    <row r="164" spans="1:18" x14ac:dyDescent="0.2">
      <c r="A164" s="7" t="s">
        <v>4343</v>
      </c>
      <c r="B164" s="8" t="s">
        <v>12128</v>
      </c>
      <c r="C164" s="8" t="s">
        <v>12132</v>
      </c>
      <c r="D164" s="7" t="s">
        <v>4506</v>
      </c>
      <c r="E164" s="7" t="s">
        <v>2073</v>
      </c>
      <c r="F164" s="8" t="s">
        <v>1463</v>
      </c>
      <c r="G164" s="8" t="s">
        <v>45</v>
      </c>
      <c r="H164" s="8" t="s">
        <v>4738</v>
      </c>
      <c r="I164" s="7" t="s">
        <v>4566</v>
      </c>
      <c r="J164" s="11">
        <v>1015</v>
      </c>
      <c r="K164" s="11">
        <v>1194</v>
      </c>
      <c r="M164" s="11">
        <f t="shared" si="2"/>
        <v>2209</v>
      </c>
      <c r="N164" s="7" t="s">
        <v>666</v>
      </c>
      <c r="O164" s="8" t="s">
        <v>66</v>
      </c>
      <c r="P164" s="7" t="s">
        <v>70</v>
      </c>
      <c r="Q164" s="8" t="s">
        <v>670</v>
      </c>
      <c r="R164" s="8" t="s">
        <v>670</v>
      </c>
    </row>
    <row r="165" spans="1:18" x14ac:dyDescent="0.2">
      <c r="A165" s="7" t="s">
        <v>4343</v>
      </c>
      <c r="B165" s="8" t="s">
        <v>12128</v>
      </c>
      <c r="C165" s="8" t="s">
        <v>12132</v>
      </c>
      <c r="D165" s="7" t="s">
        <v>4507</v>
      </c>
      <c r="E165" s="7" t="s">
        <v>4564</v>
      </c>
      <c r="F165" s="8" t="s">
        <v>395</v>
      </c>
      <c r="G165" s="8" t="s">
        <v>354</v>
      </c>
      <c r="H165" s="8" t="s">
        <v>4565</v>
      </c>
      <c r="I165" s="7" t="s">
        <v>4566</v>
      </c>
      <c r="J165" s="11">
        <v>2293</v>
      </c>
      <c r="K165" s="11">
        <v>1883</v>
      </c>
      <c r="M165" s="11">
        <f t="shared" si="2"/>
        <v>4176</v>
      </c>
      <c r="N165" s="7" t="s">
        <v>666</v>
      </c>
      <c r="O165" s="8" t="s">
        <v>66</v>
      </c>
      <c r="P165" s="7" t="s">
        <v>70</v>
      </c>
      <c r="Q165" s="8" t="s">
        <v>670</v>
      </c>
      <c r="R165" s="8" t="s">
        <v>670</v>
      </c>
    </row>
    <row r="166" spans="1:18" x14ac:dyDescent="0.2">
      <c r="A166" s="7" t="s">
        <v>4343</v>
      </c>
      <c r="B166" s="8" t="s">
        <v>12128</v>
      </c>
      <c r="C166" s="8" t="s">
        <v>12129</v>
      </c>
      <c r="D166" s="7" t="s">
        <v>4508</v>
      </c>
      <c r="E166" s="7" t="s">
        <v>3288</v>
      </c>
      <c r="F166" s="8" t="s">
        <v>347</v>
      </c>
      <c r="G166" s="8" t="s">
        <v>45</v>
      </c>
      <c r="H166" s="8" t="s">
        <v>4696</v>
      </c>
      <c r="I166" s="7" t="s">
        <v>4566</v>
      </c>
      <c r="J166" s="11">
        <v>827</v>
      </c>
      <c r="K166" s="11">
        <v>4752</v>
      </c>
      <c r="M166" s="11">
        <f t="shared" si="2"/>
        <v>5579</v>
      </c>
      <c r="N166" s="7" t="s">
        <v>666</v>
      </c>
      <c r="O166" s="8" t="s">
        <v>66</v>
      </c>
      <c r="P166" s="7" t="s">
        <v>70</v>
      </c>
      <c r="Q166" s="8" t="s">
        <v>670</v>
      </c>
      <c r="R166" s="8" t="s">
        <v>670</v>
      </c>
    </row>
    <row r="167" spans="1:18" x14ac:dyDescent="0.2">
      <c r="A167" s="7" t="s">
        <v>4343</v>
      </c>
      <c r="B167" s="8" t="s">
        <v>12128</v>
      </c>
      <c r="C167" s="8" t="s">
        <v>12132</v>
      </c>
      <c r="D167" s="7" t="s">
        <v>4509</v>
      </c>
      <c r="E167" s="7" t="s">
        <v>2048</v>
      </c>
      <c r="F167" s="8" t="s">
        <v>440</v>
      </c>
      <c r="G167" s="8" t="s">
        <v>45</v>
      </c>
      <c r="H167" s="8" t="s">
        <v>4705</v>
      </c>
      <c r="I167" s="7" t="s">
        <v>4566</v>
      </c>
      <c r="J167" s="11">
        <v>4001</v>
      </c>
      <c r="K167" s="11">
        <v>4332</v>
      </c>
      <c r="M167" s="11">
        <f t="shared" si="2"/>
        <v>8333</v>
      </c>
      <c r="N167" s="7" t="s">
        <v>666</v>
      </c>
      <c r="O167" s="8" t="s">
        <v>66</v>
      </c>
      <c r="P167" s="7" t="s">
        <v>70</v>
      </c>
      <c r="Q167" s="8" t="s">
        <v>670</v>
      </c>
      <c r="R167" s="8" t="s">
        <v>670</v>
      </c>
    </row>
    <row r="168" spans="1:18" x14ac:dyDescent="0.2">
      <c r="A168" s="7" t="s">
        <v>4343</v>
      </c>
      <c r="B168" s="8" t="s">
        <v>12128</v>
      </c>
      <c r="C168" s="8" t="s">
        <v>12132</v>
      </c>
      <c r="D168" s="7" t="s">
        <v>4510</v>
      </c>
      <c r="E168" s="7" t="s">
        <v>4739</v>
      </c>
      <c r="F168" s="8" t="s">
        <v>375</v>
      </c>
      <c r="G168" s="8" t="s">
        <v>45</v>
      </c>
      <c r="H168" s="8" t="s">
        <v>4740</v>
      </c>
      <c r="I168" s="7" t="s">
        <v>4566</v>
      </c>
      <c r="J168" s="11">
        <v>284</v>
      </c>
      <c r="K168" s="11">
        <v>467</v>
      </c>
      <c r="M168" s="11">
        <f t="shared" si="2"/>
        <v>751</v>
      </c>
      <c r="N168" s="7" t="s">
        <v>64</v>
      </c>
      <c r="O168" s="8" t="s">
        <v>66</v>
      </c>
      <c r="P168" s="7" t="s">
        <v>70</v>
      </c>
      <c r="Q168" s="8" t="s">
        <v>670</v>
      </c>
      <c r="R168" s="8" t="s">
        <v>670</v>
      </c>
    </row>
    <row r="169" spans="1:18" x14ac:dyDescent="0.2">
      <c r="A169" s="7" t="s">
        <v>4343</v>
      </c>
      <c r="B169" s="8" t="s">
        <v>12128</v>
      </c>
      <c r="C169" s="8" t="s">
        <v>12133</v>
      </c>
      <c r="D169" s="7" t="s">
        <v>4511</v>
      </c>
      <c r="E169" s="7" t="s">
        <v>4741</v>
      </c>
      <c r="F169" s="8" t="s">
        <v>483</v>
      </c>
      <c r="G169" s="8" t="s">
        <v>45</v>
      </c>
      <c r="H169" s="8" t="s">
        <v>4626</v>
      </c>
      <c r="I169" s="7" t="s">
        <v>4566</v>
      </c>
      <c r="J169" s="11">
        <v>441</v>
      </c>
      <c r="K169" s="11">
        <v>732</v>
      </c>
      <c r="M169" s="11">
        <f t="shared" si="2"/>
        <v>1173</v>
      </c>
      <c r="N169" s="7" t="s">
        <v>666</v>
      </c>
      <c r="O169" s="8" t="s">
        <v>66</v>
      </c>
      <c r="P169" s="7" t="s">
        <v>70</v>
      </c>
      <c r="Q169" s="8" t="s">
        <v>670</v>
      </c>
      <c r="R169" s="8" t="s">
        <v>670</v>
      </c>
    </row>
    <row r="170" spans="1:18" x14ac:dyDescent="0.2">
      <c r="A170" s="7" t="s">
        <v>4343</v>
      </c>
      <c r="B170" s="8" t="s">
        <v>12128</v>
      </c>
      <c r="C170" s="8" t="s">
        <v>12133</v>
      </c>
      <c r="D170" s="7" t="s">
        <v>4512</v>
      </c>
      <c r="E170" s="7" t="s">
        <v>4742</v>
      </c>
      <c r="F170" s="8" t="s">
        <v>565</v>
      </c>
      <c r="G170" s="8" t="s">
        <v>45</v>
      </c>
      <c r="H170" s="8" t="s">
        <v>4743</v>
      </c>
      <c r="I170" s="7" t="s">
        <v>4566</v>
      </c>
      <c r="J170" s="11">
        <v>939</v>
      </c>
      <c r="K170" s="11">
        <v>1155</v>
      </c>
      <c r="M170" s="11">
        <f t="shared" si="2"/>
        <v>2094</v>
      </c>
      <c r="N170" s="7" t="s">
        <v>666</v>
      </c>
      <c r="O170" s="8" t="s">
        <v>66</v>
      </c>
      <c r="P170" s="7" t="s">
        <v>70</v>
      </c>
      <c r="Q170" s="8" t="s">
        <v>670</v>
      </c>
      <c r="R170" s="8" t="s">
        <v>670</v>
      </c>
    </row>
    <row r="171" spans="1:18" x14ac:dyDescent="0.2">
      <c r="A171" s="7" t="s">
        <v>4343</v>
      </c>
      <c r="B171" s="8" t="s">
        <v>12128</v>
      </c>
      <c r="C171" s="8" t="s">
        <v>12133</v>
      </c>
      <c r="D171" s="7" t="s">
        <v>4513</v>
      </c>
      <c r="E171" s="7" t="s">
        <v>4744</v>
      </c>
      <c r="F171" s="8" t="s">
        <v>347</v>
      </c>
      <c r="G171" s="8" t="s">
        <v>45</v>
      </c>
      <c r="H171" s="8" t="s">
        <v>4745</v>
      </c>
      <c r="I171" s="7" t="s">
        <v>4566</v>
      </c>
      <c r="J171" s="11">
        <v>828</v>
      </c>
      <c r="K171" s="11">
        <v>1162</v>
      </c>
      <c r="M171" s="11">
        <f t="shared" si="2"/>
        <v>1990</v>
      </c>
      <c r="N171" s="7" t="s">
        <v>666</v>
      </c>
      <c r="O171" s="8" t="s">
        <v>66</v>
      </c>
      <c r="P171" s="7" t="s">
        <v>70</v>
      </c>
      <c r="Q171" s="8" t="s">
        <v>670</v>
      </c>
      <c r="R171" s="8" t="s">
        <v>670</v>
      </c>
    </row>
    <row r="172" spans="1:18" x14ac:dyDescent="0.2">
      <c r="A172" s="7" t="s">
        <v>4343</v>
      </c>
      <c r="B172" s="8" t="s">
        <v>12128</v>
      </c>
      <c r="C172" s="8" t="s">
        <v>12133</v>
      </c>
      <c r="D172" s="7" t="s">
        <v>4514</v>
      </c>
      <c r="E172" s="7" t="s">
        <v>4746</v>
      </c>
      <c r="F172" s="8" t="s">
        <v>558</v>
      </c>
      <c r="G172" s="8" t="s">
        <v>45</v>
      </c>
      <c r="H172" s="8" t="s">
        <v>4641</v>
      </c>
      <c r="I172" s="7" t="s">
        <v>4566</v>
      </c>
      <c r="J172" s="11">
        <v>1680</v>
      </c>
      <c r="K172" s="11">
        <v>1992</v>
      </c>
      <c r="M172" s="11">
        <f t="shared" si="2"/>
        <v>3672</v>
      </c>
      <c r="N172" s="7" t="s">
        <v>64</v>
      </c>
      <c r="O172" s="8" t="s">
        <v>66</v>
      </c>
      <c r="P172" s="7" t="s">
        <v>70</v>
      </c>
      <c r="Q172" s="8" t="s">
        <v>670</v>
      </c>
      <c r="R172" s="8" t="s">
        <v>670</v>
      </c>
    </row>
    <row r="173" spans="1:18" x14ac:dyDescent="0.2">
      <c r="A173" s="7" t="s">
        <v>4343</v>
      </c>
      <c r="B173" s="8" t="s">
        <v>12128</v>
      </c>
      <c r="C173" s="8" t="s">
        <v>12133</v>
      </c>
      <c r="D173" s="7" t="s">
        <v>4515</v>
      </c>
      <c r="E173" s="7" t="s">
        <v>4747</v>
      </c>
      <c r="F173" s="8" t="s">
        <v>2583</v>
      </c>
      <c r="G173" s="8" t="s">
        <v>45</v>
      </c>
      <c r="H173" s="8" t="s">
        <v>4748</v>
      </c>
      <c r="I173" s="7" t="s">
        <v>4566</v>
      </c>
      <c r="J173" s="11">
        <v>584</v>
      </c>
      <c r="K173" s="11">
        <v>768</v>
      </c>
      <c r="M173" s="11">
        <f t="shared" si="2"/>
        <v>1352</v>
      </c>
      <c r="N173" s="7" t="s">
        <v>666</v>
      </c>
      <c r="O173" s="8" t="s">
        <v>66</v>
      </c>
      <c r="P173" s="7" t="s">
        <v>70</v>
      </c>
      <c r="Q173" s="8" t="s">
        <v>670</v>
      </c>
      <c r="R173" s="8" t="s">
        <v>670</v>
      </c>
    </row>
    <row r="174" spans="1:18" x14ac:dyDescent="0.2">
      <c r="A174" s="7" t="s">
        <v>4343</v>
      </c>
      <c r="B174" s="8" t="s">
        <v>12128</v>
      </c>
      <c r="C174" s="8" t="s">
        <v>12133</v>
      </c>
      <c r="D174" s="7" t="s">
        <v>4516</v>
      </c>
      <c r="E174" s="7" t="s">
        <v>4749</v>
      </c>
      <c r="F174" s="8" t="s">
        <v>395</v>
      </c>
      <c r="G174" s="8" t="s">
        <v>45</v>
      </c>
      <c r="H174" s="8" t="s">
        <v>4655</v>
      </c>
      <c r="I174" s="7" t="s">
        <v>4566</v>
      </c>
      <c r="J174" s="11">
        <v>4890</v>
      </c>
      <c r="K174" s="11">
        <v>5302</v>
      </c>
      <c r="M174" s="11">
        <f t="shared" si="2"/>
        <v>10192</v>
      </c>
      <c r="N174" s="7" t="s">
        <v>64</v>
      </c>
      <c r="O174" s="8" t="s">
        <v>66</v>
      </c>
      <c r="P174" s="7" t="s">
        <v>70</v>
      </c>
      <c r="Q174" s="8" t="s">
        <v>670</v>
      </c>
      <c r="R174" s="8" t="s">
        <v>670</v>
      </c>
    </row>
    <row r="175" spans="1:18" x14ac:dyDescent="0.2">
      <c r="A175" s="7" t="s">
        <v>4343</v>
      </c>
      <c r="B175" s="8" t="s">
        <v>12128</v>
      </c>
      <c r="C175" s="8" t="s">
        <v>12133</v>
      </c>
      <c r="D175" s="7" t="s">
        <v>4517</v>
      </c>
      <c r="E175" s="7" t="s">
        <v>4750</v>
      </c>
      <c r="F175" s="8" t="s">
        <v>608</v>
      </c>
      <c r="G175" s="8" t="s">
        <v>45</v>
      </c>
      <c r="H175" s="8" t="s">
        <v>4664</v>
      </c>
      <c r="I175" s="7" t="s">
        <v>4566</v>
      </c>
      <c r="J175" s="11">
        <v>3302</v>
      </c>
      <c r="K175" s="11">
        <v>4435</v>
      </c>
      <c r="M175" s="11">
        <f t="shared" si="2"/>
        <v>7737</v>
      </c>
      <c r="N175" s="7" t="s">
        <v>666</v>
      </c>
      <c r="O175" s="8" t="s">
        <v>66</v>
      </c>
      <c r="P175" s="7" t="s">
        <v>70</v>
      </c>
      <c r="Q175" s="8" t="s">
        <v>670</v>
      </c>
      <c r="R175" s="8" t="s">
        <v>670</v>
      </c>
    </row>
    <row r="176" spans="1:18" x14ac:dyDescent="0.2">
      <c r="A176" s="7" t="s">
        <v>4343</v>
      </c>
      <c r="B176" s="8" t="s">
        <v>12128</v>
      </c>
      <c r="C176" s="8" t="s">
        <v>12133</v>
      </c>
      <c r="D176" s="7" t="s">
        <v>4518</v>
      </c>
      <c r="E176" s="7" t="s">
        <v>4751</v>
      </c>
      <c r="F176" s="8" t="s">
        <v>44</v>
      </c>
      <c r="G176" s="8" t="s">
        <v>45</v>
      </c>
      <c r="H176" s="8" t="s">
        <v>4644</v>
      </c>
      <c r="I176" s="7" t="s">
        <v>4566</v>
      </c>
      <c r="J176" s="11">
        <v>337</v>
      </c>
      <c r="K176" s="11">
        <v>485</v>
      </c>
      <c r="M176" s="11">
        <f t="shared" si="2"/>
        <v>822</v>
      </c>
      <c r="N176" s="7" t="s">
        <v>666</v>
      </c>
      <c r="O176" s="8" t="s">
        <v>66</v>
      </c>
      <c r="P176" s="7" t="s">
        <v>70</v>
      </c>
      <c r="Q176" s="8" t="s">
        <v>670</v>
      </c>
      <c r="R176" s="8" t="s">
        <v>670</v>
      </c>
    </row>
    <row r="177" spans="1:18" x14ac:dyDescent="0.2">
      <c r="A177" s="7" t="s">
        <v>4343</v>
      </c>
      <c r="B177" s="8" t="s">
        <v>12128</v>
      </c>
      <c r="C177" s="8" t="s">
        <v>12133</v>
      </c>
      <c r="D177" s="7" t="s">
        <v>4519</v>
      </c>
      <c r="E177" s="7" t="s">
        <v>4752</v>
      </c>
      <c r="F177" s="8" t="s">
        <v>44</v>
      </c>
      <c r="G177" s="8" t="s">
        <v>45</v>
      </c>
      <c r="H177" s="8" t="s">
        <v>4753</v>
      </c>
      <c r="I177" s="7" t="s">
        <v>4566</v>
      </c>
      <c r="J177" s="11">
        <v>333</v>
      </c>
      <c r="K177" s="11">
        <v>457</v>
      </c>
      <c r="M177" s="11">
        <f t="shared" si="2"/>
        <v>790</v>
      </c>
      <c r="N177" s="7" t="s">
        <v>666</v>
      </c>
      <c r="O177" s="8" t="s">
        <v>66</v>
      </c>
      <c r="P177" s="7" t="s">
        <v>70</v>
      </c>
      <c r="Q177" s="8" t="s">
        <v>670</v>
      </c>
      <c r="R177" s="8" t="s">
        <v>670</v>
      </c>
    </row>
    <row r="178" spans="1:18" x14ac:dyDescent="0.2">
      <c r="A178" s="7" t="s">
        <v>4343</v>
      </c>
      <c r="B178" s="8" t="s">
        <v>12128</v>
      </c>
      <c r="C178" s="8" t="s">
        <v>12133</v>
      </c>
      <c r="D178" s="7" t="s">
        <v>4520</v>
      </c>
      <c r="E178" s="7" t="s">
        <v>4754</v>
      </c>
      <c r="F178" s="8" t="s">
        <v>565</v>
      </c>
      <c r="G178" s="8" t="s">
        <v>45</v>
      </c>
      <c r="H178" s="8" t="s">
        <v>4755</v>
      </c>
      <c r="I178" s="7" t="s">
        <v>4566</v>
      </c>
      <c r="J178" s="11">
        <v>949</v>
      </c>
      <c r="K178" s="11">
        <v>1152</v>
      </c>
      <c r="M178" s="11">
        <f t="shared" si="2"/>
        <v>2101</v>
      </c>
      <c r="N178" s="7" t="s">
        <v>666</v>
      </c>
      <c r="O178" s="8" t="s">
        <v>66</v>
      </c>
      <c r="P178" s="7" t="s">
        <v>70</v>
      </c>
      <c r="Q178" s="8" t="s">
        <v>670</v>
      </c>
      <c r="R178" s="8" t="s">
        <v>670</v>
      </c>
    </row>
    <row r="179" spans="1:18" x14ac:dyDescent="0.2">
      <c r="A179" s="7" t="s">
        <v>4343</v>
      </c>
      <c r="B179" s="8" t="s">
        <v>12128</v>
      </c>
      <c r="C179" s="8" t="s">
        <v>12133</v>
      </c>
      <c r="D179" s="7" t="s">
        <v>4521</v>
      </c>
      <c r="E179" s="7" t="s">
        <v>4754</v>
      </c>
      <c r="F179" s="8" t="s">
        <v>1998</v>
      </c>
      <c r="G179" s="8" t="s">
        <v>45</v>
      </c>
      <c r="H179" s="8" t="s">
        <v>4755</v>
      </c>
      <c r="I179" s="7" t="s">
        <v>4566</v>
      </c>
      <c r="J179" s="11">
        <v>582</v>
      </c>
      <c r="K179" s="11">
        <v>768</v>
      </c>
      <c r="M179" s="11">
        <f t="shared" si="2"/>
        <v>1350</v>
      </c>
      <c r="N179" s="7" t="s">
        <v>666</v>
      </c>
      <c r="O179" s="8" t="s">
        <v>66</v>
      </c>
      <c r="P179" s="7" t="s">
        <v>70</v>
      </c>
      <c r="Q179" s="8" t="s">
        <v>670</v>
      </c>
      <c r="R179" s="8" t="s">
        <v>670</v>
      </c>
    </row>
    <row r="180" spans="1:18" x14ac:dyDescent="0.2">
      <c r="A180" s="7" t="s">
        <v>4343</v>
      </c>
      <c r="B180" s="8" t="s">
        <v>12128</v>
      </c>
      <c r="C180" s="8" t="s">
        <v>12133</v>
      </c>
      <c r="D180" s="7" t="s">
        <v>4522</v>
      </c>
      <c r="E180" s="7" t="s">
        <v>4756</v>
      </c>
      <c r="F180" s="8" t="s">
        <v>358</v>
      </c>
      <c r="G180" s="8" t="s">
        <v>45</v>
      </c>
      <c r="H180" s="8" t="s">
        <v>4658</v>
      </c>
      <c r="I180" s="7" t="s">
        <v>4566</v>
      </c>
      <c r="J180" s="11">
        <v>1005</v>
      </c>
      <c r="K180" s="11">
        <v>1391</v>
      </c>
      <c r="M180" s="11">
        <f t="shared" si="2"/>
        <v>2396</v>
      </c>
      <c r="N180" s="7" t="s">
        <v>666</v>
      </c>
      <c r="O180" s="8" t="s">
        <v>66</v>
      </c>
      <c r="P180" s="7" t="s">
        <v>70</v>
      </c>
      <c r="Q180" s="8" t="s">
        <v>670</v>
      </c>
      <c r="R180" s="8" t="s">
        <v>670</v>
      </c>
    </row>
    <row r="181" spans="1:18" x14ac:dyDescent="0.2">
      <c r="A181" s="7" t="s">
        <v>4343</v>
      </c>
      <c r="B181" s="8" t="s">
        <v>12128</v>
      </c>
      <c r="C181" s="8" t="s">
        <v>12133</v>
      </c>
      <c r="D181" s="7" t="s">
        <v>4523</v>
      </c>
      <c r="E181" s="7" t="s">
        <v>4756</v>
      </c>
      <c r="F181" s="8" t="s">
        <v>608</v>
      </c>
      <c r="G181" s="8" t="s">
        <v>45</v>
      </c>
      <c r="H181" s="8" t="s">
        <v>4658</v>
      </c>
      <c r="I181" s="7" t="s">
        <v>4566</v>
      </c>
      <c r="J181" s="11">
        <v>8713</v>
      </c>
      <c r="K181" s="11">
        <v>9778</v>
      </c>
      <c r="M181" s="11">
        <f t="shared" si="2"/>
        <v>18491</v>
      </c>
      <c r="N181" s="7" t="s">
        <v>64</v>
      </c>
      <c r="O181" s="8" t="s">
        <v>66</v>
      </c>
      <c r="P181" s="7" t="s">
        <v>70</v>
      </c>
      <c r="Q181" s="8" t="s">
        <v>670</v>
      </c>
      <c r="R181" s="8" t="s">
        <v>670</v>
      </c>
    </row>
    <row r="182" spans="1:18" x14ac:dyDescent="0.2">
      <c r="A182" s="7" t="s">
        <v>4343</v>
      </c>
      <c r="B182" s="8" t="s">
        <v>12128</v>
      </c>
      <c r="C182" s="8" t="s">
        <v>12132</v>
      </c>
      <c r="D182" s="7" t="s">
        <v>4524</v>
      </c>
      <c r="E182" s="7" t="s">
        <v>4757</v>
      </c>
      <c r="F182" s="8" t="s">
        <v>395</v>
      </c>
      <c r="G182" s="8" t="s">
        <v>45</v>
      </c>
      <c r="H182" s="8" t="s">
        <v>4758</v>
      </c>
      <c r="I182" s="7" t="s">
        <v>4566</v>
      </c>
      <c r="J182" s="11">
        <v>5551</v>
      </c>
      <c r="K182" s="11">
        <v>8216</v>
      </c>
      <c r="M182" s="11">
        <f t="shared" si="2"/>
        <v>13767</v>
      </c>
      <c r="N182" s="7" t="s">
        <v>64</v>
      </c>
      <c r="O182" s="8" t="s">
        <v>66</v>
      </c>
      <c r="P182" s="7" t="s">
        <v>70</v>
      </c>
      <c r="Q182" s="8" t="s">
        <v>670</v>
      </c>
      <c r="R182" s="8" t="s">
        <v>670</v>
      </c>
    </row>
    <row r="183" spans="1:18" x14ac:dyDescent="0.2">
      <c r="A183" s="7" t="s">
        <v>4343</v>
      </c>
      <c r="B183" s="8" t="s">
        <v>12128</v>
      </c>
      <c r="C183" s="8" t="s">
        <v>12132</v>
      </c>
      <c r="D183" s="7" t="s">
        <v>4525</v>
      </c>
      <c r="E183" s="7" t="s">
        <v>4759</v>
      </c>
      <c r="F183" s="8" t="s">
        <v>608</v>
      </c>
      <c r="G183" s="8" t="s">
        <v>45</v>
      </c>
      <c r="H183" s="8" t="s">
        <v>4760</v>
      </c>
      <c r="I183" s="7" t="s">
        <v>4566</v>
      </c>
      <c r="J183" s="11">
        <v>354</v>
      </c>
      <c r="K183" s="11">
        <v>530</v>
      </c>
      <c r="M183" s="11">
        <f t="shared" si="2"/>
        <v>884</v>
      </c>
      <c r="N183" s="7" t="s">
        <v>666</v>
      </c>
      <c r="O183" s="8" t="s">
        <v>66</v>
      </c>
      <c r="P183" s="7" t="s">
        <v>70</v>
      </c>
      <c r="Q183" s="8" t="s">
        <v>670</v>
      </c>
      <c r="R183" s="8" t="s">
        <v>670</v>
      </c>
    </row>
    <row r="184" spans="1:18" x14ac:dyDescent="0.2">
      <c r="A184" s="7" t="s">
        <v>4343</v>
      </c>
      <c r="B184" s="8" t="s">
        <v>12128</v>
      </c>
      <c r="C184" s="8" t="s">
        <v>12133</v>
      </c>
      <c r="D184" s="7" t="s">
        <v>4526</v>
      </c>
      <c r="E184" s="7" t="s">
        <v>4761</v>
      </c>
      <c r="F184" s="8" t="s">
        <v>413</v>
      </c>
      <c r="G184" s="8" t="s">
        <v>45</v>
      </c>
      <c r="H184" s="8" t="s">
        <v>4762</v>
      </c>
      <c r="I184" s="7" t="s">
        <v>4566</v>
      </c>
      <c r="J184" s="11">
        <v>311</v>
      </c>
      <c r="K184" s="11">
        <v>433</v>
      </c>
      <c r="M184" s="11">
        <f t="shared" si="2"/>
        <v>744</v>
      </c>
      <c r="N184" s="7" t="s">
        <v>666</v>
      </c>
      <c r="O184" s="8" t="s">
        <v>66</v>
      </c>
      <c r="P184" s="7" t="s">
        <v>70</v>
      </c>
      <c r="Q184" s="8" t="s">
        <v>670</v>
      </c>
      <c r="R184" s="8" t="s">
        <v>670</v>
      </c>
    </row>
    <row r="185" spans="1:18" x14ac:dyDescent="0.2">
      <c r="A185" s="7" t="s">
        <v>4343</v>
      </c>
      <c r="B185" s="8" t="s">
        <v>12128</v>
      </c>
      <c r="C185" s="8" t="s">
        <v>12133</v>
      </c>
      <c r="D185" s="7" t="s">
        <v>4527</v>
      </c>
      <c r="E185" s="7" t="s">
        <v>4763</v>
      </c>
      <c r="F185" s="8" t="s">
        <v>395</v>
      </c>
      <c r="G185" s="8" t="s">
        <v>45</v>
      </c>
      <c r="H185" s="8" t="s">
        <v>4764</v>
      </c>
      <c r="I185" s="7" t="s">
        <v>4566</v>
      </c>
      <c r="J185" s="11">
        <v>254</v>
      </c>
      <c r="K185" s="11">
        <v>370</v>
      </c>
      <c r="M185" s="11">
        <f t="shared" si="2"/>
        <v>624</v>
      </c>
      <c r="N185" s="7" t="s">
        <v>666</v>
      </c>
      <c r="O185" s="8" t="s">
        <v>66</v>
      </c>
      <c r="P185" s="7" t="s">
        <v>70</v>
      </c>
      <c r="Q185" s="8" t="s">
        <v>670</v>
      </c>
      <c r="R185" s="8" t="s">
        <v>670</v>
      </c>
    </row>
    <row r="186" spans="1:18" x14ac:dyDescent="0.2">
      <c r="A186" s="7" t="s">
        <v>4343</v>
      </c>
      <c r="B186" s="8" t="s">
        <v>12128</v>
      </c>
      <c r="C186" s="8" t="s">
        <v>12131</v>
      </c>
      <c r="D186" s="7" t="s">
        <v>4528</v>
      </c>
      <c r="E186" s="7" t="s">
        <v>3020</v>
      </c>
      <c r="F186" s="8" t="s">
        <v>608</v>
      </c>
      <c r="G186" s="8" t="s">
        <v>45</v>
      </c>
      <c r="H186" s="8" t="s">
        <v>4765</v>
      </c>
      <c r="I186" s="7" t="s">
        <v>4572</v>
      </c>
      <c r="J186" s="11">
        <v>1218</v>
      </c>
      <c r="K186" s="11">
        <v>1303</v>
      </c>
      <c r="M186" s="11">
        <f t="shared" si="2"/>
        <v>2521</v>
      </c>
      <c r="N186" s="7" t="s">
        <v>666</v>
      </c>
      <c r="O186" s="8" t="s">
        <v>66</v>
      </c>
      <c r="P186" s="7" t="s">
        <v>70</v>
      </c>
      <c r="Q186" s="8" t="s">
        <v>670</v>
      </c>
      <c r="R186" s="8" t="s">
        <v>670</v>
      </c>
    </row>
    <row r="187" spans="1:18" x14ac:dyDescent="0.2">
      <c r="A187" s="7" t="s">
        <v>4343</v>
      </c>
      <c r="B187" s="8" t="s">
        <v>12128</v>
      </c>
      <c r="C187" s="8" t="s">
        <v>12131</v>
      </c>
      <c r="D187" s="7" t="s">
        <v>4529</v>
      </c>
      <c r="E187" s="7" t="s">
        <v>4766</v>
      </c>
      <c r="F187" s="8" t="s">
        <v>333</v>
      </c>
      <c r="G187" s="8" t="s">
        <v>45</v>
      </c>
      <c r="H187" s="8" t="s">
        <v>4657</v>
      </c>
      <c r="I187" s="7" t="s">
        <v>4572</v>
      </c>
      <c r="J187" s="11">
        <v>775</v>
      </c>
      <c r="K187" s="11">
        <v>959</v>
      </c>
      <c r="M187" s="11">
        <f t="shared" si="2"/>
        <v>1734</v>
      </c>
      <c r="N187" s="7" t="s">
        <v>64</v>
      </c>
      <c r="O187" s="8" t="s">
        <v>66</v>
      </c>
      <c r="P187" s="7" t="s">
        <v>70</v>
      </c>
      <c r="Q187" s="8" t="s">
        <v>670</v>
      </c>
      <c r="R187" s="8" t="s">
        <v>670</v>
      </c>
    </row>
    <row r="188" spans="1:18" x14ac:dyDescent="0.2">
      <c r="A188" s="7" t="s">
        <v>4343</v>
      </c>
      <c r="B188" s="8" t="s">
        <v>12128</v>
      </c>
      <c r="C188" s="8" t="s">
        <v>12131</v>
      </c>
      <c r="D188" s="7" t="s">
        <v>4530</v>
      </c>
      <c r="E188" s="7" t="s">
        <v>2035</v>
      </c>
      <c r="F188" s="8" t="s">
        <v>608</v>
      </c>
      <c r="G188" s="8" t="s">
        <v>45</v>
      </c>
      <c r="H188" s="8" t="s">
        <v>4767</v>
      </c>
      <c r="I188" s="7" t="s">
        <v>4572</v>
      </c>
      <c r="J188" s="11">
        <v>80</v>
      </c>
      <c r="K188" s="11">
        <v>111</v>
      </c>
      <c r="M188" s="11">
        <f t="shared" si="2"/>
        <v>191</v>
      </c>
      <c r="N188" s="7" t="s">
        <v>666</v>
      </c>
      <c r="O188" s="8" t="s">
        <v>66</v>
      </c>
      <c r="P188" s="7" t="s">
        <v>70</v>
      </c>
      <c r="Q188" s="8" t="s">
        <v>670</v>
      </c>
      <c r="R188" s="8" t="s">
        <v>670</v>
      </c>
    </row>
    <row r="189" spans="1:18" x14ac:dyDescent="0.2">
      <c r="A189" s="7" t="s">
        <v>4343</v>
      </c>
      <c r="B189" s="8" t="s">
        <v>12128</v>
      </c>
      <c r="C189" s="8" t="s">
        <v>12131</v>
      </c>
      <c r="D189" s="7" t="s">
        <v>4531</v>
      </c>
      <c r="E189" s="7" t="s">
        <v>1966</v>
      </c>
      <c r="F189" s="8" t="s">
        <v>608</v>
      </c>
      <c r="G189" s="8" t="s">
        <v>45</v>
      </c>
      <c r="H189" s="8" t="s">
        <v>4637</v>
      </c>
      <c r="I189" s="7" t="s">
        <v>4572</v>
      </c>
      <c r="J189" s="11">
        <v>485</v>
      </c>
      <c r="K189" s="11">
        <v>684</v>
      </c>
      <c r="M189" s="11">
        <f t="shared" si="2"/>
        <v>1169</v>
      </c>
      <c r="N189" s="7" t="s">
        <v>666</v>
      </c>
      <c r="O189" s="8" t="s">
        <v>66</v>
      </c>
      <c r="P189" s="7" t="s">
        <v>70</v>
      </c>
      <c r="Q189" s="8" t="s">
        <v>670</v>
      </c>
      <c r="R189" s="8" t="s">
        <v>670</v>
      </c>
    </row>
    <row r="190" spans="1:18" x14ac:dyDescent="0.2">
      <c r="A190" s="7" t="s">
        <v>4343</v>
      </c>
      <c r="B190" s="8" t="s">
        <v>12128</v>
      </c>
      <c r="C190" s="8" t="s">
        <v>12131</v>
      </c>
      <c r="D190" s="7" t="s">
        <v>4532</v>
      </c>
      <c r="E190" s="7" t="s">
        <v>4768</v>
      </c>
      <c r="F190" s="8" t="s">
        <v>608</v>
      </c>
      <c r="G190" s="8" t="s">
        <v>45</v>
      </c>
      <c r="H190" s="8" t="s">
        <v>4651</v>
      </c>
      <c r="I190" s="7" t="s">
        <v>4572</v>
      </c>
      <c r="J190" s="11">
        <v>342</v>
      </c>
      <c r="K190" s="11">
        <v>1722</v>
      </c>
      <c r="M190" s="11">
        <f t="shared" si="2"/>
        <v>2064</v>
      </c>
      <c r="N190" s="7" t="s">
        <v>666</v>
      </c>
      <c r="O190" s="8" t="s">
        <v>66</v>
      </c>
      <c r="P190" s="7" t="s">
        <v>70</v>
      </c>
      <c r="Q190" s="8" t="s">
        <v>670</v>
      </c>
      <c r="R190" s="8" t="s">
        <v>670</v>
      </c>
    </row>
    <row r="191" spans="1:18" x14ac:dyDescent="0.2">
      <c r="A191" s="7" t="s">
        <v>4343</v>
      </c>
      <c r="B191" s="8" t="s">
        <v>12128</v>
      </c>
      <c r="C191" s="8" t="s">
        <v>12131</v>
      </c>
      <c r="D191" s="7" t="s">
        <v>4533</v>
      </c>
      <c r="E191" s="7" t="s">
        <v>4768</v>
      </c>
      <c r="F191" s="8" t="s">
        <v>395</v>
      </c>
      <c r="G191" s="8" t="s">
        <v>45</v>
      </c>
      <c r="H191" s="8" t="s">
        <v>4636</v>
      </c>
      <c r="I191" s="7" t="s">
        <v>4572</v>
      </c>
      <c r="J191" s="11">
        <v>732</v>
      </c>
      <c r="K191" s="11">
        <v>710</v>
      </c>
      <c r="M191" s="11">
        <f t="shared" si="2"/>
        <v>1442</v>
      </c>
      <c r="N191" s="7" t="s">
        <v>666</v>
      </c>
      <c r="O191" s="8" t="s">
        <v>66</v>
      </c>
      <c r="P191" s="7" t="s">
        <v>70</v>
      </c>
      <c r="Q191" s="8" t="s">
        <v>670</v>
      </c>
      <c r="R191" s="8" t="s">
        <v>670</v>
      </c>
    </row>
    <row r="192" spans="1:18" x14ac:dyDescent="0.2">
      <c r="A192" s="7" t="s">
        <v>4343</v>
      </c>
      <c r="B192" s="8" t="s">
        <v>12128</v>
      </c>
      <c r="C192" s="8" t="s">
        <v>12129</v>
      </c>
      <c r="D192" s="7" t="s">
        <v>4534</v>
      </c>
      <c r="E192" s="7" t="s">
        <v>4768</v>
      </c>
      <c r="F192" s="8" t="s">
        <v>440</v>
      </c>
      <c r="G192" s="8" t="s">
        <v>45</v>
      </c>
      <c r="H192" s="8" t="s">
        <v>4636</v>
      </c>
      <c r="I192" s="7" t="s">
        <v>4572</v>
      </c>
      <c r="J192" s="11">
        <v>1819</v>
      </c>
      <c r="K192" s="11">
        <v>2118</v>
      </c>
      <c r="M192" s="11">
        <f t="shared" si="2"/>
        <v>3937</v>
      </c>
      <c r="N192" s="7" t="s">
        <v>666</v>
      </c>
      <c r="O192" s="8" t="s">
        <v>66</v>
      </c>
      <c r="P192" s="7" t="s">
        <v>70</v>
      </c>
      <c r="Q192" s="8" t="s">
        <v>670</v>
      </c>
      <c r="R192" s="8" t="s">
        <v>670</v>
      </c>
    </row>
    <row r="193" spans="1:18" x14ac:dyDescent="0.2">
      <c r="A193" s="7" t="s">
        <v>4343</v>
      </c>
      <c r="B193" s="8" t="s">
        <v>12128</v>
      </c>
      <c r="C193" s="8" t="s">
        <v>12131</v>
      </c>
      <c r="D193" s="7" t="s">
        <v>4535</v>
      </c>
      <c r="E193" s="7" t="s">
        <v>4609</v>
      </c>
      <c r="F193" s="8" t="s">
        <v>608</v>
      </c>
      <c r="G193" s="8" t="s">
        <v>45</v>
      </c>
      <c r="H193" s="8" t="s">
        <v>4769</v>
      </c>
      <c r="I193" s="7" t="s">
        <v>4572</v>
      </c>
      <c r="J193" s="11">
        <v>410</v>
      </c>
      <c r="K193" s="11">
        <v>551</v>
      </c>
      <c r="M193" s="11">
        <f t="shared" si="2"/>
        <v>961</v>
      </c>
      <c r="N193" s="7" t="s">
        <v>64</v>
      </c>
      <c r="O193" s="8" t="s">
        <v>66</v>
      </c>
      <c r="P193" s="7" t="s">
        <v>70</v>
      </c>
      <c r="Q193" s="8" t="s">
        <v>670</v>
      </c>
      <c r="R193" s="8" t="s">
        <v>670</v>
      </c>
    </row>
    <row r="194" spans="1:18" x14ac:dyDescent="0.2">
      <c r="A194" s="7" t="s">
        <v>4343</v>
      </c>
      <c r="B194" s="8" t="s">
        <v>12128</v>
      </c>
      <c r="C194" s="8" t="s">
        <v>12131</v>
      </c>
      <c r="D194" s="7" t="s">
        <v>4536</v>
      </c>
      <c r="E194" s="7" t="s">
        <v>4770</v>
      </c>
      <c r="F194" s="8" t="s">
        <v>52</v>
      </c>
      <c r="G194" s="8" t="s">
        <v>45</v>
      </c>
      <c r="H194" s="8" t="s">
        <v>4771</v>
      </c>
      <c r="I194" s="7" t="s">
        <v>4572</v>
      </c>
      <c r="J194" s="11">
        <v>746</v>
      </c>
      <c r="K194" s="11">
        <v>919</v>
      </c>
      <c r="M194" s="11">
        <f t="shared" ref="M194:M221" si="3">J194+K194+L194</f>
        <v>1665</v>
      </c>
      <c r="N194" s="7" t="s">
        <v>666</v>
      </c>
      <c r="O194" s="8" t="s">
        <v>66</v>
      </c>
      <c r="P194" s="7" t="s">
        <v>70</v>
      </c>
      <c r="Q194" s="8" t="s">
        <v>670</v>
      </c>
      <c r="R194" s="8" t="s">
        <v>670</v>
      </c>
    </row>
    <row r="195" spans="1:18" x14ac:dyDescent="0.2">
      <c r="A195" s="7" t="s">
        <v>4343</v>
      </c>
      <c r="B195" s="8" t="s">
        <v>12128</v>
      </c>
      <c r="C195" s="8" t="s">
        <v>12131</v>
      </c>
      <c r="D195" s="7" t="s">
        <v>4537</v>
      </c>
      <c r="E195" s="7" t="s">
        <v>4770</v>
      </c>
      <c r="F195" s="8" t="s">
        <v>1463</v>
      </c>
      <c r="G195" s="8" t="s">
        <v>45</v>
      </c>
      <c r="H195" s="8" t="s">
        <v>4771</v>
      </c>
      <c r="I195" s="7" t="s">
        <v>4572</v>
      </c>
      <c r="J195" s="11">
        <v>349</v>
      </c>
      <c r="K195" s="11">
        <v>437</v>
      </c>
      <c r="M195" s="11">
        <f t="shared" si="3"/>
        <v>786</v>
      </c>
      <c r="N195" s="7" t="s">
        <v>666</v>
      </c>
      <c r="O195" s="8" t="s">
        <v>66</v>
      </c>
      <c r="P195" s="7" t="s">
        <v>70</v>
      </c>
      <c r="Q195" s="8" t="s">
        <v>670</v>
      </c>
      <c r="R195" s="8" t="s">
        <v>670</v>
      </c>
    </row>
    <row r="196" spans="1:18" x14ac:dyDescent="0.2">
      <c r="A196" s="7" t="s">
        <v>4343</v>
      </c>
      <c r="B196" s="8" t="s">
        <v>12128</v>
      </c>
      <c r="C196" s="8" t="s">
        <v>12129</v>
      </c>
      <c r="D196" s="7" t="s">
        <v>4538</v>
      </c>
      <c r="E196" s="7" t="s">
        <v>3804</v>
      </c>
      <c r="F196" s="8" t="s">
        <v>428</v>
      </c>
      <c r="G196" s="8" t="s">
        <v>45</v>
      </c>
      <c r="H196" s="8" t="s">
        <v>4772</v>
      </c>
      <c r="I196" s="7" t="s">
        <v>4566</v>
      </c>
      <c r="J196" s="11">
        <v>4</v>
      </c>
      <c r="K196" s="11">
        <v>408</v>
      </c>
      <c r="M196" s="11">
        <f t="shared" si="3"/>
        <v>412</v>
      </c>
      <c r="N196" s="7" t="s">
        <v>64</v>
      </c>
      <c r="O196" s="8" t="s">
        <v>66</v>
      </c>
      <c r="P196" s="7" t="s">
        <v>70</v>
      </c>
      <c r="Q196" s="8" t="s">
        <v>670</v>
      </c>
      <c r="R196" s="8" t="s">
        <v>670</v>
      </c>
    </row>
    <row r="197" spans="1:18" x14ac:dyDescent="0.2">
      <c r="A197" s="7" t="s">
        <v>4343</v>
      </c>
      <c r="B197" s="8" t="s">
        <v>12128</v>
      </c>
      <c r="C197" s="8" t="s">
        <v>12129</v>
      </c>
      <c r="D197" s="7" t="s">
        <v>4539</v>
      </c>
      <c r="E197" s="7" t="s">
        <v>4724</v>
      </c>
      <c r="F197" s="8" t="s">
        <v>4773</v>
      </c>
      <c r="G197" s="8" t="s">
        <v>45</v>
      </c>
      <c r="H197" s="8" t="s">
        <v>4725</v>
      </c>
      <c r="I197" s="7" t="s">
        <v>4569</v>
      </c>
      <c r="J197" s="11">
        <v>328</v>
      </c>
      <c r="K197" s="11">
        <v>371</v>
      </c>
      <c r="M197" s="11">
        <f t="shared" si="3"/>
        <v>699</v>
      </c>
      <c r="N197" s="7" t="s">
        <v>666</v>
      </c>
      <c r="O197" s="8" t="s">
        <v>66</v>
      </c>
      <c r="P197" s="7" t="s">
        <v>70</v>
      </c>
      <c r="Q197" s="8" t="s">
        <v>670</v>
      </c>
      <c r="R197" s="8" t="s">
        <v>670</v>
      </c>
    </row>
    <row r="198" spans="1:18" x14ac:dyDescent="0.2">
      <c r="A198" s="7" t="s">
        <v>4343</v>
      </c>
      <c r="B198" s="8" t="s">
        <v>12128</v>
      </c>
      <c r="C198" s="8" t="s">
        <v>12133</v>
      </c>
      <c r="D198" s="7" t="s">
        <v>4540</v>
      </c>
      <c r="E198" s="7" t="s">
        <v>4746</v>
      </c>
      <c r="F198" s="8" t="s">
        <v>636</v>
      </c>
      <c r="G198" s="8" t="s">
        <v>45</v>
      </c>
      <c r="H198" s="8" t="s">
        <v>4641</v>
      </c>
      <c r="I198" s="7" t="s">
        <v>4566</v>
      </c>
      <c r="J198" s="11">
        <v>566</v>
      </c>
      <c r="K198" s="11">
        <v>700</v>
      </c>
      <c r="M198" s="11">
        <f t="shared" si="3"/>
        <v>1266</v>
      </c>
      <c r="N198" s="7" t="s">
        <v>666</v>
      </c>
      <c r="O198" s="8" t="s">
        <v>66</v>
      </c>
      <c r="P198" s="7" t="s">
        <v>70</v>
      </c>
      <c r="Q198" s="8" t="s">
        <v>670</v>
      </c>
      <c r="R198" s="8" t="s">
        <v>670</v>
      </c>
    </row>
    <row r="199" spans="1:18" x14ac:dyDescent="0.2">
      <c r="A199" s="7" t="s">
        <v>4343</v>
      </c>
      <c r="B199" s="8" t="s">
        <v>12128</v>
      </c>
      <c r="C199" s="8" t="s">
        <v>12133</v>
      </c>
      <c r="D199" s="7" t="s">
        <v>4541</v>
      </c>
      <c r="E199" s="7" t="s">
        <v>4774</v>
      </c>
      <c r="F199" s="8" t="s">
        <v>375</v>
      </c>
      <c r="G199" s="8" t="s">
        <v>45</v>
      </c>
      <c r="H199" s="8" t="s">
        <v>4775</v>
      </c>
      <c r="I199" s="7" t="s">
        <v>4566</v>
      </c>
      <c r="J199" s="11">
        <v>332</v>
      </c>
      <c r="K199" s="11">
        <v>418</v>
      </c>
      <c r="M199" s="11">
        <f t="shared" si="3"/>
        <v>750</v>
      </c>
      <c r="N199" s="7" t="s">
        <v>666</v>
      </c>
      <c r="O199" s="8" t="s">
        <v>66</v>
      </c>
      <c r="P199" s="7" t="s">
        <v>70</v>
      </c>
      <c r="Q199" s="8" t="s">
        <v>670</v>
      </c>
      <c r="R199" s="8" t="s">
        <v>670</v>
      </c>
    </row>
    <row r="200" spans="1:18" x14ac:dyDescent="0.2">
      <c r="A200" s="7" t="s">
        <v>4343</v>
      </c>
      <c r="B200" s="8" t="s">
        <v>12128</v>
      </c>
      <c r="C200" s="8" t="s">
        <v>12133</v>
      </c>
      <c r="D200" s="7" t="s">
        <v>4542</v>
      </c>
      <c r="E200" s="7" t="s">
        <v>4776</v>
      </c>
      <c r="F200" s="8" t="s">
        <v>537</v>
      </c>
      <c r="G200" s="8" t="s">
        <v>45</v>
      </c>
      <c r="H200" s="8" t="s">
        <v>4617</v>
      </c>
      <c r="I200" s="7" t="s">
        <v>4566</v>
      </c>
      <c r="J200" s="11">
        <v>106</v>
      </c>
      <c r="K200" s="11">
        <v>230</v>
      </c>
      <c r="M200" s="11">
        <f t="shared" si="3"/>
        <v>336</v>
      </c>
      <c r="N200" s="7" t="s">
        <v>64</v>
      </c>
      <c r="O200" s="8" t="s">
        <v>66</v>
      </c>
      <c r="P200" s="7" t="s">
        <v>70</v>
      </c>
      <c r="Q200" s="8" t="s">
        <v>670</v>
      </c>
      <c r="R200" s="8" t="s">
        <v>670</v>
      </c>
    </row>
    <row r="201" spans="1:18" x14ac:dyDescent="0.2">
      <c r="A201" s="7" t="s">
        <v>4343</v>
      </c>
      <c r="B201" s="8" t="s">
        <v>12128</v>
      </c>
      <c r="C201" s="8" t="s">
        <v>12133</v>
      </c>
      <c r="D201" s="7" t="s">
        <v>4543</v>
      </c>
      <c r="E201" s="7" t="s">
        <v>4777</v>
      </c>
      <c r="F201" s="8" t="s">
        <v>410</v>
      </c>
      <c r="G201" s="8" t="s">
        <v>45</v>
      </c>
      <c r="H201" s="8" t="s">
        <v>4778</v>
      </c>
      <c r="I201" s="7" t="s">
        <v>4566</v>
      </c>
      <c r="J201" s="11">
        <v>96</v>
      </c>
      <c r="K201" s="11">
        <v>160</v>
      </c>
      <c r="M201" s="11">
        <f t="shared" si="3"/>
        <v>256</v>
      </c>
      <c r="N201" s="7" t="s">
        <v>64</v>
      </c>
      <c r="O201" s="8" t="s">
        <v>66</v>
      </c>
      <c r="P201" s="7" t="s">
        <v>70</v>
      </c>
      <c r="Q201" s="8" t="s">
        <v>670</v>
      </c>
      <c r="R201" s="8" t="s">
        <v>670</v>
      </c>
    </row>
    <row r="202" spans="1:18" x14ac:dyDescent="0.2">
      <c r="A202" s="7" t="s">
        <v>4343</v>
      </c>
      <c r="B202" s="8" t="s">
        <v>12128</v>
      </c>
      <c r="C202" s="8" t="s">
        <v>12133</v>
      </c>
      <c r="D202" s="7" t="s">
        <v>4544</v>
      </c>
      <c r="E202" s="7" t="s">
        <v>4779</v>
      </c>
      <c r="F202" s="8" t="s">
        <v>44</v>
      </c>
      <c r="G202" s="8" t="s">
        <v>45</v>
      </c>
      <c r="H202" s="8" t="s">
        <v>4780</v>
      </c>
      <c r="I202" s="7" t="s">
        <v>4566</v>
      </c>
      <c r="J202" s="11">
        <v>91</v>
      </c>
      <c r="K202" s="11">
        <v>162</v>
      </c>
      <c r="M202" s="11">
        <f t="shared" si="3"/>
        <v>253</v>
      </c>
      <c r="N202" s="7" t="s">
        <v>64</v>
      </c>
      <c r="O202" s="8" t="s">
        <v>66</v>
      </c>
      <c r="P202" s="7" t="s">
        <v>70</v>
      </c>
      <c r="Q202" s="8" t="s">
        <v>670</v>
      </c>
      <c r="R202" s="8" t="s">
        <v>670</v>
      </c>
    </row>
    <row r="203" spans="1:18" x14ac:dyDescent="0.2">
      <c r="A203" s="7" t="s">
        <v>4343</v>
      </c>
      <c r="B203" s="8" t="s">
        <v>12128</v>
      </c>
      <c r="C203" s="8" t="s">
        <v>12133</v>
      </c>
      <c r="D203" s="7" t="s">
        <v>4545</v>
      </c>
      <c r="E203" s="7" t="s">
        <v>1578</v>
      </c>
      <c r="F203" s="8" t="s">
        <v>347</v>
      </c>
      <c r="G203" s="8" t="s">
        <v>45</v>
      </c>
      <c r="H203" s="8" t="s">
        <v>4618</v>
      </c>
      <c r="I203" s="7" t="s">
        <v>4566</v>
      </c>
      <c r="J203" s="11">
        <v>618</v>
      </c>
      <c r="K203" s="11">
        <v>1071</v>
      </c>
      <c r="M203" s="11">
        <f t="shared" si="3"/>
        <v>1689</v>
      </c>
      <c r="N203" s="7" t="s">
        <v>666</v>
      </c>
      <c r="O203" s="8" t="s">
        <v>66</v>
      </c>
      <c r="P203" s="7" t="s">
        <v>70</v>
      </c>
      <c r="Q203" s="8" t="s">
        <v>670</v>
      </c>
      <c r="R203" s="8" t="s">
        <v>670</v>
      </c>
    </row>
    <row r="204" spans="1:18" x14ac:dyDescent="0.2">
      <c r="A204" s="7" t="s">
        <v>4343</v>
      </c>
      <c r="B204" s="8" t="s">
        <v>12128</v>
      </c>
      <c r="C204" s="8" t="s">
        <v>12131</v>
      </c>
      <c r="D204" s="7" t="s">
        <v>4546</v>
      </c>
      <c r="E204" s="7" t="s">
        <v>4703</v>
      </c>
      <c r="F204" s="8" t="s">
        <v>375</v>
      </c>
      <c r="G204" s="8" t="s">
        <v>45</v>
      </c>
      <c r="H204" s="8" t="s">
        <v>4613</v>
      </c>
      <c r="I204" s="7" t="s">
        <v>4572</v>
      </c>
      <c r="J204" s="11">
        <v>1240</v>
      </c>
      <c r="K204" s="11">
        <v>1520</v>
      </c>
      <c r="M204" s="11">
        <f t="shared" si="3"/>
        <v>2760</v>
      </c>
      <c r="N204" s="7" t="s">
        <v>666</v>
      </c>
      <c r="O204" s="8" t="s">
        <v>66</v>
      </c>
      <c r="P204" s="7" t="s">
        <v>70</v>
      </c>
      <c r="Q204" s="8" t="s">
        <v>670</v>
      </c>
      <c r="R204" s="8" t="s">
        <v>670</v>
      </c>
    </row>
    <row r="205" spans="1:18" x14ac:dyDescent="0.2">
      <c r="A205" s="7" t="s">
        <v>4343</v>
      </c>
      <c r="B205" s="8" t="s">
        <v>12128</v>
      </c>
      <c r="C205" s="8" t="s">
        <v>12131</v>
      </c>
      <c r="D205" s="7" t="s">
        <v>4547</v>
      </c>
      <c r="E205" s="7" t="s">
        <v>4781</v>
      </c>
      <c r="F205" s="8" t="s">
        <v>375</v>
      </c>
      <c r="G205" s="8" t="s">
        <v>45</v>
      </c>
      <c r="H205" s="8" t="s">
        <v>4782</v>
      </c>
      <c r="I205" s="7" t="s">
        <v>4572</v>
      </c>
      <c r="J205" s="11">
        <v>271</v>
      </c>
      <c r="K205" s="11">
        <v>357</v>
      </c>
      <c r="M205" s="11">
        <f t="shared" si="3"/>
        <v>628</v>
      </c>
      <c r="N205" s="7" t="s">
        <v>666</v>
      </c>
      <c r="O205" s="8" t="s">
        <v>66</v>
      </c>
      <c r="P205" s="7" t="s">
        <v>70</v>
      </c>
      <c r="Q205" s="8" t="s">
        <v>670</v>
      </c>
      <c r="R205" s="8" t="s">
        <v>670</v>
      </c>
    </row>
    <row r="206" spans="1:18" x14ac:dyDescent="0.2">
      <c r="A206" s="7" t="s">
        <v>4343</v>
      </c>
      <c r="B206" s="8" t="s">
        <v>12128</v>
      </c>
      <c r="C206" s="8" t="s">
        <v>12129</v>
      </c>
      <c r="D206" s="7" t="s">
        <v>4548</v>
      </c>
      <c r="E206" s="7" t="s">
        <v>4783</v>
      </c>
      <c r="F206" s="8" t="s">
        <v>527</v>
      </c>
      <c r="G206" s="8" t="s">
        <v>45</v>
      </c>
      <c r="H206" s="8" t="s">
        <v>4784</v>
      </c>
      <c r="I206" s="7" t="s">
        <v>4569</v>
      </c>
      <c r="J206" s="11">
        <v>125</v>
      </c>
      <c r="K206" s="11">
        <v>47</v>
      </c>
      <c r="M206" s="11">
        <f t="shared" si="3"/>
        <v>172</v>
      </c>
      <c r="N206" s="7" t="s">
        <v>666</v>
      </c>
      <c r="O206" s="8" t="s">
        <v>66</v>
      </c>
      <c r="P206" s="7" t="s">
        <v>70</v>
      </c>
      <c r="Q206" s="8" t="s">
        <v>670</v>
      </c>
      <c r="R206" s="8" t="s">
        <v>670</v>
      </c>
    </row>
    <row r="207" spans="1:18" x14ac:dyDescent="0.2">
      <c r="A207" s="7" t="s">
        <v>4343</v>
      </c>
      <c r="B207" s="8" t="s">
        <v>12128</v>
      </c>
      <c r="C207" s="8" t="s">
        <v>12129</v>
      </c>
      <c r="D207" s="7" t="s">
        <v>4549</v>
      </c>
      <c r="E207" s="7" t="s">
        <v>4785</v>
      </c>
      <c r="F207" s="8" t="s">
        <v>59</v>
      </c>
      <c r="G207" s="8" t="s">
        <v>45</v>
      </c>
      <c r="H207" s="8" t="s">
        <v>4786</v>
      </c>
      <c r="I207" s="7" t="s">
        <v>4569</v>
      </c>
      <c r="J207" s="11">
        <v>96</v>
      </c>
      <c r="K207" s="11">
        <v>128</v>
      </c>
      <c r="M207" s="11">
        <f t="shared" si="3"/>
        <v>224</v>
      </c>
      <c r="N207" s="7" t="s">
        <v>666</v>
      </c>
      <c r="O207" s="8" t="s">
        <v>66</v>
      </c>
      <c r="P207" s="7" t="s">
        <v>70</v>
      </c>
      <c r="Q207" s="8" t="s">
        <v>670</v>
      </c>
      <c r="R207" s="8" t="s">
        <v>670</v>
      </c>
    </row>
    <row r="208" spans="1:18" x14ac:dyDescent="0.2">
      <c r="A208" s="7" t="s">
        <v>4343</v>
      </c>
      <c r="B208" s="8" t="s">
        <v>12128</v>
      </c>
      <c r="C208" s="8" t="s">
        <v>12129</v>
      </c>
      <c r="D208" s="7" t="s">
        <v>4550</v>
      </c>
      <c r="E208" s="7" t="s">
        <v>4787</v>
      </c>
      <c r="F208" s="8" t="s">
        <v>44</v>
      </c>
      <c r="G208" s="8" t="s">
        <v>354</v>
      </c>
      <c r="H208" s="8" t="s">
        <v>4788</v>
      </c>
      <c r="I208" s="7" t="s">
        <v>4569</v>
      </c>
      <c r="J208" s="11">
        <v>358</v>
      </c>
      <c r="K208" s="11">
        <v>346</v>
      </c>
      <c r="M208" s="11">
        <f t="shared" si="3"/>
        <v>704</v>
      </c>
      <c r="N208" s="7" t="s">
        <v>666</v>
      </c>
      <c r="O208" s="8" t="s">
        <v>66</v>
      </c>
      <c r="P208" s="7" t="s">
        <v>70</v>
      </c>
      <c r="Q208" s="8" t="s">
        <v>670</v>
      </c>
      <c r="R208" s="8" t="s">
        <v>670</v>
      </c>
    </row>
    <row r="209" spans="1:18" x14ac:dyDescent="0.2">
      <c r="A209" s="7" t="s">
        <v>4343</v>
      </c>
      <c r="B209" s="8" t="s">
        <v>12128</v>
      </c>
      <c r="C209" s="8" t="s">
        <v>12132</v>
      </c>
      <c r="D209" s="7" t="s">
        <v>4551</v>
      </c>
      <c r="E209" s="7" t="s">
        <v>4789</v>
      </c>
      <c r="F209" s="8" t="s">
        <v>44</v>
      </c>
      <c r="G209" s="8" t="s">
        <v>45</v>
      </c>
      <c r="H209" s="8" t="s">
        <v>4790</v>
      </c>
      <c r="I209" s="7" t="s">
        <v>4566</v>
      </c>
      <c r="J209" s="11">
        <v>350</v>
      </c>
      <c r="K209" s="11">
        <v>742</v>
      </c>
      <c r="M209" s="11">
        <f t="shared" si="3"/>
        <v>1092</v>
      </c>
      <c r="N209" s="7" t="s">
        <v>64</v>
      </c>
      <c r="O209" s="8" t="s">
        <v>66</v>
      </c>
      <c r="P209" s="7" t="s">
        <v>70</v>
      </c>
      <c r="Q209" s="8" t="s">
        <v>670</v>
      </c>
      <c r="R209" s="8" t="s">
        <v>670</v>
      </c>
    </row>
    <row r="210" spans="1:18" x14ac:dyDescent="0.2">
      <c r="A210" s="7" t="s">
        <v>4343</v>
      </c>
      <c r="B210" s="8" t="s">
        <v>12128</v>
      </c>
      <c r="C210" s="8" t="s">
        <v>12132</v>
      </c>
      <c r="D210" s="7" t="s">
        <v>4552</v>
      </c>
      <c r="E210" s="7" t="s">
        <v>4791</v>
      </c>
      <c r="F210" s="8" t="s">
        <v>559</v>
      </c>
      <c r="G210" s="8" t="s">
        <v>45</v>
      </c>
      <c r="H210" s="8" t="s">
        <v>4792</v>
      </c>
      <c r="I210" s="7" t="s">
        <v>4566</v>
      </c>
      <c r="J210" s="11">
        <v>273</v>
      </c>
      <c r="K210" s="11">
        <v>416</v>
      </c>
      <c r="M210" s="11">
        <f t="shared" si="3"/>
        <v>689</v>
      </c>
      <c r="N210" s="7" t="s">
        <v>666</v>
      </c>
      <c r="O210" s="8" t="s">
        <v>66</v>
      </c>
      <c r="P210" s="7" t="s">
        <v>70</v>
      </c>
      <c r="Q210" s="8" t="s">
        <v>670</v>
      </c>
      <c r="R210" s="8" t="s">
        <v>670</v>
      </c>
    </row>
    <row r="211" spans="1:18" x14ac:dyDescent="0.2">
      <c r="A211" s="7" t="s">
        <v>4343</v>
      </c>
      <c r="B211" s="8" t="s">
        <v>12128</v>
      </c>
      <c r="C211" s="8" t="s">
        <v>12129</v>
      </c>
      <c r="D211" s="7" t="s">
        <v>4553</v>
      </c>
      <c r="E211" s="7" t="s">
        <v>4564</v>
      </c>
      <c r="F211" s="8" t="s">
        <v>44</v>
      </c>
      <c r="G211" s="8" t="s">
        <v>45</v>
      </c>
      <c r="H211" s="8" t="s">
        <v>4565</v>
      </c>
      <c r="I211" s="7" t="s">
        <v>4566</v>
      </c>
      <c r="J211" s="11">
        <v>331</v>
      </c>
      <c r="K211" s="11">
        <v>385</v>
      </c>
      <c r="M211" s="11">
        <f t="shared" si="3"/>
        <v>716</v>
      </c>
      <c r="N211" s="7" t="s">
        <v>666</v>
      </c>
      <c r="O211" s="8" t="s">
        <v>66</v>
      </c>
      <c r="P211" s="7" t="s">
        <v>70</v>
      </c>
      <c r="Q211" s="8" t="s">
        <v>670</v>
      </c>
      <c r="R211" s="8" t="s">
        <v>670</v>
      </c>
    </row>
    <row r="212" spans="1:18" x14ac:dyDescent="0.2">
      <c r="A212" s="7" t="s">
        <v>4343</v>
      </c>
      <c r="B212" s="8" t="s">
        <v>12128</v>
      </c>
      <c r="C212" s="8" t="s">
        <v>12129</v>
      </c>
      <c r="D212" s="7" t="s">
        <v>4554</v>
      </c>
      <c r="E212" s="7" t="s">
        <v>4793</v>
      </c>
      <c r="F212" s="8" t="s">
        <v>1551</v>
      </c>
      <c r="G212" s="8" t="s">
        <v>45</v>
      </c>
      <c r="H212" s="8" t="s">
        <v>4794</v>
      </c>
      <c r="I212" s="7" t="s">
        <v>4569</v>
      </c>
      <c r="J212" s="11">
        <v>349</v>
      </c>
      <c r="K212" s="11">
        <v>371</v>
      </c>
      <c r="M212" s="11">
        <f t="shared" si="3"/>
        <v>720</v>
      </c>
      <c r="N212" s="7" t="s">
        <v>666</v>
      </c>
      <c r="O212" s="8" t="s">
        <v>66</v>
      </c>
      <c r="P212" s="7" t="s">
        <v>70</v>
      </c>
      <c r="Q212" s="8" t="s">
        <v>670</v>
      </c>
      <c r="R212" s="8" t="s">
        <v>670</v>
      </c>
    </row>
    <row r="213" spans="1:18" x14ac:dyDescent="0.2">
      <c r="A213" s="7" t="s">
        <v>4343</v>
      </c>
      <c r="B213" s="8" t="s">
        <v>12128</v>
      </c>
      <c r="C213" s="8" t="s">
        <v>12129</v>
      </c>
      <c r="D213" s="7" t="s">
        <v>4555</v>
      </c>
      <c r="E213" s="7" t="s">
        <v>4795</v>
      </c>
      <c r="F213" s="8" t="s">
        <v>437</v>
      </c>
      <c r="G213" s="8" t="s">
        <v>45</v>
      </c>
      <c r="H213" s="8" t="s">
        <v>4672</v>
      </c>
      <c r="I213" s="7" t="s">
        <v>4569</v>
      </c>
      <c r="J213" s="11">
        <v>331</v>
      </c>
      <c r="K213" s="11">
        <v>468</v>
      </c>
      <c r="M213" s="11">
        <f t="shared" si="3"/>
        <v>799</v>
      </c>
      <c r="N213" s="7" t="s">
        <v>666</v>
      </c>
      <c r="O213" s="8" t="s">
        <v>66</v>
      </c>
      <c r="P213" s="7" t="s">
        <v>70</v>
      </c>
      <c r="Q213" s="8" t="s">
        <v>670</v>
      </c>
      <c r="R213" s="8" t="s">
        <v>670</v>
      </c>
    </row>
    <row r="214" spans="1:18" x14ac:dyDescent="0.2">
      <c r="A214" s="7" t="s">
        <v>4343</v>
      </c>
      <c r="B214" s="8" t="s">
        <v>12128</v>
      </c>
      <c r="C214" s="8" t="s">
        <v>12132</v>
      </c>
      <c r="D214" s="7" t="s">
        <v>4556</v>
      </c>
      <c r="E214" s="7" t="s">
        <v>4796</v>
      </c>
      <c r="F214" s="8" t="s">
        <v>537</v>
      </c>
      <c r="G214" s="8" t="s">
        <v>45</v>
      </c>
      <c r="H214" s="8" t="s">
        <v>4797</v>
      </c>
      <c r="I214" s="7" t="s">
        <v>4566</v>
      </c>
      <c r="J214" s="11">
        <v>109</v>
      </c>
      <c r="K214" s="11">
        <v>158</v>
      </c>
      <c r="M214" s="11">
        <f t="shared" si="3"/>
        <v>267</v>
      </c>
      <c r="N214" s="7" t="s">
        <v>666</v>
      </c>
      <c r="O214" s="8" t="s">
        <v>66</v>
      </c>
      <c r="P214" s="7" t="s">
        <v>70</v>
      </c>
      <c r="Q214" s="8" t="s">
        <v>670</v>
      </c>
      <c r="R214" s="8" t="s">
        <v>670</v>
      </c>
    </row>
    <row r="215" spans="1:18" x14ac:dyDescent="0.2">
      <c r="A215" s="7" t="s">
        <v>4343</v>
      </c>
      <c r="B215" s="8" t="s">
        <v>12128</v>
      </c>
      <c r="C215" s="8" t="s">
        <v>12132</v>
      </c>
      <c r="D215" s="7" t="s">
        <v>4557</v>
      </c>
      <c r="E215" s="7" t="s">
        <v>4798</v>
      </c>
      <c r="F215" s="8" t="s">
        <v>562</v>
      </c>
      <c r="G215" s="8" t="s">
        <v>45</v>
      </c>
      <c r="H215" s="8" t="s">
        <v>4799</v>
      </c>
      <c r="I215" s="7" t="s">
        <v>4566</v>
      </c>
      <c r="J215" s="11">
        <v>107</v>
      </c>
      <c r="K215" s="11">
        <v>158</v>
      </c>
      <c r="M215" s="11">
        <f t="shared" si="3"/>
        <v>265</v>
      </c>
      <c r="N215" s="7" t="s">
        <v>666</v>
      </c>
      <c r="O215" s="8" t="s">
        <v>66</v>
      </c>
      <c r="P215" s="7" t="s">
        <v>70</v>
      </c>
      <c r="Q215" s="8" t="s">
        <v>670</v>
      </c>
      <c r="R215" s="8" t="s">
        <v>670</v>
      </c>
    </row>
    <row r="216" spans="1:18" x14ac:dyDescent="0.2">
      <c r="A216" s="7" t="s">
        <v>4343</v>
      </c>
      <c r="B216" s="8" t="s">
        <v>3380</v>
      </c>
      <c r="D216" s="7" t="s">
        <v>4558</v>
      </c>
      <c r="E216" s="7" t="s">
        <v>3327</v>
      </c>
      <c r="F216" s="8" t="s">
        <v>558</v>
      </c>
      <c r="G216" s="8" t="s">
        <v>45</v>
      </c>
      <c r="H216" s="8" t="s">
        <v>4667</v>
      </c>
      <c r="I216" s="7" t="s">
        <v>4566</v>
      </c>
      <c r="J216" s="11">
        <v>249</v>
      </c>
      <c r="K216" s="11">
        <v>356</v>
      </c>
      <c r="M216" s="11">
        <f t="shared" si="3"/>
        <v>605</v>
      </c>
      <c r="N216" s="7" t="s">
        <v>666</v>
      </c>
      <c r="O216" s="8" t="s">
        <v>66</v>
      </c>
      <c r="P216" s="7" t="s">
        <v>70</v>
      </c>
      <c r="Q216" s="8" t="s">
        <v>670</v>
      </c>
      <c r="R216" s="8" t="s">
        <v>670</v>
      </c>
    </row>
    <row r="217" spans="1:18" x14ac:dyDescent="0.2">
      <c r="A217" s="7" t="s">
        <v>4343</v>
      </c>
      <c r="B217" s="8" t="s">
        <v>3380</v>
      </c>
      <c r="D217" s="7" t="s">
        <v>4559</v>
      </c>
      <c r="E217" s="7" t="s">
        <v>4800</v>
      </c>
      <c r="F217" s="8" t="s">
        <v>565</v>
      </c>
      <c r="G217" s="8" t="s">
        <v>45</v>
      </c>
      <c r="H217" s="8" t="s">
        <v>4801</v>
      </c>
      <c r="I217" s="7" t="s">
        <v>4569</v>
      </c>
      <c r="L217" s="11">
        <v>230</v>
      </c>
      <c r="M217" s="11">
        <f t="shared" si="3"/>
        <v>230</v>
      </c>
      <c r="N217" s="7" t="s">
        <v>667</v>
      </c>
      <c r="O217" s="8" t="s">
        <v>66</v>
      </c>
      <c r="P217" s="7" t="s">
        <v>69</v>
      </c>
      <c r="Q217" s="8" t="s">
        <v>670</v>
      </c>
      <c r="R217" s="8" t="s">
        <v>670</v>
      </c>
    </row>
    <row r="218" spans="1:18" x14ac:dyDescent="0.2">
      <c r="A218" s="7" t="s">
        <v>4343</v>
      </c>
      <c r="B218" s="8" t="s">
        <v>3380</v>
      </c>
      <c r="D218" s="7" t="s">
        <v>4560</v>
      </c>
      <c r="E218" s="7" t="s">
        <v>4751</v>
      </c>
      <c r="F218" s="8" t="s">
        <v>608</v>
      </c>
      <c r="G218" s="8" t="s">
        <v>45</v>
      </c>
      <c r="H218" s="8" t="s">
        <v>4644</v>
      </c>
      <c r="I218" s="7" t="s">
        <v>4566</v>
      </c>
      <c r="J218" s="11">
        <v>977</v>
      </c>
      <c r="K218" s="11">
        <v>1563</v>
      </c>
      <c r="M218" s="11">
        <f t="shared" si="3"/>
        <v>2540</v>
      </c>
      <c r="N218" s="7" t="s">
        <v>666</v>
      </c>
      <c r="O218" s="8" t="s">
        <v>66</v>
      </c>
      <c r="P218" s="7" t="s">
        <v>70</v>
      </c>
      <c r="Q218" s="8" t="s">
        <v>670</v>
      </c>
      <c r="R218" s="8" t="s">
        <v>670</v>
      </c>
    </row>
    <row r="219" spans="1:18" x14ac:dyDescent="0.2">
      <c r="A219" s="7" t="s">
        <v>4343</v>
      </c>
      <c r="B219" s="8" t="s">
        <v>3380</v>
      </c>
      <c r="D219" s="7" t="s">
        <v>4561</v>
      </c>
      <c r="E219" s="7" t="s">
        <v>4756</v>
      </c>
      <c r="F219" s="8" t="s">
        <v>608</v>
      </c>
      <c r="G219" s="8" t="s">
        <v>45</v>
      </c>
      <c r="H219" s="8" t="s">
        <v>4658</v>
      </c>
      <c r="I219" s="7" t="s">
        <v>4566</v>
      </c>
      <c r="J219" s="11">
        <v>1385</v>
      </c>
      <c r="K219" s="11">
        <v>2116</v>
      </c>
      <c r="M219" s="11">
        <f t="shared" si="3"/>
        <v>3501</v>
      </c>
      <c r="N219" s="7" t="s">
        <v>666</v>
      </c>
      <c r="O219" s="8" t="s">
        <v>66</v>
      </c>
      <c r="P219" s="7" t="s">
        <v>70</v>
      </c>
      <c r="Q219" s="8" t="s">
        <v>670</v>
      </c>
      <c r="R219" s="8" t="s">
        <v>670</v>
      </c>
    </row>
    <row r="220" spans="1:18" x14ac:dyDescent="0.2">
      <c r="A220" s="7" t="s">
        <v>4343</v>
      </c>
      <c r="B220" s="8" t="s">
        <v>3380</v>
      </c>
      <c r="D220" s="7" t="s">
        <v>4562</v>
      </c>
      <c r="E220" s="7" t="s">
        <v>4802</v>
      </c>
      <c r="F220" s="8" t="s">
        <v>535</v>
      </c>
      <c r="G220" s="8" t="s">
        <v>45</v>
      </c>
      <c r="H220" s="8" t="s">
        <v>4803</v>
      </c>
      <c r="I220" s="7" t="s">
        <v>4566</v>
      </c>
      <c r="J220" s="11">
        <v>598</v>
      </c>
      <c r="K220" s="11">
        <v>744</v>
      </c>
      <c r="M220" s="11">
        <f t="shared" si="3"/>
        <v>1342</v>
      </c>
      <c r="N220" s="7" t="s">
        <v>666</v>
      </c>
      <c r="O220" s="8" t="s">
        <v>66</v>
      </c>
      <c r="P220" s="7" t="s">
        <v>70</v>
      </c>
      <c r="Q220" s="8" t="s">
        <v>670</v>
      </c>
      <c r="R220" s="8" t="s">
        <v>670</v>
      </c>
    </row>
    <row r="221" spans="1:18" x14ac:dyDescent="0.2">
      <c r="A221" s="7" t="s">
        <v>4343</v>
      </c>
      <c r="B221" s="8" t="s">
        <v>3380</v>
      </c>
      <c r="D221" s="7" t="s">
        <v>4563</v>
      </c>
      <c r="E221" s="7" t="s">
        <v>4804</v>
      </c>
      <c r="F221" s="8" t="s">
        <v>44</v>
      </c>
      <c r="G221" s="8" t="s">
        <v>45</v>
      </c>
      <c r="H221" s="8" t="s">
        <v>4628</v>
      </c>
      <c r="I221" s="7" t="s">
        <v>4566</v>
      </c>
      <c r="J221" s="11">
        <v>1411</v>
      </c>
      <c r="K221" s="11">
        <v>2249</v>
      </c>
      <c r="M221" s="11">
        <f t="shared" si="3"/>
        <v>3660</v>
      </c>
      <c r="N221" s="7" t="s">
        <v>666</v>
      </c>
      <c r="O221" s="8" t="s">
        <v>66</v>
      </c>
      <c r="P221" s="7" t="s">
        <v>70</v>
      </c>
      <c r="Q221" s="8" t="s">
        <v>670</v>
      </c>
      <c r="R221" s="8" t="s">
        <v>670</v>
      </c>
    </row>
    <row r="222" spans="1:18" ht="10.5" x14ac:dyDescent="0.25">
      <c r="J222" s="13">
        <f>SUM(J2:J221)</f>
        <v>703957</v>
      </c>
      <c r="K222" s="13">
        <f>SUM(K2:K221)</f>
        <v>1203628</v>
      </c>
      <c r="L222" s="13">
        <f>SUM(L2:L221)</f>
        <v>354</v>
      </c>
      <c r="M222" s="13">
        <f>SUM(M2:M221)</f>
        <v>1907939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22</vt:i4>
      </vt:variant>
      <vt:variant>
        <vt:lpstr>Benoemde bereiken</vt:lpstr>
      </vt:variant>
      <vt:variant>
        <vt:i4>2</vt:i4>
      </vt:variant>
    </vt:vector>
  </HeadingPairs>
  <TitlesOfParts>
    <vt:vector size="24" baseType="lpstr">
      <vt:lpstr>Totaal</vt:lpstr>
      <vt:lpstr>ABG Organisatie</vt:lpstr>
      <vt:lpstr>Bres Acc BV</vt:lpstr>
      <vt:lpstr>Alphen Chaam</vt:lpstr>
      <vt:lpstr>Altena</vt:lpstr>
      <vt:lpstr>Baarle Nassau</vt:lpstr>
      <vt:lpstr>Drimmelen</vt:lpstr>
      <vt:lpstr>Etten-Leur</vt:lpstr>
      <vt:lpstr>Geertruidenberg</vt:lpstr>
      <vt:lpstr>Gilze en Rijen</vt:lpstr>
      <vt:lpstr>Goeree Overflakkee</vt:lpstr>
      <vt:lpstr>Halderberge</vt:lpstr>
      <vt:lpstr>Hoeksche Waard</vt:lpstr>
      <vt:lpstr>Moerdijk</vt:lpstr>
      <vt:lpstr>Oosterhout</vt:lpstr>
      <vt:lpstr>Rucphen</vt:lpstr>
      <vt:lpstr>Steenbergen</vt:lpstr>
      <vt:lpstr>Woensdrecht</vt:lpstr>
      <vt:lpstr>Zundert</vt:lpstr>
      <vt:lpstr>Horeca Recreatieoord HW</vt:lpstr>
      <vt:lpstr>West-Brabants Archief</vt:lpstr>
      <vt:lpstr>Zwembaden HW</vt:lpstr>
      <vt:lpstr>Totaal!Afdrukbereik</vt:lpstr>
      <vt:lpstr>Totaal!Afdruktitels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Jeroen Setz</dc:creator>
  <cp:lastModifiedBy>Ed Bartels</cp:lastModifiedBy>
  <cp:lastPrinted>2018-03-07T09:46:08Z</cp:lastPrinted>
  <dcterms:created xsi:type="dcterms:W3CDTF">2015-06-23T14:42:43Z</dcterms:created>
  <dcterms:modified xsi:type="dcterms:W3CDTF">2021-05-20T09:59:20Z</dcterms:modified>
</cp:coreProperties>
</file>