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C:\Users\Han Boekel\Downloads\"/>
    </mc:Choice>
  </mc:AlternateContent>
  <xr:revisionPtr revIDLastSave="0" documentId="13_ncr:1_{98825752-C23A-440F-A00A-F45F637790D6}" xr6:coauthVersionLast="47" xr6:coauthVersionMax="47" xr10:uidLastSave="{00000000-0000-0000-0000-000000000000}"/>
  <bookViews>
    <workbookView xWindow="-120" yWindow="-120" windowWidth="25440" windowHeight="15540" xr2:uid="{0463DF59-1488-4650-8967-98566B392310}"/>
  </bookViews>
  <sheets>
    <sheet name="Programma van Wens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54" i="1" l="1"/>
  <c r="D53" i="1"/>
  <c r="D61" i="1"/>
  <c r="D48" i="1"/>
  <c r="D47" i="1"/>
  <c r="D43" i="1"/>
  <c r="D37" i="1"/>
  <c r="D36" i="1"/>
  <c r="D30" i="1"/>
  <c r="D29" i="1"/>
  <c r="D22" i="1"/>
  <c r="D20" i="1"/>
  <c r="D19" i="1"/>
  <c r="D18" i="1"/>
  <c r="D16" i="1"/>
  <c r="D15" i="1"/>
  <c r="D14" i="1"/>
  <c r="D11" i="1"/>
  <c r="D65" i="1" l="1"/>
</calcChain>
</file>

<file path=xl/sharedStrings.xml><?xml version="1.0" encoding="utf-8"?>
<sst xmlns="http://schemas.openxmlformats.org/spreadsheetml/2006/main" count="88" uniqueCount="53">
  <si>
    <t>Bijlage F: Programma van Wensen</t>
  </si>
  <si>
    <t>Inleiding</t>
  </si>
  <si>
    <t>De gewenste functionaliteiten zijn hieronder aangegeven. Deze gewenste functionaliteiten zijn van toepassing op alle apparaten en applicaties die worden aangesloten/ geïntegreerd tenzij anders aangegeven in het aanbestedingsdocument met bijlagen.
Inschrijver dient aan te geven welke wensen van de aanbestedende dienst met de door de inschrijver aangeboden oplossing worden ingevuld door ja of nee te beantwoorden. Het conformeren aan een wens levert punten op. De kosten van de invulling en realisatie van de wensen zijn inbegrepen in de inschrijfprijs.</t>
  </si>
  <si>
    <t>1.  Algemeen</t>
  </si>
  <si>
    <t>1.1.   Algemeen</t>
  </si>
  <si>
    <t>Punten</t>
  </si>
  <si>
    <t>Ja/nee</t>
  </si>
  <si>
    <t>Opmerkingen</t>
  </si>
  <si>
    <t>Ten aanzien van de aangeboden diensten zijn er de volgende algemene functionele wensen. (in een aantal gevallen is een inleidende tekst -eis- ter verduidelijking toegevoegd)</t>
  </si>
  <si>
    <t>Gebruikers kunnen hun nummer doorschakelen naar een ander intern én extern nummer (is  eis 30)</t>
  </si>
  <si>
    <t>a.   De doorschakeling is zichtbaar 
      in het telefoonboek van de applicaties en wordt weergegeven in JKC. </t>
  </si>
  <si>
    <t>nee</t>
  </si>
  <si>
    <t>De UC applicatie op de werkplek kan worden gebruikt:</t>
  </si>
  <si>
    <t>a.	In combinatie met een vaste telefoon aangesloten op basis van ethernet (is eis 24a)</t>
  </si>
  <si>
    <t>b. In combinatie met een mobiele telefoon/smartphone waarbij het mobiele apparaat alleen het spraakkanaal is. 
Alle oproephandelingen worden uitgevoerd op de UC applicatie.</t>
  </si>
  <si>
    <t>Indien een oproep op een doorkiesnummer of groepsnummer niet wordt beantwoord of bij bezet kan de oproep automatisch terugvallen of worden doorgeschakeld naar een in het systeem voorgeprogrammeerde bestemming: het IC, een groep, collega op de afdeling etc.</t>
  </si>
  <si>
    <t>a. De terugvalinstellingen en terugvaltijd zijn systeeminstellingen en kunnen per nummer door de beheerder worden ingesteld en kunnen per nummer verschillen;</t>
  </si>
  <si>
    <t>De gebruiker heeft op de UC applicatie, de app en in JKC informatie over de beschikbaarheid van de collega’s. De volgende statussen kunnen worden weergegeven:</t>
  </si>
  <si>
    <t>a.  	De status van de gebruiker in MS Teams;</t>
  </si>
  <si>
    <t>b.  De status “bezet” als de medewerker belt
      of is gebeld op het 06/mobiele nummer.</t>
  </si>
  <si>
    <t xml:space="preserve">In het telefoonboek van de UC applicatie kan worden gezocht op een deel van de voor-  en achternaam, team, domein, functie, taken. </t>
  </si>
  <si>
    <t xml:space="preserve">De door de medewerker aangegeven informatie  over het niet beschikbaar zijn (vrije tekst) is beschikbaar in de UC applicatie (is eis). </t>
  </si>
  <si>
    <t>a.   Deze informatie kan worden getoond in JKC</t>
  </si>
  <si>
    <t>2.  De profielen</t>
  </si>
  <si>
    <t>2.1 Wensen ten aanzien van de mobiele gebruiker</t>
  </si>
  <si>
    <t>Ten aanzien van de mobiele gebruiker zijn er de volgende functionele wensen:</t>
  </si>
  <si>
    <t>Bij het opzetten van een telefoongesprek met de app. op de smartphone kan standaard het 140252 nummer, het algemene nummer, groepsnummer of doorkiesnummer van HLTsamen worden meegestuurd (is eis).</t>
  </si>
  <si>
    <t xml:space="preserve">a.  De gebruiker heeft alsnog de mogelijkheid vanuit de app. te bepalen welk nummer wordt meegestuurd (doorkies-, groeps-, algemeen- of 14+ nummer) of geen nummer. </t>
  </si>
  <si>
    <t>De gebruiker kan zijn status als beschreven bij eis 47.d. programmeren in een kalender als eenmalige/terugkerende instelling met als argumenten: datums en tijden. Oproepen worden dan alleen aan de gebruiker aangeboden als in de kalender is aangegeven dat de gebruiker bereikbaar is.</t>
  </si>
  <si>
    <t>2.2 Wensen ten aanzien van de IC gebruiker/agent.</t>
  </si>
  <si>
    <t>Ten aanzien van de Hybride IC gebruiker/agent zijn er de volgende functionele wensen:</t>
  </si>
  <si>
    <t>De Callcenter gebruiker heeft de beschikking over een dashboard/scherm op de PC/laptop met daarin opgenomen informatie over alle medewerkers die MS teams gebruiken.</t>
  </si>
  <si>
    <t xml:space="preserve">a.       In dit dashboard/scherm wordt in MS Teams
          wordt ook de telefoniestatus aangegeven 
          (bezet van de vaste en mobiele
          aansluitingen, niet storen, beschikbaar, niet 
          beschikbaar); </t>
  </si>
  <si>
    <t>Op de UC applicatie wordt bij een inkomende telefonische oproep aangegeven voor welk organisatie/ACD groep de oproep bestemd is zodat de gebruiker de oproep met de naam van de juiste organisatie kan beantwoorden.</t>
  </si>
  <si>
    <t>3.  De IC applicatie</t>
  </si>
  <si>
    <t>3.1 Gespreksopname</t>
  </si>
  <si>
    <t>Ten aanzien van het opnemen van gesprekken zijn er de volgende algemene functionele wensen</t>
  </si>
  <si>
    <t>Op bepaalde werkplekken kan gespreksopname worden geactiveerd op de PC/werkplek of toestel voor of tijdens een telefoongesprek. De opgenomen gesprekken dienen op eenvoudige manier terug te luisteren te zijn.</t>
  </si>
  <si>
    <t xml:space="preserve">3.2 Integratie met JKC en andere applicaties </t>
  </si>
  <si>
    <t>Ten aanzien van de integratie met JKC  zijn er de volgende functionele wensen.</t>
  </si>
  <si>
    <t>In UC applicaties heeft de gebruiker een vrij tekstveld waar de gebruiker een eigen tekst in kan voeren en wijzigen. Bij andere gebruikers wordt de ingevoerde tekst getoond bij het opzoeken in en/of openen van die gebruiker in het telefoonboek.  De tekst in dit vrije tekstveld kan worden overgenomen in JKC en getoond worden aan de IC gebruiker in het JKC scherm;</t>
  </si>
  <si>
    <t>In de JKC applicatie op de werkplek van de IC  gebruiker/agent kan via een pop up de naam van de gemeente waarvoor wordt gebeld worden getoond.</t>
  </si>
  <si>
    <t xml:space="preserve"> </t>
  </si>
  <si>
    <t>4.  De beheerapplicatie</t>
  </si>
  <si>
    <t>4.1  De beheerapplicatie</t>
  </si>
  <si>
    <t>Ten aanzien van de beheerapplicatie zijn er de volgende functionele wensen.</t>
  </si>
  <si>
    <t xml:space="preserve">Beheerders kunnen worden geautoriseerd voor het uitvoeren van specifieke beheer werkzaamheden in de aangeboden oplossing. (is eis) </t>
  </si>
  <si>
    <t xml:space="preserve">Beheerders kunnen de status van gebruikers in de UC applicatie aanpassen.  </t>
  </si>
  <si>
    <t>Programma van wensen: totaal score punten</t>
  </si>
  <si>
    <t>3.3 Wensen ten aanzien van de IC applicatie - rapportages</t>
  </si>
  <si>
    <t>De informatie over de performance van het Informatie Centrum (IC) moet (ook) geëxporteerd kunnen worden. Hierbij is de wens dat de volgende gegevens als vermeld in de bijlage Q bij oplevering beschikbaar te zijn.</t>
  </si>
  <si>
    <t>Bij 2. Aanbod (per interval): per 15 minuten interval, per dagdeel, per dag
1. Call out: Aantal uitbelpogingen door agent. Aantal keren dat een beller in de wacht gezet wordt en een agent naar een ander nummer belt.
2. Call not answered: Agent belt uit, niemand aan de lijn kunnen krijgen. Poging niet gelukt  (aantal niet transfered = 0).
3. Call answered: Agent belt uit, oproep beantwoord maar niet doorverbonden. Poging gelukt, gesprek weer terug genomen.</t>
  </si>
  <si>
    <t xml:space="preserve">Bij 2. Aanbod (per interval): per 15 minuten interval, per dagdeel, per dag
1. Call transfered intern: geslaagd doorverbonden; Aantal doorverbonden gesprekken naar de intene organisatie  (aantal Transfered = 1).
2. Call transfered extern: geslaagd doorverbonden;Aantal doorverbonden gesprekken naar extern (aantal Transfered = 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</si>
</sst>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name val="Calibri"/>
      <family val="2"/>
      <scheme val="minor"/>
    </font>
    <font>
      <b/>
      <sz val="11"/>
      <name val="Calibri"/>
      <family val="2"/>
      <scheme val="minor"/>
    </font>
    <font>
      <sz val="11"/>
      <name val="Calibri"/>
      <family val="2"/>
    </font>
  </fonts>
  <fills count="4">
    <fill>
      <patternFill patternType="none"/>
    </fill>
    <fill>
      <patternFill patternType="gray125"/>
    </fill>
    <fill>
      <patternFill patternType="solid">
        <fgColor rgb="FF00B0F0"/>
        <bgColor indexed="64"/>
      </patternFill>
    </fill>
    <fill>
      <patternFill patternType="solid">
        <fgColor rgb="FFFFFF99"/>
        <bgColor indexed="64"/>
      </patternFill>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45">
    <xf numFmtId="0" fontId="0" fillId="0" borderId="0" xfId="0"/>
    <xf numFmtId="0" fontId="1" fillId="0" borderId="4" xfId="0" applyFont="1" applyBorder="1" applyAlignment="1">
      <alignment vertical="top" wrapText="1"/>
    </xf>
    <xf numFmtId="0" fontId="1" fillId="0" borderId="0" xfId="0" applyFont="1" applyAlignment="1">
      <alignment vertical="top" wrapText="1"/>
    </xf>
    <xf numFmtId="0" fontId="2" fillId="0" borderId="0" xfId="0" applyFont="1" applyAlignment="1">
      <alignment horizontal="left" vertical="top" wrapText="1"/>
    </xf>
    <xf numFmtId="0" fontId="1" fillId="0" borderId="0" xfId="0" applyFont="1" applyAlignment="1">
      <alignment horizontal="center" vertical="top" wrapText="1"/>
    </xf>
    <xf numFmtId="0" fontId="2" fillId="2" borderId="4" xfId="0" applyFont="1" applyFill="1" applyBorder="1" applyAlignment="1">
      <alignment horizontal="center" vertical="top" wrapText="1"/>
    </xf>
    <xf numFmtId="0" fontId="2" fillId="2" borderId="4" xfId="0" applyFont="1" applyFill="1" applyBorder="1" applyAlignment="1">
      <alignment vertical="top" wrapText="1"/>
    </xf>
    <xf numFmtId="0" fontId="1" fillId="0" borderId="4" xfId="0" applyFont="1" applyBorder="1" applyAlignment="1">
      <alignment horizontal="center" vertical="top" wrapText="1"/>
    </xf>
    <xf numFmtId="0" fontId="1" fillId="0" borderId="4" xfId="0" applyFont="1" applyBorder="1" applyAlignment="1">
      <alignment horizontal="left" vertical="top" wrapText="1"/>
    </xf>
    <xf numFmtId="0" fontId="3" fillId="0" borderId="4" xfId="0" applyFont="1" applyBorder="1" applyAlignment="1">
      <alignment horizontal="left" vertical="top" wrapText="1"/>
    </xf>
    <xf numFmtId="0" fontId="1" fillId="3" borderId="4" xfId="0" applyFont="1" applyFill="1" applyBorder="1" applyAlignment="1" applyProtection="1">
      <alignment horizontal="center" vertical="top" wrapText="1"/>
      <protection locked="0"/>
    </xf>
    <xf numFmtId="0" fontId="3" fillId="3" borderId="4" xfId="0" applyFont="1" applyFill="1" applyBorder="1" applyAlignment="1" applyProtection="1">
      <alignment vertical="top" wrapText="1"/>
      <protection locked="0"/>
    </xf>
    <xf numFmtId="0" fontId="3" fillId="0" borderId="4" xfId="0" applyFont="1" applyBorder="1" applyAlignment="1">
      <alignment horizontal="center" vertical="top" wrapText="1"/>
    </xf>
    <xf numFmtId="0" fontId="1" fillId="3" borderId="4" xfId="0" applyFont="1" applyFill="1" applyBorder="1" applyAlignment="1" applyProtection="1">
      <alignment vertical="top" wrapText="1"/>
      <protection locked="0"/>
    </xf>
    <xf numFmtId="0" fontId="3" fillId="0" borderId="4" xfId="0" applyFont="1" applyBorder="1" applyAlignment="1">
      <alignment vertical="top" wrapText="1"/>
    </xf>
    <xf numFmtId="0" fontId="2" fillId="0" borderId="0" xfId="0" applyFont="1" applyAlignment="1">
      <alignment horizontal="center" vertical="top" wrapText="1"/>
    </xf>
    <xf numFmtId="0" fontId="1" fillId="0" borderId="4" xfId="0" applyFont="1" applyBorder="1" applyAlignment="1">
      <alignment horizontal="left" vertical="center" wrapText="1"/>
    </xf>
    <xf numFmtId="0" fontId="1" fillId="0" borderId="0" xfId="0" applyFont="1" applyAlignment="1">
      <alignment horizontal="left" vertical="top" wrapText="1"/>
    </xf>
    <xf numFmtId="0" fontId="1" fillId="3" borderId="4" xfId="0" applyFont="1" applyFill="1" applyBorder="1" applyAlignment="1" applyProtection="1">
      <alignment horizontal="left" vertical="top" wrapText="1"/>
      <protection locked="0"/>
    </xf>
    <xf numFmtId="0" fontId="1" fillId="0" borderId="6" xfId="0" applyFont="1" applyBorder="1" applyAlignment="1">
      <alignment vertical="top" wrapText="1"/>
    </xf>
    <xf numFmtId="0" fontId="1" fillId="0" borderId="7" xfId="0" applyFont="1" applyBorder="1" applyAlignment="1">
      <alignment horizontal="center" vertical="top" wrapText="1"/>
    </xf>
    <xf numFmtId="0" fontId="1" fillId="0" borderId="0" xfId="0" applyFont="1" applyAlignment="1">
      <alignment horizontal="center" vertical="top"/>
    </xf>
    <xf numFmtId="0" fontId="1" fillId="0" borderId="0" xfId="0" applyFont="1" applyAlignment="1">
      <alignment horizontal="left" vertical="top"/>
    </xf>
    <xf numFmtId="0" fontId="1" fillId="0" borderId="0" xfId="0" applyFont="1" applyAlignment="1">
      <alignment vertical="top"/>
    </xf>
    <xf numFmtId="0" fontId="1" fillId="0" borderId="4" xfId="0" applyFont="1" applyBorder="1" applyAlignment="1">
      <alignment horizontal="center" vertical="top" wrapText="1"/>
    </xf>
    <xf numFmtId="0" fontId="1" fillId="0" borderId="4" xfId="0" applyFont="1" applyBorder="1" applyAlignment="1">
      <alignment horizontal="left" vertical="top" wrapText="1"/>
    </xf>
    <xf numFmtId="0" fontId="1" fillId="0" borderId="4" xfId="0" applyFont="1" applyBorder="1" applyAlignment="1">
      <alignment horizontal="left" vertical="top" wrapText="1"/>
    </xf>
    <xf numFmtId="0" fontId="2" fillId="0" borderId="0" xfId="0" applyFont="1" applyAlignment="1">
      <alignment horizontal="left" vertical="top" wrapText="1"/>
    </xf>
    <xf numFmtId="0" fontId="2" fillId="2" borderId="1" xfId="0" applyFont="1" applyFill="1" applyBorder="1" applyAlignment="1">
      <alignment horizontal="left" vertical="top" wrapText="1"/>
    </xf>
    <xf numFmtId="0" fontId="2" fillId="2" borderId="3" xfId="0" applyFont="1" applyFill="1" applyBorder="1" applyAlignment="1">
      <alignment horizontal="left" vertical="top" wrapText="1"/>
    </xf>
    <xf numFmtId="0" fontId="1" fillId="0" borderId="8" xfId="0" applyFont="1" applyBorder="1" applyAlignment="1">
      <alignment horizontal="center" vertical="top" wrapText="1"/>
    </xf>
    <xf numFmtId="0" fontId="1" fillId="0" borderId="4" xfId="0" applyFont="1" applyBorder="1" applyAlignment="1">
      <alignment horizontal="center" vertical="top" wrapText="1"/>
    </xf>
    <xf numFmtId="0" fontId="2" fillId="2" borderId="1" xfId="0" applyFont="1" applyFill="1" applyBorder="1" applyAlignment="1">
      <alignment vertical="top" wrapText="1"/>
    </xf>
    <xf numFmtId="0" fontId="1" fillId="0" borderId="4" xfId="0" applyFont="1" applyBorder="1" applyAlignment="1">
      <alignment vertical="top" wrapText="1"/>
    </xf>
    <xf numFmtId="0" fontId="1" fillId="0" borderId="9" xfId="0" applyFont="1" applyBorder="1" applyAlignment="1">
      <alignment horizontal="center" vertical="top" wrapText="1"/>
    </xf>
    <xf numFmtId="0" fontId="2" fillId="2" borderId="2" xfId="0" applyFont="1" applyFill="1" applyBorder="1" applyAlignment="1">
      <alignment horizontal="left" vertical="top" wrapText="1"/>
    </xf>
    <xf numFmtId="0" fontId="1" fillId="0" borderId="5" xfId="0" applyFont="1" applyBorder="1"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0" xfId="0" applyFont="1" applyBorder="1" applyAlignment="1">
      <alignment horizontal="center" vertical="top" wrapText="1"/>
    </xf>
    <xf numFmtId="0" fontId="1" fillId="0" borderId="0" xfId="0" applyFont="1" applyBorder="1" applyAlignment="1">
      <alignment vertical="top" wrapText="1"/>
    </xf>
    <xf numFmtId="0" fontId="1" fillId="3" borderId="0" xfId="0" applyFont="1" applyFill="1" applyBorder="1" applyAlignment="1" applyProtection="1">
      <alignment horizontal="center" vertical="top" wrapText="1"/>
      <protection locked="0"/>
    </xf>
    <xf numFmtId="0" fontId="1" fillId="3" borderId="0" xfId="0" applyFont="1" applyFill="1" applyBorder="1" applyAlignment="1" applyProtection="1">
      <alignment vertical="top" wrapText="1"/>
      <protection locked="0"/>
    </xf>
    <xf numFmtId="0" fontId="1" fillId="0" borderId="4" xfId="0" applyFont="1" applyFill="1" applyBorder="1" applyAlignment="1" applyProtection="1">
      <alignment horizontal="center" vertical="top" wrapText="1"/>
      <protection locked="0"/>
    </xf>
    <xf numFmtId="0" fontId="1" fillId="0" borderId="4" xfId="0" applyFont="1" applyFill="1" applyBorder="1" applyAlignment="1" applyProtection="1">
      <alignment horizontal="left" vertical="top" wrapText="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CE787F-19BD-425C-BB85-8540ACF02E20}">
  <dimension ref="B1:F68"/>
  <sheetViews>
    <sheetView showGridLines="0" tabSelected="1" topLeftCell="A31" zoomScale="85" zoomScaleNormal="85" workbookViewId="0">
      <selection activeCell="D65" sqref="D65"/>
    </sheetView>
  </sheetViews>
  <sheetFormatPr defaultColWidth="9.28515625" defaultRowHeight="15" x14ac:dyDescent="0.25"/>
  <cols>
    <col min="1" max="1" width="5.5703125" style="2" customWidth="1"/>
    <col min="2" max="2" width="4.5703125" style="4" customWidth="1"/>
    <col min="3" max="3" width="47.42578125" style="2" customWidth="1"/>
    <col min="4" max="4" width="8" style="4" customWidth="1"/>
    <col min="5" max="5" width="8.42578125" style="4" customWidth="1"/>
    <col min="6" max="6" width="63.42578125" style="2" customWidth="1"/>
    <col min="7" max="7" width="38.28515625" style="2" customWidth="1"/>
    <col min="8" max="16384" width="9.28515625" style="2"/>
  </cols>
  <sheetData>
    <row r="1" spans="2:6" x14ac:dyDescent="0.25">
      <c r="B1" s="27" t="s">
        <v>0</v>
      </c>
      <c r="C1" s="27"/>
      <c r="D1" s="27"/>
      <c r="E1" s="27"/>
      <c r="F1" s="27"/>
    </row>
    <row r="3" spans="2:6" x14ac:dyDescent="0.25">
      <c r="B3" s="32" t="s">
        <v>1</v>
      </c>
      <c r="C3" s="32"/>
      <c r="D3" s="32"/>
      <c r="E3" s="32"/>
      <c r="F3" s="32"/>
    </row>
    <row r="4" spans="2:6" ht="75" customHeight="1" x14ac:dyDescent="0.25">
      <c r="B4" s="33" t="s">
        <v>2</v>
      </c>
      <c r="C4" s="33"/>
      <c r="D4" s="33"/>
      <c r="E4" s="33"/>
      <c r="F4" s="33"/>
    </row>
    <row r="6" spans="2:6" x14ac:dyDescent="0.25">
      <c r="B6" s="27" t="s">
        <v>3</v>
      </c>
      <c r="C6" s="27"/>
    </row>
    <row r="8" spans="2:6" x14ac:dyDescent="0.25">
      <c r="B8" s="28" t="s">
        <v>4</v>
      </c>
      <c r="C8" s="28"/>
      <c r="D8" s="5" t="s">
        <v>5</v>
      </c>
      <c r="E8" s="5" t="s">
        <v>6</v>
      </c>
      <c r="F8" s="6" t="s">
        <v>7</v>
      </c>
    </row>
    <row r="9" spans="2:6" ht="30.6" customHeight="1" x14ac:dyDescent="0.25">
      <c r="B9" s="7"/>
      <c r="C9" s="26" t="s">
        <v>8</v>
      </c>
      <c r="D9" s="26"/>
      <c r="E9" s="26"/>
      <c r="F9" s="26"/>
    </row>
    <row r="10" spans="2:6" ht="45" x14ac:dyDescent="0.25">
      <c r="B10" s="30">
        <v>1</v>
      </c>
      <c r="C10" s="1" t="s">
        <v>9</v>
      </c>
      <c r="D10" s="8"/>
      <c r="E10" s="8"/>
      <c r="F10" s="8"/>
    </row>
    <row r="11" spans="2:6" ht="45" x14ac:dyDescent="0.25">
      <c r="B11" s="30"/>
      <c r="C11" s="9" t="s">
        <v>10</v>
      </c>
      <c r="D11" s="7">
        <f>IF(E11="ja",5,0)</f>
        <v>0</v>
      </c>
      <c r="E11" s="10" t="s">
        <v>11</v>
      </c>
      <c r="F11" s="11"/>
    </row>
    <row r="12" spans="2:6" ht="30" x14ac:dyDescent="0.25">
      <c r="B12" s="30">
        <v>2</v>
      </c>
      <c r="C12" s="9" t="s">
        <v>12</v>
      </c>
      <c r="D12" s="12"/>
      <c r="E12" s="12"/>
      <c r="F12" s="12"/>
    </row>
    <row r="13" spans="2:6" ht="30" x14ac:dyDescent="0.25">
      <c r="B13" s="30"/>
      <c r="C13" s="9" t="s">
        <v>13</v>
      </c>
      <c r="D13" s="12"/>
      <c r="E13" s="12"/>
      <c r="F13" s="12"/>
    </row>
    <row r="14" spans="2:6" ht="98.25" customHeight="1" x14ac:dyDescent="0.25">
      <c r="B14" s="30"/>
      <c r="C14" s="9" t="s">
        <v>14</v>
      </c>
      <c r="D14" s="7">
        <f>IF(E14="ja",5,0)</f>
        <v>0</v>
      </c>
      <c r="E14" s="10" t="s">
        <v>11</v>
      </c>
      <c r="F14" s="11"/>
    </row>
    <row r="15" spans="2:6" ht="97.5" customHeight="1" x14ac:dyDescent="0.25">
      <c r="B15" s="7">
        <v>3</v>
      </c>
      <c r="C15" s="9" t="s">
        <v>15</v>
      </c>
      <c r="D15" s="7">
        <f>IF(E15="ja",10,0)</f>
        <v>0</v>
      </c>
      <c r="E15" s="10" t="s">
        <v>11</v>
      </c>
      <c r="F15" s="11"/>
    </row>
    <row r="16" spans="2:6" ht="63.75" customHeight="1" x14ac:dyDescent="0.25">
      <c r="B16" s="7">
        <v>4</v>
      </c>
      <c r="C16" s="9" t="s">
        <v>16</v>
      </c>
      <c r="D16" s="7">
        <f>IF(E16="ja",10,0)</f>
        <v>0</v>
      </c>
      <c r="E16" s="10" t="s">
        <v>11</v>
      </c>
      <c r="F16" s="11"/>
    </row>
    <row r="17" spans="2:6" ht="68.25" customHeight="1" x14ac:dyDescent="0.25">
      <c r="B17" s="31">
        <v>5</v>
      </c>
      <c r="C17" s="8" t="s">
        <v>17</v>
      </c>
      <c r="D17" s="7"/>
      <c r="E17" s="7"/>
      <c r="F17" s="7"/>
    </row>
    <row r="18" spans="2:6" ht="41.25" customHeight="1" x14ac:dyDescent="0.25">
      <c r="B18" s="31"/>
      <c r="C18" s="8" t="s">
        <v>18</v>
      </c>
      <c r="D18" s="7">
        <f>IF(E18="ja",20,0)</f>
        <v>0</v>
      </c>
      <c r="E18" s="10" t="s">
        <v>11</v>
      </c>
      <c r="F18" s="13"/>
    </row>
    <row r="19" spans="2:6" ht="41.25" customHeight="1" x14ac:dyDescent="0.25">
      <c r="B19" s="31"/>
      <c r="C19" s="8" t="s">
        <v>19</v>
      </c>
      <c r="D19" s="7">
        <f>IF(E19="ja",5,0)</f>
        <v>0</v>
      </c>
      <c r="E19" s="10" t="s">
        <v>11</v>
      </c>
      <c r="F19" s="13"/>
    </row>
    <row r="20" spans="2:6" ht="51" customHeight="1" x14ac:dyDescent="0.25">
      <c r="B20" s="7">
        <v>6</v>
      </c>
      <c r="C20" s="1" t="s">
        <v>20</v>
      </c>
      <c r="D20" s="7">
        <f>IF(E20="ja",10,0)</f>
        <v>0</v>
      </c>
      <c r="E20" s="10" t="s">
        <v>11</v>
      </c>
      <c r="F20" s="13"/>
    </row>
    <row r="21" spans="2:6" ht="48.75" customHeight="1" x14ac:dyDescent="0.25">
      <c r="B21" s="30">
        <v>7</v>
      </c>
      <c r="C21" s="8" t="s">
        <v>21</v>
      </c>
      <c r="D21" s="7"/>
      <c r="E21" s="7"/>
      <c r="F21" s="7"/>
    </row>
    <row r="22" spans="2:6" ht="21.75" customHeight="1" x14ac:dyDescent="0.25">
      <c r="B22" s="31"/>
      <c r="C22" s="14" t="s">
        <v>22</v>
      </c>
      <c r="D22" s="7">
        <f>IF(E22="ja",5,0)</f>
        <v>0</v>
      </c>
      <c r="E22" s="10" t="s">
        <v>11</v>
      </c>
      <c r="F22" s="13"/>
    </row>
    <row r="23" spans="2:6" x14ac:dyDescent="0.25">
      <c r="E23" s="2"/>
    </row>
    <row r="24" spans="2:6" x14ac:dyDescent="0.25">
      <c r="B24" s="27" t="s">
        <v>23</v>
      </c>
      <c r="C24" s="27"/>
      <c r="E24" s="2"/>
    </row>
    <row r="25" spans="2:6" x14ac:dyDescent="0.25">
      <c r="B25" s="15"/>
      <c r="C25" s="3"/>
      <c r="E25" s="2"/>
    </row>
    <row r="26" spans="2:6" x14ac:dyDescent="0.25">
      <c r="B26" s="28" t="s">
        <v>24</v>
      </c>
      <c r="C26" s="29"/>
      <c r="D26" s="5" t="s">
        <v>5</v>
      </c>
      <c r="E26" s="5" t="s">
        <v>6</v>
      </c>
      <c r="F26" s="6" t="s">
        <v>7</v>
      </c>
    </row>
    <row r="27" spans="2:6" x14ac:dyDescent="0.25">
      <c r="B27" s="7"/>
      <c r="C27" s="26" t="s">
        <v>25</v>
      </c>
      <c r="D27" s="26"/>
      <c r="E27" s="26"/>
      <c r="F27" s="26"/>
    </row>
    <row r="28" spans="2:6" ht="81.75" customHeight="1" x14ac:dyDescent="0.25">
      <c r="B28" s="31">
        <v>8</v>
      </c>
      <c r="C28" s="8" t="s">
        <v>26</v>
      </c>
      <c r="D28" s="7"/>
      <c r="E28" s="7"/>
      <c r="F28" s="7"/>
    </row>
    <row r="29" spans="2:6" ht="69.75" customHeight="1" x14ac:dyDescent="0.25">
      <c r="B29" s="31"/>
      <c r="C29" s="16" t="s">
        <v>27</v>
      </c>
      <c r="D29" s="7">
        <f>IF(E29="ja",10,0)</f>
        <v>0</v>
      </c>
      <c r="E29" s="10" t="s">
        <v>11</v>
      </c>
      <c r="F29" s="13"/>
    </row>
    <row r="30" spans="2:6" ht="111" customHeight="1" x14ac:dyDescent="0.25">
      <c r="B30" s="7">
        <v>9</v>
      </c>
      <c r="C30" s="8" t="s">
        <v>28</v>
      </c>
      <c r="D30" s="7">
        <f>IF(E30="ja",5,0)</f>
        <v>0</v>
      </c>
      <c r="E30" s="10" t="s">
        <v>11</v>
      </c>
      <c r="F30" s="13"/>
    </row>
    <row r="31" spans="2:6" x14ac:dyDescent="0.25">
      <c r="B31" s="15"/>
      <c r="C31" s="3"/>
      <c r="E31" s="2"/>
    </row>
    <row r="32" spans="2:6" x14ac:dyDescent="0.25">
      <c r="B32" s="15"/>
      <c r="C32" s="3"/>
      <c r="E32" s="2"/>
    </row>
    <row r="33" spans="2:6" x14ac:dyDescent="0.25">
      <c r="B33" s="28" t="s">
        <v>29</v>
      </c>
      <c r="C33" s="29"/>
      <c r="D33" s="5" t="s">
        <v>5</v>
      </c>
      <c r="E33" s="5" t="s">
        <v>6</v>
      </c>
      <c r="F33" s="6" t="s">
        <v>7</v>
      </c>
    </row>
    <row r="34" spans="2:6" x14ac:dyDescent="0.25">
      <c r="B34" s="7"/>
      <c r="C34" s="26" t="s">
        <v>30</v>
      </c>
      <c r="D34" s="26"/>
      <c r="E34" s="26"/>
      <c r="F34" s="26"/>
    </row>
    <row r="35" spans="2:6" ht="67.5" customHeight="1" x14ac:dyDescent="0.25">
      <c r="B35" s="30">
        <v>10</v>
      </c>
      <c r="C35" s="1" t="s">
        <v>31</v>
      </c>
      <c r="D35" s="7"/>
      <c r="E35" s="7"/>
      <c r="F35" s="7"/>
    </row>
    <row r="36" spans="2:6" ht="82.5" customHeight="1" x14ac:dyDescent="0.25">
      <c r="B36" s="34"/>
      <c r="C36" s="1" t="s">
        <v>32</v>
      </c>
      <c r="D36" s="7">
        <f>IF(E36="ja",5,0)</f>
        <v>0</v>
      </c>
      <c r="E36" s="10" t="s">
        <v>11</v>
      </c>
      <c r="F36" s="13"/>
    </row>
    <row r="37" spans="2:6" ht="84.75" customHeight="1" x14ac:dyDescent="0.25">
      <c r="B37" s="7">
        <v>11</v>
      </c>
      <c r="C37" s="1" t="s">
        <v>33</v>
      </c>
      <c r="D37" s="7">
        <f>IF(E37="ja",5,0)</f>
        <v>0</v>
      </c>
      <c r="E37" s="10" t="s">
        <v>11</v>
      </c>
      <c r="F37" s="13"/>
    </row>
    <row r="38" spans="2:6" x14ac:dyDescent="0.25">
      <c r="B38" s="39"/>
      <c r="C38" s="40"/>
      <c r="D38" s="39"/>
      <c r="E38" s="41"/>
      <c r="F38" s="42"/>
    </row>
    <row r="39" spans="2:6" x14ac:dyDescent="0.25">
      <c r="B39" s="27" t="s">
        <v>34</v>
      </c>
      <c r="C39" s="27"/>
      <c r="D39" s="2"/>
      <c r="E39" s="2"/>
    </row>
    <row r="40" spans="2:6" x14ac:dyDescent="0.25">
      <c r="D40" s="2"/>
      <c r="E40" s="2"/>
    </row>
    <row r="41" spans="2:6" x14ac:dyDescent="0.25">
      <c r="B41" s="28" t="s">
        <v>35</v>
      </c>
      <c r="C41" s="29"/>
      <c r="D41" s="5" t="s">
        <v>5</v>
      </c>
      <c r="E41" s="5" t="s">
        <v>6</v>
      </c>
      <c r="F41" s="6" t="s">
        <v>7</v>
      </c>
    </row>
    <row r="42" spans="2:6" x14ac:dyDescent="0.25">
      <c r="B42" s="7"/>
      <c r="C42" s="26" t="s">
        <v>36</v>
      </c>
      <c r="D42" s="26"/>
      <c r="E42" s="26"/>
      <c r="F42" s="26"/>
    </row>
    <row r="43" spans="2:6" ht="78.75" customHeight="1" x14ac:dyDescent="0.25">
      <c r="B43" s="7">
        <v>12</v>
      </c>
      <c r="C43" s="1" t="s">
        <v>37</v>
      </c>
      <c r="D43" s="7">
        <f>IF(E43="ja",10,0)</f>
        <v>0</v>
      </c>
      <c r="E43" s="10" t="s">
        <v>11</v>
      </c>
      <c r="F43" s="13"/>
    </row>
    <row r="44" spans="2:6" x14ac:dyDescent="0.25">
      <c r="C44" s="17"/>
      <c r="D44" s="17"/>
      <c r="E44" s="17"/>
      <c r="F44" s="17"/>
    </row>
    <row r="45" spans="2:6" x14ac:dyDescent="0.25">
      <c r="B45" s="28" t="s">
        <v>38</v>
      </c>
      <c r="C45" s="35"/>
      <c r="D45" s="5" t="s">
        <v>5</v>
      </c>
      <c r="E45" s="5" t="s">
        <v>6</v>
      </c>
      <c r="F45" s="6" t="s">
        <v>7</v>
      </c>
    </row>
    <row r="46" spans="2:6" x14ac:dyDescent="0.25">
      <c r="B46" s="36" t="s">
        <v>39</v>
      </c>
      <c r="C46" s="37"/>
      <c r="D46" s="37"/>
      <c r="E46" s="37"/>
      <c r="F46" s="38"/>
    </row>
    <row r="47" spans="2:6" ht="130.5" customHeight="1" x14ac:dyDescent="0.25">
      <c r="B47" s="7">
        <v>13</v>
      </c>
      <c r="C47" s="8" t="s">
        <v>40</v>
      </c>
      <c r="D47" s="7">
        <f>IF(E47="ja",5,0)</f>
        <v>0</v>
      </c>
      <c r="E47" s="10" t="s">
        <v>11</v>
      </c>
      <c r="F47" s="18"/>
    </row>
    <row r="48" spans="2:6" ht="64.5" customHeight="1" x14ac:dyDescent="0.25">
      <c r="B48" s="7">
        <v>14</v>
      </c>
      <c r="C48" s="8" t="s">
        <v>41</v>
      </c>
      <c r="D48" s="7">
        <f>IF(E48="ja",5,0)</f>
        <v>0</v>
      </c>
      <c r="E48" s="10" t="s">
        <v>11</v>
      </c>
      <c r="F48" s="18" t="s">
        <v>42</v>
      </c>
    </row>
    <row r="49" spans="2:6" x14ac:dyDescent="0.25">
      <c r="C49" s="17"/>
      <c r="F49" s="17"/>
    </row>
    <row r="50" spans="2:6" x14ac:dyDescent="0.25">
      <c r="C50" s="17"/>
      <c r="F50" s="17"/>
    </row>
    <row r="51" spans="2:6" ht="17.25" customHeight="1" x14ac:dyDescent="0.25">
      <c r="B51" s="28" t="s">
        <v>49</v>
      </c>
      <c r="C51" s="29"/>
      <c r="D51" s="5" t="s">
        <v>5</v>
      </c>
      <c r="E51" s="5" t="s">
        <v>6</v>
      </c>
      <c r="F51" s="6" t="s">
        <v>7</v>
      </c>
    </row>
    <row r="52" spans="2:6" ht="75" x14ac:dyDescent="0.25">
      <c r="B52" s="24"/>
      <c r="C52" s="25" t="s">
        <v>50</v>
      </c>
      <c r="D52" s="24"/>
      <c r="E52" s="43"/>
      <c r="F52" s="44"/>
    </row>
    <row r="53" spans="2:6" ht="165" x14ac:dyDescent="0.25">
      <c r="B53" s="24">
        <v>15</v>
      </c>
      <c r="C53" s="25" t="s">
        <v>51</v>
      </c>
      <c r="D53" s="24">
        <f>IF(E53="ja",10,0)</f>
        <v>0</v>
      </c>
      <c r="E53" s="10" t="s">
        <v>11</v>
      </c>
      <c r="F53" s="18"/>
    </row>
    <row r="54" spans="2:6" ht="135" x14ac:dyDescent="0.25">
      <c r="B54" s="24">
        <v>16</v>
      </c>
      <c r="C54" s="25" t="s">
        <v>52</v>
      </c>
      <c r="D54" s="24">
        <f>IF(E54="ja",5,0)</f>
        <v>0</v>
      </c>
      <c r="E54" s="10" t="s">
        <v>11</v>
      </c>
      <c r="F54" s="18"/>
    </row>
    <row r="55" spans="2:6" x14ac:dyDescent="0.25">
      <c r="C55" s="17"/>
      <c r="F55" s="17"/>
    </row>
    <row r="56" spans="2:6" x14ac:dyDescent="0.25">
      <c r="B56" s="27" t="s">
        <v>43</v>
      </c>
      <c r="C56" s="27"/>
      <c r="D56" s="2"/>
      <c r="E56" s="2"/>
    </row>
    <row r="58" spans="2:6" x14ac:dyDescent="0.25">
      <c r="B58" s="28" t="s">
        <v>44</v>
      </c>
      <c r="C58" s="35"/>
      <c r="D58" s="5" t="s">
        <v>5</v>
      </c>
      <c r="E58" s="5" t="s">
        <v>6</v>
      </c>
      <c r="F58" s="6" t="s">
        <v>7</v>
      </c>
    </row>
    <row r="59" spans="2:6" x14ac:dyDescent="0.25">
      <c r="B59" s="36" t="s">
        <v>45</v>
      </c>
      <c r="C59" s="37"/>
      <c r="D59" s="37"/>
      <c r="E59" s="37"/>
      <c r="F59" s="38"/>
    </row>
    <row r="60" spans="2:6" ht="62.25" customHeight="1" x14ac:dyDescent="0.25">
      <c r="B60" s="7"/>
      <c r="C60" s="8" t="s">
        <v>46</v>
      </c>
      <c r="D60" s="1"/>
      <c r="E60" s="1"/>
      <c r="F60" s="8"/>
    </row>
    <row r="61" spans="2:6" ht="40.5" customHeight="1" x14ac:dyDescent="0.25">
      <c r="B61" s="7">
        <v>17</v>
      </c>
      <c r="C61" s="1" t="s">
        <v>47</v>
      </c>
      <c r="D61" s="7">
        <f>IF(E61="ja",5,0)</f>
        <v>0</v>
      </c>
      <c r="E61" s="10" t="s">
        <v>11</v>
      </c>
      <c r="F61" s="18"/>
    </row>
    <row r="64" spans="2:6" ht="15.75" thickBot="1" x14ac:dyDescent="0.3"/>
    <row r="65" spans="2:4" ht="15.75" thickBot="1" x14ac:dyDescent="0.3">
      <c r="C65" s="19" t="s">
        <v>48</v>
      </c>
      <c r="D65" s="20">
        <f>(SUM(D11:D64))/135*250</f>
        <v>0</v>
      </c>
    </row>
    <row r="67" spans="2:4" x14ac:dyDescent="0.25">
      <c r="B67" s="21"/>
      <c r="C67" s="22"/>
    </row>
    <row r="68" spans="2:4" x14ac:dyDescent="0.25">
      <c r="C68" s="23"/>
    </row>
  </sheetData>
  <sheetProtection algorithmName="SHA-512" hashValue="V+FJuWUWAbgTNDhBell31HGyMESufRP1sWdkpZbB3/kp5fHMWpN66f4mn3qgIoW0K9uMXbBEuvKYcBo0rAq55w==" saltValue="hy8uGh6D/gsliEwzthEeOg==" spinCount="100000" sheet="1" objects="1" scenarios="1"/>
  <mergeCells count="26">
    <mergeCell ref="B28:B29"/>
    <mergeCell ref="B35:B36"/>
    <mergeCell ref="B56:C56"/>
    <mergeCell ref="B58:C58"/>
    <mergeCell ref="B59:F59"/>
    <mergeCell ref="C34:F34"/>
    <mergeCell ref="B39:C39"/>
    <mergeCell ref="B41:C41"/>
    <mergeCell ref="C42:F42"/>
    <mergeCell ref="B45:C45"/>
    <mergeCell ref="B46:F46"/>
    <mergeCell ref="B33:C33"/>
    <mergeCell ref="B51:C51"/>
    <mergeCell ref="B1:F1"/>
    <mergeCell ref="B3:F3"/>
    <mergeCell ref="B4:F4"/>
    <mergeCell ref="B6:C6"/>
    <mergeCell ref="B8:C8"/>
    <mergeCell ref="C9:F9"/>
    <mergeCell ref="B24:C24"/>
    <mergeCell ref="B26:C26"/>
    <mergeCell ref="C27:F27"/>
    <mergeCell ref="B10:B11"/>
    <mergeCell ref="B12:B14"/>
    <mergeCell ref="B17:B19"/>
    <mergeCell ref="B21:B2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C76BE04763CD94F868ACBAA8A8EACD5" ma:contentTypeVersion="8" ma:contentTypeDescription="Een nieuw document maken." ma:contentTypeScope="" ma:versionID="30294bba4cc3c1a9facd7c4305e6a897">
  <xsd:schema xmlns:xsd="http://www.w3.org/2001/XMLSchema" xmlns:xs="http://www.w3.org/2001/XMLSchema" xmlns:p="http://schemas.microsoft.com/office/2006/metadata/properties" xmlns:ns2="f5e91bb1-2c42-4854-b3f4-b9c63cb0b353" xmlns:ns3="5c5f7402-191a-43e5-baeb-208775ce815f" targetNamespace="http://schemas.microsoft.com/office/2006/metadata/properties" ma:root="true" ma:fieldsID="b266fc771099ee525ee76bd4f7426aee" ns2:_="" ns3:_="">
    <xsd:import namespace="f5e91bb1-2c42-4854-b3f4-b9c63cb0b353"/>
    <xsd:import namespace="5c5f7402-191a-43e5-baeb-208775ce815f"/>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e91bb1-2c42-4854-b3f4-b9c63cb0b3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c5f7402-191a-43e5-baeb-208775ce815f"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78B76F4-4569-48DB-9890-5B1AEC9691B0}"/>
</file>

<file path=customXml/itemProps2.xml><?xml version="1.0" encoding="utf-8"?>
<ds:datastoreItem xmlns:ds="http://schemas.openxmlformats.org/officeDocument/2006/customXml" ds:itemID="{C4F50568-6CDA-4DD4-8D4C-2A3E23C24005}">
  <ds:schemaRefs>
    <ds:schemaRef ds:uri="http://schemas.microsoft.com/sharepoint/v3/contenttype/forms"/>
  </ds:schemaRefs>
</ds:datastoreItem>
</file>

<file path=customXml/itemProps3.xml><?xml version="1.0" encoding="utf-8"?>
<ds:datastoreItem xmlns:ds="http://schemas.openxmlformats.org/officeDocument/2006/customXml" ds:itemID="{9DA99A12-8225-40AD-952B-9E3172944A42}">
  <ds:schemaRefs>
    <ds:schemaRef ds:uri="http://schemas.microsoft.com/office/2006/documentManagement/types"/>
    <ds:schemaRef ds:uri="http://purl.org/dc/terms/"/>
    <ds:schemaRef ds:uri="5c5f7402-191a-43e5-baeb-208775ce815f"/>
    <ds:schemaRef ds:uri="http://schemas.microsoft.com/office/2006/metadata/properties"/>
    <ds:schemaRef ds:uri="http://purl.org/dc/elements/1.1/"/>
    <ds:schemaRef ds:uri="http://www.w3.org/XML/1998/namespace"/>
    <ds:schemaRef ds:uri="http://schemas.openxmlformats.org/package/2006/metadata/core-properties"/>
    <ds:schemaRef ds:uri="http://schemas.microsoft.com/office/infopath/2007/PartnerControls"/>
    <ds:schemaRef ds:uri="f5e91bb1-2c42-4854-b3f4-b9c63cb0b353"/>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Programma van Wensen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Yulia Boomsma - Panibratets</dc:creator>
  <cp:keywords/>
  <dc:description/>
  <cp:lastModifiedBy>Han Boekel</cp:lastModifiedBy>
  <cp:revision/>
  <dcterms:created xsi:type="dcterms:W3CDTF">2021-04-02T08:24:54Z</dcterms:created>
  <dcterms:modified xsi:type="dcterms:W3CDTF">2021-05-31T13:47:33Z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0x010100EC76BE04763CD94F868ACBAA8A8EACD5</vt:lpwstr>
  </property>
</Properties>
</file>