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Library/Dropbox BIC/BiC bv Dropbox/BiC Leeuwarden/BiC/BiC_consultancy/Zaam Scholengroep/EA Keuring onderhoud en vervanging arbeidsmiddelen/Aanbestedingsdocumenten/Concept/"/>
    </mc:Choice>
  </mc:AlternateContent>
  <xr:revisionPtr revIDLastSave="0" documentId="13_ncr:1_{14534EE2-DAD9-3842-A7F9-7EDC60B937FD}" xr6:coauthVersionLast="45" xr6:coauthVersionMax="45" xr10:uidLastSave="{00000000-0000-0000-0000-000000000000}"/>
  <bookViews>
    <workbookView xWindow="29820" yWindow="460" windowWidth="28800" windowHeight="20120" xr2:uid="{D2B2A619-0115-A641-B975-8C2DF568D887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8" i="1" l="1"/>
  <c r="E38" i="1" s="1"/>
  <c r="D39" i="1"/>
  <c r="E39" i="1" s="1"/>
  <c r="D40" i="1"/>
  <c r="E40" i="1" s="1"/>
  <c r="C29" i="1"/>
  <c r="B33" i="1"/>
  <c r="B29" i="1"/>
  <c r="D37" i="1"/>
  <c r="E37" i="1" s="1"/>
  <c r="B32" i="1"/>
  <c r="D32" i="1"/>
  <c r="D33" i="1"/>
  <c r="E33" i="1" s="1"/>
  <c r="D41" i="1" l="1"/>
  <c r="E41" i="1" s="1"/>
  <c r="D34" i="1"/>
  <c r="E34" i="1" s="1"/>
  <c r="E32" i="1"/>
  <c r="B43" i="1" l="1"/>
</calcChain>
</file>

<file path=xl/sharedStrings.xml><?xml version="1.0" encoding="utf-8"?>
<sst xmlns="http://schemas.openxmlformats.org/spreadsheetml/2006/main" count="53" uniqueCount="51">
  <si>
    <t>Naam Inschrijver:  &lt;&lt;&gt;&gt;</t>
  </si>
  <si>
    <t>aantal arbeidsmiddelen o.b.v. 2019</t>
  </si>
  <si>
    <t>Locatie</t>
  </si>
  <si>
    <t>De Apollo</t>
  </si>
  <si>
    <t>Bindelmeer College</t>
  </si>
  <si>
    <t>College de Meer</t>
  </si>
  <si>
    <t>Cygnus Gymnasium</t>
  </si>
  <si>
    <t>Sweelinck College</t>
  </si>
  <si>
    <t>Pieter Nieuwland College</t>
  </si>
  <si>
    <t>Havo de Hof</t>
  </si>
  <si>
    <t>Zuiderlicht College</t>
  </si>
  <si>
    <t>Gerrit van der Veen College</t>
  </si>
  <si>
    <t>Over-Y College</t>
  </si>
  <si>
    <t>Calvijn College</t>
  </si>
  <si>
    <t>Huygens College</t>
  </si>
  <si>
    <t>Iedersland College</t>
  </si>
  <si>
    <t>Comenius Lyceum Amsterdam</t>
  </si>
  <si>
    <t>Damstede</t>
  </si>
  <si>
    <t>Hogelant</t>
  </si>
  <si>
    <t>Vinseschool</t>
  </si>
  <si>
    <t>Pascal College</t>
  </si>
  <si>
    <t>Pascal Zuid</t>
  </si>
  <si>
    <t>De Faam</t>
  </si>
  <si>
    <t>Bernard Nieuwentijt College</t>
  </si>
  <si>
    <t>ABC Noorderlicht College</t>
  </si>
  <si>
    <t>ZAAM diensten</t>
  </si>
  <si>
    <t>Agora</t>
  </si>
  <si>
    <t>Totaal</t>
  </si>
  <si>
    <t>Prijzenblad en productspecificaties Stichting ZAAM</t>
  </si>
  <si>
    <t>Eenheid</t>
  </si>
  <si>
    <t>Prijs per eenheid (excl. BTW)</t>
  </si>
  <si>
    <t xml:space="preserve">Totaal ten behoeve van het criterium prijs </t>
  </si>
  <si>
    <t>Totaal keuringen (All-in) o.b.v. aantallen 2019</t>
  </si>
  <si>
    <t>Totaal onderhoud (All-in) o.b.v. aantallen 2019</t>
  </si>
  <si>
    <t>Kosten (excl. BTW)</t>
  </si>
  <si>
    <t>Totaal (excl. BTW)</t>
  </si>
  <si>
    <t>Totaal (incl. BTW)</t>
  </si>
  <si>
    <t>aantal machines o.b.v. 2019</t>
  </si>
  <si>
    <t>Keuring Arbeidsmiddelen (NEN 3140)</t>
  </si>
  <si>
    <t>Onderhoudswerkzaamheden Arbeidsmiddelen per uur</t>
  </si>
  <si>
    <t>Onderhoudswerkzaamheden Machines per uur</t>
  </si>
  <si>
    <t>Omschrijving keuringen (inclusief  opsporen en rapportages)</t>
  </si>
  <si>
    <t>Onderhoud (inclusief  opsporen en rapportages)</t>
  </si>
  <si>
    <t>Eenheid (fictief)</t>
  </si>
  <si>
    <t>Voorrijkosten (opgave per vervolgrit tussen locaties in A'dam)</t>
  </si>
  <si>
    <t>Voorrijkosten (opgave per rit naar 1e locatie A'dam)</t>
  </si>
  <si>
    <t xml:space="preserve">
INVULLEN DOOR INSCHRIJVER</t>
  </si>
  <si>
    <t>Totaal ten behoeve van het criterium prijs (excl. BTW)</t>
  </si>
  <si>
    <t xml:space="preserve">Keuring Machines </t>
  </si>
  <si>
    <t>machines zijn verankerde machines, zoals zaagmachines e.d.</t>
  </si>
  <si>
    <t>EA Keuring &amp; Onderhoud &amp; Vervanging Arbeidsmiddelen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</si>
</sst>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7" formatCode="&quot;€&quot;\ #,##0.00_);\(&quot;€&quot;\ #,##0.00\)"/>
    <numFmt numFmtId="43" formatCode="_(* #,##0.00_);_(* \(#,##0.00\);_(* &quot;-&quot;??_);_(@_)"/>
    <numFmt numFmtId="164" formatCode="_ * #,##0_ ;_ * \-#,##0_ ;_ * &quot;-&quot;??_ ;_ @_ "/>
    <numFmt numFmtId="165" formatCode="#,##0_ ;\-#,##0\ "/>
    <numFmt numFmtId="166" formatCode="&quot;€&quot;\ #,##0.00"/>
    <numFmt numFmtId="167" formatCode="#,##0.0000_ ;\-#,##0.0000\ "/>
    <numFmt numFmtId="168" formatCode="_-&quot;€&quot;\ * #,##0.00_-;_-&quot;€&quot;\ * #,##0.00\-;_-&quot;€&quot;\ * &quot;-&quot;??_-;_-@_-"/>
  </numFmts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4"/>
      <color indexed="9"/>
      <name val="Verdana"/>
      <family val="2"/>
    </font>
    <font>
      <sz val="14"/>
      <name val="Verdana"/>
      <family val="2"/>
    </font>
    <font>
      <b/>
      <sz val="10"/>
      <color theme="1"/>
      <name val="Verdana"/>
      <family val="2"/>
    </font>
    <font>
      <b/>
      <sz val="10"/>
      <name val="Verdana"/>
      <family val="2"/>
    </font>
    <font>
      <sz val="10"/>
      <color indexed="8"/>
      <name val="Verdana"/>
      <family val="2"/>
    </font>
    <font>
      <sz val="10"/>
      <color indexed="8"/>
      <name val="Arial"/>
      <family val="2"/>
    </font>
    <font>
      <b/>
      <sz val="10"/>
      <color indexed="8"/>
      <name val="Verdana"/>
      <family val="2"/>
    </font>
    <font>
      <sz val="10"/>
      <name val="Verdana"/>
      <family val="2"/>
    </font>
    <font>
      <b/>
      <sz val="10"/>
      <color theme="0"/>
      <name val="Verdana"/>
      <family val="2"/>
    </font>
    <font>
      <b/>
      <sz val="12"/>
      <color indexed="9"/>
      <name val="Verdana"/>
      <family val="2"/>
    </font>
    <font>
      <sz val="12"/>
      <name val="Verdana"/>
      <family val="2"/>
    </font>
    <font>
      <sz val="8"/>
      <name val="Calibri"/>
      <family val="2"/>
      <scheme val="minor"/>
    </font>
    <font>
      <i/>
      <sz val="6"/>
      <color rgb="FFFF0000"/>
      <name val="Verdana"/>
      <family val="2"/>
    </font>
    <font>
      <i/>
      <sz val="8"/>
      <color theme="1" tint="0.34998626667073579"/>
      <name val="Verdana"/>
      <family val="2"/>
    </font>
    <font>
      <b/>
      <i/>
      <sz val="8"/>
      <color theme="1" tint="0.34998626667073579"/>
      <name val="Verdana"/>
      <family val="2"/>
    </font>
    <font>
      <b/>
      <i/>
      <sz val="8"/>
      <color theme="0" tint="-0.14999847407452621"/>
      <name val="Verdana"/>
      <family val="2"/>
    </font>
    <font>
      <b/>
      <i/>
      <sz val="8"/>
      <color theme="0" tint="-0.34998626667073579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CC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>
      <alignment vertical="top"/>
    </xf>
  </cellStyleXfs>
  <cellXfs count="50">
    <xf numFmtId="0" fontId="0" fillId="0" borderId="0" xfId="0"/>
    <xf numFmtId="0" fontId="2" fillId="0" borderId="0" xfId="0" applyFont="1" applyAlignment="1">
      <alignment horizontal="left" vertical="center"/>
    </xf>
    <xf numFmtId="164" fontId="2" fillId="0" borderId="0" xfId="1" applyNumberFormat="1" applyFont="1" applyAlignment="1" applyProtection="1">
      <alignment horizontal="left" vertical="center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165" fontId="2" fillId="0" borderId="0" xfId="0" applyNumberFormat="1" applyFont="1"/>
    <xf numFmtId="167" fontId="7" fillId="0" borderId="0" xfId="0" applyNumberFormat="1" applyFont="1"/>
    <xf numFmtId="0" fontId="5" fillId="0" borderId="0" xfId="0" applyFont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9" fillId="0" borderId="0" xfId="2" applyFont="1" applyAlignment="1">
      <alignment horizontal="left" vertical="center"/>
    </xf>
    <xf numFmtId="0" fontId="11" fillId="4" borderId="8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1" fillId="6" borderId="5" xfId="0" applyFont="1" applyFill="1" applyBorder="1" applyAlignment="1">
      <alignment horizontal="left" vertical="center" wrapText="1" indent="1"/>
    </xf>
    <xf numFmtId="0" fontId="2" fillId="7" borderId="5" xfId="0" applyFont="1" applyFill="1" applyBorder="1" applyAlignment="1">
      <alignment vertical="center"/>
    </xf>
    <xf numFmtId="165" fontId="11" fillId="6" borderId="7" xfId="1" applyNumberFormat="1" applyFont="1" applyFill="1" applyBorder="1" applyAlignment="1" applyProtection="1">
      <alignment horizontal="center" vertical="center" wrapText="1"/>
    </xf>
    <xf numFmtId="0" fontId="2" fillId="8" borderId="7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7" fillId="7" borderId="5" xfId="0" applyFont="1" applyFill="1" applyBorder="1" applyAlignment="1">
      <alignment vertical="center"/>
    </xf>
    <xf numFmtId="3" fontId="7" fillId="7" borderId="6" xfId="0" applyNumberFormat="1" applyFont="1" applyFill="1" applyBorder="1" applyAlignment="1">
      <alignment horizontal="center" vertical="center"/>
    </xf>
    <xf numFmtId="0" fontId="7" fillId="7" borderId="4" xfId="0" applyFont="1" applyFill="1" applyBorder="1" applyAlignment="1">
      <alignment vertical="center"/>
    </xf>
    <xf numFmtId="166" fontId="7" fillId="7" borderId="7" xfId="0" applyNumberFormat="1" applyFont="1" applyFill="1" applyBorder="1" applyAlignment="1" applyProtection="1">
      <alignment horizontal="center" vertical="center"/>
      <protection locked="0"/>
    </xf>
    <xf numFmtId="166" fontId="7" fillId="9" borderId="7" xfId="0" applyNumberFormat="1" applyFont="1" applyFill="1" applyBorder="1" applyAlignment="1" applyProtection="1">
      <alignment horizontal="center" vertical="center"/>
      <protection locked="0"/>
    </xf>
    <xf numFmtId="3" fontId="5" fillId="0" borderId="0" xfId="0" applyNumberFormat="1" applyFont="1" applyAlignment="1">
      <alignment horizontal="center" vertical="center"/>
    </xf>
    <xf numFmtId="0" fontId="11" fillId="5" borderId="13" xfId="0" applyFont="1" applyFill="1" applyBorder="1" applyAlignment="1" applyProtection="1">
      <alignment horizontal="left" vertical="center" wrapText="1"/>
      <protection locked="0"/>
    </xf>
    <xf numFmtId="0" fontId="11" fillId="5" borderId="14" xfId="0" applyFont="1" applyFill="1" applyBorder="1" applyAlignment="1" applyProtection="1">
      <alignment horizontal="left" vertical="center" wrapText="1"/>
      <protection locked="0"/>
    </xf>
    <xf numFmtId="0" fontId="11" fillId="6" borderId="1" xfId="2" applyFont="1" applyFill="1" applyBorder="1" applyAlignment="1">
      <alignment horizontal="left" vertical="center" wrapText="1"/>
    </xf>
    <xf numFmtId="164" fontId="11" fillId="6" borderId="2" xfId="1" applyNumberFormat="1" applyFont="1" applyFill="1" applyBorder="1" applyAlignment="1" applyProtection="1">
      <alignment horizontal="center" vertical="center"/>
    </xf>
    <xf numFmtId="168" fontId="11" fillId="6" borderId="3" xfId="0" applyNumberFormat="1" applyFont="1" applyFill="1" applyBorder="1" applyAlignment="1">
      <alignment horizontal="center" vertical="center" wrapText="1"/>
    </xf>
    <xf numFmtId="0" fontId="11" fillId="6" borderId="8" xfId="0" applyFont="1" applyFill="1" applyBorder="1" applyAlignment="1">
      <alignment vertical="center"/>
    </xf>
    <xf numFmtId="165" fontId="11" fillId="6" borderId="10" xfId="0" applyNumberFormat="1" applyFont="1" applyFill="1" applyBorder="1" applyAlignment="1">
      <alignment horizontal="center" vertical="center"/>
    </xf>
    <xf numFmtId="167" fontId="11" fillId="6" borderId="12" xfId="0" applyNumberFormat="1" applyFont="1" applyFill="1" applyBorder="1" applyAlignment="1">
      <alignment horizontal="center"/>
    </xf>
    <xf numFmtId="7" fontId="11" fillId="6" borderId="12" xfId="0" applyNumberFormat="1" applyFont="1" applyFill="1" applyBorder="1" applyAlignment="1">
      <alignment horizontal="center" vertical="center"/>
    </xf>
    <xf numFmtId="0" fontId="11" fillId="6" borderId="1" xfId="2" applyFont="1" applyFill="1" applyBorder="1" applyAlignment="1">
      <alignment horizontal="left" vertical="center"/>
    </xf>
    <xf numFmtId="165" fontId="11" fillId="6" borderId="11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top" wrapText="1"/>
    </xf>
    <xf numFmtId="0" fontId="16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7" fontId="16" fillId="7" borderId="12" xfId="0" applyNumberFormat="1" applyFont="1" applyFill="1" applyBorder="1" applyAlignment="1">
      <alignment horizontal="center" vertical="center"/>
    </xf>
    <xf numFmtId="7" fontId="18" fillId="6" borderId="12" xfId="0" applyNumberFormat="1" applyFont="1" applyFill="1" applyBorder="1" applyAlignment="1">
      <alignment horizontal="center" vertical="center"/>
    </xf>
    <xf numFmtId="168" fontId="18" fillId="6" borderId="3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166" fontId="11" fillId="4" borderId="9" xfId="0" applyNumberFormat="1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12" fillId="2" borderId="0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left" vertical="top" wrapText="1"/>
    </xf>
  </cellXfs>
  <cellStyles count="3">
    <cellStyle name="Komma" xfId="1" builtinId="3"/>
    <cellStyle name="Standaard" xfId="0" builtinId="0"/>
    <cellStyle name="Standaard 2" xfId="2" xr:uid="{BFF00230-77A3-C446-B33F-83D06B0FCC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894080</xdr:colOff>
      <xdr:row>29</xdr:row>
      <xdr:rowOff>274320</xdr:rowOff>
    </xdr:from>
    <xdr:to>
      <xdr:col>2</xdr:col>
      <xdr:colOff>1005840</xdr:colOff>
      <xdr:row>29</xdr:row>
      <xdr:rowOff>484124</xdr:rowOff>
    </xdr:to>
    <xdr:sp macro="" textlink="">
      <xdr:nvSpPr>
        <xdr:cNvPr id="2" name="Pijl omlaag 1">
          <a:extLst>
            <a:ext uri="{FF2B5EF4-FFF2-40B4-BE49-F238E27FC236}">
              <a16:creationId xmlns:a16="http://schemas.microsoft.com/office/drawing/2014/main" id="{28EBEB4F-DEFF-974C-BCC5-D5E97A4A51D7}"/>
            </a:ext>
          </a:extLst>
        </xdr:cNvPr>
        <xdr:cNvSpPr/>
      </xdr:nvSpPr>
      <xdr:spPr>
        <a:xfrm>
          <a:off x="7030720" y="8503920"/>
          <a:ext cx="111760" cy="209804"/>
        </a:xfrm>
        <a:prstGeom prst="down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205D9-6784-CF4F-9AB5-4E9894B8FC29}">
  <dimension ref="A1:O50"/>
  <sheetViews>
    <sheetView tabSelected="1" zoomScale="125" workbookViewId="0">
      <selection activeCell="C32" sqref="C32"/>
    </sheetView>
  </sheetViews>
  <sheetFormatPr baseColWidth="10" defaultColWidth="9.1640625" defaultRowHeight="13" x14ac:dyDescent="0.2"/>
  <cols>
    <col min="1" max="1" width="56" style="1" customWidth="1"/>
    <col min="2" max="2" width="24.5" style="2" customWidth="1"/>
    <col min="3" max="3" width="25.83203125" style="1" customWidth="1"/>
    <col min="4" max="4" width="27.6640625" style="1" customWidth="1"/>
    <col min="5" max="5" width="30.6640625" style="40" customWidth="1"/>
    <col min="6" max="6" width="7.6640625" style="1" hidden="1" customWidth="1"/>
    <col min="7" max="8" width="20.6640625" style="1" customWidth="1"/>
    <col min="9" max="9" width="22.6640625" style="1" customWidth="1"/>
    <col min="10" max="10" width="23.1640625" style="1" customWidth="1"/>
    <col min="11" max="11" width="18" style="1" customWidth="1"/>
    <col min="12" max="12" width="20" style="1" customWidth="1"/>
    <col min="13" max="16384" width="9.1640625" style="1"/>
  </cols>
  <sheetData>
    <row r="1" spans="1:5" s="3" customFormat="1" ht="40" customHeight="1" x14ac:dyDescent="0.2">
      <c r="A1" s="48" t="s">
        <v>28</v>
      </c>
      <c r="B1" s="49"/>
      <c r="C1" s="49"/>
      <c r="E1" s="38"/>
    </row>
    <row r="2" spans="1:5" s="13" customFormat="1" ht="21.75" customHeight="1" x14ac:dyDescent="0.2">
      <c r="A2" s="46" t="s">
        <v>50</v>
      </c>
      <c r="B2" s="47"/>
      <c r="C2" s="47"/>
      <c r="E2" s="38"/>
    </row>
    <row r="3" spans="1:5" s="4" customFormat="1" ht="21.75" customHeight="1" x14ac:dyDescent="0.2">
      <c r="A3" s="26" t="s">
        <v>0</v>
      </c>
      <c r="B3" s="27"/>
      <c r="C3" s="27"/>
      <c r="E3" s="39"/>
    </row>
    <row r="4" spans="1:5" s="4" customFormat="1" ht="47" customHeight="1" x14ac:dyDescent="0.2">
      <c r="A4" s="14" t="s">
        <v>2</v>
      </c>
      <c r="B4" s="16" t="s">
        <v>1</v>
      </c>
      <c r="C4" s="16" t="s">
        <v>37</v>
      </c>
      <c r="D4" s="44" t="s">
        <v>49</v>
      </c>
      <c r="E4" s="39"/>
    </row>
    <row r="5" spans="1:5" ht="20" customHeight="1" x14ac:dyDescent="0.2">
      <c r="A5" s="15" t="s">
        <v>3</v>
      </c>
      <c r="B5" s="17">
        <v>137</v>
      </c>
      <c r="C5" s="17">
        <v>7</v>
      </c>
    </row>
    <row r="6" spans="1:5" ht="20" customHeight="1" x14ac:dyDescent="0.2">
      <c r="A6" s="15" t="s">
        <v>4</v>
      </c>
      <c r="B6" s="17">
        <v>271</v>
      </c>
      <c r="C6" s="17">
        <v>6</v>
      </c>
    </row>
    <row r="7" spans="1:5" ht="20" customHeight="1" x14ac:dyDescent="0.2">
      <c r="A7" s="15" t="s">
        <v>5</v>
      </c>
      <c r="B7" s="17">
        <v>231</v>
      </c>
      <c r="C7" s="17">
        <v>14</v>
      </c>
    </row>
    <row r="8" spans="1:5" ht="20" customHeight="1" x14ac:dyDescent="0.2">
      <c r="A8" s="15" t="s">
        <v>6</v>
      </c>
      <c r="B8" s="17">
        <v>528</v>
      </c>
      <c r="C8" s="17">
        <v>8</v>
      </c>
    </row>
    <row r="9" spans="1:5" ht="20" customHeight="1" x14ac:dyDescent="0.2">
      <c r="A9" s="15" t="s">
        <v>7</v>
      </c>
      <c r="B9" s="17">
        <v>241</v>
      </c>
      <c r="C9" s="17">
        <v>0</v>
      </c>
    </row>
    <row r="10" spans="1:5" ht="20" customHeight="1" x14ac:dyDescent="0.2">
      <c r="A10" s="15" t="s">
        <v>8</v>
      </c>
      <c r="B10" s="17">
        <v>398</v>
      </c>
      <c r="C10" s="17">
        <v>18</v>
      </c>
    </row>
    <row r="11" spans="1:5" ht="20" customHeight="1" x14ac:dyDescent="0.2">
      <c r="A11" s="15" t="s">
        <v>9</v>
      </c>
      <c r="B11" s="17">
        <v>173</v>
      </c>
      <c r="C11" s="17">
        <v>4</v>
      </c>
    </row>
    <row r="12" spans="1:5" ht="20" customHeight="1" x14ac:dyDescent="0.2">
      <c r="A12" s="15" t="s">
        <v>10</v>
      </c>
      <c r="B12" s="17">
        <v>219</v>
      </c>
      <c r="C12" s="17">
        <v>6</v>
      </c>
    </row>
    <row r="13" spans="1:5" ht="20" customHeight="1" x14ac:dyDescent="0.2">
      <c r="A13" s="15" t="s">
        <v>11</v>
      </c>
      <c r="B13" s="17">
        <v>565</v>
      </c>
      <c r="C13" s="17">
        <v>5</v>
      </c>
    </row>
    <row r="14" spans="1:5" ht="20" customHeight="1" x14ac:dyDescent="0.2">
      <c r="A14" s="15" t="s">
        <v>12</v>
      </c>
      <c r="B14" s="17">
        <v>243</v>
      </c>
      <c r="C14" s="17">
        <v>2</v>
      </c>
    </row>
    <row r="15" spans="1:5" ht="20" customHeight="1" x14ac:dyDescent="0.2">
      <c r="A15" s="15" t="s">
        <v>13</v>
      </c>
      <c r="B15" s="17">
        <v>257</v>
      </c>
      <c r="C15" s="17">
        <v>12</v>
      </c>
    </row>
    <row r="16" spans="1:5" ht="20" customHeight="1" x14ac:dyDescent="0.2">
      <c r="A16" s="15" t="s">
        <v>14</v>
      </c>
      <c r="B16" s="17">
        <v>208</v>
      </c>
      <c r="C16" s="17">
        <v>0</v>
      </c>
    </row>
    <row r="17" spans="1:15" ht="20" customHeight="1" x14ac:dyDescent="0.2">
      <c r="A17" s="15" t="s">
        <v>15</v>
      </c>
      <c r="B17" s="17">
        <v>244</v>
      </c>
      <c r="C17" s="17">
        <v>13</v>
      </c>
    </row>
    <row r="18" spans="1:15" ht="20" customHeight="1" x14ac:dyDescent="0.2">
      <c r="A18" s="15" t="s">
        <v>16</v>
      </c>
      <c r="B18" s="17">
        <v>292</v>
      </c>
      <c r="C18" s="17">
        <v>8</v>
      </c>
    </row>
    <row r="19" spans="1:15" ht="20" customHeight="1" x14ac:dyDescent="0.2">
      <c r="A19" s="15" t="s">
        <v>17</v>
      </c>
      <c r="B19" s="17">
        <v>732</v>
      </c>
      <c r="C19" s="17">
        <v>18</v>
      </c>
    </row>
    <row r="20" spans="1:15" ht="20" customHeight="1" x14ac:dyDescent="0.2">
      <c r="A20" s="15" t="s">
        <v>26</v>
      </c>
      <c r="B20" s="17">
        <v>0</v>
      </c>
      <c r="C20" s="17">
        <v>0</v>
      </c>
    </row>
    <row r="21" spans="1:15" ht="20" customHeight="1" x14ac:dyDescent="0.2">
      <c r="A21" s="15" t="s">
        <v>18</v>
      </c>
      <c r="B21" s="17">
        <v>55</v>
      </c>
      <c r="C21" s="17">
        <v>3</v>
      </c>
    </row>
    <row r="22" spans="1:15" ht="20" customHeight="1" x14ac:dyDescent="0.2">
      <c r="A22" s="15" t="s">
        <v>19</v>
      </c>
      <c r="B22" s="17">
        <v>166</v>
      </c>
      <c r="C22" s="17">
        <v>0</v>
      </c>
    </row>
    <row r="23" spans="1:15" ht="20" customHeight="1" x14ac:dyDescent="0.2">
      <c r="A23" s="15" t="s">
        <v>20</v>
      </c>
      <c r="B23" s="17">
        <v>433</v>
      </c>
      <c r="C23" s="17">
        <v>12</v>
      </c>
    </row>
    <row r="24" spans="1:15" ht="20" customHeight="1" x14ac:dyDescent="0.2">
      <c r="A24" s="15" t="s">
        <v>21</v>
      </c>
      <c r="B24" s="17">
        <v>520</v>
      </c>
      <c r="C24" s="17">
        <v>35</v>
      </c>
    </row>
    <row r="25" spans="1:15" ht="20" customHeight="1" x14ac:dyDescent="0.2">
      <c r="A25" s="15" t="s">
        <v>22</v>
      </c>
      <c r="B25" s="17">
        <v>160</v>
      </c>
      <c r="C25" s="17">
        <v>6</v>
      </c>
    </row>
    <row r="26" spans="1:15" ht="20" customHeight="1" x14ac:dyDescent="0.2">
      <c r="A26" s="15" t="s">
        <v>23</v>
      </c>
      <c r="B26" s="17">
        <v>293</v>
      </c>
      <c r="C26" s="17">
        <v>0</v>
      </c>
    </row>
    <row r="27" spans="1:15" ht="20" customHeight="1" x14ac:dyDescent="0.2">
      <c r="A27" s="15" t="s">
        <v>24</v>
      </c>
      <c r="B27" s="17">
        <v>177</v>
      </c>
      <c r="C27" s="17">
        <v>0</v>
      </c>
    </row>
    <row r="28" spans="1:15" ht="20" customHeight="1" thickBot="1" x14ac:dyDescent="0.25">
      <c r="A28" s="15" t="s">
        <v>25</v>
      </c>
      <c r="B28" s="17">
        <v>23</v>
      </c>
      <c r="C28" s="17">
        <v>0</v>
      </c>
    </row>
    <row r="29" spans="1:15" ht="39" customHeight="1" thickBot="1" x14ac:dyDescent="0.25">
      <c r="A29" s="31" t="s">
        <v>27</v>
      </c>
      <c r="B29" s="36">
        <f>SUM(B5:B28)</f>
        <v>6566</v>
      </c>
      <c r="C29" s="36">
        <f>SUM(C5:C28)</f>
        <v>177</v>
      </c>
    </row>
    <row r="30" spans="1:15" s="7" customFormat="1" ht="41" customHeight="1" thickBot="1" x14ac:dyDescent="0.2">
      <c r="A30" s="11"/>
      <c r="B30" s="5"/>
      <c r="C30" s="37" t="s">
        <v>46</v>
      </c>
      <c r="D30" s="6"/>
      <c r="E30" s="39"/>
      <c r="N30" s="1"/>
      <c r="O30" s="1"/>
    </row>
    <row r="31" spans="1:15" s="8" customFormat="1" ht="39" customHeight="1" x14ac:dyDescent="0.2">
      <c r="A31" s="28" t="s">
        <v>41</v>
      </c>
      <c r="B31" s="29" t="s">
        <v>29</v>
      </c>
      <c r="C31" s="30" t="s">
        <v>30</v>
      </c>
      <c r="D31" s="30" t="s">
        <v>35</v>
      </c>
      <c r="E31" s="43" t="s">
        <v>36</v>
      </c>
      <c r="F31" s="7"/>
      <c r="G31" s="7"/>
      <c r="H31" s="1"/>
      <c r="I31" s="1"/>
      <c r="J31" s="1"/>
      <c r="K31" s="1"/>
      <c r="L31" s="1"/>
      <c r="M31" s="1"/>
      <c r="N31" s="1"/>
      <c r="O31" s="1"/>
    </row>
    <row r="32" spans="1:15" s="7" customFormat="1" ht="20" customHeight="1" thickBot="1" x14ac:dyDescent="0.25">
      <c r="A32" s="20" t="s">
        <v>38</v>
      </c>
      <c r="B32" s="21">
        <f>B29</f>
        <v>6566</v>
      </c>
      <c r="C32" s="24">
        <v>0</v>
      </c>
      <c r="D32" s="23">
        <f>C32*B32</f>
        <v>0</v>
      </c>
      <c r="E32" s="41">
        <f>D32*1.21</f>
        <v>0</v>
      </c>
      <c r="F32" s="9"/>
      <c r="G32" s="9"/>
      <c r="N32" s="1"/>
      <c r="O32" s="1"/>
    </row>
    <row r="33" spans="1:15" s="7" customFormat="1" ht="20" customHeight="1" thickBot="1" x14ac:dyDescent="0.25">
      <c r="A33" s="22" t="s">
        <v>48</v>
      </c>
      <c r="B33" s="21">
        <f>C29</f>
        <v>177</v>
      </c>
      <c r="C33" s="24">
        <v>0</v>
      </c>
      <c r="D33" s="23">
        <f>C33*B33</f>
        <v>0</v>
      </c>
      <c r="E33" s="41">
        <f>D33*1.21</f>
        <v>0</v>
      </c>
      <c r="F33" s="9"/>
      <c r="G33" s="9"/>
      <c r="N33" s="1"/>
      <c r="O33" s="1"/>
    </row>
    <row r="34" spans="1:15" s="7" customFormat="1" ht="37" customHeight="1" thickBot="1" x14ac:dyDescent="0.2">
      <c r="A34" s="31" t="s">
        <v>32</v>
      </c>
      <c r="B34" s="32"/>
      <c r="C34" s="33"/>
      <c r="D34" s="34">
        <f>SUM(D32:D33)</f>
        <v>0</v>
      </c>
      <c r="E34" s="42">
        <f>D34*1.21</f>
        <v>0</v>
      </c>
      <c r="F34" s="25"/>
      <c r="G34" s="25"/>
    </row>
    <row r="35" spans="1:15" s="7" customFormat="1" ht="20" customHeight="1" thickBot="1" x14ac:dyDescent="0.25">
      <c r="C35" s="18"/>
      <c r="D35" s="18"/>
      <c r="E35" s="39"/>
      <c r="F35" s="9"/>
      <c r="G35" s="9"/>
      <c r="N35" s="1"/>
      <c r="O35" s="1"/>
    </row>
    <row r="36" spans="1:15" s="8" customFormat="1" ht="41" customHeight="1" x14ac:dyDescent="0.2">
      <c r="A36" s="35" t="s">
        <v>42</v>
      </c>
      <c r="B36" s="29" t="s">
        <v>43</v>
      </c>
      <c r="C36" s="30" t="s">
        <v>34</v>
      </c>
      <c r="D36" s="30" t="s">
        <v>35</v>
      </c>
      <c r="E36" s="43" t="s">
        <v>36</v>
      </c>
      <c r="F36" s="7"/>
      <c r="G36" s="7"/>
      <c r="H36" s="1"/>
      <c r="I36" s="1"/>
      <c r="J36" s="1"/>
      <c r="K36" s="1"/>
      <c r="L36" s="1"/>
      <c r="M36" s="1"/>
      <c r="N36" s="1"/>
      <c r="O36" s="1"/>
    </row>
    <row r="37" spans="1:15" s="7" customFormat="1" ht="20" customHeight="1" thickBot="1" x14ac:dyDescent="0.25">
      <c r="A37" s="20" t="s">
        <v>45</v>
      </c>
      <c r="B37" s="21">
        <v>50</v>
      </c>
      <c r="C37" s="24">
        <v>0</v>
      </c>
      <c r="D37" s="23">
        <f>C37*B37</f>
        <v>0</v>
      </c>
      <c r="E37" s="41">
        <f>D37*1.21</f>
        <v>0</v>
      </c>
      <c r="F37" s="9"/>
      <c r="G37" s="9"/>
      <c r="N37" s="1"/>
      <c r="O37" s="1"/>
    </row>
    <row r="38" spans="1:15" s="7" customFormat="1" ht="20" customHeight="1" thickBot="1" x14ac:dyDescent="0.25">
      <c r="A38" s="20" t="s">
        <v>44</v>
      </c>
      <c r="B38" s="21">
        <v>50</v>
      </c>
      <c r="C38" s="24">
        <v>0</v>
      </c>
      <c r="D38" s="23">
        <f>C38*B38</f>
        <v>0</v>
      </c>
      <c r="E38" s="41">
        <f>D38*1.21</f>
        <v>0</v>
      </c>
      <c r="F38" s="9"/>
      <c r="G38" s="9"/>
      <c r="N38" s="1"/>
      <c r="O38" s="1"/>
    </row>
    <row r="39" spans="1:15" s="7" customFormat="1" ht="20" customHeight="1" thickBot="1" x14ac:dyDescent="0.25">
      <c r="A39" s="20" t="s">
        <v>39</v>
      </c>
      <c r="B39" s="21">
        <v>150</v>
      </c>
      <c r="C39" s="24">
        <v>0</v>
      </c>
      <c r="D39" s="23">
        <f>C39*B39</f>
        <v>0</v>
      </c>
      <c r="E39" s="41">
        <f>D39*1.21</f>
        <v>0</v>
      </c>
      <c r="F39" s="9"/>
      <c r="G39" s="9"/>
      <c r="N39" s="1"/>
      <c r="O39" s="1"/>
    </row>
    <row r="40" spans="1:15" s="7" customFormat="1" ht="20" customHeight="1" thickBot="1" x14ac:dyDescent="0.25">
      <c r="A40" s="20" t="s">
        <v>40</v>
      </c>
      <c r="B40" s="21">
        <v>100</v>
      </c>
      <c r="C40" s="24">
        <v>0</v>
      </c>
      <c r="D40" s="23">
        <f>C40*B40</f>
        <v>0</v>
      </c>
      <c r="E40" s="41">
        <f>D40*1.21</f>
        <v>0</v>
      </c>
      <c r="F40" s="9"/>
      <c r="G40" s="9"/>
      <c r="N40" s="1"/>
      <c r="O40" s="1"/>
    </row>
    <row r="41" spans="1:15" s="7" customFormat="1" ht="39" customHeight="1" thickBot="1" x14ac:dyDescent="0.2">
      <c r="A41" s="31" t="s">
        <v>33</v>
      </c>
      <c r="B41" s="32"/>
      <c r="C41" s="33"/>
      <c r="D41" s="34">
        <f>SUM(D37:D40)</f>
        <v>0</v>
      </c>
      <c r="E41" s="42">
        <f>D41*1.21</f>
        <v>0</v>
      </c>
      <c r="F41" s="25"/>
      <c r="G41" s="25"/>
    </row>
    <row r="42" spans="1:15" s="7" customFormat="1" ht="20" customHeight="1" thickBot="1" x14ac:dyDescent="0.25">
      <c r="E42" s="39"/>
      <c r="F42" s="9"/>
      <c r="G42" s="9"/>
      <c r="N42" s="1"/>
      <c r="O42" s="1"/>
    </row>
    <row r="43" spans="1:15" ht="38" customHeight="1" thickBot="1" x14ac:dyDescent="0.25">
      <c r="A43" s="12" t="s">
        <v>47</v>
      </c>
      <c r="B43" s="45">
        <f>D41+D34</f>
        <v>0</v>
      </c>
      <c r="C43" s="45"/>
      <c r="D43" s="9"/>
    </row>
    <row r="44" spans="1:15" ht="19" customHeight="1" x14ac:dyDescent="0.2">
      <c r="F44" s="7"/>
      <c r="G44" s="7"/>
    </row>
    <row r="45" spans="1:15" ht="19" customHeight="1" x14ac:dyDescent="0.2">
      <c r="A45" s="10"/>
      <c r="B45" s="10"/>
    </row>
    <row r="46" spans="1:15" s="7" customFormat="1" ht="19" customHeight="1" x14ac:dyDescent="0.2">
      <c r="A46" s="1"/>
      <c r="B46" s="2"/>
      <c r="C46" s="1"/>
      <c r="D46" s="1"/>
      <c r="E46" s="40"/>
      <c r="F46" s="1"/>
      <c r="G46" s="1"/>
    </row>
    <row r="47" spans="1:15" ht="19" customHeight="1" x14ac:dyDescent="0.2"/>
    <row r="48" spans="1:15" ht="19" customHeight="1" x14ac:dyDescent="0.2">
      <c r="A48" s="19" t="s">
        <v>31</v>
      </c>
    </row>
    <row r="49" ht="19" customHeight="1" x14ac:dyDescent="0.2"/>
    <row r="50" ht="19" customHeight="1" x14ac:dyDescent="0.2"/>
  </sheetData>
  <sheetProtection algorithmName="SHA-512" hashValue="DWA59WEktCLx8rXrjDZvbSUTj++unbWBnRIRD/m8W+dgHZYdL0yUOeKjAWqrI61YUj8TxntreWGNyMeOMdb8GQ==" saltValue="e0N9knP18Zl7E+0wIx0LNw==" spinCount="100000" sheet="1" objects="1" scenarios="1"/>
  <mergeCells count="3">
    <mergeCell ref="B43:C43"/>
    <mergeCell ref="A2:C2"/>
    <mergeCell ref="A1:C1"/>
  </mergeCells>
  <phoneticPr fontId="14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>inkoopadviesbureau BiC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Laura Oosterhoff</dc:creator>
  <cp:keywords/>
  <dc:description>Copyright BiC!</dc:description>
  <cp:lastModifiedBy>Laura Oosterhoff</cp:lastModifiedBy>
  <dcterms:created xsi:type="dcterms:W3CDTF">2020-05-29T10:59:06Z</dcterms:created>
  <dcterms:modified xsi:type="dcterms:W3CDTF">2020-12-14T10:24:51Z</dcterms:modified>
  <cp:category/>
</cp:coreProperties>
</file>