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Ondersteuningsbureau\Bedrijfsvoering en Beheer\Inkoop\03 Aanbestedingen 2012-2020\2021 ICT Hardware\04. Beschrijvend document\"/>
    </mc:Choice>
  </mc:AlternateContent>
  <bookViews>
    <workbookView xWindow="0" yWindow="0" windowWidth="19200" windowHeight="6480"/>
  </bookViews>
  <sheets>
    <sheet name="Invulinstructie" sheetId="1" r:id="rId1"/>
    <sheet name="Prijzenblad"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2" l="1"/>
  <c r="D20" i="2" l="1"/>
  <c r="D24" i="2" l="1"/>
  <c r="D28" i="2"/>
  <c r="D16" i="2"/>
  <c r="G20" i="2" l="1"/>
  <c r="G28" i="2" l="1"/>
  <c r="H28" i="2" s="1"/>
  <c r="G24" i="2"/>
  <c r="H24" i="2" s="1"/>
  <c r="G23" i="2"/>
  <c r="H23" i="2" s="1"/>
  <c r="H20" i="2"/>
  <c r="G16" i="2"/>
  <c r="G12" i="2"/>
  <c r="H12" i="2" s="1"/>
  <c r="G27" i="2" l="1"/>
  <c r="H27" i="2" s="1"/>
  <c r="G19" i="2"/>
  <c r="H19" i="2" s="1"/>
  <c r="G15" i="2"/>
  <c r="G11" i="2"/>
  <c r="H11" i="2" s="1"/>
  <c r="H16" i="2" l="1"/>
  <c r="H15" i="2"/>
  <c r="H33" i="2" l="1"/>
</calcChain>
</file>

<file path=xl/sharedStrings.xml><?xml version="1.0" encoding="utf-8"?>
<sst xmlns="http://schemas.openxmlformats.org/spreadsheetml/2006/main" count="46" uniqueCount="40">
  <si>
    <t>Thin Client</t>
  </si>
  <si>
    <t>Desktop</t>
  </si>
  <si>
    <t>Laptop</t>
  </si>
  <si>
    <t>Tablet</t>
  </si>
  <si>
    <t>Monitor</t>
  </si>
  <si>
    <t>Europese aanbesteding ICT-hardware</t>
  </si>
  <si>
    <t xml:space="preserve">ten behoeve van </t>
  </si>
  <si>
    <t>Openbaar Onderwijs Groningen</t>
  </si>
  <si>
    <t>Omschrijving</t>
  </si>
  <si>
    <t>Verklaring kleuren:</t>
  </si>
  <si>
    <t>Inschrijver</t>
  </si>
  <si>
    <t>Naam</t>
  </si>
  <si>
    <t>Functie</t>
  </si>
  <si>
    <t>Onderneming</t>
  </si>
  <si>
    <t>Handtekening</t>
  </si>
  <si>
    <t>Invulinstructie Prijzenblad (bijlage 3)</t>
  </si>
  <si>
    <t>Ten aanzien van de volgende prijzen bestaat het vermoeden dat deze onrealistisch zijn:
- negatieve prijzen;
- prijzen van 0 euro;
- abnormaal lage prijzen.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</si>
  <si>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</si>
  <si>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Alle vermelde prijzen en tarieven dienen gesteld te zijn in euro's, exclusief BTW, inclusief verpakking en bij levering DDP (Incoterms 2000).</t>
  </si>
  <si>
    <t>Niet opgevoerde kosten in dit Prijzenblad komen achteraf niet voor facturatie in aanmerking en zullen ook niet worden voldaan. Eventuele overuurtoeslagen dienen conform cao te zijn.</t>
  </si>
  <si>
    <t>Totaalprijs (inschrijfprijs), excl. BTW</t>
  </si>
  <si>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</si>
  <si>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genoemde aantallen zijn indicatief, aan genoemde gegevens kunnen geen rechten worden ontleend.</t>
  </si>
  <si>
    <t>Er is geen sprake van een afnameverplichting door Openbaar Onderwijs Groningen.</t>
  </si>
  <si>
    <t xml:space="preserve">Het indienen van een irreële of manipulatieve inschrijving kan leiden tot uitlsuiting:
- inschrijvers mogen (per item/eenheid) geen prijzen indienen die de gunningssystematiek manipuleren.
- inschrijvers dienen (per item/eenheid) een op zichzelf beschouwd realistische prijs aan te bieden.
</t>
  </si>
  <si>
    <t>Deze velden zijn reeds ingevuld en beveiligd.</t>
  </si>
  <si>
    <t>Deze velden rekenen automatisch door en zijn beveiligd.</t>
  </si>
  <si>
    <t>Meerprijs uitbreiding garantie naar 36 maanden, NBDOS 08:00-17:00 all-in, o.a. onderdelen, arbeid en voorrijden (excl. Apple).</t>
  </si>
  <si>
    <t>Meerprijs uitbreiding garantie naar 36 maanden NBDOS 08:00-17:00 all-in, o.a. onderdelen, arbeid en voorrijden (excl. Apple).</t>
  </si>
  <si>
    <t>Meerprijs uitbreiding garantie naar 36 maanden NBDOS 08:00-17:00 all-in, o.a. onderdelen, arbeid en voorrijden (exclusief Apple).</t>
  </si>
  <si>
    <t>A-merk</t>
  </si>
  <si>
    <r>
      <t xml:space="preserve">Deze velden dienen door inschrijver </t>
    </r>
    <r>
      <rPr>
        <sz val="10"/>
        <color theme="1"/>
        <rFont val="Trebuchet MS"/>
        <family val="2"/>
      </rPr>
      <t>ingevuld te worden.</t>
    </r>
  </si>
  <si>
    <t>De opslagpercentages zijn vast gedurende de gehele looptijd van de overeenkomst.
Het uurtarief is vast gedurende de gehele looptijd van de overeenkomst.</t>
  </si>
  <si>
    <t>Aantal</t>
  </si>
  <si>
    <t>Fictieve verkoopprijs  per stuk</t>
  </si>
  <si>
    <t>Fictieve verkoopprijs x aantal</t>
  </si>
  <si>
    <t>Fictieve inkoopprijs  per stuk (leverancier)</t>
  </si>
  <si>
    <r>
      <t xml:space="preserve">Inschrijver dient het Prijzenblad volledig (alle "gele" velden) in te vullen en rechtsgeldig te ondertekenen en toe te voegen aan zijn 
inschrijving </t>
    </r>
    <r>
      <rPr>
        <u/>
        <sz val="10"/>
        <color theme="1"/>
        <rFont val="Trebuchet MS"/>
        <family val="2"/>
      </rPr>
      <t xml:space="preserve">(a.u.b. eenmaal ongetekend in Excel en eenmaal getekend in pdf).
</t>
    </r>
    <r>
      <rPr>
        <sz val="10"/>
        <color theme="1"/>
        <rFont val="Trebuchet MS"/>
        <family val="2"/>
      </rPr>
      <t>Indien er één, of meerdere, verschillen zijn tussen Excel en pdf versie is de pdf versie leidend.</t>
    </r>
  </si>
  <si>
    <r>
      <t xml:space="preserve">Opslag % (minimaal </t>
    </r>
    <r>
      <rPr>
        <b/>
        <sz val="10"/>
        <color rgb="FFFF0000"/>
        <rFont val="Trebuchet MS"/>
        <family val="2"/>
      </rPr>
      <t xml:space="preserve">3% </t>
    </r>
    <r>
      <rPr>
        <b/>
        <sz val="10"/>
        <color theme="1"/>
        <rFont val="Trebuchet MS"/>
        <family val="2"/>
      </rPr>
      <t>en maximaal 6%)</t>
    </r>
  </si>
  <si>
    <r>
      <t xml:space="preserve">Indien uw opslagpercentage &lt; </t>
    </r>
    <r>
      <rPr>
        <sz val="10"/>
        <color rgb="FFFF0000"/>
        <rFont val="Trebuchet MS"/>
        <family val="2"/>
      </rPr>
      <t>3</t>
    </r>
    <r>
      <rPr>
        <sz val="10"/>
        <color theme="1"/>
        <rFont val="Trebuchet MS"/>
        <family val="2"/>
      </rPr>
      <t xml:space="preserve">% of &gt; 6% leidt dit tot uitsluiting van de aanbesteding.
</t>
    </r>
    <r>
      <rPr>
        <strike/>
        <sz val="10"/>
        <color theme="1"/>
        <rFont val="Trebuchet MS"/>
        <family val="2"/>
      </rPr>
      <t>Indien uw uurtarief &gt; € 40,00 excl. BTW leidt dit tot uitsluiting van de aanbesteding.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</si>
</sst>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0.0%"/>
  </numFmts>
  <fonts count="11" x14ac:knownFonts="1">
    <font>
      <sz val="11"/>
      <color theme="1"/>
      <name val="Calibri"/>
      <family val="2"/>
      <scheme val="minor"/>
    </font>
    <font>
      <sz val="9.5"/>
      <color theme="1"/>
      <name val="Trebuchet MS"/>
      <family val="2"/>
    </font>
    <font>
      <sz val="10"/>
      <color theme="1"/>
      <name val="Trebuchet MS"/>
      <family val="2"/>
    </font>
    <font>
      <u/>
      <sz val="10"/>
      <color theme="1"/>
      <name val="Trebuchet MS"/>
      <family val="2"/>
    </font>
    <font>
      <b/>
      <sz val="10"/>
      <color theme="1"/>
      <name val="Trebuchet MS"/>
      <family val="2"/>
    </font>
    <font>
      <sz val="10"/>
      <color theme="0"/>
      <name val="Trebuchet MS"/>
      <family val="2"/>
    </font>
    <font>
      <b/>
      <sz val="10"/>
      <color theme="0"/>
      <name val="Trebuchet MS"/>
      <family val="2"/>
    </font>
    <font>
      <b/>
      <sz val="12"/>
      <color theme="1"/>
      <name val="Trebuchet MS"/>
      <family val="2"/>
    </font>
    <font>
      <sz val="10"/>
      <color rgb="FFFF0000"/>
      <name val="Trebuchet MS"/>
      <family val="2"/>
    </font>
    <font>
      <strike/>
      <sz val="10"/>
      <color theme="1"/>
      <name val="Trebuchet MS"/>
      <family val="2"/>
    </font>
    <font>
      <b/>
      <sz val="10"/>
      <color rgb="FFFF0000"/>
      <name val="Trebuchet MS"/>
      <family val="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s>
  <borders count="1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wrapText="1"/>
    </xf>
    <xf numFmtId="0" fontId="2" fillId="2" borderId="2" xfId="0" applyFont="1" applyFill="1" applyBorder="1"/>
    <xf numFmtId="0" fontId="2" fillId="0" borderId="2" xfId="0" applyFont="1" applyBorder="1"/>
    <xf numFmtId="0" fontId="2" fillId="0" borderId="0" xfId="0" applyFont="1" applyAlignment="1">
      <alignment horizontal="left" vertical="top" wrapText="1"/>
    </xf>
    <xf numFmtId="0" fontId="1" fillId="0" borderId="0" xfId="0" applyFont="1"/>
    <xf numFmtId="0" fontId="2" fillId="0" borderId="0" xfId="0" applyFont="1" applyAlignment="1">
      <alignment horizontal="left" vertical="top" wrapText="1"/>
    </xf>
    <xf numFmtId="0" fontId="2" fillId="0" borderId="0" xfId="0" applyFont="1" applyAlignment="1">
      <alignment vertical="center" wrapText="1"/>
    </xf>
    <xf numFmtId="0" fontId="2" fillId="0" borderId="7" xfId="0" applyFont="1" applyFill="1" applyBorder="1" applyAlignment="1" applyProtection="1"/>
    <xf numFmtId="44" fontId="2" fillId="0" borderId="7" xfId="0" applyNumberFormat="1" applyFont="1" applyBorder="1" applyProtection="1"/>
    <xf numFmtId="44" fontId="2" fillId="0" borderId="15" xfId="0" applyNumberFormat="1" applyFont="1" applyBorder="1" applyProtection="1"/>
    <xf numFmtId="0" fontId="2" fillId="0" borderId="0" xfId="0" applyFont="1" applyProtection="1"/>
    <xf numFmtId="0" fontId="5" fillId="0" borderId="0" xfId="0" applyFont="1" applyFill="1" applyBorder="1" applyAlignment="1" applyProtection="1"/>
    <xf numFmtId="44" fontId="2" fillId="0" borderId="0" xfId="0" applyNumberFormat="1" applyFont="1" applyBorder="1" applyProtection="1"/>
    <xf numFmtId="44" fontId="2" fillId="0" borderId="16" xfId="0" applyNumberFormat="1" applyFont="1" applyBorder="1" applyProtection="1"/>
    <xf numFmtId="9" fontId="5" fillId="0" borderId="10" xfId="0" applyNumberFormat="1" applyFont="1" applyFill="1" applyBorder="1" applyAlignment="1" applyProtection="1">
      <alignment horizontal="center"/>
    </xf>
    <xf numFmtId="44" fontId="2" fillId="0" borderId="10" xfId="0" applyNumberFormat="1" applyFont="1" applyBorder="1" applyProtection="1"/>
    <xf numFmtId="44" fontId="2" fillId="0" borderId="17" xfId="0" applyNumberFormat="1" applyFont="1" applyBorder="1" applyProtection="1"/>
    <xf numFmtId="0" fontId="4" fillId="3" borderId="2" xfId="0" applyFont="1" applyFill="1" applyBorder="1" applyAlignment="1" applyProtection="1">
      <alignment horizontal="left" vertical="top"/>
    </xf>
    <xf numFmtId="3" fontId="4" fillId="3" borderId="2" xfId="0" applyNumberFormat="1" applyFont="1" applyFill="1" applyBorder="1" applyAlignment="1" applyProtection="1">
      <alignment horizontal="center" vertical="top"/>
    </xf>
    <xf numFmtId="44" fontId="4" fillId="3" borderId="2" xfId="0" applyNumberFormat="1" applyFont="1" applyFill="1" applyBorder="1" applyAlignment="1" applyProtection="1">
      <alignment horizontal="center" vertical="top" wrapText="1"/>
    </xf>
    <xf numFmtId="9" fontId="4" fillId="3" borderId="2" xfId="0" applyNumberFormat="1" applyFont="1" applyFill="1" applyBorder="1" applyAlignment="1" applyProtection="1">
      <alignment horizontal="center" vertical="top" wrapText="1"/>
    </xf>
    <xf numFmtId="0" fontId="2" fillId="0" borderId="11" xfId="0" applyFont="1" applyFill="1" applyBorder="1" applyAlignment="1" applyProtection="1">
      <alignment vertical="center"/>
    </xf>
    <xf numFmtId="0" fontId="2" fillId="0" borderId="12" xfId="0" applyFont="1" applyFill="1" applyBorder="1" applyAlignment="1" applyProtection="1">
      <alignment vertical="center"/>
    </xf>
    <xf numFmtId="3" fontId="2" fillId="0" borderId="12" xfId="0" applyNumberFormat="1" applyFont="1" applyFill="1" applyBorder="1" applyAlignment="1" applyProtection="1">
      <alignment horizontal="center" vertical="center"/>
    </xf>
    <xf numFmtId="44" fontId="2" fillId="0" borderId="12" xfId="0" applyNumberFormat="1" applyFont="1" applyFill="1" applyBorder="1" applyAlignment="1" applyProtection="1">
      <alignment horizontal="center" vertical="center" wrapText="1"/>
    </xf>
    <xf numFmtId="9" fontId="2" fillId="0" borderId="12" xfId="0" applyNumberFormat="1" applyFont="1" applyFill="1" applyBorder="1" applyAlignment="1" applyProtection="1">
      <alignment horizontal="center" vertical="center" wrapText="1"/>
    </xf>
    <xf numFmtId="0" fontId="4" fillId="4" borderId="2" xfId="0" applyFont="1" applyFill="1" applyBorder="1" applyAlignment="1" applyProtection="1">
      <alignment vertical="center"/>
    </xf>
    <xf numFmtId="0" fontId="2" fillId="4" borderId="2" xfId="0" applyFont="1" applyFill="1" applyBorder="1" applyAlignment="1" applyProtection="1">
      <alignment horizontal="left" vertical="center" wrapText="1"/>
    </xf>
    <xf numFmtId="0" fontId="2" fillId="4" borderId="2" xfId="0" applyFont="1" applyFill="1" applyBorder="1" applyAlignment="1" applyProtection="1">
      <alignment horizontal="center" vertical="center"/>
    </xf>
    <xf numFmtId="44" fontId="2" fillId="4" borderId="2" xfId="0" applyNumberFormat="1" applyFont="1" applyFill="1" applyBorder="1" applyAlignment="1" applyProtection="1">
      <alignment vertical="center"/>
    </xf>
    <xf numFmtId="0" fontId="2" fillId="0" borderId="2" xfId="0" applyFont="1" applyBorder="1" applyAlignment="1" applyProtection="1">
      <alignment vertical="center"/>
    </xf>
    <xf numFmtId="0" fontId="2" fillId="0" borderId="2" xfId="0" applyFont="1" applyBorder="1" applyAlignment="1" applyProtection="1">
      <alignment horizontal="left" vertical="center" wrapText="1"/>
    </xf>
    <xf numFmtId="0" fontId="2" fillId="0" borderId="2" xfId="0" applyFont="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44" fontId="2" fillId="0" borderId="0" xfId="0" applyNumberFormat="1" applyFont="1" applyAlignment="1" applyProtection="1">
      <alignment vertical="center"/>
    </xf>
    <xf numFmtId="9" fontId="2" fillId="0" borderId="0" xfId="0" applyNumberFormat="1" applyFont="1" applyAlignment="1" applyProtection="1">
      <alignment horizontal="center" vertical="center"/>
    </xf>
    <xf numFmtId="0" fontId="4" fillId="4" borderId="2" xfId="0" applyFont="1" applyFill="1" applyBorder="1" applyAlignment="1" applyProtection="1">
      <alignment horizontal="left" vertical="center"/>
    </xf>
    <xf numFmtId="0" fontId="2" fillId="0" borderId="2" xfId="0" applyFont="1" applyBorder="1" applyAlignment="1" applyProtection="1">
      <alignment horizontal="center" vertical="center" wrapText="1"/>
    </xf>
    <xf numFmtId="9" fontId="2" fillId="0" borderId="0" xfId="0" applyNumberFormat="1" applyFont="1" applyAlignment="1" applyProtection="1">
      <alignment vertical="center"/>
    </xf>
    <xf numFmtId="0" fontId="2" fillId="0" borderId="0" xfId="0" applyFont="1" applyBorder="1" applyAlignment="1" applyProtection="1">
      <alignment horizontal="left"/>
    </xf>
    <xf numFmtId="0" fontId="2" fillId="0" borderId="0" xfId="0" applyFont="1" applyBorder="1" applyAlignment="1" applyProtection="1">
      <alignment horizontal="center"/>
    </xf>
    <xf numFmtId="44" fontId="2" fillId="0" borderId="0" xfId="0" applyNumberFormat="1" applyFont="1" applyFill="1" applyBorder="1" applyProtection="1"/>
    <xf numFmtId="9" fontId="2" fillId="0" borderId="0" xfId="0" applyNumberFormat="1" applyFont="1" applyBorder="1" applyProtection="1"/>
    <xf numFmtId="44" fontId="2" fillId="0" borderId="0" xfId="0" applyNumberFormat="1" applyFont="1" applyProtection="1"/>
    <xf numFmtId="9" fontId="2" fillId="0" borderId="0" xfId="0" applyNumberFormat="1" applyFont="1" applyProtection="1"/>
    <xf numFmtId="0" fontId="2" fillId="0" borderId="2" xfId="0" applyFont="1" applyFill="1" applyBorder="1" applyAlignment="1" applyProtection="1">
      <alignment horizontal="justify" vertical="top" wrapText="1"/>
    </xf>
    <xf numFmtId="0" fontId="2" fillId="0" borderId="5" xfId="0" applyFont="1" applyFill="1" applyBorder="1" applyAlignment="1" applyProtection="1">
      <alignment horizontal="justify" vertical="top" wrapText="1"/>
    </xf>
    <xf numFmtId="0" fontId="2" fillId="0" borderId="4" xfId="0" applyFont="1" applyFill="1" applyBorder="1" applyAlignment="1" applyProtection="1">
      <alignment horizontal="justify" vertical="top" wrapText="1"/>
    </xf>
    <xf numFmtId="0" fontId="2" fillId="0" borderId="0" xfId="0" applyFont="1" applyAlignment="1" applyProtection="1">
      <alignment horizontal="center"/>
    </xf>
    <xf numFmtId="44" fontId="7" fillId="3" borderId="1" xfId="0" applyNumberFormat="1" applyFont="1" applyFill="1" applyBorder="1" applyAlignment="1" applyProtection="1">
      <alignment vertical="center"/>
    </xf>
    <xf numFmtId="0" fontId="2" fillId="5" borderId="2" xfId="0" applyFont="1" applyFill="1" applyBorder="1"/>
    <xf numFmtId="44" fontId="2" fillId="5" borderId="2" xfId="0" applyNumberFormat="1" applyFont="1" applyFill="1" applyBorder="1" applyAlignment="1" applyProtection="1">
      <alignment vertical="center"/>
    </xf>
    <xf numFmtId="44" fontId="2" fillId="5" borderId="2" xfId="0" applyNumberFormat="1" applyFont="1" applyFill="1" applyBorder="1" applyAlignment="1" applyProtection="1">
      <alignment horizontal="left" vertical="center"/>
    </xf>
    <xf numFmtId="44" fontId="2" fillId="6" borderId="2" xfId="0" applyNumberFormat="1" applyFont="1" applyFill="1" applyBorder="1" applyAlignment="1" applyProtection="1">
      <alignment vertical="center"/>
    </xf>
    <xf numFmtId="164" fontId="2" fillId="2" borderId="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4" fillId="3" borderId="11" xfId="0" applyFont="1" applyFill="1" applyBorder="1" applyAlignment="1">
      <alignment horizontal="left" vertical="top"/>
    </xf>
    <xf numFmtId="0" fontId="4" fillId="3" borderId="12" xfId="0" applyFont="1" applyFill="1" applyBorder="1" applyAlignment="1">
      <alignment horizontal="left" vertical="top"/>
    </xf>
    <xf numFmtId="0" fontId="4" fillId="3" borderId="3" xfId="0" applyFont="1" applyFill="1" applyBorder="1" applyAlignment="1">
      <alignment horizontal="left" vertical="top"/>
    </xf>
    <xf numFmtId="0" fontId="2" fillId="0" borderId="0" xfId="0" applyFont="1" applyAlignment="1">
      <alignment horizontal="center"/>
    </xf>
    <xf numFmtId="0" fontId="2" fillId="0" borderId="0" xfId="0" applyFont="1" applyAlignment="1">
      <alignment horizontal="left" vertical="top"/>
    </xf>
    <xf numFmtId="0" fontId="2" fillId="3" borderId="6" xfId="0" applyFont="1" applyFill="1" applyBorder="1" applyAlignment="1" applyProtection="1">
      <alignment horizontal="center"/>
    </xf>
    <xf numFmtId="0" fontId="2" fillId="3" borderId="7" xfId="0" applyFont="1" applyFill="1" applyBorder="1" applyAlignment="1" applyProtection="1">
      <alignment horizontal="center"/>
    </xf>
    <xf numFmtId="0" fontId="6" fillId="3" borderId="8" xfId="0" applyFont="1" applyFill="1" applyBorder="1" applyAlignment="1" applyProtection="1">
      <alignment horizontal="center"/>
    </xf>
    <xf numFmtId="0" fontId="6" fillId="3" borderId="0" xfId="0" applyFont="1" applyFill="1" applyBorder="1" applyAlignment="1" applyProtection="1">
      <alignment horizontal="center"/>
    </xf>
    <xf numFmtId="0" fontId="5" fillId="3" borderId="9" xfId="0" applyFont="1" applyFill="1" applyBorder="1" applyAlignment="1" applyProtection="1">
      <alignment horizontal="center"/>
    </xf>
    <xf numFmtId="0" fontId="5" fillId="3" borderId="10" xfId="0" applyFont="1" applyFill="1" applyBorder="1" applyAlignment="1" applyProtection="1">
      <alignment horizontal="center"/>
    </xf>
    <xf numFmtId="0" fontId="2" fillId="0" borderId="11"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2" fillId="2" borderId="2" xfId="0" applyFont="1" applyFill="1" applyBorder="1" applyAlignment="1" applyProtection="1">
      <alignment horizontal="center" vertical="top" wrapText="1"/>
      <protection locked="0"/>
    </xf>
    <xf numFmtId="0" fontId="4" fillId="3" borderId="11" xfId="0" applyFont="1" applyFill="1" applyBorder="1" applyAlignment="1" applyProtection="1">
      <alignment horizontal="left"/>
    </xf>
    <xf numFmtId="0" fontId="4" fillId="3" borderId="12" xfId="0" applyFont="1" applyFill="1" applyBorder="1" applyAlignment="1" applyProtection="1">
      <alignment horizontal="left"/>
    </xf>
    <xf numFmtId="0" fontId="4" fillId="3" borderId="3" xfId="0" applyFont="1" applyFill="1" applyBorder="1" applyAlignment="1" applyProtection="1">
      <alignment horizontal="left"/>
    </xf>
    <xf numFmtId="0" fontId="7" fillId="3" borderId="13" xfId="0" applyFont="1" applyFill="1" applyBorder="1" applyAlignment="1" applyProtection="1">
      <alignment horizontal="left" vertical="center"/>
    </xf>
    <xf numFmtId="0" fontId="7" fillId="3" borderId="14" xfId="0" applyFont="1" applyFill="1" applyBorder="1" applyAlignment="1" applyProtection="1">
      <alignment horizontal="left" vertical="center"/>
    </xf>
    <xf numFmtId="0" fontId="7" fillId="3" borderId="1" xfId="0" applyFont="1" applyFill="1" applyBorder="1" applyAlignment="1" applyProtection="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270228</xdr:colOff>
      <xdr:row>0</xdr:row>
      <xdr:rowOff>2117</xdr:rowOff>
    </xdr:from>
    <xdr:to>
      <xdr:col>7</xdr:col>
      <xdr:colOff>99776</xdr:colOff>
      <xdr:row>4</xdr:row>
      <xdr:rowOff>141212</xdr:rowOff>
    </xdr:to>
    <xdr:pic>
      <xdr:nvPicPr>
        <xdr:cNvPr id="4" name="Afbeelding 3"/>
        <xdr:cNvPicPr>
          <a:picLocks noChangeAspect="1"/>
        </xdr:cNvPicPr>
      </xdr:nvPicPr>
      <xdr:blipFill>
        <a:blip xmlns:r="http://schemas.openxmlformats.org/officeDocument/2006/relationships" r:embed="rId1"/>
        <a:stretch>
          <a:fillRect/>
        </a:stretch>
      </xdr:blipFill>
      <xdr:spPr>
        <a:xfrm>
          <a:off x="8341784" y="2117"/>
          <a:ext cx="2725853" cy="83053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activeCell="A12" sqref="A12:E12"/>
    </sheetView>
  </sheetViews>
  <sheetFormatPr defaultColWidth="8.7109375" defaultRowHeight="15" x14ac:dyDescent="0.3"/>
  <cols>
    <col min="1" max="1" width="21.85546875" style="1" customWidth="1"/>
    <col min="2" max="2" width="51.85546875" style="1" bestFit="1" customWidth="1"/>
    <col min="3" max="4" width="8.7109375" style="1"/>
    <col min="5" max="5" width="28.140625" style="1" customWidth="1"/>
    <col min="6" max="16384" width="8.7109375" style="1"/>
  </cols>
  <sheetData>
    <row r="1" spans="1:5" ht="32.25" customHeight="1" x14ac:dyDescent="0.3">
      <c r="A1" s="59" t="s">
        <v>15</v>
      </c>
      <c r="B1" s="60"/>
      <c r="C1" s="60"/>
      <c r="D1" s="60"/>
      <c r="E1" s="61"/>
    </row>
    <row r="2" spans="1:5" x14ac:dyDescent="0.3">
      <c r="A2" s="62"/>
      <c r="B2" s="62"/>
      <c r="C2" s="62"/>
      <c r="D2" s="62"/>
      <c r="E2" s="62"/>
    </row>
    <row r="3" spans="1:5" ht="47.1" customHeight="1" x14ac:dyDescent="0.3">
      <c r="A3" s="58" t="s">
        <v>37</v>
      </c>
      <c r="B3" s="58"/>
      <c r="C3" s="58"/>
      <c r="D3" s="58"/>
      <c r="E3" s="58"/>
    </row>
    <row r="4" spans="1:5" ht="15" customHeight="1" x14ac:dyDescent="0.3">
      <c r="A4" s="7"/>
      <c r="B4" s="7"/>
      <c r="C4" s="7"/>
      <c r="D4" s="7"/>
      <c r="E4" s="7"/>
    </row>
    <row r="5" spans="1:5" ht="60.75" customHeight="1" x14ac:dyDescent="0.3">
      <c r="A5" s="58" t="s">
        <v>21</v>
      </c>
      <c r="B5" s="58"/>
      <c r="C5" s="58"/>
      <c r="D5" s="58"/>
      <c r="E5" s="58"/>
    </row>
    <row r="7" spans="1:5" x14ac:dyDescent="0.3">
      <c r="A7" s="63" t="s">
        <v>18</v>
      </c>
      <c r="B7" s="63"/>
      <c r="C7" s="63"/>
      <c r="D7" s="63"/>
      <c r="E7" s="63"/>
    </row>
    <row r="9" spans="1:5" ht="47.25" customHeight="1" x14ac:dyDescent="0.3">
      <c r="A9" s="58" t="s">
        <v>32</v>
      </c>
      <c r="B9" s="58"/>
      <c r="C9" s="58"/>
      <c r="D9" s="58"/>
      <c r="E9" s="58"/>
    </row>
    <row r="10" spans="1:5" ht="33" customHeight="1" x14ac:dyDescent="0.3">
      <c r="A10" s="58" t="s">
        <v>39</v>
      </c>
      <c r="B10" s="58"/>
      <c r="C10" s="58"/>
      <c r="D10" s="58"/>
      <c r="E10" s="58"/>
    </row>
    <row r="12" spans="1:5" ht="47.45" customHeight="1" x14ac:dyDescent="0.3">
      <c r="A12" s="58" t="s">
        <v>24</v>
      </c>
      <c r="B12" s="58"/>
      <c r="C12" s="58"/>
      <c r="D12" s="58"/>
      <c r="E12" s="58"/>
    </row>
    <row r="13" spans="1:5" ht="15.75" customHeight="1" x14ac:dyDescent="0.3">
      <c r="A13" s="5"/>
      <c r="B13" s="5"/>
      <c r="C13" s="5"/>
      <c r="D13" s="5"/>
      <c r="E13" s="5"/>
    </row>
    <row r="14" spans="1:5" ht="65.25" customHeight="1" x14ac:dyDescent="0.3">
      <c r="A14" s="58" t="s">
        <v>16</v>
      </c>
      <c r="B14" s="58"/>
      <c r="C14" s="58"/>
      <c r="D14" s="58"/>
      <c r="E14" s="58"/>
    </row>
    <row r="16" spans="1:5" ht="69.75" customHeight="1" x14ac:dyDescent="0.3">
      <c r="A16" s="58" t="s">
        <v>17</v>
      </c>
      <c r="B16" s="58"/>
      <c r="C16" s="58"/>
      <c r="D16" s="58"/>
      <c r="E16" s="58"/>
    </row>
    <row r="17" spans="1:5" ht="30.6" customHeight="1" x14ac:dyDescent="0.3">
      <c r="A17" s="58" t="s">
        <v>19</v>
      </c>
      <c r="B17" s="58"/>
      <c r="C17" s="58"/>
      <c r="D17" s="58"/>
      <c r="E17" s="58"/>
    </row>
    <row r="18" spans="1:5" ht="16.5" customHeight="1" x14ac:dyDescent="0.3">
      <c r="A18" s="5"/>
      <c r="B18" s="5"/>
      <c r="C18" s="5"/>
      <c r="D18" s="5"/>
      <c r="E18" s="5"/>
    </row>
    <row r="19" spans="1:5" x14ac:dyDescent="0.3">
      <c r="A19" s="6" t="s">
        <v>22</v>
      </c>
    </row>
    <row r="20" spans="1:5" x14ac:dyDescent="0.3">
      <c r="A20" s="1" t="s">
        <v>23</v>
      </c>
    </row>
    <row r="23" spans="1:5" x14ac:dyDescent="0.3">
      <c r="A23" s="1" t="s">
        <v>9</v>
      </c>
    </row>
    <row r="25" spans="1:5" x14ac:dyDescent="0.3">
      <c r="A25" s="4"/>
      <c r="B25" s="8" t="s">
        <v>25</v>
      </c>
    </row>
    <row r="27" spans="1:5" x14ac:dyDescent="0.3">
      <c r="A27" s="53"/>
      <c r="B27" s="8" t="s">
        <v>26</v>
      </c>
    </row>
    <row r="28" spans="1:5" x14ac:dyDescent="0.3">
      <c r="B28" s="2"/>
    </row>
    <row r="29" spans="1:5" x14ac:dyDescent="0.3">
      <c r="A29" s="3"/>
      <c r="B29" s="8" t="s">
        <v>31</v>
      </c>
    </row>
  </sheetData>
  <sheetProtection algorithmName="SHA-512" hashValue="hwGc6w0lSLWInCaQSo1JSPijOmYon/eIX4RlczLYux9acjNAcneYmm3rJMNEnkDEQ4CI6w+cnJELMWWXMLYqjg==" saltValue="2K/4Wa8IS/YwpySKKsGrzA==" spinCount="100000" sheet="1" objects="1" scenarios="1"/>
  <mergeCells count="11">
    <mergeCell ref="A14:E14"/>
    <mergeCell ref="A16:E16"/>
    <mergeCell ref="A17:E17"/>
    <mergeCell ref="A1:E1"/>
    <mergeCell ref="A2:E2"/>
    <mergeCell ref="A3:E3"/>
    <mergeCell ref="A5:E5"/>
    <mergeCell ref="A7:E7"/>
    <mergeCell ref="A9:E9"/>
    <mergeCell ref="A10:E10"/>
    <mergeCell ref="A12:E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90" zoomScaleNormal="90" workbookViewId="0">
      <selection activeCell="G20" sqref="G20"/>
    </sheetView>
  </sheetViews>
  <sheetFormatPr defaultColWidth="8.7109375" defaultRowHeight="15" x14ac:dyDescent="0.3"/>
  <cols>
    <col min="1" max="1" width="16.85546875" style="12" customWidth="1"/>
    <col min="2" max="2" width="18.85546875" style="12" customWidth="1"/>
    <col min="3" max="3" width="32.28515625" style="12" customWidth="1"/>
    <col min="4" max="4" width="16.28515625" style="51" customWidth="1"/>
    <col min="5" max="5" width="20.7109375" style="46" customWidth="1"/>
    <col min="6" max="6" width="20.85546875" style="47" customWidth="1"/>
    <col min="7" max="8" width="21.140625" style="46" customWidth="1"/>
    <col min="9" max="9" width="8.5703125" style="12" bestFit="1" customWidth="1"/>
    <col min="10" max="16384" width="8.7109375" style="12"/>
  </cols>
  <sheetData>
    <row r="1" spans="1:8" ht="14.45" customHeight="1" x14ac:dyDescent="0.3">
      <c r="A1" s="64"/>
      <c r="B1" s="65"/>
      <c r="C1" s="65"/>
      <c r="D1" s="65"/>
      <c r="E1" s="65"/>
      <c r="F1" s="9"/>
      <c r="G1" s="10"/>
      <c r="H1" s="11"/>
    </row>
    <row r="2" spans="1:8" x14ac:dyDescent="0.3">
      <c r="A2" s="66" t="s">
        <v>5</v>
      </c>
      <c r="B2" s="67"/>
      <c r="C2" s="67"/>
      <c r="D2" s="67"/>
      <c r="E2" s="67"/>
      <c r="F2" s="13"/>
      <c r="G2" s="14"/>
      <c r="H2" s="15"/>
    </row>
    <row r="3" spans="1:8" x14ac:dyDescent="0.3">
      <c r="A3" s="66" t="s">
        <v>6</v>
      </c>
      <c r="B3" s="67"/>
      <c r="C3" s="67"/>
      <c r="D3" s="67"/>
      <c r="E3" s="67"/>
      <c r="F3" s="13"/>
      <c r="G3" s="14"/>
      <c r="H3" s="15"/>
    </row>
    <row r="4" spans="1:8" x14ac:dyDescent="0.3">
      <c r="A4" s="66" t="s">
        <v>7</v>
      </c>
      <c r="B4" s="67"/>
      <c r="C4" s="67"/>
      <c r="D4" s="67"/>
      <c r="E4" s="67"/>
      <c r="F4" s="13"/>
      <c r="G4" s="14"/>
      <c r="H4" s="15"/>
    </row>
    <row r="5" spans="1:8" x14ac:dyDescent="0.3">
      <c r="A5" s="68"/>
      <c r="B5" s="69"/>
      <c r="C5" s="69"/>
      <c r="D5" s="69"/>
      <c r="E5" s="69"/>
      <c r="F5" s="16"/>
      <c r="G5" s="17"/>
      <c r="H5" s="18"/>
    </row>
    <row r="8" spans="1:8" ht="45" customHeight="1" x14ac:dyDescent="0.3">
      <c r="A8" s="19" t="s">
        <v>8</v>
      </c>
      <c r="B8" s="19"/>
      <c r="C8" s="19"/>
      <c r="D8" s="20" t="s">
        <v>33</v>
      </c>
      <c r="E8" s="21" t="s">
        <v>36</v>
      </c>
      <c r="F8" s="22" t="s">
        <v>38</v>
      </c>
      <c r="G8" s="21" t="s">
        <v>34</v>
      </c>
      <c r="H8" s="21" t="s">
        <v>35</v>
      </c>
    </row>
    <row r="9" spans="1:8" x14ac:dyDescent="0.3">
      <c r="A9" s="23"/>
      <c r="B9" s="24"/>
      <c r="C9" s="24"/>
      <c r="D9" s="25"/>
      <c r="E9" s="26"/>
      <c r="F9" s="27"/>
      <c r="G9" s="26"/>
      <c r="H9" s="26"/>
    </row>
    <row r="10" spans="1:8" x14ac:dyDescent="0.3">
      <c r="A10" s="28" t="s">
        <v>0</v>
      </c>
      <c r="B10" s="29"/>
      <c r="C10" s="29"/>
      <c r="D10" s="30"/>
      <c r="E10" s="31"/>
      <c r="F10" s="31"/>
      <c r="G10" s="31"/>
      <c r="H10" s="31"/>
    </row>
    <row r="11" spans="1:8" x14ac:dyDescent="0.3">
      <c r="A11" s="32" t="s">
        <v>30</v>
      </c>
      <c r="B11" s="33"/>
      <c r="C11" s="33"/>
      <c r="D11" s="34">
        <v>200</v>
      </c>
      <c r="E11" s="56">
        <v>400</v>
      </c>
      <c r="F11" s="57">
        <v>0.03</v>
      </c>
      <c r="G11" s="54">
        <f>(E11*F11)+E11</f>
        <v>412</v>
      </c>
      <c r="H11" s="54">
        <f>D11*G11</f>
        <v>82400</v>
      </c>
    </row>
    <row r="12" spans="1:8" ht="27.75" customHeight="1" x14ac:dyDescent="0.3">
      <c r="A12" s="70" t="s">
        <v>27</v>
      </c>
      <c r="B12" s="71"/>
      <c r="C12" s="72"/>
      <c r="D12" s="34">
        <f>D11</f>
        <v>200</v>
      </c>
      <c r="E12" s="56">
        <v>30</v>
      </c>
      <c r="F12" s="57">
        <v>0.03</v>
      </c>
      <c r="G12" s="55">
        <f>(E12*F12)+E12</f>
        <v>30.9</v>
      </c>
      <c r="H12" s="54">
        <f>D12*G12</f>
        <v>6180</v>
      </c>
    </row>
    <row r="13" spans="1:8" x14ac:dyDescent="0.3">
      <c r="A13" s="35"/>
      <c r="B13" s="35"/>
      <c r="C13" s="35"/>
      <c r="D13" s="36"/>
      <c r="E13" s="37"/>
      <c r="F13" s="38"/>
      <c r="G13" s="37"/>
      <c r="H13" s="37"/>
    </row>
    <row r="14" spans="1:8" x14ac:dyDescent="0.3">
      <c r="A14" s="39" t="s">
        <v>1</v>
      </c>
      <c r="B14" s="39"/>
      <c r="C14" s="39"/>
      <c r="D14" s="39"/>
      <c r="E14" s="39"/>
      <c r="F14" s="39"/>
      <c r="G14" s="39"/>
      <c r="H14" s="39"/>
    </row>
    <row r="15" spans="1:8" x14ac:dyDescent="0.3">
      <c r="A15" s="32" t="s">
        <v>30</v>
      </c>
      <c r="B15" s="32"/>
      <c r="C15" s="32"/>
      <c r="D15" s="34">
        <v>200</v>
      </c>
      <c r="E15" s="56">
        <v>600</v>
      </c>
      <c r="F15" s="57">
        <v>0.03</v>
      </c>
      <c r="G15" s="54">
        <f>(E15*F15)+E15</f>
        <v>618</v>
      </c>
      <c r="H15" s="54">
        <f>D15*G15</f>
        <v>123600</v>
      </c>
    </row>
    <row r="16" spans="1:8" ht="29.25" customHeight="1" x14ac:dyDescent="0.3">
      <c r="A16" s="70" t="s">
        <v>27</v>
      </c>
      <c r="B16" s="71"/>
      <c r="C16" s="72"/>
      <c r="D16" s="34">
        <f>D15</f>
        <v>200</v>
      </c>
      <c r="E16" s="56">
        <v>30</v>
      </c>
      <c r="F16" s="57">
        <v>0.03</v>
      </c>
      <c r="G16" s="54">
        <f>(E16*F16)+E16</f>
        <v>30.9</v>
      </c>
      <c r="H16" s="54">
        <f>D16*G16</f>
        <v>6180</v>
      </c>
    </row>
    <row r="17" spans="1:8" x14ac:dyDescent="0.3">
      <c r="A17" s="35"/>
      <c r="B17" s="35"/>
      <c r="C17" s="35"/>
      <c r="D17" s="36"/>
      <c r="E17" s="37"/>
      <c r="F17" s="38"/>
      <c r="G17" s="37"/>
      <c r="H17" s="37"/>
    </row>
    <row r="18" spans="1:8" x14ac:dyDescent="0.3">
      <c r="A18" s="39" t="s">
        <v>2</v>
      </c>
      <c r="B18" s="39"/>
      <c r="C18" s="39"/>
      <c r="D18" s="39"/>
      <c r="E18" s="39"/>
      <c r="F18" s="39"/>
      <c r="G18" s="39"/>
      <c r="H18" s="39"/>
    </row>
    <row r="19" spans="1:8" x14ac:dyDescent="0.3">
      <c r="A19" s="32" t="s">
        <v>30</v>
      </c>
      <c r="B19" s="33"/>
      <c r="C19" s="33"/>
      <c r="D19" s="40">
        <v>200</v>
      </c>
      <c r="E19" s="56">
        <v>700</v>
      </c>
      <c r="F19" s="57">
        <v>0.03</v>
      </c>
      <c r="G19" s="54">
        <f>(E19*F19)+E19</f>
        <v>721</v>
      </c>
      <c r="H19" s="54">
        <f>D19*G19</f>
        <v>144200</v>
      </c>
    </row>
    <row r="20" spans="1:8" ht="28.5" customHeight="1" x14ac:dyDescent="0.3">
      <c r="A20" s="70" t="s">
        <v>28</v>
      </c>
      <c r="B20" s="71"/>
      <c r="C20" s="72"/>
      <c r="D20" s="34">
        <f>D19</f>
        <v>200</v>
      </c>
      <c r="E20" s="56">
        <v>30</v>
      </c>
      <c r="F20" s="57">
        <v>0.03</v>
      </c>
      <c r="G20" s="54">
        <f>(E20*F20)+E20</f>
        <v>30.9</v>
      </c>
      <c r="H20" s="54">
        <f t="shared" ref="H20" si="0">D20*G20</f>
        <v>6180</v>
      </c>
    </row>
    <row r="21" spans="1:8" x14ac:dyDescent="0.3">
      <c r="A21" s="35"/>
      <c r="B21" s="35"/>
      <c r="C21" s="35"/>
      <c r="D21" s="36"/>
      <c r="E21" s="37"/>
      <c r="F21" s="38"/>
      <c r="G21" s="37"/>
      <c r="H21" s="37"/>
    </row>
    <row r="22" spans="1:8" x14ac:dyDescent="0.3">
      <c r="A22" s="39" t="s">
        <v>3</v>
      </c>
      <c r="B22" s="39"/>
      <c r="C22" s="39"/>
      <c r="D22" s="39"/>
      <c r="E22" s="39"/>
      <c r="F22" s="39"/>
      <c r="G22" s="39"/>
      <c r="H22" s="39"/>
    </row>
    <row r="23" spans="1:8" x14ac:dyDescent="0.3">
      <c r="A23" s="33" t="s">
        <v>30</v>
      </c>
      <c r="B23" s="33"/>
      <c r="C23" s="33"/>
      <c r="D23" s="40">
        <v>300</v>
      </c>
      <c r="E23" s="56">
        <v>450</v>
      </c>
      <c r="F23" s="57">
        <v>0.03</v>
      </c>
      <c r="G23" s="54">
        <f>(E23*F23)+E23</f>
        <v>463.5</v>
      </c>
      <c r="H23" s="54">
        <f>D23*G23</f>
        <v>139050</v>
      </c>
    </row>
    <row r="24" spans="1:8" ht="30.75" customHeight="1" x14ac:dyDescent="0.3">
      <c r="A24" s="70" t="s">
        <v>29</v>
      </c>
      <c r="B24" s="71"/>
      <c r="C24" s="72"/>
      <c r="D24" s="34">
        <f>D23</f>
        <v>300</v>
      </c>
      <c r="E24" s="56">
        <v>30</v>
      </c>
      <c r="F24" s="57">
        <v>0.03</v>
      </c>
      <c r="G24" s="54">
        <f>(E24*F24)+E24</f>
        <v>30.9</v>
      </c>
      <c r="H24" s="54">
        <f t="shared" ref="H24" si="1">D24*G24</f>
        <v>9270</v>
      </c>
    </row>
    <row r="25" spans="1:8" x14ac:dyDescent="0.3">
      <c r="A25" s="35"/>
      <c r="B25" s="35"/>
      <c r="C25" s="35"/>
      <c r="D25" s="36"/>
      <c r="E25" s="37"/>
      <c r="F25" s="38"/>
      <c r="G25" s="37"/>
      <c r="H25" s="37"/>
    </row>
    <row r="26" spans="1:8" x14ac:dyDescent="0.3">
      <c r="A26" s="39" t="s">
        <v>4</v>
      </c>
      <c r="B26" s="39"/>
      <c r="C26" s="39"/>
      <c r="D26" s="39"/>
      <c r="E26" s="39"/>
      <c r="F26" s="39"/>
      <c r="G26" s="39"/>
      <c r="H26" s="39"/>
    </row>
    <row r="27" spans="1:8" x14ac:dyDescent="0.3">
      <c r="A27" s="33" t="s">
        <v>30</v>
      </c>
      <c r="B27" s="33"/>
      <c r="C27" s="33"/>
      <c r="D27" s="40">
        <v>500</v>
      </c>
      <c r="E27" s="56">
        <v>150</v>
      </c>
      <c r="F27" s="57">
        <v>0.03</v>
      </c>
      <c r="G27" s="54">
        <f>(E27*F27)+E27</f>
        <v>154.5</v>
      </c>
      <c r="H27" s="54">
        <f>D27*G27</f>
        <v>77250</v>
      </c>
    </row>
    <row r="28" spans="1:8" ht="27.75" customHeight="1" x14ac:dyDescent="0.3">
      <c r="A28" s="70" t="s">
        <v>28</v>
      </c>
      <c r="B28" s="71"/>
      <c r="C28" s="72"/>
      <c r="D28" s="34">
        <f>D27</f>
        <v>500</v>
      </c>
      <c r="E28" s="56">
        <v>30</v>
      </c>
      <c r="F28" s="57">
        <v>0.03</v>
      </c>
      <c r="G28" s="54">
        <f>(E28*F28)+E28</f>
        <v>30.9</v>
      </c>
      <c r="H28" s="54">
        <f t="shared" ref="H28" si="2">D28*G28</f>
        <v>15450</v>
      </c>
    </row>
    <row r="29" spans="1:8" x14ac:dyDescent="0.3">
      <c r="A29" s="35"/>
      <c r="B29" s="35"/>
      <c r="C29" s="35"/>
      <c r="D29" s="36"/>
      <c r="E29" s="37"/>
      <c r="F29" s="41"/>
      <c r="G29" s="37"/>
      <c r="H29" s="37"/>
    </row>
    <row r="30" spans="1:8" x14ac:dyDescent="0.3">
      <c r="A30" s="35"/>
      <c r="B30" s="35"/>
      <c r="C30" s="35"/>
      <c r="D30" s="36"/>
      <c r="E30" s="37"/>
      <c r="F30" s="41"/>
      <c r="G30" s="37"/>
      <c r="H30" s="37"/>
    </row>
    <row r="31" spans="1:8" x14ac:dyDescent="0.3">
      <c r="A31" s="42"/>
      <c r="B31" s="42"/>
      <c r="C31" s="42"/>
      <c r="D31" s="43"/>
      <c r="E31" s="44"/>
      <c r="F31" s="45"/>
      <c r="G31" s="14"/>
      <c r="H31" s="44"/>
    </row>
    <row r="32" spans="1:8" ht="15.75" thickBot="1" x14ac:dyDescent="0.35">
      <c r="A32" s="42"/>
      <c r="B32" s="42"/>
      <c r="C32" s="42"/>
      <c r="D32" s="43"/>
      <c r="E32" s="44"/>
      <c r="F32" s="45"/>
      <c r="G32" s="14"/>
      <c r="H32" s="44"/>
    </row>
    <row r="33" spans="1:8" ht="30" customHeight="1" thickBot="1" x14ac:dyDescent="0.35">
      <c r="A33" s="77" t="s">
        <v>20</v>
      </c>
      <c r="B33" s="78"/>
      <c r="C33" s="78"/>
      <c r="D33" s="78"/>
      <c r="E33" s="78"/>
      <c r="F33" s="78"/>
      <c r="G33" s="79"/>
      <c r="H33" s="52">
        <f>SUM(H9:H32)</f>
        <v>609760</v>
      </c>
    </row>
    <row r="37" spans="1:8" x14ac:dyDescent="0.3">
      <c r="A37" s="74" t="s">
        <v>10</v>
      </c>
      <c r="B37" s="75"/>
      <c r="C37" s="75"/>
      <c r="D37" s="76"/>
    </row>
    <row r="38" spans="1:8" x14ac:dyDescent="0.3">
      <c r="A38" s="48" t="s">
        <v>11</v>
      </c>
      <c r="B38" s="73"/>
      <c r="C38" s="73"/>
      <c r="D38" s="73"/>
    </row>
    <row r="39" spans="1:8" x14ac:dyDescent="0.3">
      <c r="A39" s="48" t="s">
        <v>12</v>
      </c>
      <c r="B39" s="73"/>
      <c r="C39" s="73"/>
      <c r="D39" s="73"/>
    </row>
    <row r="40" spans="1:8" x14ac:dyDescent="0.3">
      <c r="A40" s="48" t="s">
        <v>13</v>
      </c>
      <c r="B40" s="73"/>
      <c r="C40" s="73"/>
      <c r="D40" s="73"/>
    </row>
    <row r="41" spans="1:8" x14ac:dyDescent="0.3">
      <c r="A41" s="49" t="s">
        <v>14</v>
      </c>
      <c r="B41" s="73"/>
      <c r="C41" s="73"/>
      <c r="D41" s="73"/>
    </row>
    <row r="42" spans="1:8" ht="61.5" customHeight="1" x14ac:dyDescent="0.3">
      <c r="A42" s="50"/>
      <c r="B42" s="73"/>
      <c r="C42" s="73"/>
      <c r="D42" s="73"/>
    </row>
  </sheetData>
  <sheetProtection algorithmName="SHA-512" hashValue="ASuoibyxM2uwFQ06FdmWEJwD2rL9R0or8lVX54ceni8Ki63I0InYWR02mG2VGz2b/LFNAj0mY4wfvKZJf4wPYw==" saltValue="DHlwfNX+cDvskKImb/pumQ==" spinCount="100000" sheet="1" objects="1" scenarios="1"/>
  <mergeCells count="16">
    <mergeCell ref="B40:D40"/>
    <mergeCell ref="B41:D42"/>
    <mergeCell ref="A37:D37"/>
    <mergeCell ref="A33:G33"/>
    <mergeCell ref="B38:D38"/>
    <mergeCell ref="A12:C12"/>
    <mergeCell ref="A16:C16"/>
    <mergeCell ref="A20:C20"/>
    <mergeCell ref="B39:D39"/>
    <mergeCell ref="A24:C24"/>
    <mergeCell ref="A28:C28"/>
    <mergeCell ref="A1:E1"/>
    <mergeCell ref="A2:E2"/>
    <mergeCell ref="A3:E3"/>
    <mergeCell ref="A4:E4"/>
    <mergeCell ref="A5:E5"/>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B5733AD24568488FD02C89E9963AEC" ma:contentTypeVersion="0" ma:contentTypeDescription="Een nieuw document maken." ma:contentTypeScope="" ma:versionID="e3c96f2c19b07c36e99b711d514cd777">
  <xsd:schema xmlns:xsd="http://www.w3.org/2001/XMLSchema" xmlns:xs="http://www.w3.org/2001/XMLSchema" xmlns:p="http://schemas.microsoft.com/office/2006/metadata/properties" targetNamespace="http://schemas.microsoft.com/office/2006/metadata/properties" ma:root="true" ma:fieldsID="02d9a34e8f3672d573cb64aa7cc3636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EE30C-A786-4CEB-A0D5-2F80639B42C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3F57AD7-E9C2-43FC-9A53-AA3009E30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72EA1B6-1F7C-441B-A9B0-3C34DA9313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O2G2</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Minke Dijkstra</dc:creator>
  <cp:lastModifiedBy>Michel Postuma</cp:lastModifiedBy>
  <cp:lastPrinted>2021-02-09T13:51:12Z</cp:lastPrinted>
  <dcterms:created xsi:type="dcterms:W3CDTF">2021-02-05T08:57:38Z</dcterms:created>
  <dcterms:modified xsi:type="dcterms:W3CDTF">2021-03-18T13:27:52Z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0x01010026B5733AD24568488FD02C89E9963AEC</vt:lpwstr>
  </property>
</Properties>
</file>