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2"/>
  <workbookPr defaultThemeVersion="166925"/>
  <mc:AlternateContent xmlns:mc="http://schemas.openxmlformats.org/markup-compatibility/2006">
    <mc:Choice Requires="x15">
      <x15ac:absPath xmlns:x15ac="http://schemas.microsoft.com/office/spreadsheetml/2010/11/ac" url="/Library/Dropbox BIC/BiC bv Dropbox/BiC Leeuwarden/BiC Leeuwarden/BiC_Consultancy/gemeente Goes/2021 E&amp;W/aanbestedingsdocument en bijlagen/definitief/"/>
    </mc:Choice>
  </mc:AlternateContent>
  <xr:revisionPtr revIDLastSave="0" documentId="13_ncr:1_{69327F5B-D3BF-D64F-B127-879B3E53B355}" xr6:coauthVersionLast="47" xr6:coauthVersionMax="47" xr10:uidLastSave="{00000000-0000-0000-0000-000000000000}"/>
  <bookViews>
    <workbookView xWindow="43660" yWindow="500" windowWidth="29360" windowHeight="19520" xr2:uid="{094EB807-719B-624D-8A29-1C1BB3F03D30}"/>
  </bookViews>
  <sheets>
    <sheet name="Prijzenblad" sheetId="2" r:id="rId1"/>
  </sheets>
  <definedNames>
    <definedName name="JAAR">Prijzenblad!$A$13:$A$44</definedName>
    <definedName name="JANE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2" l="1"/>
  <c r="F19" i="2"/>
  <c r="F18" i="2"/>
  <c r="D34" i="2" l="1"/>
  <c r="D33" i="2"/>
  <c r="D35" i="2" s="1"/>
  <c r="F29" i="2" l="1"/>
  <c r="F28" i="2"/>
  <c r="F27" i="2"/>
  <c r="F26" i="2"/>
  <c r="F25" i="2"/>
  <c r="F24" i="2"/>
  <c r="F23" i="2"/>
  <c r="F30" i="2" l="1"/>
  <c r="D38" i="2"/>
  <c r="D39" i="2" s="1"/>
  <c r="F16" i="2" l="1"/>
  <c r="F17" i="2"/>
  <c r="F20" i="2" l="1"/>
  <c r="B41" i="2" s="1"/>
</calcChain>
</file>

<file path=xl/sharedStrings.xml><?xml version="1.0" encoding="utf-8"?>
<sst xmlns="http://schemas.openxmlformats.org/spreadsheetml/2006/main" count="69" uniqueCount="54">
  <si>
    <t>Totaal</t>
  </si>
  <si>
    <t>Kosten op jaarbasis 
(excl. BTW)</t>
  </si>
  <si>
    <t>Naam inschrijver:</t>
  </si>
  <si>
    <t>Weging</t>
  </si>
  <si>
    <t>Totaal variabel onderhoud:</t>
  </si>
  <si>
    <t>Totaal projectmatige werkzaamheden</t>
  </si>
  <si>
    <t>Voorrijkosten (per rit)</t>
  </si>
  <si>
    <t>n.v.t.</t>
  </si>
  <si>
    <t>% indirect/ overhead (max 10%)</t>
  </si>
  <si>
    <t xml:space="preserve">Europese aanbesteding voor onderhoudswerkzaamheden Elektrotechnische en Werktuigbouwkundige installaties </t>
  </si>
  <si>
    <t>Totaal:</t>
  </si>
  <si>
    <t>Projectmatige werkzaamheden op regiebasis</t>
  </si>
  <si>
    <t>Herkeuring (per keuring)</t>
  </si>
  <si>
    <t>% risico/ winst 
(max 5 %)</t>
  </si>
  <si>
    <t>% risico/ winst 
(max 5%)</t>
  </si>
  <si>
    <t>Monteur ALL-IN (per uur)</t>
  </si>
  <si>
    <t>Projectleider ALL-IN (per uur)</t>
  </si>
  <si>
    <t>Producten/ onderdelen/ klein materiaal</t>
  </si>
  <si>
    <t>Kosten € per jaar (fictief) INKOOPPRIJS</t>
  </si>
  <si>
    <t>Toeslagpercentage</t>
  </si>
  <si>
    <t>Totaal kosten</t>
  </si>
  <si>
    <t xml:space="preserve">Inkoopprijs onderdelen </t>
  </si>
  <si>
    <t xml:space="preserve">Technicus werktuigbouwkundige installaties ALL-IN PER UUR </t>
  </si>
  <si>
    <t>Technicus ALL-IN (per uur)</t>
  </si>
  <si>
    <t>INSCHRIJVERS DIENEN ALLE GROENE CELLEN IN TE VULLEN</t>
  </si>
  <si>
    <t>Inschrijver beschrijft hieronder welke keuringen/ inspecties dit betreffen</t>
  </si>
  <si>
    <t>(W-werkzaamheden overige locaties)</t>
  </si>
  <si>
    <r>
      <t xml:space="preserve">Variabel onderhoud ALL-IN PER UUR 
</t>
    </r>
    <r>
      <rPr>
        <i/>
        <sz val="10"/>
        <color theme="1"/>
        <rFont val="Verdana"/>
        <family val="2"/>
      </rPr>
      <t>(Werktuigbouwkundige gerelateerde storingen, reparaties, calamiteiten, herstelwerkzaamheden, etc.)</t>
    </r>
  </si>
  <si>
    <t>Werkvoorbereider ALL-IN (per uur)</t>
  </si>
  <si>
    <t>Tekenaar ALL-IN (per uur)</t>
  </si>
  <si>
    <t>Engineer ALL-IN (per uur)</t>
  </si>
  <si>
    <t>Administratie, registratie en beheer, rapportages en meldingen</t>
  </si>
  <si>
    <t>Alle locaties (m.u.v. de 6 grote)</t>
  </si>
  <si>
    <r>
      <rPr>
        <b/>
        <sz val="10"/>
        <color theme="1"/>
        <rFont val="Verdana"/>
        <family val="2"/>
      </rPr>
      <t>Onderhoud W (Werktuigkundig):</t>
    </r>
    <r>
      <rPr>
        <sz val="10"/>
        <color theme="1"/>
        <rFont val="Verdana"/>
        <family val="2"/>
      </rPr>
      <t xml:space="preserve"> Kosten preventief onderhoud (All-in) ook inclusief voorrijkosten</t>
    </r>
  </si>
  <si>
    <r>
      <t xml:space="preserve">VAST ONDERHOUD
</t>
    </r>
    <r>
      <rPr>
        <i/>
        <sz val="10"/>
        <color theme="0"/>
        <rFont val="Verdana"/>
        <family val="2"/>
      </rPr>
      <t>(conform aanbestedingsdocument pagina 11)</t>
    </r>
  </si>
  <si>
    <r>
      <t xml:space="preserve">VARIABEL ONDERHOUD
</t>
    </r>
    <r>
      <rPr>
        <i/>
        <sz val="10"/>
        <color theme="0"/>
        <rFont val="Verdana"/>
        <family val="2"/>
      </rPr>
      <t>(conform aanbestedingsdocument pagina 12)</t>
    </r>
  </si>
  <si>
    <t>Uurtarief/ eenheid
(excl. BTW)</t>
  </si>
  <si>
    <t xml:space="preserve">Actualiseren huidige plattegronden/ nieuwe plattegronden opstellen + installaties intekenen conform eis 43 </t>
  </si>
  <si>
    <t>Het opstellen van een eenmalig MJOP/ MJOB (eerste jaar) conform eis 44.</t>
  </si>
  <si>
    <t>Eenmalige kosten (1e jaar)
(excl. BTW)</t>
  </si>
  <si>
    <r>
      <t xml:space="preserve">EENMALIG
</t>
    </r>
    <r>
      <rPr>
        <i/>
        <sz val="10"/>
        <color theme="0"/>
        <rFont val="Verdana"/>
        <family val="2"/>
      </rPr>
      <t>(conform aanbestedingsdocument pagina 12)</t>
    </r>
  </si>
  <si>
    <t>Voorrijkosten (per retourrit)</t>
  </si>
  <si>
    <r>
      <t xml:space="preserve">Keuringen/ inspecties installaties
</t>
    </r>
    <r>
      <rPr>
        <i/>
        <sz val="10"/>
        <color theme="0"/>
        <rFont val="Verdana"/>
        <family val="2"/>
      </rPr>
      <t>(conform aanbestedingsdocument pagina 11)</t>
    </r>
  </si>
  <si>
    <t xml:space="preserve">Frequentie van de keuringen / inspecties </t>
  </si>
  <si>
    <r>
      <t xml:space="preserve">Uitvoeren (wettelijke) periodieke inspecties en keuringen conform PvE eis 22 
</t>
    </r>
    <r>
      <rPr>
        <i/>
        <sz val="10"/>
        <color theme="0" tint="-0.499984740745262"/>
        <rFont val="Verdana"/>
        <family val="2"/>
      </rPr>
      <t>Kosten opgeven totaal alle keuringen/ inspecties per locatie*</t>
    </r>
  </si>
  <si>
    <t>elke 12 maanden</t>
  </si>
  <si>
    <t>elke 18 maanden</t>
  </si>
  <si>
    <r>
      <t xml:space="preserve">Uitvoeren (wettelijke) periodieke inspecties en keuringen conform PvE eis 22
</t>
    </r>
    <r>
      <rPr>
        <i/>
        <sz val="10"/>
        <color theme="0" tint="-0.499984740745262"/>
        <rFont val="Verdana"/>
        <family val="2"/>
      </rPr>
      <t>Kosten opgeven totaal alle keuringen/ inspecties per locatie</t>
    </r>
    <r>
      <rPr>
        <sz val="10"/>
        <color theme="0" tint="-0.499984740745262"/>
        <rFont val="Verdana"/>
        <family val="2"/>
      </rPr>
      <t>*</t>
    </r>
  </si>
  <si>
    <r>
      <t xml:space="preserve">Uitvoeren (wettelijke) periodieke inspecties en keuringen conform PvE eis 22 
</t>
    </r>
    <r>
      <rPr>
        <i/>
        <sz val="10"/>
        <color theme="0" tint="-0.499984740745262"/>
        <rFont val="Verdana"/>
        <family val="2"/>
      </rPr>
      <t>Kosten opgeven totaal alle keuringen/ inspecties per locatie</t>
    </r>
    <r>
      <rPr>
        <sz val="10"/>
        <color theme="0" tint="-0.499984740745262"/>
        <rFont val="Verdana"/>
        <family val="2"/>
      </rPr>
      <t>*</t>
    </r>
  </si>
  <si>
    <t>1x in de 5 jaar</t>
  </si>
  <si>
    <r>
      <t xml:space="preserve">* inschrijvers dienen de kosten per aangegeven frequentie op te geven voor alle keuringen/ inspecties die in </t>
    </r>
    <r>
      <rPr>
        <i/>
        <u/>
        <sz val="10"/>
        <color theme="0" tint="-0.34998626667073579"/>
        <rFont val="Verdana"/>
        <family val="2"/>
      </rPr>
      <t>één betreffend jaar kunnen vallen</t>
    </r>
    <r>
      <rPr>
        <i/>
        <sz val="10"/>
        <color theme="0" tint="-0.34998626667073579"/>
        <rFont val="Verdana"/>
        <family val="2"/>
      </rPr>
      <t xml:space="preserve">, dus niet de kosten voor alle keuringen binnen de gehele looptijd, maar kosten voor alle keuringen binnen een specifiek jaar. Voorbeeld: als er binnen de gehele contractperiode in eind 2022 én eind 2025 de gasleidingen moeten worden gekeurd, dus twee keer binnen de gehele looptijd en verder geen keuringen met diezelfde frequentie, dan geeft u de kosten op voor keuringen van </t>
    </r>
    <r>
      <rPr>
        <i/>
        <u/>
        <sz val="10"/>
        <color theme="0" tint="-0.34998626667073579"/>
        <rFont val="Verdana"/>
        <family val="2"/>
      </rPr>
      <t xml:space="preserve">alle gasleidingen </t>
    </r>
    <r>
      <rPr>
        <i/>
        <sz val="10"/>
        <color theme="0" tint="-0.34998626667073579"/>
        <rFont val="Verdana"/>
        <family val="2"/>
      </rPr>
      <t xml:space="preserve">maar alleen voor </t>
    </r>
    <r>
      <rPr>
        <i/>
        <u/>
        <sz val="10"/>
        <color theme="0" tint="-0.34998626667073579"/>
        <rFont val="Verdana"/>
        <family val="2"/>
      </rPr>
      <t>het jaar 2022</t>
    </r>
    <r>
      <rPr>
        <i/>
        <sz val="10"/>
        <color theme="0" tint="-0.34998626667073579"/>
        <rFont val="Verdana"/>
        <family val="2"/>
      </rPr>
      <t>. 
Voorbeeld: in cel C10 dient u de kosten op te geven van alle keuringen met de frequentie 18 maanden. U hoeft dus niet de kosten te berekenen voor  de gehele looptijd maar voor 1 betreffend jaar (niet exact bekend), de keuringen/ inspecties per frequentie worden dus 1x voor de gehele looptijd meegerekend!</t>
    </r>
  </si>
  <si>
    <t>Kosten opgeven van alle keuringen/ inspecties die binnen één onderhoudsjaar vallen per gevraagde frequentieperiode  (excl. BTW)</t>
  </si>
  <si>
    <t>Prijzenblad E&amp;W gemeente goes PERCEEL 3 AANGEPAST d.d. 28 september 2021</t>
  </si>
  <si>
    <t>1x in de 4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</si>
</sst>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30" x14ac:knownFonts="1">
    <font>
      <sz val="12"/>
      <color theme="1"/>
      <name val="Calibri"/>
      <family val="2"/>
      <scheme val="minor"/>
    </font>
    <font>
      <sz val="10"/>
      <color theme="1"/>
      <name val="Verdana"/>
      <family val="2"/>
    </font>
    <font>
      <sz val="12"/>
      <color theme="0"/>
      <name val="Calibri"/>
      <family val="2"/>
      <scheme val="minor"/>
    </font>
    <font>
      <sz val="10"/>
      <color theme="1"/>
      <name val="Verdana"/>
      <family val="2"/>
    </font>
    <font>
      <b/>
      <sz val="12"/>
      <color theme="1"/>
      <name val="Verdana"/>
      <family val="2"/>
    </font>
    <font>
      <sz val="12"/>
      <color theme="1"/>
      <name val="Verdana"/>
      <family val="2"/>
    </font>
    <font>
      <b/>
      <sz val="10"/>
      <color theme="1"/>
      <name val="Verdana"/>
      <family val="2"/>
    </font>
    <font>
      <sz val="10"/>
      <color indexed="8"/>
      <name val="Arial"/>
      <family val="2"/>
    </font>
    <font>
      <b/>
      <sz val="16"/>
      <color theme="1"/>
      <name val="Verdana"/>
      <family val="2"/>
    </font>
    <font>
      <sz val="10"/>
      <color theme="0"/>
      <name val="Verdana"/>
      <family val="2"/>
    </font>
    <font>
      <b/>
      <sz val="14"/>
      <color indexed="9"/>
      <name val="Verdana"/>
      <family val="2"/>
    </font>
    <font>
      <sz val="14"/>
      <name val="Verdana"/>
      <family val="2"/>
    </font>
    <font>
      <b/>
      <sz val="12"/>
      <color theme="1"/>
      <name val="Calibri"/>
      <family val="2"/>
      <scheme val="minor"/>
    </font>
    <font>
      <b/>
      <sz val="10"/>
      <color theme="0"/>
      <name val="Verdana"/>
      <family val="2"/>
    </font>
    <font>
      <i/>
      <sz val="10"/>
      <color theme="1"/>
      <name val="Verdana"/>
      <family val="2"/>
    </font>
    <font>
      <i/>
      <sz val="10"/>
      <color theme="0"/>
      <name val="Verdana"/>
      <family val="2"/>
    </font>
    <font>
      <i/>
      <sz val="8"/>
      <color theme="1" tint="0.34998626667073579"/>
      <name val="Verdana"/>
      <family val="2"/>
    </font>
    <font>
      <b/>
      <i/>
      <sz val="8"/>
      <color indexed="9"/>
      <name val="Verdana"/>
      <family val="2"/>
    </font>
    <font>
      <i/>
      <sz val="8"/>
      <name val="Verdana"/>
      <family val="2"/>
    </font>
    <font>
      <b/>
      <i/>
      <sz val="8"/>
      <color rgb="FFFF0000"/>
      <name val="Verdana"/>
      <family val="2"/>
    </font>
    <font>
      <sz val="8"/>
      <name val="Calibri"/>
      <family val="2"/>
      <scheme val="minor"/>
    </font>
    <font>
      <b/>
      <sz val="12"/>
      <color theme="0"/>
      <name val="Verdana"/>
      <family val="2"/>
    </font>
    <font>
      <i/>
      <sz val="10"/>
      <color theme="0" tint="-0.499984740745262"/>
      <name val="Verdana"/>
      <family val="2"/>
    </font>
    <font>
      <sz val="10"/>
      <color theme="0" tint="-0.499984740745262"/>
      <name val="Verdana"/>
      <family val="2"/>
    </font>
    <font>
      <sz val="24"/>
      <name val="Verdana"/>
      <family val="2"/>
    </font>
    <font>
      <b/>
      <sz val="20"/>
      <color indexed="9"/>
      <name val="Verdana"/>
      <family val="2"/>
    </font>
    <font>
      <b/>
      <i/>
      <sz val="16"/>
      <color indexed="9"/>
      <name val="Verdana"/>
      <family val="2"/>
    </font>
    <font>
      <b/>
      <i/>
      <sz val="10"/>
      <color theme="0"/>
      <name val="Verdana"/>
      <family val="2"/>
    </font>
    <font>
      <i/>
      <sz val="10"/>
      <color theme="0" tint="-0.34998626667073579"/>
      <name val="Verdana"/>
      <family val="2"/>
    </font>
    <font>
      <i/>
      <u/>
      <sz val="10"/>
      <color theme="0" tint="-0.34998626667073579"/>
      <name val="Verdana"/>
      <family val="2"/>
    </font>
  </fonts>
  <fills count="11">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indexed="8"/>
        <bgColor indexed="64"/>
      </patternFill>
    </fill>
    <fill>
      <patternFill patternType="solid">
        <fgColor theme="9" tint="-0.499984740745262"/>
        <bgColor indexed="64"/>
      </patternFill>
    </fill>
    <fill>
      <patternFill patternType="solid">
        <fgColor theme="9" tint="-0.249977111117893"/>
        <bgColor indexed="64"/>
      </patternFill>
    </fill>
  </fills>
  <borders count="4">
    <border>
      <left/>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alignment vertical="top"/>
    </xf>
  </cellStyleXfs>
  <cellXfs count="63">
    <xf numFmtId="0" fontId="0" fillId="0" borderId="0" xfId="0"/>
    <xf numFmtId="0" fontId="0" fillId="0" borderId="0" xfId="0" applyAlignment="1">
      <alignment vertical="center"/>
    </xf>
    <xf numFmtId="0" fontId="2" fillId="4" borderId="0" xfId="0" applyFont="1" applyFill="1"/>
    <xf numFmtId="0" fontId="0" fillId="4" borderId="0" xfId="0" applyFont="1" applyFill="1"/>
    <xf numFmtId="0" fontId="0" fillId="0" borderId="0" xfId="0" applyFont="1"/>
    <xf numFmtId="0" fontId="0" fillId="4" borderId="0" xfId="0" applyFont="1" applyFill="1" applyAlignment="1">
      <alignment vertical="center"/>
    </xf>
    <xf numFmtId="0" fontId="11" fillId="0" borderId="0" xfId="0" applyFont="1" applyAlignment="1" applyProtection="1">
      <alignment horizontal="left" vertical="center" wrapText="1"/>
    </xf>
    <xf numFmtId="0" fontId="12" fillId="0" borderId="0" xfId="0" applyFont="1"/>
    <xf numFmtId="0" fontId="6" fillId="4" borderId="0" xfId="0" applyFont="1" applyFill="1" applyBorder="1" applyAlignment="1">
      <alignment horizontal="center" vertical="center"/>
    </xf>
    <xf numFmtId="164" fontId="6" fillId="4" borderId="0" xfId="0" applyNumberFormat="1" applyFont="1" applyFill="1" applyBorder="1" applyAlignment="1">
      <alignment horizontal="center" vertical="center"/>
    </xf>
    <xf numFmtId="0" fontId="12" fillId="4" borderId="0" xfId="0" applyFont="1" applyFill="1"/>
    <xf numFmtId="0" fontId="16"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8" fillId="0" borderId="0" xfId="0" applyFont="1" applyAlignment="1" applyProtection="1">
      <alignment horizontal="left" vertical="center" wrapText="1"/>
    </xf>
    <xf numFmtId="0" fontId="24" fillId="0" borderId="0" xfId="0" applyFont="1" applyAlignment="1" applyProtection="1">
      <alignment horizontal="left" vertical="center" wrapText="1"/>
    </xf>
    <xf numFmtId="0" fontId="6" fillId="0" borderId="0" xfId="0" applyFont="1" applyAlignment="1">
      <alignment vertical="center"/>
    </xf>
    <xf numFmtId="0" fontId="6" fillId="0" borderId="0" xfId="0" applyFont="1" applyAlignment="1">
      <alignment horizontal="center" vertical="center"/>
    </xf>
    <xf numFmtId="164" fontId="6" fillId="0" borderId="0" xfId="0" applyNumberFormat="1" applyFont="1" applyAlignment="1">
      <alignment horizontal="center" vertical="center"/>
    </xf>
    <xf numFmtId="0" fontId="6" fillId="4" borderId="0" xfId="0" applyFont="1" applyFill="1" applyAlignment="1">
      <alignment horizontal="center" vertical="center"/>
    </xf>
    <xf numFmtId="164" fontId="6" fillId="4" borderId="0" xfId="0" applyNumberFormat="1" applyFont="1" applyFill="1" applyAlignment="1">
      <alignment horizontal="center" vertical="center"/>
    </xf>
    <xf numFmtId="0" fontId="13" fillId="2" borderId="2" xfId="0" applyFont="1" applyFill="1" applyBorder="1" applyAlignment="1">
      <alignment horizontal="center" vertical="center" wrapText="1"/>
    </xf>
    <xf numFmtId="0" fontId="27" fillId="2" borderId="0" xfId="0" applyFont="1" applyFill="1" applyAlignment="1">
      <alignment horizontal="center" vertical="center" wrapText="1"/>
    </xf>
    <xf numFmtId="0" fontId="1" fillId="3" borderId="2" xfId="0" applyFont="1" applyFill="1" applyBorder="1" applyAlignment="1">
      <alignment horizontal="left" vertical="center" wrapText="1"/>
    </xf>
    <xf numFmtId="0" fontId="22" fillId="3" borderId="3" xfId="0" applyFont="1" applyFill="1" applyBorder="1" applyAlignment="1">
      <alignment horizontal="center" vertical="center" wrapText="1"/>
    </xf>
    <xf numFmtId="164" fontId="1" fillId="6" borderId="2" xfId="0" applyNumberFormat="1" applyFont="1" applyFill="1" applyBorder="1" applyAlignment="1" applyProtection="1">
      <alignment horizontal="center" vertical="center"/>
      <protection locked="0"/>
    </xf>
    <xf numFmtId="0" fontId="6" fillId="5" borderId="2" xfId="0" quotePrefix="1" applyFont="1" applyFill="1" applyBorder="1" applyAlignment="1">
      <alignment horizontal="left" vertical="center"/>
    </xf>
    <xf numFmtId="164" fontId="4" fillId="5" borderId="2" xfId="0" applyNumberFormat="1" applyFont="1" applyFill="1" applyBorder="1" applyAlignment="1">
      <alignment horizontal="center" vertical="center"/>
    </xf>
    <xf numFmtId="0" fontId="13" fillId="2" borderId="2" xfId="0" applyFont="1" applyFill="1" applyBorder="1" applyAlignment="1">
      <alignment horizontal="center" vertical="center"/>
    </xf>
    <xf numFmtId="0" fontId="1" fillId="3" borderId="2" xfId="0" applyFont="1" applyFill="1" applyBorder="1" applyAlignment="1">
      <alignment vertical="center"/>
    </xf>
    <xf numFmtId="0" fontId="3" fillId="0" borderId="2" xfId="0" applyFont="1" applyBorder="1" applyAlignment="1">
      <alignment horizontal="center" vertical="center"/>
    </xf>
    <xf numFmtId="164" fontId="3" fillId="6" borderId="2" xfId="0" applyNumberFormat="1" applyFont="1" applyFill="1" applyBorder="1" applyAlignment="1" applyProtection="1">
      <alignment horizontal="center" vertical="center"/>
      <protection locked="0"/>
    </xf>
    <xf numFmtId="0" fontId="9" fillId="2" borderId="2" xfId="0" applyFont="1" applyFill="1" applyBorder="1" applyAlignment="1">
      <alignment horizontal="center" vertical="center"/>
    </xf>
    <xf numFmtId="164" fontId="3" fillId="0" borderId="2" xfId="0" applyNumberFormat="1" applyFont="1" applyBorder="1" applyAlignment="1">
      <alignment horizontal="center" vertical="center"/>
    </xf>
    <xf numFmtId="0" fontId="1" fillId="3" borderId="2" xfId="0" applyFont="1" applyFill="1" applyBorder="1" applyAlignment="1">
      <alignment vertical="center" wrapText="1"/>
    </xf>
    <xf numFmtId="3" fontId="3" fillId="0" borderId="2" xfId="0" applyNumberFormat="1" applyFont="1" applyBorder="1" applyAlignment="1">
      <alignment horizontal="center" vertical="center"/>
    </xf>
    <xf numFmtId="10" fontId="3" fillId="6" borderId="2" xfId="0" applyNumberFormat="1" applyFont="1" applyFill="1" applyBorder="1" applyAlignment="1" applyProtection="1">
      <alignment horizontal="center" vertical="center"/>
      <protection locked="0"/>
    </xf>
    <xf numFmtId="164" fontId="1" fillId="4" borderId="2" xfId="0" applyNumberFormat="1" applyFont="1" applyFill="1" applyBorder="1" applyAlignment="1">
      <alignment horizontal="center" vertical="center"/>
    </xf>
    <xf numFmtId="0" fontId="6" fillId="5" borderId="2" xfId="0" applyFont="1" applyFill="1" applyBorder="1" applyAlignment="1">
      <alignment vertical="center"/>
    </xf>
    <xf numFmtId="0" fontId="6" fillId="5" borderId="2" xfId="0" applyFont="1" applyFill="1" applyBorder="1" applyAlignment="1">
      <alignment horizontal="center" vertical="center"/>
    </xf>
    <xf numFmtId="164" fontId="6" fillId="5" borderId="2" xfId="0" applyNumberFormat="1" applyFont="1" applyFill="1" applyBorder="1" applyAlignment="1">
      <alignment horizontal="center" vertical="center"/>
    </xf>
    <xf numFmtId="0" fontId="1" fillId="0" borderId="2" xfId="0" applyFont="1" applyBorder="1" applyAlignment="1">
      <alignment horizontal="center" vertical="center"/>
    </xf>
    <xf numFmtId="164" fontId="1" fillId="0" borderId="2" xfId="0" applyNumberFormat="1" applyFont="1" applyBorder="1" applyAlignment="1">
      <alignment horizontal="center" vertical="center"/>
    </xf>
    <xf numFmtId="10" fontId="1" fillId="6" borderId="2" xfId="0" applyNumberFormat="1" applyFont="1" applyFill="1" applyBorder="1" applyAlignment="1" applyProtection="1">
      <alignment horizontal="center" vertical="center"/>
      <protection locked="0"/>
    </xf>
    <xf numFmtId="3" fontId="1" fillId="0" borderId="2" xfId="0" applyNumberFormat="1" applyFont="1" applyBorder="1" applyAlignment="1">
      <alignment horizontal="center" vertical="center"/>
    </xf>
    <xf numFmtId="164" fontId="6" fillId="4" borderId="2" xfId="0" applyNumberFormat="1" applyFont="1" applyFill="1" applyBorder="1" applyAlignment="1">
      <alignment horizontal="center" vertical="center"/>
    </xf>
    <xf numFmtId="0" fontId="6" fillId="4" borderId="2" xfId="0" applyFont="1" applyFill="1" applyBorder="1" applyAlignment="1">
      <alignment vertical="center"/>
    </xf>
    <xf numFmtId="0" fontId="6" fillId="4" borderId="2" xfId="0" applyFont="1" applyFill="1" applyBorder="1" applyAlignment="1">
      <alignment horizontal="center" vertical="center"/>
    </xf>
    <xf numFmtId="0" fontId="8" fillId="7" borderId="2" xfId="0" applyFont="1" applyFill="1" applyBorder="1" applyAlignment="1">
      <alignment horizontal="left" vertical="center"/>
    </xf>
    <xf numFmtId="0" fontId="19" fillId="8" borderId="2" xfId="0" applyFont="1" applyFill="1" applyBorder="1" applyAlignment="1">
      <alignment horizontal="left" vertical="center" wrapText="1"/>
    </xf>
    <xf numFmtId="0" fontId="17" fillId="8" borderId="2" xfId="0" applyFont="1" applyFill="1" applyBorder="1" applyAlignment="1">
      <alignment horizontal="left"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 fillId="3" borderId="2" xfId="0" applyFont="1" applyFill="1" applyBorder="1" applyAlignment="1" applyProtection="1">
      <alignment vertical="center"/>
    </xf>
    <xf numFmtId="0" fontId="1" fillId="3" borderId="2" xfId="0" applyFont="1" applyFill="1" applyBorder="1" applyAlignment="1" applyProtection="1">
      <alignment horizontal="left" vertical="center" wrapText="1"/>
    </xf>
    <xf numFmtId="0" fontId="10" fillId="8" borderId="2" xfId="0" applyFont="1" applyFill="1" applyBorder="1" applyAlignment="1">
      <alignment horizontal="left" vertical="center" wrapText="1"/>
    </xf>
    <xf numFmtId="164" fontId="8" fillId="7" borderId="2" xfId="0" applyNumberFormat="1" applyFont="1" applyFill="1" applyBorder="1" applyAlignment="1">
      <alignment horizontal="center" vertical="center"/>
    </xf>
    <xf numFmtId="0" fontId="5" fillId="6" borderId="2" xfId="0" applyFont="1" applyFill="1" applyBorder="1" applyAlignment="1" applyProtection="1">
      <alignment horizontal="center"/>
      <protection locked="0"/>
    </xf>
    <xf numFmtId="0" fontId="21" fillId="9" borderId="2" xfId="0" applyFont="1" applyFill="1" applyBorder="1" applyAlignment="1">
      <alignment horizontal="center" vertical="center"/>
    </xf>
    <xf numFmtId="0" fontId="14" fillId="6" borderId="2" xfId="0" applyFont="1" applyFill="1" applyBorder="1" applyAlignment="1" applyProtection="1">
      <alignment horizontal="center" wrapText="1"/>
      <protection locked="0"/>
    </xf>
    <xf numFmtId="0" fontId="28" fillId="4" borderId="0" xfId="0" applyFont="1" applyFill="1" applyBorder="1" applyAlignment="1">
      <alignment horizontal="left" vertical="top" wrapText="1"/>
    </xf>
    <xf numFmtId="0" fontId="25" fillId="10" borderId="1" xfId="0" applyFont="1" applyFill="1" applyBorder="1" applyAlignment="1">
      <alignment vertical="center" wrapText="1"/>
    </xf>
    <xf numFmtId="0" fontId="26" fillId="10" borderId="0" xfId="0" applyFont="1" applyFill="1" applyBorder="1" applyAlignment="1">
      <alignment horizontal="center" vertical="center" wrapText="1"/>
    </xf>
  </cellXfs>
  <cellStyles count="2">
    <cellStyle name="Standaard" xfId="0" builtinId="0"/>
    <cellStyle name="Standaard 2" xfId="1" xr:uid="{23121490-7233-7646-902D-C455FCDBF504}"/>
  </cellStyles>
  <dxfs count="50">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
      <font>
        <color theme="1"/>
      </font>
      <fill>
        <patternFill>
          <bgColor theme="7"/>
        </patternFill>
      </fill>
    </dxf>
    <dxf>
      <font>
        <color theme="1"/>
      </font>
      <fill>
        <patternFill>
          <bgColor theme="7" tint="-0.24994659260841701"/>
        </patternFill>
      </fill>
    </dxf>
    <dxf>
      <font>
        <color theme="1"/>
      </font>
      <fill>
        <patternFill>
          <bgColor theme="5"/>
        </patternFill>
      </fill>
    </dxf>
    <dxf>
      <font>
        <color theme="1"/>
      </font>
      <fill>
        <patternFill>
          <bgColor theme="5" tint="-0.24994659260841701"/>
        </patternFill>
      </fill>
    </dxf>
    <dxf>
      <font>
        <color theme="1"/>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D34A7-F542-6B4E-91F7-E11FEC21D22B}">
  <dimension ref="A1:H44"/>
  <sheetViews>
    <sheetView showGridLines="0" tabSelected="1" zoomScale="90" zoomScaleNormal="90" workbookViewId="0">
      <selection activeCell="C7" sqref="C7"/>
    </sheetView>
  </sheetViews>
  <sheetFormatPr baseColWidth="10" defaultRowHeight="16" x14ac:dyDescent="0.2"/>
  <cols>
    <col min="1" max="1" width="92.1640625" customWidth="1"/>
    <col min="2" max="2" width="42.1640625" customWidth="1"/>
    <col min="3" max="4" width="44.1640625" customWidth="1"/>
    <col min="5" max="5" width="24.5" customWidth="1"/>
    <col min="6" max="7" width="45.1640625" customWidth="1"/>
    <col min="8" max="8" width="53.1640625" customWidth="1"/>
    <col min="9" max="9" width="55" customWidth="1"/>
  </cols>
  <sheetData>
    <row r="1" spans="1:8" s="15" customFormat="1" ht="76" customHeight="1" x14ac:dyDescent="0.2">
      <c r="A1" s="61" t="s">
        <v>52</v>
      </c>
      <c r="B1" s="62" t="s">
        <v>26</v>
      </c>
    </row>
    <row r="2" spans="1:8" s="6" customFormat="1" ht="40" customHeight="1" x14ac:dyDescent="0.2">
      <c r="A2" s="55" t="s">
        <v>9</v>
      </c>
      <c r="B2" s="55"/>
    </row>
    <row r="3" spans="1:8" s="14" customFormat="1" ht="40" customHeight="1" x14ac:dyDescent="0.2">
      <c r="A3" s="49" t="s">
        <v>24</v>
      </c>
      <c r="B3" s="50"/>
    </row>
    <row r="4" spans="1:8" s="1" customFormat="1" ht="50" customHeight="1" x14ac:dyDescent="0.2">
      <c r="A4" s="51"/>
      <c r="B4" s="52" t="s">
        <v>32</v>
      </c>
    </row>
    <row r="5" spans="1:8" s="7" customFormat="1" ht="34" customHeight="1" x14ac:dyDescent="0.2">
      <c r="A5" s="21" t="s">
        <v>34</v>
      </c>
      <c r="B5" s="21" t="s">
        <v>1</v>
      </c>
    </row>
    <row r="6" spans="1:8" s="1" customFormat="1" ht="34" customHeight="1" x14ac:dyDescent="0.2">
      <c r="A6" s="53" t="s">
        <v>33</v>
      </c>
      <c r="B6" s="31">
        <v>0</v>
      </c>
    </row>
    <row r="7" spans="1:8" s="1" customFormat="1" ht="34" customHeight="1" x14ac:dyDescent="0.2">
      <c r="A7" s="54" t="s">
        <v>31</v>
      </c>
      <c r="B7" s="31">
        <v>0</v>
      </c>
    </row>
    <row r="8" spans="1:8" s="1" customFormat="1" ht="47" customHeight="1" x14ac:dyDescent="0.2">
      <c r="A8" s="21" t="s">
        <v>42</v>
      </c>
      <c r="B8" s="22" t="s">
        <v>43</v>
      </c>
      <c r="C8" s="21" t="s">
        <v>51</v>
      </c>
      <c r="D8" s="58" t="s">
        <v>25</v>
      </c>
      <c r="E8" s="58"/>
      <c r="F8" s="58"/>
      <c r="G8" s="58"/>
    </row>
    <row r="9" spans="1:8" s="1" customFormat="1" ht="50" customHeight="1" x14ac:dyDescent="0.15">
      <c r="A9" s="23" t="s">
        <v>44</v>
      </c>
      <c r="B9" s="24" t="s">
        <v>45</v>
      </c>
      <c r="C9" s="25">
        <v>0</v>
      </c>
      <c r="D9" s="59"/>
      <c r="E9" s="59"/>
      <c r="F9" s="59"/>
      <c r="G9" s="59"/>
    </row>
    <row r="10" spans="1:8" s="1" customFormat="1" ht="50" customHeight="1" x14ac:dyDescent="0.15">
      <c r="A10" s="23" t="s">
        <v>44</v>
      </c>
      <c r="B10" s="24" t="s">
        <v>46</v>
      </c>
      <c r="C10" s="25">
        <v>0</v>
      </c>
      <c r="D10" s="59"/>
      <c r="E10" s="59"/>
      <c r="F10" s="59"/>
      <c r="G10" s="59"/>
    </row>
    <row r="11" spans="1:8" s="1" customFormat="1" ht="50" customHeight="1" x14ac:dyDescent="0.15">
      <c r="A11" s="23" t="s">
        <v>47</v>
      </c>
      <c r="B11" s="24" t="s">
        <v>53</v>
      </c>
      <c r="C11" s="25">
        <v>0</v>
      </c>
      <c r="D11" s="59"/>
      <c r="E11" s="59"/>
      <c r="F11" s="59"/>
      <c r="G11" s="59"/>
    </row>
    <row r="12" spans="1:8" s="1" customFormat="1" ht="50" customHeight="1" x14ac:dyDescent="0.15">
      <c r="A12" s="23" t="s">
        <v>48</v>
      </c>
      <c r="B12" s="24" t="s">
        <v>49</v>
      </c>
      <c r="C12" s="25">
        <v>0</v>
      </c>
      <c r="D12" s="59"/>
      <c r="E12" s="59"/>
      <c r="F12" s="59"/>
      <c r="G12" s="59"/>
    </row>
    <row r="13" spans="1:8" s="1" customFormat="1" ht="34" customHeight="1" x14ac:dyDescent="0.2">
      <c r="A13" s="26" t="s">
        <v>10</v>
      </c>
      <c r="B13" s="26"/>
      <c r="C13" s="27">
        <f>SUM(C6:C12)</f>
        <v>0</v>
      </c>
    </row>
    <row r="14" spans="1:8" ht="71" customHeight="1" x14ac:dyDescent="0.2">
      <c r="A14" s="60" t="s">
        <v>50</v>
      </c>
      <c r="B14" s="60"/>
      <c r="C14" s="60"/>
      <c r="D14" s="60"/>
      <c r="E14" s="60"/>
      <c r="F14" s="60"/>
      <c r="G14" s="60"/>
      <c r="H14" s="60"/>
    </row>
    <row r="15" spans="1:8" s="7" customFormat="1" ht="54" customHeight="1" x14ac:dyDescent="0.2">
      <c r="A15" s="21" t="s">
        <v>35</v>
      </c>
      <c r="B15" s="28" t="s">
        <v>3</v>
      </c>
      <c r="C15" s="21" t="s">
        <v>36</v>
      </c>
      <c r="D15" s="21" t="s">
        <v>8</v>
      </c>
      <c r="E15" s="21" t="s">
        <v>13</v>
      </c>
      <c r="F15" s="28" t="s">
        <v>0</v>
      </c>
    </row>
    <row r="16" spans="1:8" ht="43" customHeight="1" x14ac:dyDescent="0.2">
      <c r="A16" s="29" t="s">
        <v>41</v>
      </c>
      <c r="B16" s="30">
        <v>25</v>
      </c>
      <c r="C16" s="31">
        <v>0</v>
      </c>
      <c r="D16" s="32" t="s">
        <v>7</v>
      </c>
      <c r="E16" s="32" t="s">
        <v>7</v>
      </c>
      <c r="F16" s="33">
        <f>B16*C16</f>
        <v>0</v>
      </c>
    </row>
    <row r="17" spans="1:6" ht="42" customHeight="1" x14ac:dyDescent="0.2">
      <c r="A17" s="29" t="s">
        <v>12</v>
      </c>
      <c r="B17" s="30">
        <v>2</v>
      </c>
      <c r="C17" s="31">
        <v>0</v>
      </c>
      <c r="D17" s="32" t="s">
        <v>7</v>
      </c>
      <c r="E17" s="32" t="s">
        <v>7</v>
      </c>
      <c r="F17" s="33">
        <f t="shared" ref="F17" si="0">B17*C17</f>
        <v>0</v>
      </c>
    </row>
    <row r="18" spans="1:6" ht="40" customHeight="1" x14ac:dyDescent="0.2">
      <c r="A18" s="34" t="s">
        <v>27</v>
      </c>
      <c r="B18" s="35">
        <v>50</v>
      </c>
      <c r="C18" s="31">
        <v>0</v>
      </c>
      <c r="D18" s="36">
        <v>0</v>
      </c>
      <c r="E18" s="36">
        <v>0</v>
      </c>
      <c r="F18" s="37">
        <f>C18*B18+(D18*C18*B18)+(E18*C18*B18)</f>
        <v>0</v>
      </c>
    </row>
    <row r="19" spans="1:6" ht="38" customHeight="1" x14ac:dyDescent="0.2">
      <c r="A19" s="34" t="s">
        <v>22</v>
      </c>
      <c r="B19" s="35">
        <v>50</v>
      </c>
      <c r="C19" s="31">
        <v>0</v>
      </c>
      <c r="D19" s="36">
        <v>0</v>
      </c>
      <c r="E19" s="36">
        <v>0</v>
      </c>
      <c r="F19" s="37">
        <f>C19*B19+(D19*C19*B19)+(E19*C19*B19)</f>
        <v>0</v>
      </c>
    </row>
    <row r="20" spans="1:6" s="7" customFormat="1" ht="34" customHeight="1" x14ac:dyDescent="0.2">
      <c r="A20" s="38" t="s">
        <v>4</v>
      </c>
      <c r="B20" s="39"/>
      <c r="C20" s="39"/>
      <c r="D20" s="39"/>
      <c r="E20" s="39"/>
      <c r="F20" s="40">
        <f>SUM(F16:F19)</f>
        <v>0</v>
      </c>
    </row>
    <row r="21" spans="1:6" ht="12" customHeight="1" x14ac:dyDescent="0.2">
      <c r="A21" s="5"/>
      <c r="B21" s="4"/>
    </row>
    <row r="22" spans="1:6" s="7" customFormat="1" ht="34" customHeight="1" x14ac:dyDescent="0.2">
      <c r="A22" s="28" t="s">
        <v>11</v>
      </c>
      <c r="B22" s="28" t="s">
        <v>3</v>
      </c>
      <c r="C22" s="21" t="s">
        <v>36</v>
      </c>
      <c r="D22" s="21" t="s">
        <v>8</v>
      </c>
      <c r="E22" s="21" t="s">
        <v>14</v>
      </c>
      <c r="F22" s="28" t="s">
        <v>0</v>
      </c>
    </row>
    <row r="23" spans="1:6" ht="34" customHeight="1" x14ac:dyDescent="0.2">
      <c r="A23" s="29" t="s">
        <v>6</v>
      </c>
      <c r="B23" s="41">
        <v>10</v>
      </c>
      <c r="C23" s="25">
        <v>0</v>
      </c>
      <c r="D23" s="32" t="s">
        <v>7</v>
      </c>
      <c r="E23" s="32" t="s">
        <v>7</v>
      </c>
      <c r="F23" s="42">
        <f>B23*C23</f>
        <v>0</v>
      </c>
    </row>
    <row r="24" spans="1:6" ht="34" customHeight="1" x14ac:dyDescent="0.2">
      <c r="A24" s="29" t="s">
        <v>15</v>
      </c>
      <c r="B24" s="41">
        <v>10</v>
      </c>
      <c r="C24" s="25">
        <v>0</v>
      </c>
      <c r="D24" s="43">
        <v>0</v>
      </c>
      <c r="E24" s="43">
        <v>0</v>
      </c>
      <c r="F24" s="37">
        <f>C24*B24+(D24*C24*B24)+(E24*C24*B24)</f>
        <v>0</v>
      </c>
    </row>
    <row r="25" spans="1:6" ht="34" customHeight="1" x14ac:dyDescent="0.2">
      <c r="A25" s="29" t="s">
        <v>28</v>
      </c>
      <c r="B25" s="41">
        <v>10</v>
      </c>
      <c r="C25" s="25">
        <v>0</v>
      </c>
      <c r="D25" s="43">
        <v>0</v>
      </c>
      <c r="E25" s="43">
        <v>0</v>
      </c>
      <c r="F25" s="37">
        <f t="shared" ref="F25:F29" si="1">C25*B25+(D25*C25*B25)+(E25*C25*B25)</f>
        <v>0</v>
      </c>
    </row>
    <row r="26" spans="1:6" ht="34" customHeight="1" x14ac:dyDescent="0.2">
      <c r="A26" s="29" t="s">
        <v>29</v>
      </c>
      <c r="B26" s="41">
        <v>10</v>
      </c>
      <c r="C26" s="25">
        <v>0</v>
      </c>
      <c r="D26" s="43">
        <v>0</v>
      </c>
      <c r="E26" s="43">
        <v>0</v>
      </c>
      <c r="F26" s="37">
        <f t="shared" si="1"/>
        <v>0</v>
      </c>
    </row>
    <row r="27" spans="1:6" ht="34" customHeight="1" x14ac:dyDescent="0.2">
      <c r="A27" s="29" t="s">
        <v>23</v>
      </c>
      <c r="B27" s="41">
        <v>10</v>
      </c>
      <c r="C27" s="25">
        <v>0</v>
      </c>
      <c r="D27" s="43">
        <v>0</v>
      </c>
      <c r="E27" s="43">
        <v>0</v>
      </c>
      <c r="F27" s="37">
        <f t="shared" si="1"/>
        <v>0</v>
      </c>
    </row>
    <row r="28" spans="1:6" ht="34" customHeight="1" x14ac:dyDescent="0.2">
      <c r="A28" s="29" t="s">
        <v>30</v>
      </c>
      <c r="B28" s="41">
        <v>10</v>
      </c>
      <c r="C28" s="25">
        <v>0</v>
      </c>
      <c r="D28" s="43">
        <v>0</v>
      </c>
      <c r="E28" s="43">
        <v>0</v>
      </c>
      <c r="F28" s="37">
        <f t="shared" si="1"/>
        <v>0</v>
      </c>
    </row>
    <row r="29" spans="1:6" ht="34" customHeight="1" x14ac:dyDescent="0.2">
      <c r="A29" s="29" t="s">
        <v>16</v>
      </c>
      <c r="B29" s="41">
        <v>10</v>
      </c>
      <c r="C29" s="25">
        <v>0</v>
      </c>
      <c r="D29" s="43">
        <v>0</v>
      </c>
      <c r="E29" s="43">
        <v>0</v>
      </c>
      <c r="F29" s="37">
        <f t="shared" si="1"/>
        <v>0</v>
      </c>
    </row>
    <row r="30" spans="1:6" s="7" customFormat="1" ht="34" customHeight="1" x14ac:dyDescent="0.2">
      <c r="A30" s="38" t="s">
        <v>5</v>
      </c>
      <c r="B30" s="39"/>
      <c r="C30" s="39"/>
      <c r="D30" s="39"/>
      <c r="E30" s="39"/>
      <c r="F30" s="40">
        <f>SUM(F23:F29)</f>
        <v>0</v>
      </c>
    </row>
    <row r="31" spans="1:6" s="7" customFormat="1" ht="18" customHeight="1" x14ac:dyDescent="0.2">
      <c r="A31" s="16"/>
      <c r="B31" s="17"/>
      <c r="C31" s="17"/>
      <c r="D31" s="17"/>
      <c r="E31" s="17"/>
      <c r="F31" s="18"/>
    </row>
    <row r="32" spans="1:6" s="13" customFormat="1" ht="34" customHeight="1" x14ac:dyDescent="0.2">
      <c r="A32" s="21" t="s">
        <v>40</v>
      </c>
      <c r="B32" s="28" t="s">
        <v>3</v>
      </c>
      <c r="C32" s="21" t="s">
        <v>39</v>
      </c>
      <c r="D32" s="28" t="s">
        <v>20</v>
      </c>
      <c r="E32" s="11"/>
      <c r="F32" s="12"/>
    </row>
    <row r="33" spans="1:6" s="13" customFormat="1" ht="34" customHeight="1" x14ac:dyDescent="0.2">
      <c r="A33" s="29" t="s">
        <v>37</v>
      </c>
      <c r="B33" s="44">
        <v>1</v>
      </c>
      <c r="C33" s="25">
        <v>0</v>
      </c>
      <c r="D33" s="45">
        <f>B33*C33</f>
        <v>0</v>
      </c>
      <c r="E33" s="11"/>
      <c r="F33" s="12"/>
    </row>
    <row r="34" spans="1:6" s="13" customFormat="1" ht="34" customHeight="1" x14ac:dyDescent="0.2">
      <c r="A34" s="29" t="s">
        <v>38</v>
      </c>
      <c r="B34" s="44">
        <v>1</v>
      </c>
      <c r="C34" s="25">
        <v>0</v>
      </c>
      <c r="D34" s="45">
        <f>B34*C34</f>
        <v>0</v>
      </c>
      <c r="E34" s="11"/>
      <c r="F34" s="12"/>
    </row>
    <row r="35" spans="1:6" s="13" customFormat="1" ht="34" customHeight="1" x14ac:dyDescent="0.2">
      <c r="A35" s="38" t="s">
        <v>0</v>
      </c>
      <c r="B35" s="38"/>
      <c r="C35" s="38"/>
      <c r="D35" s="40">
        <f>SUM(D33:D34)</f>
        <v>0</v>
      </c>
      <c r="E35" s="11"/>
      <c r="F35" s="12"/>
    </row>
    <row r="36" spans="1:6" s="10" customFormat="1" ht="9" customHeight="1" x14ac:dyDescent="0.2">
      <c r="A36" s="46"/>
      <c r="B36" s="47"/>
      <c r="C36" s="47"/>
      <c r="D36" s="47"/>
      <c r="E36" s="19"/>
      <c r="F36" s="20"/>
    </row>
    <row r="37" spans="1:6" s="13" customFormat="1" ht="34" customHeight="1" x14ac:dyDescent="0.2">
      <c r="A37" s="28" t="s">
        <v>17</v>
      </c>
      <c r="B37" s="21" t="s">
        <v>18</v>
      </c>
      <c r="C37" s="28" t="s">
        <v>19</v>
      </c>
      <c r="D37" s="28" t="s">
        <v>20</v>
      </c>
      <c r="E37" s="11"/>
      <c r="F37" s="12"/>
    </row>
    <row r="38" spans="1:6" s="13" customFormat="1" ht="34" customHeight="1" x14ac:dyDescent="0.2">
      <c r="A38" s="29" t="s">
        <v>21</v>
      </c>
      <c r="B38" s="35">
        <v>5000</v>
      </c>
      <c r="C38" s="43">
        <v>0</v>
      </c>
      <c r="D38" s="45">
        <f>B38+(B38*C38)</f>
        <v>5000</v>
      </c>
      <c r="E38" s="11"/>
      <c r="F38" s="12"/>
    </row>
    <row r="39" spans="1:6" s="13" customFormat="1" ht="34" customHeight="1" x14ac:dyDescent="0.2">
      <c r="A39" s="38" t="s">
        <v>0</v>
      </c>
      <c r="B39" s="38"/>
      <c r="C39" s="38"/>
      <c r="D39" s="40">
        <f>SUM(D38:D38)</f>
        <v>5000</v>
      </c>
      <c r="E39" s="11"/>
      <c r="F39" s="12"/>
    </row>
    <row r="40" spans="1:6" s="10" customFormat="1" ht="9" customHeight="1" x14ac:dyDescent="0.2">
      <c r="A40" s="46"/>
      <c r="B40" s="47"/>
      <c r="C40" s="47"/>
      <c r="D40" s="8"/>
      <c r="E40" s="8"/>
      <c r="F40" s="9"/>
    </row>
    <row r="41" spans="1:6" ht="33" customHeight="1" x14ac:dyDescent="0.2">
      <c r="A41" s="48" t="s">
        <v>10</v>
      </c>
      <c r="B41" s="56">
        <f>SUM(B13:B13)+F20+F30+D35+D39</f>
        <v>5000</v>
      </c>
      <c r="C41" s="56"/>
    </row>
    <row r="42" spans="1:6" ht="12" customHeight="1" x14ac:dyDescent="0.2">
      <c r="A42" s="3"/>
      <c r="B42" s="4"/>
    </row>
    <row r="43" spans="1:6" ht="33" customHeight="1" x14ac:dyDescent="0.2">
      <c r="A43" s="48" t="s">
        <v>2</v>
      </c>
      <c r="B43" s="57"/>
      <c r="C43" s="57"/>
    </row>
    <row r="44" spans="1:6" x14ac:dyDescent="0.2">
      <c r="A44" s="2">
        <v>2022</v>
      </c>
    </row>
  </sheetData>
  <sheetProtection algorithmName="SHA-512" hashValue="kKDr3fBcgWh7hsb1ELom95wVSow1pGcPthVdb2665wcH63RqnW/C7oTp70lrRSZrmEkaQ7BKiGoyXMJfKSVMvg==" saltValue="f2GyE17954SSIm5LOM8DlA==" spinCount="100000" sheet="1" objects="1" scenarios="1"/>
  <mergeCells count="9">
    <mergeCell ref="A2:B2"/>
    <mergeCell ref="B41:C41"/>
    <mergeCell ref="B43:C43"/>
    <mergeCell ref="D8:G8"/>
    <mergeCell ref="D9:G9"/>
    <mergeCell ref="D10:G10"/>
    <mergeCell ref="D11:G11"/>
    <mergeCell ref="D12:G12"/>
    <mergeCell ref="A14:H14"/>
  </mergeCells>
  <phoneticPr fontId="20" type="noConversion"/>
  <conditionalFormatting sqref="B6:B7 C16:C17 C18:E19">
    <cfRule type="containsText" dxfId="49" priority="551" operator="containsText" text="JA">
      <formula>NOT(ISERROR(SEARCH("JA",B6)))</formula>
    </cfRule>
  </conditionalFormatting>
  <conditionalFormatting sqref="B6:B7 C16:C17 C18:E19">
    <cfRule type="containsText" dxfId="48" priority="520" operator="containsText" text="2022">
      <formula>NOT(ISERROR(SEARCH("2022",B6)))</formula>
    </cfRule>
    <cfRule type="containsText" dxfId="47" priority="521" operator="containsText" text="2021">
      <formula>NOT(ISERROR(SEARCH("2021",B6)))</formula>
    </cfRule>
    <cfRule type="containsText" dxfId="46" priority="522" operator="containsText" text="2020">
      <formula>NOT(ISERROR(SEARCH("2020",B6)))</formula>
    </cfRule>
    <cfRule type="containsText" dxfId="45" priority="523" operator="containsText" text="2019">
      <formula>NOT(ISERROR(SEARCH("2019",B6)))</formula>
    </cfRule>
  </conditionalFormatting>
  <conditionalFormatting sqref="C38">
    <cfRule type="containsText" dxfId="44" priority="90" operator="containsText" text="JA">
      <formula>NOT(ISERROR(SEARCH("JA",C38)))</formula>
    </cfRule>
  </conditionalFormatting>
  <conditionalFormatting sqref="C38">
    <cfRule type="containsText" dxfId="43" priority="86" operator="containsText" text="2022">
      <formula>NOT(ISERROR(SEARCH("2022",C38)))</formula>
    </cfRule>
    <cfRule type="containsText" dxfId="42" priority="87" operator="containsText" text="2021">
      <formula>NOT(ISERROR(SEARCH("2021",C38)))</formula>
    </cfRule>
    <cfRule type="containsText" dxfId="41" priority="88" operator="containsText" text="2020">
      <formula>NOT(ISERROR(SEARCH("2020",C38)))</formula>
    </cfRule>
    <cfRule type="containsText" dxfId="40" priority="89" operator="containsText" text="2019">
      <formula>NOT(ISERROR(SEARCH("2019",C38)))</formula>
    </cfRule>
  </conditionalFormatting>
  <conditionalFormatting sqref="D38">
    <cfRule type="containsText" dxfId="39" priority="85" operator="containsText" text="JA">
      <formula>NOT(ISERROR(SEARCH("JA",D38)))</formula>
    </cfRule>
  </conditionalFormatting>
  <conditionalFormatting sqref="D38">
    <cfRule type="containsText" dxfId="38" priority="81" operator="containsText" text="2022">
      <formula>NOT(ISERROR(SEARCH("2022",D38)))</formula>
    </cfRule>
    <cfRule type="containsText" dxfId="37" priority="82" operator="containsText" text="2021">
      <formula>NOT(ISERROR(SEARCH("2021",D38)))</formula>
    </cfRule>
    <cfRule type="containsText" dxfId="36" priority="83" operator="containsText" text="2020">
      <formula>NOT(ISERROR(SEARCH("2020",D38)))</formula>
    </cfRule>
    <cfRule type="containsText" dxfId="35" priority="84" operator="containsText" text="2019">
      <formula>NOT(ISERROR(SEARCH("2019",D38)))</formula>
    </cfRule>
  </conditionalFormatting>
  <conditionalFormatting sqref="D24:E29">
    <cfRule type="containsText" dxfId="34" priority="35" operator="containsText" text="JA">
      <formula>NOT(ISERROR(SEARCH("JA",D24)))</formula>
    </cfRule>
  </conditionalFormatting>
  <conditionalFormatting sqref="D24:E29">
    <cfRule type="containsText" dxfId="33" priority="31" operator="containsText" text="2022">
      <formula>NOT(ISERROR(SEARCH("2022",D24)))</formula>
    </cfRule>
    <cfRule type="containsText" dxfId="32" priority="32" operator="containsText" text="2021">
      <formula>NOT(ISERROR(SEARCH("2021",D24)))</formula>
    </cfRule>
    <cfRule type="containsText" dxfId="31" priority="33" operator="containsText" text="2020">
      <formula>NOT(ISERROR(SEARCH("2020",D24)))</formula>
    </cfRule>
    <cfRule type="containsText" dxfId="30" priority="34" operator="containsText" text="2019">
      <formula>NOT(ISERROR(SEARCH("2019",D24)))</formula>
    </cfRule>
  </conditionalFormatting>
  <conditionalFormatting sqref="C23:C29">
    <cfRule type="containsText" dxfId="29" priority="30" operator="containsText" text="JA">
      <formula>NOT(ISERROR(SEARCH("JA",C23)))</formula>
    </cfRule>
  </conditionalFormatting>
  <conditionalFormatting sqref="C23:C29">
    <cfRule type="containsText" dxfId="28" priority="26" operator="containsText" text="2022">
      <formula>NOT(ISERROR(SEARCH("2022",C23)))</formula>
    </cfRule>
    <cfRule type="containsText" dxfId="27" priority="27" operator="containsText" text="2021">
      <formula>NOT(ISERROR(SEARCH("2021",C23)))</formula>
    </cfRule>
    <cfRule type="containsText" dxfId="26" priority="28" operator="containsText" text="2020">
      <formula>NOT(ISERROR(SEARCH("2020",C23)))</formula>
    </cfRule>
    <cfRule type="containsText" dxfId="25" priority="29" operator="containsText" text="2019">
      <formula>NOT(ISERROR(SEARCH("2019",C23)))</formula>
    </cfRule>
  </conditionalFormatting>
  <conditionalFormatting sqref="D33:D34">
    <cfRule type="containsText" dxfId="24" priority="25" operator="containsText" text="JA">
      <formula>NOT(ISERROR(SEARCH("JA",D33)))</formula>
    </cfRule>
  </conditionalFormatting>
  <conditionalFormatting sqref="D33:D34">
    <cfRule type="containsText" dxfId="23" priority="21" operator="containsText" text="2022">
      <formula>NOT(ISERROR(SEARCH("2022",D33)))</formula>
    </cfRule>
    <cfRule type="containsText" dxfId="22" priority="22" operator="containsText" text="2021">
      <formula>NOT(ISERROR(SEARCH("2021",D33)))</formula>
    </cfRule>
    <cfRule type="containsText" dxfId="21" priority="23" operator="containsText" text="2020">
      <formula>NOT(ISERROR(SEARCH("2020",D33)))</formula>
    </cfRule>
    <cfRule type="containsText" dxfId="20" priority="24" operator="containsText" text="2019">
      <formula>NOT(ISERROR(SEARCH("2019",D33)))</formula>
    </cfRule>
  </conditionalFormatting>
  <conditionalFormatting sqref="C33:C34">
    <cfRule type="containsText" dxfId="19" priority="20" operator="containsText" text="JA">
      <formula>NOT(ISERROR(SEARCH("JA",C33)))</formula>
    </cfRule>
  </conditionalFormatting>
  <conditionalFormatting sqref="C33:C34">
    <cfRule type="containsText" dxfId="18" priority="16" operator="containsText" text="2022">
      <formula>NOT(ISERROR(SEARCH("2022",C33)))</formula>
    </cfRule>
    <cfRule type="containsText" dxfId="17" priority="17" operator="containsText" text="2021">
      <formula>NOT(ISERROR(SEARCH("2021",C33)))</formula>
    </cfRule>
    <cfRule type="containsText" dxfId="16" priority="18" operator="containsText" text="2020">
      <formula>NOT(ISERROR(SEARCH("2020",C33)))</formula>
    </cfRule>
    <cfRule type="containsText" dxfId="15" priority="19" operator="containsText" text="2019">
      <formula>NOT(ISERROR(SEARCH("2019",C33)))</formula>
    </cfRule>
  </conditionalFormatting>
  <conditionalFormatting sqref="C9">
    <cfRule type="containsText" dxfId="14" priority="15" operator="containsText" text="JA">
      <formula>NOT(ISERROR(SEARCH("JA",C9)))</formula>
    </cfRule>
  </conditionalFormatting>
  <conditionalFormatting sqref="C9">
    <cfRule type="containsText" dxfId="13" priority="11" operator="containsText" text="2022">
      <formula>NOT(ISERROR(SEARCH("2022",C9)))</formula>
    </cfRule>
    <cfRule type="containsText" dxfId="12" priority="12" operator="containsText" text="2021">
      <formula>NOT(ISERROR(SEARCH("2021",C9)))</formula>
    </cfRule>
    <cfRule type="containsText" dxfId="11" priority="13" operator="containsText" text="2020">
      <formula>NOT(ISERROR(SEARCH("2020",C9)))</formula>
    </cfRule>
    <cfRule type="containsText" dxfId="10" priority="14" operator="containsText" text="2019">
      <formula>NOT(ISERROR(SEARCH("2019",C9)))</formula>
    </cfRule>
  </conditionalFormatting>
  <conditionalFormatting sqref="C10 C12">
    <cfRule type="containsText" dxfId="9" priority="10" operator="containsText" text="JA">
      <formula>NOT(ISERROR(SEARCH("JA",C10)))</formula>
    </cfRule>
  </conditionalFormatting>
  <conditionalFormatting sqref="C10 C12">
    <cfRule type="containsText" dxfId="8" priority="6" operator="containsText" text="2022">
      <formula>NOT(ISERROR(SEARCH("2022",C10)))</formula>
    </cfRule>
    <cfRule type="containsText" dxfId="7" priority="7" operator="containsText" text="2021">
      <formula>NOT(ISERROR(SEARCH("2021",C10)))</formula>
    </cfRule>
    <cfRule type="containsText" dxfId="6" priority="8" operator="containsText" text="2020">
      <formula>NOT(ISERROR(SEARCH("2020",C10)))</formula>
    </cfRule>
    <cfRule type="containsText" dxfId="5" priority="9" operator="containsText" text="2019">
      <formula>NOT(ISERROR(SEARCH("2019",C10)))</formula>
    </cfRule>
  </conditionalFormatting>
  <conditionalFormatting sqref="C11">
    <cfRule type="containsText" dxfId="4" priority="5" operator="containsText" text="JA">
      <formula>NOT(ISERROR(SEARCH("JA",C11)))</formula>
    </cfRule>
  </conditionalFormatting>
  <conditionalFormatting sqref="C11">
    <cfRule type="containsText" dxfId="3" priority="1" operator="containsText" text="2022">
      <formula>NOT(ISERROR(SEARCH("2022",C11)))</formula>
    </cfRule>
    <cfRule type="containsText" dxfId="2" priority="2" operator="containsText" text="2021">
      <formula>NOT(ISERROR(SEARCH("2021",C11)))</formula>
    </cfRule>
    <cfRule type="containsText" dxfId="1" priority="3" operator="containsText" text="2020">
      <formula>NOT(ISERROR(SEARCH("2020",C11)))</formula>
    </cfRule>
    <cfRule type="containsText" dxfId="0" priority="4" operator="containsText" text="2019">
      <formula>NOT(ISERROR(SEARCH("2019",C11)))</formula>
    </cfRule>
  </conditionalFormatting>
  <dataValidations count="2">
    <dataValidation type="decimal" allowBlank="1" showInputMessage="1" showErrorMessage="1" sqref="D18:D19 D24:D29" xr:uid="{7E9439FD-0E9F-3C4C-A8D0-62E130373423}">
      <formula1>0</formula1>
      <formula2>0.1</formula2>
    </dataValidation>
    <dataValidation type="decimal" allowBlank="1" showInputMessage="1" showErrorMessage="1" sqref="E18:E19 E24:E29" xr:uid="{D65B6DD9-1409-554A-9FC7-F8F2F58509FB}">
      <formula1>0</formula1>
      <formula2>0.05</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JAAR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Copyright BiC</dc:title>
  <dc:subject/>
  <dc:creator>Saskia Roos</dc:creator>
  <cp:keywords/>
  <dc:description>Copyright BiC</dc:description>
  <cp:lastModifiedBy>Laura Oosterhoff</cp:lastModifiedBy>
  <dcterms:created xsi:type="dcterms:W3CDTF">2018-12-03T10:17:04Z</dcterms:created>
  <dcterms:modified xsi:type="dcterms:W3CDTF">2021-09-24T08:52:52Z</dcterms:modified>
  <cp:category/>
</cp:coreProperties>
</file>