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alfresco.rbd.local/alfresco/webdav/Sites/inkoopbureau-vlaardingen/documentLibrary/1 Aanbestedingen/IV.100017 Beveiligings- en hospitalitydiensten/3. Selectieleidraad en Bestek/Documenten definitief/Def TenderNed/"/>
    </mc:Choice>
  </mc:AlternateContent>
  <xr:revisionPtr revIDLastSave="0" documentId="8_{BAB1DE2A-DF32-487B-8DAA-3D277DB419CB}" xr6:coauthVersionLast="46" xr6:coauthVersionMax="46" xr10:uidLastSave="{00000000-0000-0000-0000-000000000000}"/>
  <bookViews>
    <workbookView xWindow="-120" yWindow="-120" windowWidth="24240" windowHeight="11475" xr2:uid="{797FA1EC-E07D-4890-BDC5-5BFCB00A85E3}"/>
  </bookViews>
  <sheets>
    <sheet name="Leeswijzer" sheetId="2" r:id="rId1"/>
    <sheet name="Prijzenformulie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9" i="1" l="1"/>
  <c r="F108" i="1"/>
  <c r="F107" i="1"/>
  <c r="F106" i="1"/>
  <c r="F105" i="1"/>
  <c r="F104" i="1"/>
  <c r="F103" i="1"/>
  <c r="F110" i="1" s="1"/>
  <c r="F94" i="1"/>
  <c r="F93" i="1"/>
  <c r="F92" i="1"/>
  <c r="F91" i="1"/>
  <c r="F80" i="1"/>
  <c r="F79" i="1"/>
  <c r="F78" i="1"/>
  <c r="F45" i="1"/>
  <c r="F24" i="1"/>
  <c r="D63" i="1" l="1"/>
  <c r="E66" i="1"/>
  <c r="F66" i="1" s="1"/>
  <c r="E65" i="1"/>
  <c r="F65" i="1" s="1"/>
  <c r="E64" i="1"/>
  <c r="F64" i="1" s="1"/>
  <c r="E63" i="1"/>
  <c r="E57" i="1"/>
  <c r="E56" i="1"/>
  <c r="E55" i="1"/>
  <c r="F55" i="1" s="1"/>
  <c r="D44" i="1"/>
  <c r="F44" i="1" s="1"/>
  <c r="D43" i="1"/>
  <c r="F43" i="1" s="1"/>
  <c r="D42" i="1"/>
  <c r="F42" i="1" s="1"/>
  <c r="D23" i="1"/>
  <c r="F23" i="1" s="1"/>
  <c r="D22" i="1"/>
  <c r="F22" i="1" s="1"/>
  <c r="D21" i="1"/>
  <c r="F21" i="1" s="1"/>
  <c r="D57" i="1"/>
  <c r="D56" i="1"/>
  <c r="D36" i="1"/>
  <c r="F36" i="1" s="1"/>
  <c r="D35" i="1"/>
  <c r="F35" i="1" s="1"/>
  <c r="D34" i="1"/>
  <c r="F34" i="1" s="1"/>
  <c r="F56" i="1" l="1"/>
  <c r="F57" i="1"/>
  <c r="F63" i="1"/>
  <c r="F81" i="1"/>
  <c r="F95" i="1"/>
  <c r="F58" i="1"/>
  <c r="F37" i="1"/>
  <c r="F25" i="1"/>
  <c r="F46" i="1"/>
  <c r="D14" i="1"/>
  <c r="F14" i="1" s="1"/>
  <c r="D15" i="1"/>
  <c r="F15" i="1" s="1"/>
  <c r="D13" i="1"/>
  <c r="F13" i="1" s="1"/>
  <c r="F67" i="1" l="1"/>
  <c r="F16" i="1"/>
  <c r="F113" i="1" l="1"/>
</calcChain>
</file>

<file path=xl/sharedStrings.xml><?xml version="1.0" encoding="utf-8"?>
<sst xmlns="http://schemas.openxmlformats.org/spreadsheetml/2006/main" count="183" uniqueCount="73">
  <si>
    <t>Totaal per jaar</t>
  </si>
  <si>
    <t>Werkdagen dagdienst</t>
  </si>
  <si>
    <t>Werkdagen avonddienst</t>
  </si>
  <si>
    <t>Werkdagen nachtdienst</t>
  </si>
  <si>
    <t xml:space="preserve">A. OBJECTBEVEILIGING </t>
  </si>
  <si>
    <t>Inzet in uren per jaar</t>
  </si>
  <si>
    <t>INDICATIE</t>
  </si>
  <si>
    <t>Feestdagen</t>
  </si>
  <si>
    <t>Feestdagen weekend</t>
  </si>
  <si>
    <t>DE INZET IN DAGEN, TIJDSTIPPEN EN UREN ZIJN EEN INDICATIE EN HIERAAN KUNNEN GEEN RECHTEN WORDEN ONTLEEND</t>
  </si>
  <si>
    <t>B. HOSPITALITYDIENSTEN</t>
  </si>
  <si>
    <t>Reguliere inzet security hostess/host</t>
  </si>
  <si>
    <t>Bijzondere inzet security hostess/host</t>
  </si>
  <si>
    <t>maandag tot en met vrijdag tussen 18.00 en 24.00 uur</t>
  </si>
  <si>
    <t>maandag tot en met vrijdag tussen 07.00 en 18.00 uur</t>
  </si>
  <si>
    <t>op oudejaarsdag na 16.00 uur</t>
  </si>
  <si>
    <t>maandag tot en met vrijdag tussen 00.00 en 07.00 uur</t>
  </si>
  <si>
    <t>Weekenddagen</t>
  </si>
  <si>
    <t>tussen zaterdag 00.00 en zondag 24.00 uur</t>
  </si>
  <si>
    <t>tussen maandag 00.00 en vrijdag 24.00 uur</t>
  </si>
  <si>
    <t>Oudejaarsdag</t>
  </si>
  <si>
    <t>Reguliere inzet Hostess/Host</t>
  </si>
  <si>
    <t>Bijzondere inzet Hostess/Host</t>
  </si>
  <si>
    <r>
      <t xml:space="preserve">Inzet in uren per </t>
    </r>
    <r>
      <rPr>
        <b/>
        <sz val="10"/>
        <color rgb="FF0000FF"/>
        <rFont val="Arial"/>
        <family val="2"/>
      </rPr>
      <t>week</t>
    </r>
  </si>
  <si>
    <r>
      <t xml:space="preserve">Inzet in uren per </t>
    </r>
    <r>
      <rPr>
        <b/>
        <sz val="10"/>
        <color rgb="FF0000FF"/>
        <rFont val="Arial"/>
        <family val="2"/>
      </rPr>
      <t>maand</t>
    </r>
  </si>
  <si>
    <t>Bijlage 6 Prijzenformulier</t>
  </si>
  <si>
    <t>minder dan 1</t>
  </si>
  <si>
    <t>Locaties: Oude Stadhuis (Markt 11) en Stadskantoor (Westnieuwland 6)</t>
  </si>
  <si>
    <t xml:space="preserve">Locaties: Oude Stadhuis (Markt 11) en Stadskantoor (Westnieuwland 6) </t>
  </si>
  <si>
    <t xml:space="preserve">D. ALARMOPVOLGING </t>
  </si>
  <si>
    <t>C. BRAND- EN SLUITRONDE + INDIEN VAN TOEPASSING OPENINGSRONDE EN/OF CONTROLERONDE</t>
  </si>
  <si>
    <t>Handtekening</t>
  </si>
  <si>
    <t>gemeente Vlaardingen</t>
  </si>
  <si>
    <t>Europese openbare aanbesteding Beveiligings- en Hospitalitydiensten</t>
  </si>
  <si>
    <t>Naam rechtsgeldige vertegenwoordiger:</t>
  </si>
  <si>
    <t>Functie:</t>
  </si>
  <si>
    <t>Datum en plaats:</t>
  </si>
  <si>
    <t>Naam Inschrijver:</t>
  </si>
  <si>
    <t>1. Bijlage 6 Prijzenformulier bestaat uit twee tabbladen: de leeswijzer en het prijzenformulier.</t>
  </si>
  <si>
    <t>Aanbestedende dienst:</t>
  </si>
  <si>
    <t>Aanbesteding:</t>
  </si>
  <si>
    <t>Aanbestedingsnummer:</t>
  </si>
  <si>
    <t>Tarief per uur
excl. BTW (€)</t>
  </si>
  <si>
    <t>Verklaart bijlage 6 prijzenformulier naar waarheid te hebben ingevuld:</t>
  </si>
  <si>
    <t xml:space="preserve">Starttarief eerste 15 minuten op locatie </t>
  </si>
  <si>
    <t>24 uur per dag, 7 dagen per week, 365 dagen per jaar</t>
  </si>
  <si>
    <t>Mobiele surveillante/surveillant</t>
  </si>
  <si>
    <t>Aantal per jaar</t>
  </si>
  <si>
    <t>Locaties alarmopvolging: Oude Stadhuis (Markt 11), Stadskantoor (Westnieuwland 6), Stadswerf (Burgemeester Heusdenslaan 357), Toezicht &amp; Handhaving (Hofsingel 82-84)</t>
  </si>
  <si>
    <t>Stadsarchief (Plein Emaus 5), Bibliotheek (Waalstraat 100), Begraafplaats Holy (Olmendreef 150), Begraafplaats Emaus (Emaus 6) en Stadsgehoorzaal (Schiedamseweg 51)</t>
  </si>
  <si>
    <t>per jaar na rato</t>
  </si>
  <si>
    <t>Tarief
excl. BTW (€)</t>
  </si>
  <si>
    <t>Jaarabonnement alarmopvolging (inclusief sleutelbeheer) per locatie</t>
  </si>
  <si>
    <t>Opvolgend tarief per opvolgende 15 minuten op locatie of een gedeelte daarvan</t>
  </si>
  <si>
    <t>Totaalprijs
per jaar excl. btw (€)</t>
  </si>
  <si>
    <t>Locatie: indien van toepassing</t>
  </si>
  <si>
    <t xml:space="preserve">Werkdagen - starttarief eerste 15 minuten op locatie </t>
  </si>
  <si>
    <t>Werkdagen - pvolgend tarief per opvolgende 15 minuten op locatie of een gedeelte daarvan</t>
  </si>
  <si>
    <t xml:space="preserve">Weekenddagen - Starttarief eerste 15 minuten op locatie </t>
  </si>
  <si>
    <t>Weekenddagen - Opvolgend tarief per opvolgende 15 minuten op locatie of een gedeelte daarvan</t>
  </si>
  <si>
    <t xml:space="preserve">Inzet coördinator </t>
  </si>
  <si>
    <t>Mogelijkheid tot inzet</t>
  </si>
  <si>
    <t>x</t>
  </si>
  <si>
    <t xml:space="preserve">Leeswijzer Bijlage 6 Prijzenformulier: invulformulieren </t>
  </si>
  <si>
    <t>2. Inschrijver dient alle blauw gekleurde velden in het tabblad Prijzenformulier in te vullen. De groene cellen rekenen automatisch door (tarief a. Security Hostess/Host).</t>
  </si>
  <si>
    <t xml:space="preserve">3. Na het invullen van alle blauwe velden ontstaat in het oranje gekleurde veld de totaal fictieve inschrijvingsprijs op jaarbasis. Het prijzenformulier is een indicatie van de verwachte situatie. Aan de genoemde aantallen kunnen geen rechten worden ontleend. </t>
  </si>
  <si>
    <t>4. De door Inschrijver op te geven prijzen zijn inclusief alle bijkomende vaste en variabele kosten die logischerwijs verband houden met de desbetreffende dienstverlening waaronder maar niet beperkt tot reis- en verblijfskosten, voorrijkosten, planningskosten t.b.v. planning eigen personeel, kosten voor dienstkleding, kosten voor aanvragen VOG, vervanging van een ingezette medewerker wegens ziekte, kosten voor overleggen, kosten voor opstellen rapportages, administratie, communicatie, klachtenafhandeling, ovehead en risico`s welke door Opdrachtnemer worden gemaakt om de gevraagde dienstverlening te kunnen leveren.</t>
  </si>
  <si>
    <t>5. U dient dit tabblad na het invullen van het tabblad prijzenformulier rechtsgeldig te ondertekenen, in te scannen en samen met het ingevulde tabblad Prijzenformulier bij uw inschrijving te voegen.</t>
  </si>
  <si>
    <t>Locatie: Oude Stadhuis (Markt 11) en indien van toepassing Stadskantoor (Westnieuwland 6)</t>
  </si>
  <si>
    <t>E. OPENINGSRONDE, F. CONTROLERONDE EN/OF B. BRAND- EN SLUITRONDE INDIEN VAN TOEPASSING</t>
  </si>
  <si>
    <t>INZET COŐRDINATOR INDIEN VAN TOEPASSING</t>
  </si>
  <si>
    <t>TOTAAL FICTIEVE INSCHRIJVINGSPRIJS OP JAARBASIS</t>
  </si>
  <si>
    <t>IV-100017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</si>
</sst>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0"/>
      <color theme="1"/>
      <name val="Arial"/>
      <family val="2"/>
    </font>
    <font>
      <sz val="10"/>
      <color theme="1"/>
      <name val="Arial"/>
      <family val="2"/>
    </font>
    <font>
      <b/>
      <sz val="10"/>
      <color theme="0"/>
      <name val="Arial"/>
      <family val="2"/>
    </font>
    <font>
      <b/>
      <sz val="10"/>
      <color theme="1"/>
      <name val="Arial"/>
      <family val="2"/>
    </font>
    <font>
      <b/>
      <sz val="12"/>
      <color theme="1"/>
      <name val="Arial"/>
      <family val="2"/>
    </font>
    <font>
      <sz val="10"/>
      <name val="Arial"/>
      <family val="2"/>
    </font>
    <font>
      <b/>
      <sz val="9"/>
      <color theme="1"/>
      <name val="Arial"/>
      <family val="2"/>
    </font>
    <font>
      <i/>
      <sz val="10"/>
      <color theme="1"/>
      <name val="Arial"/>
      <family val="2"/>
    </font>
    <font>
      <b/>
      <sz val="10"/>
      <color rgb="FF0000FF"/>
      <name val="Arial"/>
      <family val="2"/>
    </font>
    <font>
      <b/>
      <sz val="14"/>
      <color theme="1"/>
      <name val="Arial"/>
      <family val="2"/>
    </font>
    <font>
      <sz val="8"/>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1"/>
        <bgColor indexed="64"/>
      </patternFill>
    </fill>
    <fill>
      <patternFill patternType="solid">
        <fgColor theme="1" tint="0.34998626667073579"/>
        <bgColor indexed="64"/>
      </patternFill>
    </fill>
    <fill>
      <patternFill patternType="solid">
        <fgColor theme="4" tint="0.39997558519241921"/>
        <bgColor indexed="64"/>
      </patternFill>
    </fill>
    <fill>
      <patternFill patternType="solid">
        <fgColor rgb="FF66FF66"/>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08">
    <xf numFmtId="0" fontId="0" fillId="0" borderId="0" xfId="0"/>
    <xf numFmtId="0" fontId="3" fillId="0" borderId="0" xfId="0" applyFont="1"/>
    <xf numFmtId="0" fontId="4" fillId="0" borderId="0" xfId="0" applyFont="1"/>
    <xf numFmtId="0" fontId="1" fillId="0" borderId="1" xfId="0" applyFont="1" applyBorder="1" applyAlignment="1">
      <alignment horizontal="left" vertical="top"/>
    </xf>
    <xf numFmtId="44" fontId="1" fillId="0" borderId="1" xfId="0" applyNumberFormat="1" applyFont="1" applyBorder="1" applyAlignment="1">
      <alignment horizontal="center" vertical="top"/>
    </xf>
    <xf numFmtId="0" fontId="1" fillId="0" borderId="1" xfId="0" applyFont="1" applyBorder="1" applyAlignment="1">
      <alignment horizontal="left" vertical="top" wrapText="1"/>
    </xf>
    <xf numFmtId="0" fontId="0" fillId="0" borderId="4" xfId="0" applyBorder="1"/>
    <xf numFmtId="0" fontId="0" fillId="0" borderId="1" xfId="0" applyBorder="1"/>
    <xf numFmtId="0" fontId="6" fillId="0" borderId="0" xfId="0" applyFont="1" applyFill="1" applyBorder="1" applyAlignment="1">
      <alignment horizontal="left" vertical="top"/>
    </xf>
    <xf numFmtId="0" fontId="7" fillId="0" borderId="0" xfId="0" applyFont="1"/>
    <xf numFmtId="0" fontId="0" fillId="7" borderId="1" xfId="0" applyFill="1" applyBorder="1"/>
    <xf numFmtId="0" fontId="1" fillId="0" borderId="6" xfId="0" applyFont="1" applyBorder="1" applyAlignment="1">
      <alignment horizontal="left" vertical="top"/>
    </xf>
    <xf numFmtId="0" fontId="1" fillId="0" borderId="6" xfId="0" applyFont="1" applyBorder="1" applyAlignment="1">
      <alignment horizontal="left" vertical="top" wrapText="1"/>
    </xf>
    <xf numFmtId="44" fontId="1" fillId="0" borderId="6" xfId="0" applyNumberFormat="1" applyFont="1" applyBorder="1" applyAlignment="1">
      <alignment horizontal="center" vertical="top"/>
    </xf>
    <xf numFmtId="0" fontId="1" fillId="0" borderId="16" xfId="0" applyFont="1" applyBorder="1" applyAlignment="1">
      <alignment horizontal="left" vertical="top"/>
    </xf>
    <xf numFmtId="44" fontId="1" fillId="0" borderId="17" xfId="0" applyNumberFormat="1" applyFont="1" applyBorder="1" applyAlignment="1">
      <alignment horizontal="center" vertical="top"/>
    </xf>
    <xf numFmtId="0" fontId="1" fillId="0" borderId="18" xfId="0" applyFont="1" applyBorder="1" applyAlignment="1">
      <alignment horizontal="left" vertical="top"/>
    </xf>
    <xf numFmtId="0" fontId="1" fillId="0" borderId="14" xfId="0" applyFont="1" applyBorder="1" applyAlignment="1">
      <alignment horizontal="left" vertical="top" wrapText="1"/>
    </xf>
    <xf numFmtId="44" fontId="1" fillId="0" borderId="15" xfId="0" applyNumberFormat="1" applyFont="1" applyBorder="1" applyAlignment="1">
      <alignment horizontal="center" vertical="top"/>
    </xf>
    <xf numFmtId="44" fontId="3" fillId="2" borderId="7" xfId="0" applyNumberFormat="1" applyFont="1" applyFill="1" applyBorder="1" applyAlignment="1">
      <alignment horizontal="center" vertical="top"/>
    </xf>
    <xf numFmtId="0" fontId="3" fillId="0" borderId="7" xfId="0" applyFont="1" applyBorder="1" applyAlignment="1">
      <alignment horizontal="left" vertical="top"/>
    </xf>
    <xf numFmtId="0" fontId="3" fillId="7" borderId="20" xfId="0" applyFont="1" applyFill="1" applyBorder="1" applyAlignment="1">
      <alignment horizontal="left" vertical="top"/>
    </xf>
    <xf numFmtId="0" fontId="3" fillId="7" borderId="20" xfId="0" applyFont="1" applyFill="1" applyBorder="1" applyAlignment="1">
      <alignment horizontal="center" vertical="top"/>
    </xf>
    <xf numFmtId="3" fontId="1" fillId="4" borderId="1" xfId="0" applyNumberFormat="1" applyFont="1" applyFill="1" applyBorder="1" applyAlignment="1">
      <alignment horizontal="right" vertical="top"/>
    </xf>
    <xf numFmtId="3" fontId="1" fillId="4" borderId="14" xfId="0" applyNumberFormat="1" applyFont="1" applyFill="1" applyBorder="1" applyAlignment="1">
      <alignment horizontal="right" vertical="top"/>
    </xf>
    <xf numFmtId="3" fontId="1" fillId="4" borderId="6" xfId="0" applyNumberFormat="1" applyFont="1" applyFill="1" applyBorder="1" applyAlignment="1">
      <alignment horizontal="right" vertical="top"/>
    </xf>
    <xf numFmtId="44" fontId="1" fillId="0" borderId="25" xfId="0" applyNumberFormat="1" applyFont="1" applyBorder="1" applyAlignment="1">
      <alignment horizontal="center" vertical="top"/>
    </xf>
    <xf numFmtId="0" fontId="1" fillId="0" borderId="26" xfId="0" applyFont="1" applyBorder="1" applyAlignment="1">
      <alignment horizontal="left" vertical="top"/>
    </xf>
    <xf numFmtId="0" fontId="0" fillId="0" borderId="0" xfId="0" applyBorder="1"/>
    <xf numFmtId="0" fontId="1" fillId="0" borderId="5" xfId="0" applyFont="1" applyBorder="1" applyAlignment="1">
      <alignment horizontal="left" vertical="top" wrapText="1"/>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3" fontId="1" fillId="0" borderId="0" xfId="0" applyNumberFormat="1" applyFont="1" applyFill="1" applyBorder="1" applyAlignment="1">
      <alignment horizontal="right" vertical="top"/>
    </xf>
    <xf numFmtId="44" fontId="1" fillId="0" borderId="0" xfId="0" applyNumberFormat="1" applyFont="1" applyFill="1" applyBorder="1" applyAlignment="1">
      <alignment horizontal="center" vertical="top"/>
    </xf>
    <xf numFmtId="0" fontId="0" fillId="0" borderId="0" xfId="0" applyFill="1" applyBorder="1"/>
    <xf numFmtId="0" fontId="2" fillId="8" borderId="10" xfId="0" applyFont="1" applyFill="1" applyBorder="1" applyAlignment="1">
      <alignment horizontal="center" vertical="top" wrapText="1"/>
    </xf>
    <xf numFmtId="44" fontId="2" fillId="8" borderId="27" xfId="0" applyNumberFormat="1" applyFont="1" applyFill="1" applyBorder="1" applyAlignment="1">
      <alignment horizontal="center" vertical="top" wrapText="1"/>
    </xf>
    <xf numFmtId="0" fontId="2" fillId="8" borderId="13" xfId="0" applyFont="1" applyFill="1" applyBorder="1" applyAlignment="1">
      <alignment horizontal="center" vertical="top" wrapText="1"/>
    </xf>
    <xf numFmtId="44" fontId="2" fillId="8" borderId="28" xfId="0" applyNumberFormat="1" applyFont="1" applyFill="1" applyBorder="1" applyAlignment="1">
      <alignment horizontal="center" vertical="top" wrapText="1"/>
    </xf>
    <xf numFmtId="0" fontId="0" fillId="0" borderId="30" xfId="0" applyFill="1" applyBorder="1" applyAlignment="1">
      <alignment horizontal="left" vertical="center"/>
    </xf>
    <xf numFmtId="0" fontId="0" fillId="0" borderId="31" xfId="0" applyFill="1" applyBorder="1" applyAlignment="1">
      <alignment horizontal="left" vertical="center"/>
    </xf>
    <xf numFmtId="3" fontId="5" fillId="4" borderId="1" xfId="0" applyNumberFormat="1" applyFont="1" applyFill="1" applyBorder="1" applyAlignment="1">
      <alignment horizontal="right" vertical="top"/>
    </xf>
    <xf numFmtId="0" fontId="3" fillId="7" borderId="22" xfId="0" applyFont="1" applyFill="1" applyBorder="1" applyAlignment="1">
      <alignment horizontal="center" vertical="top"/>
    </xf>
    <xf numFmtId="0" fontId="5" fillId="4" borderId="1" xfId="0" applyFont="1" applyFill="1" applyBorder="1" applyAlignment="1">
      <alignment horizontal="right" vertical="top" wrapText="1"/>
    </xf>
    <xf numFmtId="3" fontId="5" fillId="7" borderId="1" xfId="0" applyNumberFormat="1" applyFont="1" applyFill="1" applyBorder="1" applyAlignment="1">
      <alignment horizontal="right" vertical="top"/>
    </xf>
    <xf numFmtId="0" fontId="5" fillId="4" borderId="6" xfId="0" applyFont="1" applyFill="1" applyBorder="1" applyAlignment="1">
      <alignment horizontal="right" vertical="top" wrapText="1"/>
    </xf>
    <xf numFmtId="0" fontId="9" fillId="0" borderId="0" xfId="0" applyFont="1"/>
    <xf numFmtId="0" fontId="8" fillId="0" borderId="0" xfId="0" applyFont="1"/>
    <xf numFmtId="44" fontId="1" fillId="9" borderId="6" xfId="0" applyNumberFormat="1" applyFont="1" applyFill="1" applyBorder="1" applyAlignment="1">
      <alignment horizontal="center" vertical="top"/>
    </xf>
    <xf numFmtId="44" fontId="1" fillId="9" borderId="1" xfId="0" applyNumberFormat="1" applyFont="1" applyFill="1" applyBorder="1" applyAlignment="1">
      <alignment horizontal="center" vertical="top"/>
    </xf>
    <xf numFmtId="44" fontId="1" fillId="9" borderId="14" xfId="0" applyNumberFormat="1" applyFont="1" applyFill="1" applyBorder="1" applyAlignment="1">
      <alignment horizontal="center" vertical="top"/>
    </xf>
    <xf numFmtId="44" fontId="5" fillId="9" borderId="1" xfId="0" applyNumberFormat="1" applyFont="1" applyFill="1" applyBorder="1" applyAlignment="1">
      <alignment horizontal="center" vertical="top"/>
    </xf>
    <xf numFmtId="0" fontId="0" fillId="0" borderId="0" xfId="0" applyFont="1"/>
    <xf numFmtId="0" fontId="0" fillId="0" borderId="1" xfId="0" applyFont="1" applyBorder="1" applyAlignment="1">
      <alignment horizontal="left"/>
    </xf>
    <xf numFmtId="0" fontId="0" fillId="0" borderId="1" xfId="0" applyFont="1" applyBorder="1"/>
    <xf numFmtId="0" fontId="0" fillId="0" borderId="2" xfId="0" applyFont="1" applyBorder="1" applyAlignment="1">
      <alignment horizontal="left"/>
    </xf>
    <xf numFmtId="0" fontId="0" fillId="0" borderId="1" xfId="0" applyFill="1" applyBorder="1" applyAlignment="1">
      <alignment horizontal="left" vertical="center"/>
    </xf>
    <xf numFmtId="0" fontId="0" fillId="4" borderId="1" xfId="0" applyFill="1" applyBorder="1"/>
    <xf numFmtId="0" fontId="5" fillId="7" borderId="1" xfId="0" applyFont="1" applyFill="1" applyBorder="1" applyAlignment="1">
      <alignment horizontal="right" vertical="top" wrapText="1"/>
    </xf>
    <xf numFmtId="3" fontId="1" fillId="7" borderId="1" xfId="0" applyNumberFormat="1" applyFont="1" applyFill="1" applyBorder="1" applyAlignment="1">
      <alignment horizontal="right" vertical="top"/>
    </xf>
    <xf numFmtId="0" fontId="0" fillId="0" borderId="6" xfId="0" applyFill="1" applyBorder="1" applyAlignment="1">
      <alignment horizontal="left" vertical="center"/>
    </xf>
    <xf numFmtId="0" fontId="5" fillId="7" borderId="6" xfId="0" applyFont="1" applyFill="1" applyBorder="1" applyAlignment="1">
      <alignment horizontal="right" vertical="top" wrapText="1"/>
    </xf>
    <xf numFmtId="44" fontId="5" fillId="9" borderId="6" xfId="0" applyNumberFormat="1" applyFont="1" applyFill="1" applyBorder="1" applyAlignment="1">
      <alignment horizontal="center" vertical="top"/>
    </xf>
    <xf numFmtId="44" fontId="1" fillId="10" borderId="6" xfId="0" applyNumberFormat="1" applyFont="1" applyFill="1" applyBorder="1" applyAlignment="1">
      <alignment horizontal="center" vertical="top"/>
    </xf>
    <xf numFmtId="44" fontId="1" fillId="10" borderId="1" xfId="0" applyNumberFormat="1" applyFont="1" applyFill="1" applyBorder="1" applyAlignment="1">
      <alignment horizontal="center" vertical="top"/>
    </xf>
    <xf numFmtId="44" fontId="1" fillId="10" borderId="14" xfId="0" applyNumberFormat="1" applyFont="1" applyFill="1" applyBorder="1" applyAlignment="1">
      <alignment horizontal="center" vertical="top"/>
    </xf>
    <xf numFmtId="44" fontId="5" fillId="10" borderId="1" xfId="0" applyNumberFormat="1" applyFont="1" applyFill="1" applyBorder="1" applyAlignment="1">
      <alignment horizontal="center" vertical="top"/>
    </xf>
    <xf numFmtId="44" fontId="5" fillId="10" borderId="14" xfId="0" applyNumberFormat="1" applyFont="1" applyFill="1" applyBorder="1" applyAlignment="1">
      <alignment horizontal="center" vertical="top"/>
    </xf>
    <xf numFmtId="0" fontId="3" fillId="0" borderId="2" xfId="0" applyFont="1" applyBorder="1" applyAlignment="1">
      <alignment horizontal="left"/>
    </xf>
    <xf numFmtId="0" fontId="8" fillId="0" borderId="0" xfId="0" applyFont="1" applyAlignment="1">
      <alignment vertical="center"/>
    </xf>
    <xf numFmtId="0" fontId="3" fillId="5" borderId="19" xfId="0" applyFont="1" applyFill="1" applyBorder="1"/>
    <xf numFmtId="0" fontId="0" fillId="5" borderId="20" xfId="0" applyFill="1" applyBorder="1"/>
    <xf numFmtId="0" fontId="0" fillId="5" borderId="21" xfId="0" applyFill="1" applyBorder="1"/>
    <xf numFmtId="0" fontId="1" fillId="0" borderId="5" xfId="0" applyFont="1" applyBorder="1" applyAlignment="1">
      <alignment horizontal="left" vertical="top"/>
    </xf>
    <xf numFmtId="0" fontId="0" fillId="0" borderId="5" xfId="0" applyFill="1" applyBorder="1" applyAlignment="1">
      <alignment horizontal="left" vertical="center"/>
    </xf>
    <xf numFmtId="0" fontId="0" fillId="7" borderId="5" xfId="0" applyFill="1" applyBorder="1"/>
    <xf numFmtId="0" fontId="0" fillId="4" borderId="5" xfId="0" applyFill="1" applyBorder="1"/>
    <xf numFmtId="44" fontId="5" fillId="9" borderId="5" xfId="0" applyNumberFormat="1" applyFont="1" applyFill="1" applyBorder="1" applyAlignment="1">
      <alignment horizontal="center" vertical="top"/>
    </xf>
    <xf numFmtId="44" fontId="1" fillId="0" borderId="5" xfId="0" applyNumberFormat="1" applyFont="1" applyBorder="1" applyAlignment="1">
      <alignment horizontal="center" vertical="top"/>
    </xf>
    <xf numFmtId="3" fontId="1" fillId="7" borderId="6" xfId="0" applyNumberFormat="1" applyFont="1" applyFill="1" applyBorder="1" applyAlignment="1">
      <alignment horizontal="right" vertical="top"/>
    </xf>
    <xf numFmtId="3" fontId="5" fillId="7" borderId="5" xfId="0" applyNumberFormat="1" applyFont="1" applyFill="1" applyBorder="1" applyAlignment="1">
      <alignment horizontal="right" vertical="top"/>
    </xf>
    <xf numFmtId="3" fontId="5" fillId="4" borderId="5" xfId="0" applyNumberFormat="1" applyFont="1" applyFill="1" applyBorder="1" applyAlignment="1">
      <alignment horizontal="right" vertical="top"/>
    </xf>
    <xf numFmtId="44" fontId="1" fillId="9" borderId="5" xfId="0" applyNumberFormat="1" applyFont="1" applyFill="1" applyBorder="1" applyAlignment="1">
      <alignment horizontal="center" vertical="top"/>
    </xf>
    <xf numFmtId="44" fontId="5" fillId="10" borderId="29" xfId="0" applyNumberFormat="1" applyFont="1" applyFill="1" applyBorder="1" applyAlignment="1">
      <alignment horizontal="center" vertical="top"/>
    </xf>
    <xf numFmtId="0" fontId="3" fillId="0" borderId="32" xfId="0" applyFont="1" applyBorder="1"/>
    <xf numFmtId="0" fontId="0" fillId="7" borderId="33" xfId="0" applyFont="1" applyFill="1" applyBorder="1"/>
    <xf numFmtId="0" fontId="0" fillId="7" borderId="34" xfId="0" applyFont="1" applyFill="1" applyBorder="1"/>
    <xf numFmtId="44" fontId="3" fillId="6" borderId="7" xfId="0" applyNumberFormat="1" applyFont="1" applyFill="1" applyBorder="1"/>
    <xf numFmtId="0" fontId="3" fillId="4" borderId="1" xfId="0" applyFont="1" applyFill="1" applyBorder="1"/>
    <xf numFmtId="0" fontId="3" fillId="4" borderId="2" xfId="0" applyFont="1" applyFill="1" applyBorder="1"/>
    <xf numFmtId="0" fontId="0" fillId="4" borderId="1" xfId="0" applyFont="1" applyFill="1" applyBorder="1" applyAlignment="1" applyProtection="1">
      <alignment horizontal="center"/>
      <protection locked="0"/>
    </xf>
    <xf numFmtId="0" fontId="0" fillId="0" borderId="1" xfId="0" applyFont="1" applyBorder="1" applyAlignment="1">
      <alignment horizontal="left" vertical="top"/>
    </xf>
    <xf numFmtId="0" fontId="0" fillId="4" borderId="1" xfId="0" applyFont="1" applyFill="1" applyBorder="1" applyAlignment="1" applyProtection="1">
      <alignment horizontal="center"/>
      <protection locked="0"/>
    </xf>
    <xf numFmtId="0" fontId="0" fillId="0" borderId="2" xfId="0" applyFont="1" applyBorder="1" applyAlignment="1">
      <alignment horizontal="left" vertical="top" wrapText="1"/>
    </xf>
    <xf numFmtId="0" fontId="0" fillId="0" borderId="4" xfId="0" applyBorder="1" applyAlignment="1">
      <alignment horizontal="left" vertical="top" wrapText="1"/>
    </xf>
    <xf numFmtId="0" fontId="1" fillId="0" borderId="0" xfId="0" applyFont="1" applyAlignment="1">
      <alignment horizontal="left" vertical="top" wrapText="1"/>
    </xf>
    <xf numFmtId="0" fontId="0" fillId="0" borderId="3" xfId="0" applyFont="1" applyBorder="1" applyAlignment="1">
      <alignment horizontal="left" vertical="top" wrapText="1"/>
    </xf>
    <xf numFmtId="0" fontId="0" fillId="0" borderId="0" xfId="0" applyFont="1" applyBorder="1" applyAlignment="1">
      <alignment horizontal="center"/>
    </xf>
    <xf numFmtId="0" fontId="2" fillId="3" borderId="1" xfId="0" applyFont="1" applyFill="1" applyBorder="1" applyAlignment="1">
      <alignment horizontal="left"/>
    </xf>
    <xf numFmtId="0" fontId="0" fillId="0" borderId="1" xfId="0" applyFont="1" applyBorder="1" applyAlignment="1">
      <alignment horizontal="left" vertical="top" wrapText="1"/>
    </xf>
    <xf numFmtId="0" fontId="0" fillId="4" borderId="2" xfId="0" applyFont="1" applyFill="1" applyBorder="1" applyAlignment="1">
      <alignment horizontal="left" vertical="top" wrapText="1"/>
    </xf>
    <xf numFmtId="0" fontId="0" fillId="4" borderId="4" xfId="0" applyFill="1" applyBorder="1" applyAlignment="1">
      <alignment horizontal="left" vertical="top" wrapText="1"/>
    </xf>
    <xf numFmtId="0" fontId="6" fillId="5" borderId="23" xfId="0" applyFont="1" applyFill="1" applyBorder="1" applyAlignment="1">
      <alignment horizontal="center"/>
    </xf>
    <xf numFmtId="0" fontId="6" fillId="5" borderId="24" xfId="0" applyFont="1" applyFill="1" applyBorder="1" applyAlignment="1">
      <alignment horizontal="center"/>
    </xf>
    <xf numFmtId="0" fontId="2" fillId="8" borderId="8" xfId="0" applyFont="1" applyFill="1" applyBorder="1" applyAlignment="1">
      <alignment horizontal="left" vertical="center"/>
    </xf>
    <xf numFmtId="0" fontId="0" fillId="8" borderId="11" xfId="0" applyFill="1" applyBorder="1" applyAlignment="1">
      <alignment horizontal="left" vertical="center"/>
    </xf>
    <xf numFmtId="0" fontId="2" fillId="8" borderId="9" xfId="0" applyFont="1" applyFill="1" applyBorder="1" applyAlignment="1">
      <alignment horizontal="left" vertical="center"/>
    </xf>
    <xf numFmtId="0" fontId="0" fillId="8" borderId="12" xfId="0" applyFill="1" applyBorder="1" applyAlignment="1">
      <alignment horizontal="left" vertical="center"/>
    </xf>
  </cellXfs>
  <cellStyles count="1">
    <cellStyle name="Standaard" xfId="0" builtinId="0"/>
  </cellStyles>
  <dxfs count="0"/>
  <tableStyles count="0" defaultTableStyle="TableStyleMedium2" defaultPivotStyle="PivotStyleLight16"/>
  <colors>
    <mruColors>
      <color rgb="FF0000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9D209-FF03-49E6-91DB-690E9ED8316C}">
  <sheetPr>
    <pageSetUpPr fitToPage="1"/>
  </sheetPr>
  <dimension ref="A1:I32"/>
  <sheetViews>
    <sheetView tabSelected="1" workbookViewId="0">
      <selection activeCell="B27" sqref="B27"/>
    </sheetView>
  </sheetViews>
  <sheetFormatPr defaultRowHeight="12.75" x14ac:dyDescent="0.2"/>
  <cols>
    <col min="1" max="1" width="80.7109375" customWidth="1"/>
    <col min="2" max="2" width="59.5703125" customWidth="1"/>
    <col min="4" max="4" width="9.140625" customWidth="1"/>
  </cols>
  <sheetData>
    <row r="1" spans="1:9" x14ac:dyDescent="0.2">
      <c r="A1" s="52"/>
      <c r="B1" s="52"/>
    </row>
    <row r="2" spans="1:9" x14ac:dyDescent="0.2">
      <c r="A2" s="52"/>
      <c r="B2" s="52"/>
    </row>
    <row r="3" spans="1:9" x14ac:dyDescent="0.2">
      <c r="A3" s="88" t="s">
        <v>39</v>
      </c>
      <c r="B3" s="53" t="s">
        <v>32</v>
      </c>
    </row>
    <row r="4" spans="1:9" x14ac:dyDescent="0.2">
      <c r="A4" s="88" t="s">
        <v>40</v>
      </c>
      <c r="B4" s="53" t="s">
        <v>33</v>
      </c>
    </row>
    <row r="5" spans="1:9" x14ac:dyDescent="0.2">
      <c r="A5" s="89" t="s">
        <v>41</v>
      </c>
      <c r="B5" s="53" t="s">
        <v>72</v>
      </c>
    </row>
    <row r="6" spans="1:9" x14ac:dyDescent="0.2">
      <c r="A6" s="97"/>
      <c r="B6" s="97"/>
      <c r="C6" s="28"/>
    </row>
    <row r="7" spans="1:9" x14ac:dyDescent="0.2">
      <c r="A7" s="98" t="s">
        <v>63</v>
      </c>
      <c r="B7" s="98"/>
    </row>
    <row r="8" spans="1:9" x14ac:dyDescent="0.2">
      <c r="A8" s="99" t="s">
        <v>38</v>
      </c>
      <c r="B8" s="99"/>
    </row>
    <row r="9" spans="1:9" x14ac:dyDescent="0.2">
      <c r="A9" s="100" t="s">
        <v>64</v>
      </c>
      <c r="B9" s="101"/>
    </row>
    <row r="10" spans="1:9" ht="25.5" customHeight="1" x14ac:dyDescent="0.2">
      <c r="A10" s="93" t="s">
        <v>65</v>
      </c>
      <c r="B10" s="96"/>
    </row>
    <row r="11" spans="1:9" ht="51" customHeight="1" x14ac:dyDescent="0.2">
      <c r="A11" s="93" t="s">
        <v>66</v>
      </c>
      <c r="B11" s="94"/>
      <c r="D11" s="95"/>
      <c r="E11" s="95"/>
      <c r="F11" s="95"/>
      <c r="G11" s="95"/>
      <c r="H11" s="95"/>
      <c r="I11" s="95"/>
    </row>
    <row r="12" spans="1:9" ht="25.5" customHeight="1" x14ac:dyDescent="0.2">
      <c r="A12" s="93" t="s">
        <v>67</v>
      </c>
      <c r="B12" s="94"/>
    </row>
    <row r="13" spans="1:9" x14ac:dyDescent="0.2">
      <c r="A13" s="52"/>
      <c r="B13" s="52"/>
    </row>
    <row r="14" spans="1:9" x14ac:dyDescent="0.2">
      <c r="A14" s="1" t="s">
        <v>43</v>
      </c>
      <c r="B14" s="52"/>
    </row>
    <row r="15" spans="1:9" x14ac:dyDescent="0.2">
      <c r="A15" s="52"/>
      <c r="B15" s="52"/>
    </row>
    <row r="16" spans="1:9" x14ac:dyDescent="0.2">
      <c r="A16" s="54" t="s">
        <v>37</v>
      </c>
      <c r="B16" s="90"/>
    </row>
    <row r="17" spans="1:2" x14ac:dyDescent="0.2">
      <c r="A17" s="54" t="s">
        <v>34</v>
      </c>
      <c r="B17" s="90"/>
    </row>
    <row r="18" spans="1:2" x14ac:dyDescent="0.2">
      <c r="A18" s="54" t="s">
        <v>35</v>
      </c>
      <c r="B18" s="90"/>
    </row>
    <row r="19" spans="1:2" x14ac:dyDescent="0.2">
      <c r="A19" s="54" t="s">
        <v>36</v>
      </c>
      <c r="B19" s="90"/>
    </row>
    <row r="20" spans="1:2" x14ac:dyDescent="0.2">
      <c r="A20" s="91" t="s">
        <v>31</v>
      </c>
      <c r="B20" s="92"/>
    </row>
    <row r="21" spans="1:2" x14ac:dyDescent="0.2">
      <c r="A21" s="91"/>
      <c r="B21" s="92"/>
    </row>
    <row r="22" spans="1:2" x14ac:dyDescent="0.2">
      <c r="A22" s="91"/>
      <c r="B22" s="92"/>
    </row>
    <row r="23" spans="1:2" x14ac:dyDescent="0.2">
      <c r="A23" s="91"/>
      <c r="B23" s="92"/>
    </row>
    <row r="24" spans="1:2" x14ac:dyDescent="0.2">
      <c r="A24" s="91"/>
      <c r="B24" s="92"/>
    </row>
    <row r="25" spans="1:2" x14ac:dyDescent="0.2">
      <c r="A25" s="52"/>
      <c r="B25" s="52"/>
    </row>
    <row r="26" spans="1:2" x14ac:dyDescent="0.2">
      <c r="A26" s="52"/>
      <c r="B26" s="52"/>
    </row>
    <row r="27" spans="1:2" x14ac:dyDescent="0.2">
      <c r="A27" s="52"/>
      <c r="B27" s="52"/>
    </row>
    <row r="28" spans="1:2" x14ac:dyDescent="0.2">
      <c r="A28" s="52"/>
      <c r="B28" s="52"/>
    </row>
    <row r="29" spans="1:2" x14ac:dyDescent="0.2">
      <c r="A29" s="52"/>
      <c r="B29" s="52"/>
    </row>
    <row r="30" spans="1:2" x14ac:dyDescent="0.2">
      <c r="A30" s="52"/>
      <c r="B30" s="52"/>
    </row>
    <row r="31" spans="1:2" x14ac:dyDescent="0.2">
      <c r="A31" s="52"/>
      <c r="B31" s="52"/>
    </row>
    <row r="32" spans="1:2" x14ac:dyDescent="0.2">
      <c r="A32" s="52"/>
      <c r="B32" s="52"/>
    </row>
  </sheetData>
  <mergeCells count="10">
    <mergeCell ref="A6:B6"/>
    <mergeCell ref="A7:B7"/>
    <mergeCell ref="A8:B8"/>
    <mergeCell ref="A9:B9"/>
    <mergeCell ref="A20:A24"/>
    <mergeCell ref="B20:B24"/>
    <mergeCell ref="A12:B12"/>
    <mergeCell ref="D11:I11"/>
    <mergeCell ref="A10:B10"/>
    <mergeCell ref="A11:B11"/>
  </mergeCells>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A7B5E-E301-49C0-B52F-EB09D65012BC}">
  <sheetPr>
    <pageSetUpPr fitToPage="1"/>
  </sheetPr>
  <dimension ref="A1:I116"/>
  <sheetViews>
    <sheetView zoomScaleNormal="100" workbookViewId="0">
      <selection activeCell="B5" sqref="B5"/>
    </sheetView>
  </sheetViews>
  <sheetFormatPr defaultRowHeight="12.75" x14ac:dyDescent="0.2"/>
  <cols>
    <col min="1" max="1" width="80.42578125" customWidth="1"/>
    <col min="2" max="2" width="45.42578125" customWidth="1"/>
    <col min="3" max="3" width="16.42578125" customWidth="1"/>
    <col min="4" max="4" width="13.140625" customWidth="1"/>
    <col min="5" max="5" width="24.5703125" customWidth="1"/>
    <col min="6" max="6" width="21.5703125" customWidth="1"/>
    <col min="8" max="8" width="13.5703125" bestFit="1" customWidth="1"/>
  </cols>
  <sheetData>
    <row r="1" spans="1:9" ht="18" x14ac:dyDescent="0.25">
      <c r="A1" s="46" t="s">
        <v>25</v>
      </c>
      <c r="B1" s="2"/>
    </row>
    <row r="3" spans="1:9" x14ac:dyDescent="0.2">
      <c r="A3" s="89" t="s">
        <v>39</v>
      </c>
      <c r="B3" s="68" t="s">
        <v>32</v>
      </c>
      <c r="C3" s="6"/>
    </row>
    <row r="4" spans="1:9" x14ac:dyDescent="0.2">
      <c r="A4" s="89" t="s">
        <v>40</v>
      </c>
      <c r="B4" s="55" t="s">
        <v>33</v>
      </c>
      <c r="C4" s="6"/>
    </row>
    <row r="5" spans="1:9" x14ac:dyDescent="0.2">
      <c r="A5" s="89" t="s">
        <v>41</v>
      </c>
      <c r="B5" s="55" t="s">
        <v>72</v>
      </c>
      <c r="C5" s="6"/>
    </row>
    <row r="7" spans="1:9" x14ac:dyDescent="0.2">
      <c r="A7" s="47" t="s">
        <v>4</v>
      </c>
      <c r="B7" s="1"/>
    </row>
    <row r="8" spans="1:9" x14ac:dyDescent="0.2">
      <c r="A8" s="1" t="s">
        <v>27</v>
      </c>
      <c r="B8" s="1"/>
    </row>
    <row r="9" spans="1:9" ht="13.5" thickBot="1" x14ac:dyDescent="0.25">
      <c r="A9" s="1"/>
      <c r="B9" s="1"/>
    </row>
    <row r="10" spans="1:9" ht="13.5" thickBot="1" x14ac:dyDescent="0.25">
      <c r="C10" s="102" t="s">
        <v>6</v>
      </c>
      <c r="D10" s="103"/>
    </row>
    <row r="11" spans="1:9" ht="25.5" x14ac:dyDescent="0.2">
      <c r="A11" s="104" t="s">
        <v>11</v>
      </c>
      <c r="B11" s="106" t="s">
        <v>61</v>
      </c>
      <c r="C11" s="35" t="s">
        <v>23</v>
      </c>
      <c r="D11" s="35" t="s">
        <v>5</v>
      </c>
      <c r="E11" s="35" t="s">
        <v>42</v>
      </c>
      <c r="F11" s="36" t="s">
        <v>54</v>
      </c>
    </row>
    <row r="12" spans="1:9" ht="13.5" thickBot="1" x14ac:dyDescent="0.25">
      <c r="A12" s="105"/>
      <c r="B12" s="107"/>
      <c r="C12" s="37"/>
      <c r="D12" s="37"/>
      <c r="E12" s="37"/>
      <c r="F12" s="38"/>
    </row>
    <row r="13" spans="1:9" ht="25.5" x14ac:dyDescent="0.2">
      <c r="A13" s="27" t="s">
        <v>1</v>
      </c>
      <c r="B13" s="12" t="s">
        <v>14</v>
      </c>
      <c r="C13" s="25">
        <v>92</v>
      </c>
      <c r="D13" s="25">
        <f>SUM(C13*52)</f>
        <v>4784</v>
      </c>
      <c r="E13" s="48"/>
      <c r="F13" s="26">
        <f>SUM(D13*E13)</f>
        <v>0</v>
      </c>
      <c r="I13" s="9"/>
    </row>
    <row r="14" spans="1:9" ht="25.5" x14ac:dyDescent="0.2">
      <c r="A14" s="14" t="s">
        <v>2</v>
      </c>
      <c r="B14" s="5" t="s">
        <v>13</v>
      </c>
      <c r="C14" s="23">
        <v>12</v>
      </c>
      <c r="D14" s="23">
        <f t="shared" ref="D14:D15" si="0">SUM(C14*52)</f>
        <v>624</v>
      </c>
      <c r="E14" s="49"/>
      <c r="F14" s="15">
        <f>SUM(D14*E14)</f>
        <v>0</v>
      </c>
    </row>
    <row r="15" spans="1:9" ht="26.25" thickBot="1" x14ac:dyDescent="0.25">
      <c r="A15" s="16" t="s">
        <v>3</v>
      </c>
      <c r="B15" s="17" t="s">
        <v>16</v>
      </c>
      <c r="C15" s="24">
        <v>2</v>
      </c>
      <c r="D15" s="24">
        <f t="shared" si="0"/>
        <v>104</v>
      </c>
      <c r="E15" s="50"/>
      <c r="F15" s="18">
        <f>SUM(D15*E15)</f>
        <v>0</v>
      </c>
    </row>
    <row r="16" spans="1:9" ht="13.5" thickBot="1" x14ac:dyDescent="0.25">
      <c r="A16" s="20" t="s">
        <v>0</v>
      </c>
      <c r="B16" s="21"/>
      <c r="C16" s="22"/>
      <c r="D16" s="22"/>
      <c r="E16" s="22"/>
      <c r="F16" s="19">
        <f>SUM(F13:F15)</f>
        <v>0</v>
      </c>
      <c r="G16" s="34"/>
    </row>
    <row r="17" spans="1:7" ht="13.5" thickBot="1" x14ac:dyDescent="0.25">
      <c r="A17" s="30"/>
      <c r="B17" s="31"/>
      <c r="C17" s="32"/>
      <c r="D17" s="32"/>
      <c r="E17" s="33"/>
      <c r="F17" s="33"/>
      <c r="G17" s="34"/>
    </row>
    <row r="18" spans="1:7" ht="13.5" thickBot="1" x14ac:dyDescent="0.25">
      <c r="A18" s="30"/>
      <c r="B18" s="31"/>
      <c r="C18" s="102" t="s">
        <v>6</v>
      </c>
      <c r="D18" s="103"/>
      <c r="E18" s="33"/>
      <c r="F18" s="33"/>
      <c r="G18" s="34"/>
    </row>
    <row r="19" spans="1:7" ht="25.5" x14ac:dyDescent="0.2">
      <c r="A19" s="104" t="s">
        <v>12</v>
      </c>
      <c r="B19" s="106" t="s">
        <v>61</v>
      </c>
      <c r="C19" s="35" t="s">
        <v>24</v>
      </c>
      <c r="D19" s="35" t="s">
        <v>5</v>
      </c>
      <c r="E19" s="35" t="s">
        <v>42</v>
      </c>
      <c r="F19" s="36" t="s">
        <v>54</v>
      </c>
    </row>
    <row r="20" spans="1:7" ht="13.5" thickBot="1" x14ac:dyDescent="0.25">
      <c r="A20" s="105"/>
      <c r="B20" s="107"/>
      <c r="C20" s="37"/>
      <c r="D20" s="37"/>
      <c r="E20" s="37"/>
      <c r="F20" s="38"/>
    </row>
    <row r="21" spans="1:7" x14ac:dyDescent="0.2">
      <c r="A21" s="39" t="s">
        <v>17</v>
      </c>
      <c r="B21" s="40" t="s">
        <v>18</v>
      </c>
      <c r="C21" s="45">
        <v>5</v>
      </c>
      <c r="D21" s="45">
        <f>SUM(C21*12)</f>
        <v>60</v>
      </c>
      <c r="E21" s="49"/>
      <c r="F21" s="15">
        <f>SUM(D21*E21)</f>
        <v>0</v>
      </c>
    </row>
    <row r="22" spans="1:7" x14ac:dyDescent="0.2">
      <c r="A22" s="14" t="s">
        <v>7</v>
      </c>
      <c r="B22" s="5" t="s">
        <v>19</v>
      </c>
      <c r="C22" s="41">
        <v>1</v>
      </c>
      <c r="D22" s="43">
        <f>SUM(C22*12)</f>
        <v>12</v>
      </c>
      <c r="E22" s="49"/>
      <c r="F22" s="15">
        <f>SUM(D22*E22)</f>
        <v>0</v>
      </c>
    </row>
    <row r="23" spans="1:7" x14ac:dyDescent="0.2">
      <c r="A23" s="14" t="s">
        <v>8</v>
      </c>
      <c r="B23" s="5" t="s">
        <v>18</v>
      </c>
      <c r="C23" s="41">
        <v>1</v>
      </c>
      <c r="D23" s="43">
        <f>SUM(C23*12)</f>
        <v>12</v>
      </c>
      <c r="E23" s="49"/>
      <c r="F23" s="15">
        <f>SUM(D23*E23)</f>
        <v>0</v>
      </c>
    </row>
    <row r="24" spans="1:7" ht="13.5" thickBot="1" x14ac:dyDescent="0.25">
      <c r="A24" s="16" t="s">
        <v>20</v>
      </c>
      <c r="B24" s="17" t="s">
        <v>15</v>
      </c>
      <c r="C24" s="41" t="s">
        <v>62</v>
      </c>
      <c r="D24" s="41">
        <v>2</v>
      </c>
      <c r="E24" s="50"/>
      <c r="F24" s="15">
        <f>SUM(D24*E24)</f>
        <v>0</v>
      </c>
    </row>
    <row r="25" spans="1:7" ht="13.5" thickBot="1" x14ac:dyDescent="0.25">
      <c r="A25" s="20" t="s">
        <v>0</v>
      </c>
      <c r="B25" s="21"/>
      <c r="C25" s="42"/>
      <c r="D25" s="42"/>
      <c r="E25" s="22"/>
      <c r="F25" s="19">
        <f>SUM(F21:F24)</f>
        <v>0</v>
      </c>
    </row>
    <row r="27" spans="1:7" x14ac:dyDescent="0.2">
      <c r="A27" s="8"/>
    </row>
    <row r="28" spans="1:7" x14ac:dyDescent="0.2">
      <c r="A28" s="47" t="s">
        <v>10</v>
      </c>
      <c r="B28" s="1"/>
    </row>
    <row r="29" spans="1:7" x14ac:dyDescent="0.2">
      <c r="A29" s="1" t="s">
        <v>68</v>
      </c>
      <c r="B29" s="1"/>
    </row>
    <row r="30" spans="1:7" ht="13.5" thickBot="1" x14ac:dyDescent="0.25">
      <c r="A30" s="1"/>
      <c r="B30" s="1"/>
    </row>
    <row r="31" spans="1:7" ht="13.5" thickBot="1" x14ac:dyDescent="0.25">
      <c r="C31" s="102" t="s">
        <v>6</v>
      </c>
      <c r="D31" s="103"/>
    </row>
    <row r="32" spans="1:7" ht="25.5" x14ac:dyDescent="0.2">
      <c r="A32" s="104" t="s">
        <v>21</v>
      </c>
      <c r="B32" s="106" t="s">
        <v>61</v>
      </c>
      <c r="C32" s="35" t="s">
        <v>23</v>
      </c>
      <c r="D32" s="35" t="s">
        <v>5</v>
      </c>
      <c r="E32" s="35" t="s">
        <v>42</v>
      </c>
      <c r="F32" s="36" t="s">
        <v>54</v>
      </c>
    </row>
    <row r="33" spans="1:6" ht="13.5" thickBot="1" x14ac:dyDescent="0.25">
      <c r="A33" s="105"/>
      <c r="B33" s="107"/>
      <c r="C33" s="37"/>
      <c r="D33" s="37"/>
      <c r="E33" s="37"/>
      <c r="F33" s="38"/>
    </row>
    <row r="34" spans="1:6" ht="25.5" x14ac:dyDescent="0.2">
      <c r="A34" s="27" t="s">
        <v>1</v>
      </c>
      <c r="B34" s="12" t="s">
        <v>14</v>
      </c>
      <c r="C34" s="25">
        <v>45</v>
      </c>
      <c r="D34" s="25">
        <f>SUM(C34*52)</f>
        <v>2340</v>
      </c>
      <c r="E34" s="48"/>
      <c r="F34" s="26">
        <f>SUM(D34*E34)</f>
        <v>0</v>
      </c>
    </row>
    <row r="35" spans="1:6" ht="25.5" x14ac:dyDescent="0.2">
      <c r="A35" s="14" t="s">
        <v>2</v>
      </c>
      <c r="B35" s="5" t="s">
        <v>13</v>
      </c>
      <c r="C35" s="23">
        <v>12</v>
      </c>
      <c r="D35" s="23">
        <f t="shared" ref="D35:D36" si="1">SUM(C35*52)</f>
        <v>624</v>
      </c>
      <c r="E35" s="49"/>
      <c r="F35" s="15">
        <f>SUM(D35*E35)</f>
        <v>0</v>
      </c>
    </row>
    <row r="36" spans="1:6" ht="26.25" thickBot="1" x14ac:dyDescent="0.25">
      <c r="A36" s="16" t="s">
        <v>3</v>
      </c>
      <c r="B36" s="17" t="s">
        <v>16</v>
      </c>
      <c r="C36" s="24">
        <v>2</v>
      </c>
      <c r="D36" s="24">
        <f t="shared" si="1"/>
        <v>104</v>
      </c>
      <c r="E36" s="50"/>
      <c r="F36" s="18">
        <f>SUM(D36*E36)</f>
        <v>0</v>
      </c>
    </row>
    <row r="37" spans="1:6" ht="13.5" thickBot="1" x14ac:dyDescent="0.25">
      <c r="A37" s="20" t="s">
        <v>0</v>
      </c>
      <c r="B37" s="21"/>
      <c r="C37" s="22"/>
      <c r="D37" s="22"/>
      <c r="E37" s="22"/>
      <c r="F37" s="19">
        <f>SUM(F34:F36)</f>
        <v>0</v>
      </c>
    </row>
    <row r="38" spans="1:6" ht="13.5" thickBot="1" x14ac:dyDescent="0.25">
      <c r="A38" s="30"/>
      <c r="B38" s="31"/>
      <c r="C38" s="32"/>
      <c r="D38" s="32"/>
      <c r="E38" s="33"/>
      <c r="F38" s="33"/>
    </row>
    <row r="39" spans="1:6" ht="13.5" thickBot="1" x14ac:dyDescent="0.25">
      <c r="A39" s="30"/>
      <c r="B39" s="31"/>
      <c r="C39" s="102" t="s">
        <v>6</v>
      </c>
      <c r="D39" s="103"/>
      <c r="E39" s="33"/>
      <c r="F39" s="33"/>
    </row>
    <row r="40" spans="1:6" ht="25.5" x14ac:dyDescent="0.2">
      <c r="A40" s="104" t="s">
        <v>22</v>
      </c>
      <c r="B40" s="106" t="s">
        <v>61</v>
      </c>
      <c r="C40" s="35" t="s">
        <v>24</v>
      </c>
      <c r="D40" s="35" t="s">
        <v>5</v>
      </c>
      <c r="E40" s="35" t="s">
        <v>42</v>
      </c>
      <c r="F40" s="36" t="s">
        <v>54</v>
      </c>
    </row>
    <row r="41" spans="1:6" ht="13.5" thickBot="1" x14ac:dyDescent="0.25">
      <c r="A41" s="105"/>
      <c r="B41" s="107"/>
      <c r="C41" s="37"/>
      <c r="D41" s="37"/>
      <c r="E41" s="37"/>
      <c r="F41" s="38"/>
    </row>
    <row r="42" spans="1:6" x14ac:dyDescent="0.2">
      <c r="A42" s="39" t="s">
        <v>17</v>
      </c>
      <c r="B42" s="40" t="s">
        <v>18</v>
      </c>
      <c r="C42" s="45">
        <v>5</v>
      </c>
      <c r="D42" s="45">
        <f>SUM(C42*12)</f>
        <v>60</v>
      </c>
      <c r="E42" s="49"/>
      <c r="F42" s="15">
        <f>SUM(D42*E42)</f>
        <v>0</v>
      </c>
    </row>
    <row r="43" spans="1:6" x14ac:dyDescent="0.2">
      <c r="A43" s="14" t="s">
        <v>7</v>
      </c>
      <c r="B43" s="5" t="s">
        <v>19</v>
      </c>
      <c r="C43" s="41">
        <v>1</v>
      </c>
      <c r="D43" s="43">
        <f>SUM(C43*12)</f>
        <v>12</v>
      </c>
      <c r="E43" s="49"/>
      <c r="F43" s="15">
        <f>SUM(D43*E43)</f>
        <v>0</v>
      </c>
    </row>
    <row r="44" spans="1:6" x14ac:dyDescent="0.2">
      <c r="A44" s="14" t="s">
        <v>8</v>
      </c>
      <c r="B44" s="5" t="s">
        <v>18</v>
      </c>
      <c r="C44" s="41">
        <v>1</v>
      </c>
      <c r="D44" s="43">
        <f>SUM(C44*12)</f>
        <v>12</v>
      </c>
      <c r="E44" s="49"/>
      <c r="F44" s="15">
        <f>SUM(D44*E44)</f>
        <v>0</v>
      </c>
    </row>
    <row r="45" spans="1:6" ht="13.5" thickBot="1" x14ac:dyDescent="0.25">
      <c r="A45" s="16" t="s">
        <v>20</v>
      </c>
      <c r="B45" s="17" t="s">
        <v>15</v>
      </c>
      <c r="C45" s="41" t="s">
        <v>62</v>
      </c>
      <c r="D45" s="41">
        <v>2</v>
      </c>
      <c r="E45" s="50"/>
      <c r="F45" s="15">
        <f>SUM(D45*E45)</f>
        <v>0</v>
      </c>
    </row>
    <row r="46" spans="1:6" ht="13.5" thickBot="1" x14ac:dyDescent="0.25">
      <c r="A46" s="20" t="s">
        <v>0</v>
      </c>
      <c r="B46" s="21"/>
      <c r="C46" s="42"/>
      <c r="D46" s="42"/>
      <c r="E46" s="22"/>
      <c r="F46" s="19">
        <f>SUM(F42:F45)</f>
        <v>0</v>
      </c>
    </row>
    <row r="47" spans="1:6" x14ac:dyDescent="0.2">
      <c r="A47" s="1"/>
      <c r="B47" s="1"/>
    </row>
    <row r="48" spans="1:6" x14ac:dyDescent="0.2">
      <c r="A48" s="1"/>
      <c r="B48" s="1"/>
    </row>
    <row r="49" spans="1:6" x14ac:dyDescent="0.2">
      <c r="A49" s="47" t="s">
        <v>30</v>
      </c>
      <c r="B49" s="1"/>
    </row>
    <row r="50" spans="1:6" x14ac:dyDescent="0.2">
      <c r="A50" s="1" t="s">
        <v>28</v>
      </c>
      <c r="B50" s="1"/>
    </row>
    <row r="51" spans="1:6" ht="13.5" thickBot="1" x14ac:dyDescent="0.25">
      <c r="A51" s="1"/>
      <c r="B51" s="1"/>
    </row>
    <row r="52" spans="1:6" ht="13.5" thickBot="1" x14ac:dyDescent="0.25">
      <c r="C52" s="102" t="s">
        <v>6</v>
      </c>
      <c r="D52" s="103"/>
    </row>
    <row r="53" spans="1:6" ht="25.5" x14ac:dyDescent="0.2">
      <c r="A53" s="104" t="s">
        <v>11</v>
      </c>
      <c r="B53" s="106" t="s">
        <v>61</v>
      </c>
      <c r="C53" s="35" t="s">
        <v>23</v>
      </c>
      <c r="D53" s="35" t="s">
        <v>5</v>
      </c>
      <c r="E53" s="35" t="s">
        <v>42</v>
      </c>
      <c r="F53" s="36" t="s">
        <v>54</v>
      </c>
    </row>
    <row r="54" spans="1:6" ht="13.5" thickBot="1" x14ac:dyDescent="0.25">
      <c r="A54" s="105"/>
      <c r="B54" s="107"/>
      <c r="C54" s="37"/>
      <c r="D54" s="37"/>
      <c r="E54" s="37"/>
      <c r="F54" s="38"/>
    </row>
    <row r="55" spans="1:6" ht="25.5" x14ac:dyDescent="0.2">
      <c r="A55" s="27" t="s">
        <v>1</v>
      </c>
      <c r="B55" s="12" t="s">
        <v>14</v>
      </c>
      <c r="C55" s="25" t="s">
        <v>26</v>
      </c>
      <c r="D55" s="25">
        <v>5</v>
      </c>
      <c r="E55" s="63">
        <f>E13</f>
        <v>0</v>
      </c>
      <c r="F55" s="26">
        <f>SUM(D55*E55)</f>
        <v>0</v>
      </c>
    </row>
    <row r="56" spans="1:6" ht="25.5" x14ac:dyDescent="0.2">
      <c r="A56" s="14" t="s">
        <v>2</v>
      </c>
      <c r="B56" s="5" t="s">
        <v>13</v>
      </c>
      <c r="C56" s="23">
        <v>4</v>
      </c>
      <c r="D56" s="23">
        <f t="shared" ref="D56:D57" si="2">SUM(C56*52)</f>
        <v>208</v>
      </c>
      <c r="E56" s="64">
        <f>E14</f>
        <v>0</v>
      </c>
      <c r="F56" s="15">
        <f>SUM(D56*E56)</f>
        <v>0</v>
      </c>
    </row>
    <row r="57" spans="1:6" ht="26.25" thickBot="1" x14ac:dyDescent="0.25">
      <c r="A57" s="16" t="s">
        <v>3</v>
      </c>
      <c r="B57" s="17" t="s">
        <v>16</v>
      </c>
      <c r="C57" s="24">
        <v>1</v>
      </c>
      <c r="D57" s="24">
        <f t="shared" si="2"/>
        <v>52</v>
      </c>
      <c r="E57" s="65">
        <f>E15</f>
        <v>0</v>
      </c>
      <c r="F57" s="18">
        <f>SUM(D57*E57)</f>
        <v>0</v>
      </c>
    </row>
    <row r="58" spans="1:6" ht="13.5" thickBot="1" x14ac:dyDescent="0.25">
      <c r="A58" s="20" t="s">
        <v>0</v>
      </c>
      <c r="B58" s="21"/>
      <c r="C58" s="22"/>
      <c r="D58" s="22"/>
      <c r="E58" s="22"/>
      <c r="F58" s="19">
        <f>SUM(F55:F57)</f>
        <v>0</v>
      </c>
    </row>
    <row r="59" spans="1:6" ht="13.5" thickBot="1" x14ac:dyDescent="0.25">
      <c r="A59" s="30"/>
      <c r="B59" s="31"/>
      <c r="C59" s="32"/>
      <c r="D59" s="32"/>
      <c r="E59" s="33"/>
      <c r="F59" s="33"/>
    </row>
    <row r="60" spans="1:6" ht="13.5" thickBot="1" x14ac:dyDescent="0.25">
      <c r="A60" s="30"/>
      <c r="B60" s="31"/>
      <c r="C60" s="102" t="s">
        <v>6</v>
      </c>
      <c r="D60" s="103"/>
      <c r="E60" s="33"/>
      <c r="F60" s="33"/>
    </row>
    <row r="61" spans="1:6" ht="25.5" x14ac:dyDescent="0.2">
      <c r="A61" s="104" t="s">
        <v>12</v>
      </c>
      <c r="B61" s="106" t="s">
        <v>61</v>
      </c>
      <c r="C61" s="35" t="s">
        <v>24</v>
      </c>
      <c r="D61" s="35" t="s">
        <v>5</v>
      </c>
      <c r="E61" s="35" t="s">
        <v>42</v>
      </c>
      <c r="F61" s="36" t="s">
        <v>54</v>
      </c>
    </row>
    <row r="62" spans="1:6" ht="13.5" thickBot="1" x14ac:dyDescent="0.25">
      <c r="A62" s="105"/>
      <c r="B62" s="107"/>
      <c r="C62" s="37"/>
      <c r="D62" s="37"/>
      <c r="E62" s="37"/>
      <c r="F62" s="38"/>
    </row>
    <row r="63" spans="1:6" x14ac:dyDescent="0.2">
      <c r="A63" s="39" t="s">
        <v>17</v>
      </c>
      <c r="B63" s="40" t="s">
        <v>18</v>
      </c>
      <c r="C63" s="45">
        <v>4</v>
      </c>
      <c r="D63" s="45">
        <f>SUM(C63*12)</f>
        <v>48</v>
      </c>
      <c r="E63" s="83">
        <f>E21</f>
        <v>0</v>
      </c>
      <c r="F63" s="15">
        <f>SUM(D63*E63)</f>
        <v>0</v>
      </c>
    </row>
    <row r="64" spans="1:6" x14ac:dyDescent="0.2">
      <c r="A64" s="14" t="s">
        <v>7</v>
      </c>
      <c r="B64" s="5" t="s">
        <v>19</v>
      </c>
      <c r="C64" s="25" t="s">
        <v>26</v>
      </c>
      <c r="D64" s="43">
        <v>2</v>
      </c>
      <c r="E64" s="66">
        <f>E22</f>
        <v>0</v>
      </c>
      <c r="F64" s="15">
        <f>SUM(D64*E64)</f>
        <v>0</v>
      </c>
    </row>
    <row r="65" spans="1:6" x14ac:dyDescent="0.2">
      <c r="A65" s="14" t="s">
        <v>8</v>
      </c>
      <c r="B65" s="5" t="s">
        <v>18</v>
      </c>
      <c r="C65" s="25" t="s">
        <v>26</v>
      </c>
      <c r="D65" s="43">
        <v>2</v>
      </c>
      <c r="E65" s="66">
        <f>E23</f>
        <v>0</v>
      </c>
      <c r="F65" s="15">
        <f>SUM(D65*E65)</f>
        <v>0</v>
      </c>
    </row>
    <row r="66" spans="1:6" ht="13.5" thickBot="1" x14ac:dyDescent="0.25">
      <c r="A66" s="16" t="s">
        <v>20</v>
      </c>
      <c r="B66" s="17" t="s">
        <v>15</v>
      </c>
      <c r="C66" s="44"/>
      <c r="D66" s="41">
        <v>1</v>
      </c>
      <c r="E66" s="67">
        <f>E24</f>
        <v>0</v>
      </c>
      <c r="F66" s="15">
        <f>SUM(D66*E66)</f>
        <v>0</v>
      </c>
    </row>
    <row r="67" spans="1:6" ht="13.5" thickBot="1" x14ac:dyDescent="0.25">
      <c r="A67" s="20" t="s">
        <v>0</v>
      </c>
      <c r="B67" s="21"/>
      <c r="C67" s="42"/>
      <c r="D67" s="42"/>
      <c r="E67" s="22"/>
      <c r="F67" s="19">
        <f>SUM(F63:F66)</f>
        <v>0</v>
      </c>
    </row>
    <row r="70" spans="1:6" x14ac:dyDescent="0.2">
      <c r="A70" s="47" t="s">
        <v>29</v>
      </c>
    </row>
    <row r="72" spans="1:6" x14ac:dyDescent="0.2">
      <c r="A72" s="1" t="s">
        <v>48</v>
      </c>
    </row>
    <row r="73" spans="1:6" x14ac:dyDescent="0.2">
      <c r="A73" s="1" t="s">
        <v>49</v>
      </c>
    </row>
    <row r="74" spans="1:6" ht="13.5" thickBot="1" x14ac:dyDescent="0.25"/>
    <row r="75" spans="1:6" ht="13.5" thickBot="1" x14ac:dyDescent="0.25">
      <c r="A75" s="30"/>
      <c r="B75" s="31"/>
      <c r="C75" s="102" t="s">
        <v>6</v>
      </c>
      <c r="D75" s="103"/>
      <c r="E75" s="33"/>
      <c r="F75" s="33"/>
    </row>
    <row r="76" spans="1:6" ht="25.5" x14ac:dyDescent="0.2">
      <c r="A76" s="104" t="s">
        <v>46</v>
      </c>
      <c r="B76" s="106" t="s">
        <v>61</v>
      </c>
      <c r="C76" s="35"/>
      <c r="D76" s="35" t="s">
        <v>47</v>
      </c>
      <c r="E76" s="35" t="s">
        <v>51</v>
      </c>
      <c r="F76" s="36" t="s">
        <v>54</v>
      </c>
    </row>
    <row r="77" spans="1:6" ht="13.5" thickBot="1" x14ac:dyDescent="0.25">
      <c r="A77" s="105"/>
      <c r="B77" s="107"/>
      <c r="C77" s="37"/>
      <c r="D77" s="37"/>
      <c r="E77" s="37"/>
      <c r="F77" s="38"/>
    </row>
    <row r="78" spans="1:6" x14ac:dyDescent="0.2">
      <c r="A78" s="60" t="s">
        <v>44</v>
      </c>
      <c r="B78" s="60" t="s">
        <v>45</v>
      </c>
      <c r="C78" s="61"/>
      <c r="D78" s="45">
        <v>90</v>
      </c>
      <c r="E78" s="62"/>
      <c r="F78" s="13">
        <f>SUM(D78*E78)</f>
        <v>0</v>
      </c>
    </row>
    <row r="79" spans="1:6" x14ac:dyDescent="0.2">
      <c r="A79" s="3" t="s">
        <v>53</v>
      </c>
      <c r="B79" s="56" t="s">
        <v>45</v>
      </c>
      <c r="C79" s="59"/>
      <c r="D79" s="43">
        <v>10</v>
      </c>
      <c r="E79" s="51"/>
      <c r="F79" s="4">
        <f>SUM(D79*E79)</f>
        <v>0</v>
      </c>
    </row>
    <row r="80" spans="1:6" ht="13.5" thickBot="1" x14ac:dyDescent="0.25">
      <c r="A80" s="7" t="s">
        <v>52</v>
      </c>
      <c r="B80" s="7" t="s">
        <v>50</v>
      </c>
      <c r="C80" s="10"/>
      <c r="D80" s="57">
        <v>9</v>
      </c>
      <c r="E80" s="51"/>
      <c r="F80" s="4">
        <f>SUM(D80*E80)</f>
        <v>0</v>
      </c>
    </row>
    <row r="81" spans="1:6" ht="13.5" thickBot="1" x14ac:dyDescent="0.25">
      <c r="A81" s="20" t="s">
        <v>0</v>
      </c>
      <c r="B81" s="21"/>
      <c r="C81" s="42"/>
      <c r="D81" s="42"/>
      <c r="E81" s="22"/>
      <c r="F81" s="19">
        <f>SUM(F78:F80)</f>
        <v>0</v>
      </c>
    </row>
    <row r="84" spans="1:6" x14ac:dyDescent="0.2">
      <c r="A84" s="47" t="s">
        <v>69</v>
      </c>
    </row>
    <row r="86" spans="1:6" x14ac:dyDescent="0.2">
      <c r="A86" s="1" t="s">
        <v>55</v>
      </c>
    </row>
    <row r="87" spans="1:6" ht="13.5" thickBot="1" x14ac:dyDescent="0.25"/>
    <row r="88" spans="1:6" ht="13.5" thickBot="1" x14ac:dyDescent="0.25">
      <c r="A88" s="30"/>
      <c r="B88" s="31"/>
      <c r="C88" s="102" t="s">
        <v>6</v>
      </c>
      <c r="D88" s="103"/>
      <c r="E88" s="33"/>
      <c r="F88" s="33"/>
    </row>
    <row r="89" spans="1:6" ht="25.5" x14ac:dyDescent="0.2">
      <c r="A89" s="104" t="s">
        <v>46</v>
      </c>
      <c r="B89" s="106" t="s">
        <v>61</v>
      </c>
      <c r="C89" s="35"/>
      <c r="D89" s="35" t="s">
        <v>47</v>
      </c>
      <c r="E89" s="35" t="s">
        <v>51</v>
      </c>
      <c r="F89" s="36" t="s">
        <v>54</v>
      </c>
    </row>
    <row r="90" spans="1:6" ht="13.5" thickBot="1" x14ac:dyDescent="0.25">
      <c r="A90" s="105"/>
      <c r="B90" s="107"/>
      <c r="C90" s="37"/>
      <c r="D90" s="37"/>
      <c r="E90" s="37"/>
      <c r="F90" s="38"/>
    </row>
    <row r="91" spans="1:6" x14ac:dyDescent="0.2">
      <c r="A91" s="60" t="s">
        <v>56</v>
      </c>
      <c r="B91" s="5" t="s">
        <v>19</v>
      </c>
      <c r="C91" s="61"/>
      <c r="D91" s="45">
        <v>10</v>
      </c>
      <c r="E91" s="62"/>
      <c r="F91" s="13">
        <f>SUM(D91*E91)</f>
        <v>0</v>
      </c>
    </row>
    <row r="92" spans="1:6" x14ac:dyDescent="0.2">
      <c r="A92" s="3" t="s">
        <v>57</v>
      </c>
      <c r="B92" s="5" t="s">
        <v>19</v>
      </c>
      <c r="C92" s="59"/>
      <c r="D92" s="43">
        <v>10</v>
      </c>
      <c r="E92" s="51"/>
      <c r="F92" s="4">
        <f>SUM(D92*E92)</f>
        <v>0</v>
      </c>
    </row>
    <row r="93" spans="1:6" x14ac:dyDescent="0.2">
      <c r="A93" s="60" t="s">
        <v>58</v>
      </c>
      <c r="B93" s="56" t="s">
        <v>18</v>
      </c>
      <c r="C93" s="59"/>
      <c r="D93" s="43">
        <v>5</v>
      </c>
      <c r="E93" s="51"/>
      <c r="F93" s="4">
        <f>SUM(D93*E93)</f>
        <v>0</v>
      </c>
    </row>
    <row r="94" spans="1:6" ht="13.5" thickBot="1" x14ac:dyDescent="0.25">
      <c r="A94" s="73" t="s">
        <v>59</v>
      </c>
      <c r="B94" s="74" t="s">
        <v>18</v>
      </c>
      <c r="C94" s="75"/>
      <c r="D94" s="76">
        <v>5</v>
      </c>
      <c r="E94" s="77"/>
      <c r="F94" s="78">
        <f>SUM(D94*E94)</f>
        <v>0</v>
      </c>
    </row>
    <row r="95" spans="1:6" ht="13.5" thickBot="1" x14ac:dyDescent="0.25">
      <c r="A95" s="20" t="s">
        <v>0</v>
      </c>
      <c r="B95" s="21"/>
      <c r="C95" s="22"/>
      <c r="D95" s="22"/>
      <c r="E95" s="22"/>
      <c r="F95" s="19">
        <f>SUM(F91:F94)</f>
        <v>0</v>
      </c>
    </row>
    <row r="98" spans="1:6" x14ac:dyDescent="0.2">
      <c r="A98" s="69" t="s">
        <v>70</v>
      </c>
    </row>
    <row r="99" spans="1:6" ht="13.5" thickBot="1" x14ac:dyDescent="0.25"/>
    <row r="100" spans="1:6" ht="13.5" thickBot="1" x14ac:dyDescent="0.25">
      <c r="C100" s="102" t="s">
        <v>6</v>
      </c>
      <c r="D100" s="103"/>
    </row>
    <row r="101" spans="1:6" ht="25.5" x14ac:dyDescent="0.2">
      <c r="A101" s="104" t="s">
        <v>60</v>
      </c>
      <c r="B101" s="106" t="s">
        <v>61</v>
      </c>
      <c r="C101" s="35"/>
      <c r="D101" s="35" t="s">
        <v>5</v>
      </c>
      <c r="E101" s="35" t="s">
        <v>42</v>
      </c>
      <c r="F101" s="36" t="s">
        <v>54</v>
      </c>
    </row>
    <row r="102" spans="1:6" ht="13.5" thickBot="1" x14ac:dyDescent="0.25">
      <c r="A102" s="105"/>
      <c r="B102" s="107"/>
      <c r="C102" s="37"/>
      <c r="D102" s="37"/>
      <c r="E102" s="37"/>
      <c r="F102" s="38"/>
    </row>
    <row r="103" spans="1:6" ht="25.5" x14ac:dyDescent="0.2">
      <c r="A103" s="11" t="s">
        <v>1</v>
      </c>
      <c r="B103" s="12" t="s">
        <v>14</v>
      </c>
      <c r="C103" s="79"/>
      <c r="D103" s="25">
        <v>20</v>
      </c>
      <c r="E103" s="48"/>
      <c r="F103" s="13">
        <f t="shared" ref="F103:F109" si="3">SUM(D103*E103)</f>
        <v>0</v>
      </c>
    </row>
    <row r="104" spans="1:6" ht="25.5" x14ac:dyDescent="0.2">
      <c r="A104" s="3" t="s">
        <v>2</v>
      </c>
      <c r="B104" s="5" t="s">
        <v>13</v>
      </c>
      <c r="C104" s="59"/>
      <c r="D104" s="23">
        <v>10</v>
      </c>
      <c r="E104" s="49"/>
      <c r="F104" s="4">
        <f t="shared" si="3"/>
        <v>0</v>
      </c>
    </row>
    <row r="105" spans="1:6" ht="25.5" x14ac:dyDescent="0.2">
      <c r="A105" s="3" t="s">
        <v>3</v>
      </c>
      <c r="B105" s="5" t="s">
        <v>16</v>
      </c>
      <c r="C105" s="59"/>
      <c r="D105" s="23">
        <v>2</v>
      </c>
      <c r="E105" s="49"/>
      <c r="F105" s="4">
        <f t="shared" si="3"/>
        <v>0</v>
      </c>
    </row>
    <row r="106" spans="1:6" x14ac:dyDescent="0.2">
      <c r="A106" s="56" t="s">
        <v>17</v>
      </c>
      <c r="B106" s="56" t="s">
        <v>18</v>
      </c>
      <c r="C106" s="58"/>
      <c r="D106" s="43">
        <v>10</v>
      </c>
      <c r="E106" s="49"/>
      <c r="F106" s="4">
        <f t="shared" si="3"/>
        <v>0</v>
      </c>
    </row>
    <row r="107" spans="1:6" x14ac:dyDescent="0.2">
      <c r="A107" s="3" t="s">
        <v>7</v>
      </c>
      <c r="B107" s="5" t="s">
        <v>19</v>
      </c>
      <c r="C107" s="44"/>
      <c r="D107" s="43">
        <v>5</v>
      </c>
      <c r="E107" s="49"/>
      <c r="F107" s="4">
        <f t="shared" si="3"/>
        <v>0</v>
      </c>
    </row>
    <row r="108" spans="1:6" ht="13.5" thickBot="1" x14ac:dyDescent="0.25">
      <c r="A108" s="3" t="s">
        <v>8</v>
      </c>
      <c r="B108" s="5" t="s">
        <v>18</v>
      </c>
      <c r="C108" s="44"/>
      <c r="D108" s="43">
        <v>2</v>
      </c>
      <c r="E108" s="49"/>
      <c r="F108" s="4">
        <f t="shared" si="3"/>
        <v>0</v>
      </c>
    </row>
    <row r="109" spans="1:6" ht="13.5" thickBot="1" x14ac:dyDescent="0.25">
      <c r="A109" s="73" t="s">
        <v>20</v>
      </c>
      <c r="B109" s="29" t="s">
        <v>15</v>
      </c>
      <c r="C109" s="80"/>
      <c r="D109" s="81">
        <v>2</v>
      </c>
      <c r="E109" s="82"/>
      <c r="F109" s="78">
        <f t="shared" si="3"/>
        <v>0</v>
      </c>
    </row>
    <row r="110" spans="1:6" ht="13.5" thickBot="1" x14ac:dyDescent="0.25">
      <c r="A110" s="20" t="s">
        <v>0</v>
      </c>
      <c r="B110" s="21"/>
      <c r="C110" s="22"/>
      <c r="D110" s="22"/>
      <c r="E110" s="22"/>
      <c r="F110" s="19">
        <f>SUM(F103:F109)</f>
        <v>0</v>
      </c>
    </row>
    <row r="112" spans="1:6" ht="13.5" thickBot="1" x14ac:dyDescent="0.25"/>
    <row r="113" spans="1:6" ht="13.5" thickBot="1" x14ac:dyDescent="0.25">
      <c r="A113" s="84" t="s">
        <v>71</v>
      </c>
      <c r="B113" s="85"/>
      <c r="C113" s="85"/>
      <c r="D113" s="85"/>
      <c r="E113" s="86"/>
      <c r="F113" s="87">
        <f>SUM(F16,F25,F37,F46,F58,F67,F81,F95,F110)</f>
        <v>0</v>
      </c>
    </row>
    <row r="115" spans="1:6" ht="13.5" thickBot="1" x14ac:dyDescent="0.25"/>
    <row r="116" spans="1:6" ht="13.5" thickBot="1" x14ac:dyDescent="0.25">
      <c r="A116" s="70" t="s">
        <v>9</v>
      </c>
      <c r="B116" s="71"/>
      <c r="C116" s="71"/>
      <c r="D116" s="71"/>
      <c r="E116" s="71"/>
      <c r="F116" s="72"/>
    </row>
  </sheetData>
  <mergeCells count="27">
    <mergeCell ref="C39:D39"/>
    <mergeCell ref="C18:D18"/>
    <mergeCell ref="C60:D60"/>
    <mergeCell ref="C31:D31"/>
    <mergeCell ref="A101:A102"/>
    <mergeCell ref="B101:B102"/>
    <mergeCell ref="C75:D75"/>
    <mergeCell ref="C88:D88"/>
    <mergeCell ref="A89:A90"/>
    <mergeCell ref="B89:B90"/>
    <mergeCell ref="C100:D100"/>
    <mergeCell ref="C10:D10"/>
    <mergeCell ref="A19:A20"/>
    <mergeCell ref="B19:B20"/>
    <mergeCell ref="A61:A62"/>
    <mergeCell ref="A76:A77"/>
    <mergeCell ref="B76:B77"/>
    <mergeCell ref="A11:A12"/>
    <mergeCell ref="B11:B12"/>
    <mergeCell ref="A32:A33"/>
    <mergeCell ref="B32:B33"/>
    <mergeCell ref="A40:A41"/>
    <mergeCell ref="B40:B41"/>
    <mergeCell ref="A53:A54"/>
    <mergeCell ref="B53:B54"/>
    <mergeCell ref="C52:D52"/>
    <mergeCell ref="B61:B62"/>
  </mergeCells>
  <phoneticPr fontId="10" type="noConversion"/>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Leeswijzer</vt:lpstr>
      <vt:lpstr>Prijzenformulier</vt:lpstr>
    </vt:vector>
  </TitlesOfParts>
  <Company>Gemeente Vlaardingen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Riel van, Mark</dc:creator>
  <cp:lastModifiedBy>Bender,Peter</cp:lastModifiedBy>
  <cp:lastPrinted>2021-08-31T10:06:37Z</cp:lastPrinted>
  <dcterms:created xsi:type="dcterms:W3CDTF">2021-08-30T13:43:29Z</dcterms:created>
  <dcterms:modified xsi:type="dcterms:W3CDTF">2021-09-01T06:15:23Z</dcterms:modified>
</cp:coreProperties>
</file>