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entraal_juridische_afdeling\Inkoop\Projecten 2021\Waddinxveen\Diensten\21 Payroll 2021\02 Concept aanbestedingsleidraad\02.4 concept 2021-08-19\"/>
    </mc:Choice>
  </mc:AlternateContent>
  <bookViews>
    <workbookView xWindow="0" yWindow="0" windowWidth="19200" windowHeight="6465" tabRatio="933" activeTab="2"/>
  </bookViews>
  <sheets>
    <sheet name="1. Payroll contracturen" sheetId="33" r:id="rId1"/>
    <sheet name="2. Payroll gewerkte uren" sheetId="32" r:id="rId2"/>
    <sheet name="3. Payroll contracturen AOW" sheetId="35" r:id="rId3"/>
  </sheets>
  <definedNames>
    <definedName name="_xlnm.Print_Area" localSheetId="0">'1. Payroll contracturen'!#REF!</definedName>
    <definedName name="_xlnm.Print_Area" localSheetId="1">'2. Payroll gewerkte uren'!#REF!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35" l="1"/>
  <c r="C12" i="35"/>
  <c r="C7" i="35"/>
  <c r="C11" i="35" s="1"/>
  <c r="C10" i="35" l="1"/>
  <c r="C7" i="33"/>
  <c r="C26" i="33" s="1"/>
  <c r="C7" i="32"/>
  <c r="C26" i="32" s="1"/>
  <c r="C13" i="35" l="1"/>
  <c r="C14" i="35"/>
  <c r="C10" i="33"/>
  <c r="C12" i="33"/>
  <c r="C11" i="33"/>
  <c r="C13" i="33" s="1"/>
  <c r="C12" i="32"/>
  <c r="C11" i="32"/>
  <c r="C10" i="32"/>
  <c r="C16" i="35" l="1"/>
  <c r="C17" i="35"/>
  <c r="C18" i="35" s="1"/>
  <c r="C14" i="33"/>
  <c r="C17" i="33" s="1"/>
  <c r="C13" i="32"/>
  <c r="C14" i="32" s="1"/>
  <c r="C16" i="32" s="1"/>
  <c r="C22" i="35" l="1"/>
  <c r="C24" i="35"/>
  <c r="C23" i="35"/>
  <c r="C21" i="35"/>
  <c r="C27" i="35"/>
  <c r="C28" i="35"/>
  <c r="C25" i="35"/>
  <c r="C16" i="33"/>
  <c r="C18" i="33" s="1"/>
  <c r="C23" i="33" s="1"/>
  <c r="C17" i="32"/>
  <c r="C18" i="32" s="1"/>
  <c r="C30" i="35" l="1"/>
  <c r="C34" i="35" s="1"/>
  <c r="C27" i="33"/>
  <c r="C25" i="33"/>
  <c r="C22" i="33"/>
  <c r="C28" i="33"/>
  <c r="C24" i="33"/>
  <c r="C21" i="33"/>
  <c r="C22" i="32"/>
  <c r="C21" i="32"/>
  <c r="C23" i="32"/>
  <c r="C24" i="32"/>
  <c r="C25" i="32"/>
  <c r="C28" i="32"/>
  <c r="C27" i="32"/>
  <c r="C30" i="33" l="1"/>
  <c r="C34" i="33" s="1"/>
  <c r="C30" i="32"/>
  <c r="C34" i="32" s="1"/>
</calcChain>
</file>

<file path=xl/sharedStrings.xml><?xml version="1.0" encoding="utf-8"?>
<sst xmlns="http://schemas.openxmlformats.org/spreadsheetml/2006/main" count="82" uniqueCount="33">
  <si>
    <t>Reserveringen</t>
  </si>
  <si>
    <t>Vakantieuitkering</t>
  </si>
  <si>
    <t>Erkende feestdagen</t>
  </si>
  <si>
    <t>Wettelijke inhoudingen</t>
  </si>
  <si>
    <t>Vakantiedagen</t>
  </si>
  <si>
    <t>Buitengewoon verlof</t>
  </si>
  <si>
    <t>Bruto loon</t>
  </si>
  <si>
    <t>ZVW</t>
  </si>
  <si>
    <t>% over het bruto uurloon</t>
  </si>
  <si>
    <t>WAO/WIA Basispremie</t>
  </si>
  <si>
    <t>Marge (%)</t>
  </si>
  <si>
    <t>Werkhervattingskas</t>
  </si>
  <si>
    <t>Transitievergoeding incl soc lasten</t>
  </si>
  <si>
    <t>Ziekte</t>
  </si>
  <si>
    <t>SUBTOTAAL LOON</t>
  </si>
  <si>
    <t>SUBTOTAAL LOON + RESERVERINGEN</t>
  </si>
  <si>
    <t>SUBTOTAAL LOON+RESERVERINGEN+EJU+LL</t>
  </si>
  <si>
    <t>LOONSOM</t>
  </si>
  <si>
    <t>TARIEF</t>
  </si>
  <si>
    <t>Leegloop</t>
  </si>
  <si>
    <t>WW-premie</t>
  </si>
  <si>
    <t>Loonsomopbouw payroll gewerkte uren</t>
  </si>
  <si>
    <t>ABP pensioen</t>
  </si>
  <si>
    <t>Bepaalde tijd</t>
  </si>
  <si>
    <t>Loonsomopbouw payroll contracturen</t>
  </si>
  <si>
    <t>Eindejaarsuitkering</t>
  </si>
  <si>
    <t>Levensloopbijdrage</t>
  </si>
  <si>
    <t>Contracturen risicogroep 1</t>
  </si>
  <si>
    <t xml:space="preserve">Eindejaarsuitkering </t>
  </si>
  <si>
    <t xml:space="preserve">Levensloopbijdrage </t>
  </si>
  <si>
    <t>Contracturen</t>
  </si>
  <si>
    <t xml:space="preserve">Gewerkte uren (oproep) </t>
  </si>
  <si>
    <t>opmerking: graag zelf de eventuele inhoudingspercentages invoeren.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</si>
</sst>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0.0000"/>
  </numFmts>
  <fonts count="12" x14ac:knownFonts="1">
    <font>
      <sz val="10"/>
      <name val="Arial"/>
    </font>
    <font>
      <sz val="9"/>
      <name val="Arial"/>
      <family val="2"/>
    </font>
    <font>
      <b/>
      <sz val="9"/>
      <name val="Arial"/>
      <family val="2"/>
    </font>
    <font>
      <b/>
      <sz val="16"/>
      <name val="Arial"/>
      <family val="2"/>
    </font>
    <font>
      <b/>
      <sz val="9"/>
      <color theme="0"/>
      <name val="Arial"/>
      <family val="2"/>
    </font>
    <font>
      <sz val="9"/>
      <color theme="1"/>
      <name val="Arial"/>
      <family val="2"/>
    </font>
    <font>
      <sz val="9"/>
      <color theme="0"/>
      <name val="Arial"/>
      <family val="2"/>
    </font>
    <font>
      <b/>
      <sz val="9"/>
      <color theme="1"/>
      <name val="Arial"/>
      <family val="2"/>
    </font>
    <font>
      <sz val="10"/>
      <name val="Arial"/>
      <family val="2"/>
    </font>
    <font>
      <i/>
      <sz val="9"/>
      <color theme="1"/>
      <name val="Arial"/>
      <family val="2"/>
    </font>
    <font>
      <i/>
      <sz val="9"/>
      <name val="Arial"/>
      <family val="2"/>
    </font>
    <font>
      <sz val="10"/>
      <name val="Arial"/>
      <family val="2"/>
    </font>
  </fonts>
  <fills count="7">
    <fill>
      <patternFill patternType="none"/>
    </fill>
    <fill>
      <patternFill patternType="gray125"/>
    </fill>
    <fill>
      <patternFill patternType="solid">
        <fgColor theme="5"/>
        <bgColor theme="5"/>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theme="0"/>
        <bgColor indexed="64"/>
      </patternFill>
    </fill>
    <fill>
      <patternFill patternType="solid">
        <fgColor theme="5" tint="-0.249977111117893"/>
        <bgColor theme="5"/>
      </patternFill>
    </fill>
  </fills>
  <borders count="21">
    <border>
      <left/>
      <right/>
      <top/>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ck">
        <color theme="0"/>
      </top>
      <bottom style="thick">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diagonal/>
    </border>
    <border>
      <left style="thin">
        <color theme="0"/>
      </left>
      <right/>
      <top style="thin">
        <color indexed="64"/>
      </top>
      <bottom style="thick">
        <color theme="0"/>
      </bottom>
      <diagonal/>
    </border>
    <border>
      <left/>
      <right style="thin">
        <color indexed="64"/>
      </right>
      <top style="thin">
        <color indexed="64"/>
      </top>
      <bottom style="thick">
        <color theme="0"/>
      </bottom>
      <diagonal/>
    </border>
    <border>
      <left style="thin">
        <color indexed="64"/>
      </left>
      <right style="thin">
        <color theme="0"/>
      </right>
      <top/>
      <bottom style="thick">
        <color theme="0"/>
      </bottom>
      <diagonal/>
    </border>
    <border>
      <left/>
      <right style="thin">
        <color indexed="64"/>
      </right>
      <top style="thick">
        <color theme="0"/>
      </top>
      <bottom style="thick">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3">
    <xf numFmtId="0" fontId="0" fillId="0" borderId="0"/>
    <xf numFmtId="9" fontId="8" fillId="0" borderId="0" applyFont="0" applyFill="0" applyBorder="0" applyAlignment="0" applyProtection="0"/>
    <xf numFmtId="43" fontId="11" fillId="0" borderId="0" applyFont="0" applyFill="0" applyBorder="0" applyAlignment="0" applyProtection="0"/>
  </cellStyleXfs>
  <cellXfs count="52">
    <xf numFmtId="0" fontId="0" fillId="0" borderId="0" xfId="0"/>
    <xf numFmtId="0" fontId="1" fillId="5" borderId="0" xfId="0" applyFont="1" applyFill="1"/>
    <xf numFmtId="0" fontId="1" fillId="5" borderId="0" xfId="0" applyFont="1" applyFill="1" applyBorder="1" applyAlignment="1">
      <alignment vertical="center" wrapText="1"/>
    </xf>
    <xf numFmtId="0" fontId="1" fillId="5" borderId="0" xfId="0" applyFont="1" applyFill="1" applyBorder="1"/>
    <xf numFmtId="0" fontId="3" fillId="5" borderId="0" xfId="0" applyFont="1" applyFill="1" applyBorder="1" applyAlignment="1">
      <alignment horizontal="left" vertical="center"/>
    </xf>
    <xf numFmtId="0" fontId="1" fillId="5" borderId="0" xfId="0" applyFont="1" applyFill="1" applyAlignment="1">
      <alignment shrinkToFit="1"/>
    </xf>
    <xf numFmtId="10" fontId="5" fillId="3" borderId="2" xfId="1" applyNumberFormat="1" applyFont="1" applyFill="1" applyBorder="1"/>
    <xf numFmtId="10" fontId="5" fillId="3" borderId="3" xfId="1" applyNumberFormat="1" applyFont="1" applyFill="1" applyBorder="1"/>
    <xf numFmtId="0" fontId="10" fillId="5" borderId="0" xfId="0" applyFont="1" applyFill="1"/>
    <xf numFmtId="165" fontId="1" fillId="5" borderId="0" xfId="0" applyNumberFormat="1" applyFont="1" applyFill="1"/>
    <xf numFmtId="165" fontId="5" fillId="3" borderId="1" xfId="1" applyNumberFormat="1" applyFont="1" applyFill="1" applyBorder="1"/>
    <xf numFmtId="165" fontId="5" fillId="3" borderId="3" xfId="1" applyNumberFormat="1" applyFont="1" applyFill="1" applyBorder="1"/>
    <xf numFmtId="165" fontId="5" fillId="3" borderId="2" xfId="1" applyNumberFormat="1" applyFont="1" applyFill="1" applyBorder="1"/>
    <xf numFmtId="0" fontId="1" fillId="5" borderId="0" xfId="0" applyFont="1" applyFill="1" applyAlignment="1">
      <alignment wrapText="1"/>
    </xf>
    <xf numFmtId="0" fontId="2" fillId="5" borderId="0" xfId="0" applyFont="1" applyFill="1"/>
    <xf numFmtId="10" fontId="1" fillId="5" borderId="0" xfId="1" applyNumberFormat="1" applyFont="1" applyFill="1"/>
    <xf numFmtId="10" fontId="1" fillId="5" borderId="0" xfId="1" applyNumberFormat="1" applyFont="1" applyFill="1" applyAlignment="1">
      <alignment wrapText="1"/>
    </xf>
    <xf numFmtId="0" fontId="4" fillId="2" borderId="7" xfId="0" applyFont="1" applyFill="1" applyBorder="1" applyAlignment="1">
      <alignment wrapText="1"/>
    </xf>
    <xf numFmtId="0" fontId="4" fillId="2" borderId="10" xfId="0" applyFont="1" applyFill="1" applyBorder="1" applyAlignment="1">
      <alignment shrinkToFit="1"/>
    </xf>
    <xf numFmtId="164" fontId="5" fillId="4" borderId="13" xfId="0" applyNumberFormat="1" applyFont="1" applyFill="1" applyBorder="1"/>
    <xf numFmtId="164" fontId="5" fillId="4" borderId="15" xfId="0" applyNumberFormat="1" applyFont="1" applyFill="1" applyBorder="1"/>
    <xf numFmtId="164" fontId="7" fillId="4" borderId="15" xfId="0" applyNumberFormat="1" applyFont="1" applyFill="1" applyBorder="1"/>
    <xf numFmtId="164" fontId="5" fillId="4" borderId="17" xfId="0" applyNumberFormat="1" applyFont="1" applyFill="1" applyBorder="1"/>
    <xf numFmtId="164" fontId="7" fillId="4" borderId="17" xfId="0" applyNumberFormat="1" applyFont="1" applyFill="1" applyBorder="1"/>
    <xf numFmtId="164" fontId="9" fillId="4" borderId="15" xfId="0" applyNumberFormat="1" applyFont="1" applyFill="1" applyBorder="1"/>
    <xf numFmtId="164" fontId="7" fillId="4" borderId="13" xfId="0" applyNumberFormat="1" applyFont="1" applyFill="1" applyBorder="1"/>
    <xf numFmtId="165" fontId="4" fillId="2" borderId="16" xfId="0" applyNumberFormat="1" applyFont="1" applyFill="1" applyBorder="1"/>
    <xf numFmtId="43" fontId="7" fillId="4" borderId="17" xfId="2" applyFont="1" applyFill="1" applyBorder="1"/>
    <xf numFmtId="165" fontId="4" fillId="2" borderId="12" xfId="0" applyNumberFormat="1" applyFont="1" applyFill="1" applyBorder="1"/>
    <xf numFmtId="165" fontId="5" fillId="4" borderId="13" xfId="0" applyNumberFormat="1" applyFont="1" applyFill="1" applyBorder="1"/>
    <xf numFmtId="165" fontId="4" fillId="2" borderId="14" xfId="0" applyNumberFormat="1" applyFont="1" applyFill="1" applyBorder="1"/>
    <xf numFmtId="165" fontId="7" fillId="4" borderId="15" xfId="1" applyNumberFormat="1" applyFont="1" applyFill="1" applyBorder="1"/>
    <xf numFmtId="165" fontId="5" fillId="4" borderId="17" xfId="0" applyNumberFormat="1" applyFont="1" applyFill="1" applyBorder="1"/>
    <xf numFmtId="165" fontId="7" fillId="4" borderId="13" xfId="0" applyNumberFormat="1" applyFont="1" applyFill="1" applyBorder="1"/>
    <xf numFmtId="165" fontId="4" fillId="2" borderId="18" xfId="0" applyNumberFormat="1" applyFont="1" applyFill="1" applyBorder="1"/>
    <xf numFmtId="165" fontId="5" fillId="3" borderId="19" xfId="1" applyNumberFormat="1" applyFont="1" applyFill="1" applyBorder="1"/>
    <xf numFmtId="165" fontId="7" fillId="4" borderId="20" xfId="0" applyNumberFormat="1" applyFont="1" applyFill="1" applyBorder="1"/>
    <xf numFmtId="0" fontId="6" fillId="6" borderId="12" xfId="0" applyFont="1" applyFill="1" applyBorder="1"/>
    <xf numFmtId="0" fontId="4" fillId="6" borderId="14" xfId="0" applyFont="1" applyFill="1" applyBorder="1"/>
    <xf numFmtId="0" fontId="4" fillId="6" borderId="16" xfId="0" applyFont="1" applyFill="1" applyBorder="1"/>
    <xf numFmtId="0" fontId="4" fillId="6" borderId="12" xfId="0" applyFont="1" applyFill="1" applyBorder="1"/>
    <xf numFmtId="0" fontId="6" fillId="6" borderId="14" xfId="0" applyFont="1" applyFill="1" applyBorder="1"/>
    <xf numFmtId="165" fontId="4" fillId="6" borderId="16" xfId="0" applyNumberFormat="1" applyFont="1" applyFill="1" applyBorder="1"/>
    <xf numFmtId="165" fontId="4" fillId="6" borderId="12" xfId="0" applyNumberFormat="1" applyFont="1" applyFill="1" applyBorder="1"/>
    <xf numFmtId="165" fontId="4" fillId="6" borderId="14" xfId="0" applyNumberFormat="1" applyFont="1" applyFill="1" applyBorder="1"/>
    <xf numFmtId="165" fontId="4" fillId="6" borderId="18" xfId="0" applyNumberFormat="1" applyFont="1" applyFill="1" applyBorder="1"/>
    <xf numFmtId="0" fontId="1" fillId="5" borderId="5" xfId="0" applyFont="1" applyFill="1" applyBorder="1" applyAlignment="1">
      <alignment horizontal="center"/>
    </xf>
    <xf numFmtId="0" fontId="1" fillId="5" borderId="6" xfId="0" applyFont="1" applyFill="1" applyBorder="1" applyAlignment="1">
      <alignment horizontal="center"/>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4" xfId="0" applyFont="1" applyFill="1" applyBorder="1" applyAlignment="1">
      <alignment horizontal="center" shrinkToFit="1"/>
    </xf>
    <xf numFmtId="0" fontId="4" fillId="2" borderId="11" xfId="0" applyFont="1" applyFill="1" applyBorder="1" applyAlignment="1">
      <alignment horizontal="center" shrinkToFit="1"/>
    </xf>
  </cellXfs>
  <cellStyles count="3">
    <cellStyle name="Komma" xfId="2" builtinId="3"/>
    <cellStyle name="Procent" xfId="1" builtinId="5"/>
    <cellStyle name="Standaard" xfId="0" builtinId="0"/>
  </cellStyles>
  <dxfs count="0"/>
  <tableStyles count="0" defaultTableStyle="TableStyleMedium9" defaultPivotStyle="PivotStyleLight16"/>
  <colors>
    <mruColors>
      <color rgb="FFE7AC38"/>
      <color rgb="FFE71234"/>
      <color rgb="FF287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ne Brisko" id="{67630EDA-F44F-4116-B636-FC1F9E85CC7C}" userId="S::anne.brisko@driessen.nl::65a02a91-1821-4867-8f9e-59c090f65022"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7" dT="2020-03-05T13:41:17.66" personId="{67630EDA-F44F-4116-B636-FC1F9E85CC7C}" id="{DB224D79-72DD-44FC-94BA-96373F7FC7D4}">
    <text>Wachtdagcompensatie is enkel van toepassing als het uitzendbeding van toepassing is. Het uitzendbeding kan alleen van toepassing zijn bij uitzenden in fase A (niet bij payroll of fase B, C).</text>
  </threadedComment>
  <threadedComment ref="A17" dT="2020-03-05T10:35:40.08" personId="{67630EDA-F44F-4116-B636-FC1F9E85CC7C}" id="{8C72087B-495B-4E1A-96EA-E28AE8D0B991}">
    <text>Bij payroll geldt dat de arbeidsvoorwaarden gelijk dienen te zijn aan de arbeidsvoorwarden van de medewerkers die rechtstreeks bij u in dienst zijn in een vergelijkbare functie. 
U kunt ervoor kiezen om de eindejaarsuitkering op te nemen in het tarief of separaat aan u te laten doorbelasten. Dit dient u duidelijk in de aanbestedingsleidraad te vermelden.</text>
  </threadedComment>
  <threadedComment ref="A18" dT="2020-03-05T10:35:52.37" personId="{67630EDA-F44F-4116-B636-FC1F9E85CC7C}" id="{8777D395-D94F-4890-8D49-46B1BE781F1E}">
    <text>Idem aan de eindejaarsuitkering.</text>
  </threadedComment>
  <threadedComment ref="A28" dT="2020-03-05T13:42:47.73" personId="{67630EDA-F44F-4116-B636-FC1F9E85CC7C}" id="{6F650535-1188-4588-A1C1-9EC341F6051E}">
    <text>Tot 1 januari 2021 is ook het StiPP Plus pensioen vanaf dag 1 met 7% aanvulling op het brutoloon een adequate pensioenvoorziening voor payrollkrachten. Echter is het StiPP pensioen een pensioen voor uitzendkrachten. Vanaf 1 januari 2021 kunnen payrollkrachten dan ook niet meer aangesloten zijn bij StiPP. Momenteel wordt er gewerkt aan een nieuwe regeling die ook als adequaat wordt aangemerkt. 
Om er voor te zorgen dat payrollkrachten niet onnodig hoeven te wisselen van pensioenfonds (met alle gevolgen van dien), adviseren wij om het pensioen waar de opdrachtgever bij aangesloten is, aan te houden.</text>
  </threadedComment>
</ThreadedComments>
</file>

<file path=xl/threadedComments/threadedComment2.xml><?xml version="1.0" encoding="utf-8"?>
<ThreadedComments xmlns="http://schemas.microsoft.com/office/spreadsheetml/2018/threadedcomments" xmlns:x="http://schemas.openxmlformats.org/spreadsheetml/2006/main">
  <threadedComment ref="A7" dT="2020-03-05T13:19:58.77" personId="{67630EDA-F44F-4116-B636-FC1F9E85CC7C}" id="{9E3C2B25-8A8B-40AA-85D6-2766369BC0A9}">
    <text>Wachtdagcompensatie is enkel van toepassing als het uitzendbeding van toepassing is. Het uitzendbeding kan alleen van toepassing zijn bij uitzenden in fase A (niet bij payroll of fase B, C).</text>
  </threadedComment>
  <threadedComment ref="A11" dT="2020-03-05T10:33:55.30" personId="{67630EDA-F44F-4116-B636-FC1F9E85CC7C}" id="{A6C7573E-79FD-4C8C-90CF-F379A1B2B69C}">
    <text>Bij payroll geldt dat de arbeidsvoorwaarden gelijk dienen te zijn aan de arbeidsvoorwarden van de medewerkers die rechtstreeks bij u in dienst zijn in een vergelijkbare functie. 
Dit betekent dat de reservering voor vakantiedagen afhankelijk is van het aantal vakantiedagen wat u hanteert. Wij verzoeken u dit in de aanbestedingsleidraad op te nemen.</text>
  </threadedComment>
  <threadedComment ref="A17" dT="2020-03-05T10:32:17.45" personId="{67630EDA-F44F-4116-B636-FC1F9E85CC7C}" id="{F0D41491-375D-45CE-9FD5-3737BBDE2D62}">
    <text>Bij payroll geldt dat de arbeidsvoorwaarden gelijk dienen te zijn aan de arbeidsvoorwarden van de medewerkers die rechtstreeks bij u in dienst zijn in een vergelijkbare functie. 
U kunt ervoor kiezen om de eindejaarsuitkering op te nemen in het tarief of separaat aan u te laten doorbelasten. Dit dient u duidelijk in de aanbestedingsleidraad te vermelden.</text>
  </threadedComment>
  <threadedComment ref="A18" dT="2020-03-05T10:32:34.89" personId="{67630EDA-F44F-4116-B636-FC1F9E85CC7C}" id="{8A196032-8BC4-453A-B4EC-255C547E4E3B}">
    <text>Idem aan de eindejaarsuitkering.</text>
  </threadedComment>
  <threadedComment ref="A28" dT="2020-03-05T13:26:11.83" personId="{67630EDA-F44F-4116-B636-FC1F9E85CC7C}" id="{B43EE839-BC21-496E-91A1-F2A9F8C1A7DC}">
    <text>Tot 1 januari 2021 is ook het StiPP Plus pensioen vanaf dag 1 met 7% aanvulling op het brutoloon een adequate pensioenvoorziening voor payrollkrachten. Echter is het StiPP pensioen een pensioen voor uitzendkrachten. Vanaf 1 januari 2021 kunnen payrollkrachten dan ook niet meer aangesloten zijn bij StiPP. Momenteel wordt er gewerkt aan een nieuwe regeling die ook als adequaat wordt aangemerkt. 
Om er voor te zorgen dat payrollkrachten niet onnodig hoeven te wisselen van pensioenfonds (met alle gevolgen van dien), adviseren wij om het pensioen waar de opdrachtgever bij aangesloten is, aan te houden (ABP).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opLeftCell="A4" zoomScale="90" zoomScaleNormal="90" workbookViewId="0">
      <selection activeCell="B3" sqref="B3:C3"/>
    </sheetView>
  </sheetViews>
  <sheetFormatPr defaultColWidth="9.140625" defaultRowHeight="12" x14ac:dyDescent="0.2"/>
  <cols>
    <col min="1" max="1" width="44.7109375" style="3" customWidth="1"/>
    <col min="2" max="3" width="17.85546875" style="1" customWidth="1"/>
    <col min="4" max="6" width="9.140625" style="1"/>
    <col min="7" max="7" width="11.42578125" style="1" bestFit="1" customWidth="1"/>
    <col min="8" max="16384" width="9.140625" style="1"/>
  </cols>
  <sheetData>
    <row r="1" spans="1:7" s="3" customFormat="1" x14ac:dyDescent="0.2"/>
    <row r="2" spans="1:7" s="3" customFormat="1" ht="21.75" customHeight="1" x14ac:dyDescent="0.2">
      <c r="A2" s="4" t="s">
        <v>24</v>
      </c>
    </row>
    <row r="3" spans="1:7" ht="17.25" customHeight="1" x14ac:dyDescent="0.2">
      <c r="A3" s="2"/>
      <c r="B3" s="46" t="s">
        <v>30</v>
      </c>
      <c r="C3" s="47"/>
      <c r="G3" s="15"/>
    </row>
    <row r="4" spans="1:7" s="13" customFormat="1" ht="30.75" customHeight="1" thickBot="1" x14ac:dyDescent="0.25">
      <c r="A4" s="17"/>
      <c r="B4" s="48" t="s">
        <v>23</v>
      </c>
      <c r="C4" s="49"/>
      <c r="G4" s="16"/>
    </row>
    <row r="5" spans="1:7" s="5" customFormat="1" ht="17.25" customHeight="1" thickTop="1" thickBot="1" x14ac:dyDescent="0.25">
      <c r="A5" s="18"/>
      <c r="B5" s="50" t="s">
        <v>8</v>
      </c>
      <c r="C5" s="51"/>
    </row>
    <row r="6" spans="1:7" ht="17.25" customHeight="1" thickTop="1" x14ac:dyDescent="0.2">
      <c r="A6" s="37" t="s">
        <v>6</v>
      </c>
      <c r="B6" s="6"/>
      <c r="C6" s="19">
        <v>100</v>
      </c>
    </row>
    <row r="7" spans="1:7" s="14" customFormat="1" ht="17.25" customHeight="1" x14ac:dyDescent="0.2">
      <c r="A7" s="38" t="s">
        <v>14</v>
      </c>
      <c r="B7" s="7"/>
      <c r="C7" s="21">
        <f>SUM(C6:C6)</f>
        <v>100</v>
      </c>
    </row>
    <row r="8" spans="1:7" ht="17.25" customHeight="1" x14ac:dyDescent="0.2">
      <c r="A8" s="39"/>
      <c r="B8" s="7"/>
      <c r="C8" s="22"/>
    </row>
    <row r="9" spans="1:7" ht="17.25" customHeight="1" x14ac:dyDescent="0.2">
      <c r="A9" s="40" t="s">
        <v>0</v>
      </c>
      <c r="B9" s="7"/>
      <c r="C9" s="19"/>
    </row>
    <row r="10" spans="1:7" ht="17.25" customHeight="1" x14ac:dyDescent="0.2">
      <c r="A10" s="37" t="s">
        <v>4</v>
      </c>
      <c r="B10" s="7">
        <v>0</v>
      </c>
      <c r="C10" s="20">
        <f>B10*(C$7)</f>
        <v>0</v>
      </c>
    </row>
    <row r="11" spans="1:7" ht="17.25" customHeight="1" x14ac:dyDescent="0.2">
      <c r="A11" s="37" t="s">
        <v>2</v>
      </c>
      <c r="B11" s="7">
        <v>0</v>
      </c>
      <c r="C11" s="20">
        <f>B11*(C$7)</f>
        <v>0</v>
      </c>
    </row>
    <row r="12" spans="1:7" ht="17.25" customHeight="1" x14ac:dyDescent="0.2">
      <c r="A12" s="37" t="s">
        <v>5</v>
      </c>
      <c r="B12" s="7">
        <v>0</v>
      </c>
      <c r="C12" s="20">
        <f>B12*(C$7)</f>
        <v>0</v>
      </c>
    </row>
    <row r="13" spans="1:7" ht="17.25" customHeight="1" x14ac:dyDescent="0.2">
      <c r="A13" s="37" t="s">
        <v>1</v>
      </c>
      <c r="B13" s="7">
        <v>0</v>
      </c>
      <c r="C13" s="20">
        <f>B13*SUM(C6:C6,C10:C11)</f>
        <v>0</v>
      </c>
    </row>
    <row r="14" spans="1:7" ht="17.25" customHeight="1" x14ac:dyDescent="0.2">
      <c r="A14" s="39" t="s">
        <v>15</v>
      </c>
      <c r="B14" s="7"/>
      <c r="C14" s="23">
        <f>SUM(C7:C13)</f>
        <v>100</v>
      </c>
    </row>
    <row r="15" spans="1:7" ht="17.25" customHeight="1" x14ac:dyDescent="0.2">
      <c r="A15" s="40"/>
      <c r="B15" s="7"/>
      <c r="C15" s="19"/>
    </row>
    <row r="16" spans="1:7" s="8" customFormat="1" ht="17.25" customHeight="1" x14ac:dyDescent="0.2">
      <c r="A16" s="37" t="s">
        <v>28</v>
      </c>
      <c r="B16" s="7">
        <v>6.7500000000000004E-2</v>
      </c>
      <c r="C16" s="24">
        <f>B16*(C14)</f>
        <v>6.75</v>
      </c>
    </row>
    <row r="17" spans="1:3" s="8" customFormat="1" ht="17.25" customHeight="1" x14ac:dyDescent="0.2">
      <c r="A17" s="37" t="s">
        <v>29</v>
      </c>
      <c r="B17" s="7">
        <v>1.4999999999999999E-2</v>
      </c>
      <c r="C17" s="24">
        <f>B17*(C14)</f>
        <v>1.5</v>
      </c>
    </row>
    <row r="18" spans="1:3" s="14" customFormat="1" ht="17.25" customHeight="1" x14ac:dyDescent="0.2">
      <c r="A18" s="38" t="s">
        <v>16</v>
      </c>
      <c r="B18" s="7"/>
      <c r="C18" s="25">
        <f>SUM(C14:C17)</f>
        <v>108.25</v>
      </c>
    </row>
    <row r="19" spans="1:3" ht="17.25" customHeight="1" x14ac:dyDescent="0.2">
      <c r="A19" s="38"/>
      <c r="B19" s="7"/>
      <c r="C19" s="19"/>
    </row>
    <row r="20" spans="1:3" ht="17.25" customHeight="1" x14ac:dyDescent="0.2">
      <c r="A20" s="38" t="s">
        <v>3</v>
      </c>
      <c r="B20" s="7"/>
      <c r="C20" s="19"/>
    </row>
    <row r="21" spans="1:3" ht="17.25" customHeight="1" x14ac:dyDescent="0.2">
      <c r="A21" s="37" t="s">
        <v>20</v>
      </c>
      <c r="B21" s="7">
        <v>7.6999999999999999E-2</v>
      </c>
      <c r="C21" s="19">
        <f>ROUND(+C$18*B21,2)</f>
        <v>8.34</v>
      </c>
    </row>
    <row r="22" spans="1:3" ht="17.25" customHeight="1" x14ac:dyDescent="0.2">
      <c r="A22" s="37" t="s">
        <v>9</v>
      </c>
      <c r="B22" s="7">
        <v>7.5300000000000006E-2</v>
      </c>
      <c r="C22" s="19">
        <f t="shared" ref="C22:C28" si="0">ROUND(+C$18*B22,2)</f>
        <v>8.15</v>
      </c>
    </row>
    <row r="23" spans="1:3" ht="17.25" customHeight="1" x14ac:dyDescent="0.2">
      <c r="A23" s="37" t="s">
        <v>11</v>
      </c>
      <c r="B23" s="7">
        <v>0</v>
      </c>
      <c r="C23" s="19">
        <f t="shared" si="0"/>
        <v>0</v>
      </c>
    </row>
    <row r="24" spans="1:3" ht="17.25" customHeight="1" x14ac:dyDescent="0.2">
      <c r="A24" s="37" t="s">
        <v>12</v>
      </c>
      <c r="B24" s="7">
        <v>0</v>
      </c>
      <c r="C24" s="19">
        <f>ROUND(+C$18*B24,2)</f>
        <v>0</v>
      </c>
    </row>
    <row r="25" spans="1:3" ht="17.25" customHeight="1" x14ac:dyDescent="0.2">
      <c r="A25" s="37" t="s">
        <v>7</v>
      </c>
      <c r="B25" s="7">
        <v>7.0000000000000007E-2</v>
      </c>
      <c r="C25" s="19">
        <f t="shared" si="0"/>
        <v>7.58</v>
      </c>
    </row>
    <row r="26" spans="1:3" ht="17.25" customHeight="1" x14ac:dyDescent="0.2">
      <c r="A26" s="37" t="s">
        <v>13</v>
      </c>
      <c r="B26" s="7">
        <v>0</v>
      </c>
      <c r="C26" s="20">
        <f>B26*(C$7)</f>
        <v>0</v>
      </c>
    </row>
    <row r="27" spans="1:3" ht="17.25" customHeight="1" x14ac:dyDescent="0.2">
      <c r="A27" s="37" t="s">
        <v>22</v>
      </c>
      <c r="B27" s="7">
        <v>0</v>
      </c>
      <c r="C27" s="19">
        <f t="shared" si="0"/>
        <v>0</v>
      </c>
    </row>
    <row r="28" spans="1:3" ht="17.25" customHeight="1" x14ac:dyDescent="0.2">
      <c r="A28" s="41" t="s">
        <v>19</v>
      </c>
      <c r="B28" s="7">
        <v>0</v>
      </c>
      <c r="C28" s="19">
        <f t="shared" si="0"/>
        <v>0</v>
      </c>
    </row>
    <row r="29" spans="1:3" ht="17.25" customHeight="1" x14ac:dyDescent="0.2">
      <c r="A29" s="41"/>
      <c r="B29" s="7"/>
      <c r="C29" s="19"/>
    </row>
    <row r="30" spans="1:3" s="9" customFormat="1" ht="17.25" customHeight="1" x14ac:dyDescent="0.2">
      <c r="A30" s="42" t="s">
        <v>17</v>
      </c>
      <c r="B30" s="10"/>
      <c r="C30" s="27">
        <f>SUM(C18:C29)</f>
        <v>132.32000000000002</v>
      </c>
    </row>
    <row r="31" spans="1:3" s="9" customFormat="1" ht="17.25" customHeight="1" x14ac:dyDescent="0.2">
      <c r="A31" s="43"/>
      <c r="B31" s="12"/>
      <c r="C31" s="29"/>
    </row>
    <row r="32" spans="1:3" s="9" customFormat="1" ht="17.25" customHeight="1" x14ac:dyDescent="0.2">
      <c r="A32" s="44" t="s">
        <v>10</v>
      </c>
      <c r="B32" s="11">
        <v>0</v>
      </c>
      <c r="C32" s="31"/>
    </row>
    <row r="33" spans="1:3" s="9" customFormat="1" ht="17.25" customHeight="1" x14ac:dyDescent="0.2">
      <c r="A33" s="42"/>
      <c r="B33" s="10"/>
      <c r="C33" s="32"/>
    </row>
    <row r="34" spans="1:3" s="9" customFormat="1" ht="17.25" customHeight="1" x14ac:dyDescent="0.2">
      <c r="A34" s="43" t="s">
        <v>18</v>
      </c>
      <c r="B34" s="12"/>
      <c r="C34" s="33">
        <f>C30/(100-B32)</f>
        <v>1.3232000000000002</v>
      </c>
    </row>
    <row r="35" spans="1:3" s="9" customFormat="1" ht="17.25" customHeight="1" x14ac:dyDescent="0.2">
      <c r="A35" s="45"/>
      <c r="B35" s="35"/>
      <c r="C35" s="36"/>
    </row>
    <row r="36" spans="1:3" s="3" customFormat="1" x14ac:dyDescent="0.2"/>
  </sheetData>
  <mergeCells count="3">
    <mergeCell ref="B3:C3"/>
    <mergeCell ref="B4:C4"/>
    <mergeCell ref="B5:C5"/>
  </mergeCells>
  <pageMargins left="0.70866141732283472" right="0.70866141732283472" top="0.74803149606299213" bottom="0.74803149606299213" header="0.31496062992125984" footer="0.31496062992125984"/>
  <pageSetup paperSize="8"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zoomScale="90" zoomScaleNormal="90" workbookViewId="0">
      <selection activeCell="B3" sqref="B3:C3"/>
    </sheetView>
  </sheetViews>
  <sheetFormatPr defaultColWidth="9.140625" defaultRowHeight="12" x14ac:dyDescent="0.2"/>
  <cols>
    <col min="1" max="1" width="44.7109375" style="3" customWidth="1"/>
    <col min="2" max="3" width="17.85546875" style="1" customWidth="1"/>
    <col min="4" max="6" width="9.140625" style="1"/>
    <col min="7" max="7" width="11.42578125" style="1" bestFit="1" customWidth="1"/>
    <col min="8" max="16384" width="9.140625" style="1"/>
  </cols>
  <sheetData>
    <row r="1" spans="1:7" s="3" customFormat="1" x14ac:dyDescent="0.2"/>
    <row r="2" spans="1:7" s="3" customFormat="1" ht="21.75" customHeight="1" x14ac:dyDescent="0.2">
      <c r="A2" s="4" t="s">
        <v>21</v>
      </c>
    </row>
    <row r="3" spans="1:7" ht="17.25" customHeight="1" x14ac:dyDescent="0.2">
      <c r="A3" s="2"/>
      <c r="B3" s="46" t="s">
        <v>31</v>
      </c>
      <c r="C3" s="47"/>
      <c r="G3" s="15"/>
    </row>
    <row r="4" spans="1:7" s="13" customFormat="1" ht="30.75" customHeight="1" thickBot="1" x14ac:dyDescent="0.25">
      <c r="A4" s="17"/>
      <c r="B4" s="48" t="s">
        <v>23</v>
      </c>
      <c r="C4" s="49"/>
      <c r="G4" s="16"/>
    </row>
    <row r="5" spans="1:7" s="5" customFormat="1" ht="17.25" customHeight="1" thickTop="1" thickBot="1" x14ac:dyDescent="0.25">
      <c r="A5" s="18"/>
      <c r="B5" s="50" t="s">
        <v>8</v>
      </c>
      <c r="C5" s="51"/>
    </row>
    <row r="6" spans="1:7" ht="17.25" customHeight="1" thickTop="1" x14ac:dyDescent="0.2">
      <c r="A6" s="37" t="s">
        <v>6</v>
      </c>
      <c r="B6" s="6"/>
      <c r="C6" s="19">
        <v>100</v>
      </c>
    </row>
    <row r="7" spans="1:7" s="14" customFormat="1" ht="17.25" customHeight="1" x14ac:dyDescent="0.2">
      <c r="A7" s="38" t="s">
        <v>14</v>
      </c>
      <c r="B7" s="7"/>
      <c r="C7" s="21">
        <f>SUM(C6:C6)</f>
        <v>100</v>
      </c>
    </row>
    <row r="8" spans="1:7" ht="17.25" customHeight="1" x14ac:dyDescent="0.2">
      <c r="A8" s="39"/>
      <c r="B8" s="7"/>
      <c r="C8" s="22"/>
    </row>
    <row r="9" spans="1:7" ht="17.25" customHeight="1" x14ac:dyDescent="0.2">
      <c r="A9" s="40" t="s">
        <v>0</v>
      </c>
      <c r="B9" s="7"/>
      <c r="C9" s="19"/>
    </row>
    <row r="10" spans="1:7" ht="17.25" customHeight="1" x14ac:dyDescent="0.2">
      <c r="A10" s="37" t="s">
        <v>4</v>
      </c>
      <c r="B10" s="7">
        <v>0</v>
      </c>
      <c r="C10" s="20">
        <f>B10*(C$7)</f>
        <v>0</v>
      </c>
    </row>
    <row r="11" spans="1:7" ht="17.25" customHeight="1" x14ac:dyDescent="0.2">
      <c r="A11" s="37" t="s">
        <v>2</v>
      </c>
      <c r="B11" s="7">
        <v>0</v>
      </c>
      <c r="C11" s="20">
        <f>B11*(C$7)</f>
        <v>0</v>
      </c>
    </row>
    <row r="12" spans="1:7" ht="17.25" customHeight="1" x14ac:dyDescent="0.2">
      <c r="A12" s="37" t="s">
        <v>5</v>
      </c>
      <c r="B12" s="7">
        <v>6.0000000000000001E-3</v>
      </c>
      <c r="C12" s="20">
        <f>B12*(C$7)</f>
        <v>0.6</v>
      </c>
    </row>
    <row r="13" spans="1:7" ht="17.25" customHeight="1" x14ac:dyDescent="0.2">
      <c r="A13" s="37" t="s">
        <v>1</v>
      </c>
      <c r="B13" s="7">
        <v>0</v>
      </c>
      <c r="C13" s="20">
        <f>B13*SUM(C6:C6,C10:C11)</f>
        <v>0</v>
      </c>
    </row>
    <row r="14" spans="1:7" ht="17.25" customHeight="1" x14ac:dyDescent="0.2">
      <c r="A14" s="39" t="s">
        <v>15</v>
      </c>
      <c r="B14" s="7"/>
      <c r="C14" s="23">
        <f>SUM(C7:C13)</f>
        <v>100.6</v>
      </c>
    </row>
    <row r="15" spans="1:7" ht="17.25" customHeight="1" x14ac:dyDescent="0.2">
      <c r="A15" s="40"/>
      <c r="B15" s="7"/>
      <c r="C15" s="19"/>
    </row>
    <row r="16" spans="1:7" s="8" customFormat="1" ht="17.25" customHeight="1" x14ac:dyDescent="0.2">
      <c r="A16" s="37" t="s">
        <v>25</v>
      </c>
      <c r="B16" s="7">
        <v>6.7500000000000004E-2</v>
      </c>
      <c r="C16" s="24">
        <f>B16*(C14)</f>
        <v>6.7904999999999998</v>
      </c>
    </row>
    <row r="17" spans="1:3" s="8" customFormat="1" ht="17.25" customHeight="1" x14ac:dyDescent="0.2">
      <c r="A17" s="37" t="s">
        <v>26</v>
      </c>
      <c r="B17" s="7">
        <v>1.4999999999999999E-2</v>
      </c>
      <c r="C17" s="24">
        <f>B17*(C14)</f>
        <v>1.5089999999999999</v>
      </c>
    </row>
    <row r="18" spans="1:3" s="14" customFormat="1" ht="17.25" customHeight="1" x14ac:dyDescent="0.2">
      <c r="A18" s="38" t="s">
        <v>16</v>
      </c>
      <c r="B18" s="7"/>
      <c r="C18" s="25">
        <f>SUM(C14:C17)</f>
        <v>108.89949999999999</v>
      </c>
    </row>
    <row r="19" spans="1:3" ht="17.25" customHeight="1" x14ac:dyDescent="0.2">
      <c r="A19" s="38"/>
      <c r="B19" s="7"/>
      <c r="C19" s="19"/>
    </row>
    <row r="20" spans="1:3" ht="17.25" customHeight="1" x14ac:dyDescent="0.2">
      <c r="A20" s="38" t="s">
        <v>3</v>
      </c>
      <c r="B20" s="7"/>
      <c r="C20" s="19"/>
    </row>
    <row r="21" spans="1:3" ht="17.25" customHeight="1" x14ac:dyDescent="0.2">
      <c r="A21" s="37" t="s">
        <v>20</v>
      </c>
      <c r="B21" s="7">
        <v>7.6999999999999999E-2</v>
      </c>
      <c r="C21" s="19">
        <f>ROUND(+C$18*B21,2)</f>
        <v>8.39</v>
      </c>
    </row>
    <row r="22" spans="1:3" ht="17.25" customHeight="1" x14ac:dyDescent="0.2">
      <c r="A22" s="37" t="s">
        <v>9</v>
      </c>
      <c r="B22" s="7">
        <v>7.5300000000000006E-2</v>
      </c>
      <c r="C22" s="19">
        <f t="shared" ref="C22:C28" si="0">ROUND(+C$18*B22,2)</f>
        <v>8.1999999999999993</v>
      </c>
    </row>
    <row r="23" spans="1:3" ht="17.25" customHeight="1" x14ac:dyDescent="0.2">
      <c r="A23" s="37" t="s">
        <v>11</v>
      </c>
      <c r="B23" s="7">
        <v>0</v>
      </c>
      <c r="C23" s="19">
        <f t="shared" si="0"/>
        <v>0</v>
      </c>
    </row>
    <row r="24" spans="1:3" ht="17.25" customHeight="1" x14ac:dyDescent="0.2">
      <c r="A24" s="37" t="s">
        <v>12</v>
      </c>
      <c r="B24" s="7">
        <v>0</v>
      </c>
      <c r="C24" s="19">
        <f>ROUND(+C$18*B24,2)</f>
        <v>0</v>
      </c>
    </row>
    <row r="25" spans="1:3" ht="17.25" customHeight="1" x14ac:dyDescent="0.2">
      <c r="A25" s="37" t="s">
        <v>7</v>
      </c>
      <c r="B25" s="7">
        <v>7.0000000000000007E-2</v>
      </c>
      <c r="C25" s="19">
        <f t="shared" si="0"/>
        <v>7.62</v>
      </c>
    </row>
    <row r="26" spans="1:3" ht="17.25" customHeight="1" x14ac:dyDescent="0.2">
      <c r="A26" s="37" t="s">
        <v>13</v>
      </c>
      <c r="B26" s="7">
        <v>0</v>
      </c>
      <c r="C26" s="20">
        <f>B26*(C$7)</f>
        <v>0</v>
      </c>
    </row>
    <row r="27" spans="1:3" ht="17.25" customHeight="1" x14ac:dyDescent="0.2">
      <c r="A27" s="37" t="s">
        <v>22</v>
      </c>
      <c r="B27" s="7">
        <v>0</v>
      </c>
      <c r="C27" s="19">
        <f t="shared" si="0"/>
        <v>0</v>
      </c>
    </row>
    <row r="28" spans="1:3" ht="17.25" customHeight="1" x14ac:dyDescent="0.2">
      <c r="A28" s="41" t="s">
        <v>19</v>
      </c>
      <c r="B28" s="7">
        <v>0</v>
      </c>
      <c r="C28" s="19">
        <f t="shared" si="0"/>
        <v>0</v>
      </c>
    </row>
    <row r="29" spans="1:3" ht="17.25" customHeight="1" x14ac:dyDescent="0.2">
      <c r="A29" s="41"/>
      <c r="B29" s="7"/>
      <c r="C29" s="19"/>
    </row>
    <row r="30" spans="1:3" s="9" customFormat="1" ht="17.25" customHeight="1" x14ac:dyDescent="0.2">
      <c r="A30" s="26" t="s">
        <v>17</v>
      </c>
      <c r="B30" s="10"/>
      <c r="C30" s="27">
        <f>SUM(C18:C29)</f>
        <v>133.1095</v>
      </c>
    </row>
    <row r="31" spans="1:3" s="9" customFormat="1" ht="17.25" customHeight="1" x14ac:dyDescent="0.2">
      <c r="A31" s="28"/>
      <c r="B31" s="12"/>
      <c r="C31" s="29"/>
    </row>
    <row r="32" spans="1:3" s="9" customFormat="1" ht="17.25" customHeight="1" x14ac:dyDescent="0.2">
      <c r="A32" s="30" t="s">
        <v>10</v>
      </c>
      <c r="B32" s="11">
        <v>0</v>
      </c>
      <c r="C32" s="31"/>
    </row>
    <row r="33" spans="1:3" s="9" customFormat="1" ht="17.25" customHeight="1" x14ac:dyDescent="0.2">
      <c r="A33" s="26"/>
      <c r="B33" s="10"/>
      <c r="C33" s="32"/>
    </row>
    <row r="34" spans="1:3" s="9" customFormat="1" ht="17.25" customHeight="1" x14ac:dyDescent="0.2">
      <c r="A34" s="28" t="s">
        <v>18</v>
      </c>
      <c r="B34" s="12"/>
      <c r="C34" s="33">
        <f>C30/(100-B32)</f>
        <v>1.3310949999999999</v>
      </c>
    </row>
    <row r="35" spans="1:3" s="9" customFormat="1" ht="17.25" customHeight="1" x14ac:dyDescent="0.2">
      <c r="A35" s="34"/>
      <c r="B35" s="35"/>
      <c r="C35" s="36"/>
    </row>
    <row r="36" spans="1:3" s="3" customFormat="1" x14ac:dyDescent="0.2"/>
  </sheetData>
  <mergeCells count="3">
    <mergeCell ref="B5:C5"/>
    <mergeCell ref="B3:C3"/>
    <mergeCell ref="B4:C4"/>
  </mergeCells>
  <pageMargins left="0.70866141732283472" right="0.70866141732283472" top="0.74803149606299213" bottom="0.74803149606299213" header="0.31496062992125984" footer="0.31496062992125984"/>
  <pageSetup paperSize="8" scale="3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topLeftCell="A15" workbookViewId="0">
      <selection activeCell="A38" sqref="A38"/>
    </sheetView>
  </sheetViews>
  <sheetFormatPr defaultRowHeight="12.75" x14ac:dyDescent="0.2"/>
  <cols>
    <col min="1" max="1" width="57.85546875" bestFit="1" customWidth="1"/>
    <col min="2" max="2" width="16.7109375" customWidth="1"/>
    <col min="3" max="3" width="23.85546875" customWidth="1"/>
  </cols>
  <sheetData>
    <row r="1" spans="1:3" x14ac:dyDescent="0.2">
      <c r="A1" s="3"/>
      <c r="B1" s="3"/>
      <c r="C1" s="3"/>
    </row>
    <row r="2" spans="1:3" ht="20.25" x14ac:dyDescent="0.2">
      <c r="A2" s="4" t="s">
        <v>24</v>
      </c>
      <c r="B2" s="3"/>
      <c r="C2" s="3"/>
    </row>
    <row r="3" spans="1:3" x14ac:dyDescent="0.2">
      <c r="A3" s="2"/>
      <c r="B3" s="46" t="s">
        <v>27</v>
      </c>
      <c r="C3" s="47"/>
    </row>
    <row r="4" spans="1:3" ht="13.5" thickBot="1" x14ac:dyDescent="0.25">
      <c r="A4" s="17"/>
      <c r="B4" s="48" t="s">
        <v>23</v>
      </c>
      <c r="C4" s="49"/>
    </row>
    <row r="5" spans="1:3" ht="14.25" thickTop="1" thickBot="1" x14ac:dyDescent="0.25">
      <c r="A5" s="18"/>
      <c r="B5" s="50" t="s">
        <v>8</v>
      </c>
      <c r="C5" s="51"/>
    </row>
    <row r="6" spans="1:3" ht="13.5" thickTop="1" x14ac:dyDescent="0.2">
      <c r="A6" s="37" t="s">
        <v>6</v>
      </c>
      <c r="B6" s="6"/>
      <c r="C6" s="19">
        <v>100</v>
      </c>
    </row>
    <row r="7" spans="1:3" x14ac:dyDescent="0.2">
      <c r="A7" s="38" t="s">
        <v>14</v>
      </c>
      <c r="B7" s="7"/>
      <c r="C7" s="21">
        <f>SUM(C6:C6)</f>
        <v>100</v>
      </c>
    </row>
    <row r="8" spans="1:3" x14ac:dyDescent="0.2">
      <c r="A8" s="39"/>
      <c r="B8" s="7"/>
      <c r="C8" s="22"/>
    </row>
    <row r="9" spans="1:3" x14ac:dyDescent="0.2">
      <c r="A9" s="40" t="s">
        <v>0</v>
      </c>
      <c r="B9" s="7"/>
      <c r="C9" s="19"/>
    </row>
    <row r="10" spans="1:3" x14ac:dyDescent="0.2">
      <c r="A10" s="37" t="s">
        <v>4</v>
      </c>
      <c r="B10" s="7">
        <v>0</v>
      </c>
      <c r="C10" s="20">
        <f>B10*(C$7)</f>
        <v>0</v>
      </c>
    </row>
    <row r="11" spans="1:3" x14ac:dyDescent="0.2">
      <c r="A11" s="37" t="s">
        <v>2</v>
      </c>
      <c r="B11" s="7">
        <v>0</v>
      </c>
      <c r="C11" s="20">
        <f>B11*(C$7)</f>
        <v>0</v>
      </c>
    </row>
    <row r="12" spans="1:3" x14ac:dyDescent="0.2">
      <c r="A12" s="37" t="s">
        <v>5</v>
      </c>
      <c r="B12" s="7">
        <v>0</v>
      </c>
      <c r="C12" s="20">
        <f>B12*(C$7)</f>
        <v>0</v>
      </c>
    </row>
    <row r="13" spans="1:3" x14ac:dyDescent="0.2">
      <c r="A13" s="37" t="s">
        <v>1</v>
      </c>
      <c r="B13" s="7">
        <v>0</v>
      </c>
      <c r="C13" s="20">
        <f>B13*SUM(C6:C6,C10:C11)</f>
        <v>0</v>
      </c>
    </row>
    <row r="14" spans="1:3" x14ac:dyDescent="0.2">
      <c r="A14" s="39" t="s">
        <v>15</v>
      </c>
      <c r="B14" s="7"/>
      <c r="C14" s="23">
        <f>SUM(C7:C13)</f>
        <v>100</v>
      </c>
    </row>
    <row r="15" spans="1:3" x14ac:dyDescent="0.2">
      <c r="A15" s="40"/>
      <c r="B15" s="7"/>
      <c r="C15" s="19"/>
    </row>
    <row r="16" spans="1:3" x14ac:dyDescent="0.2">
      <c r="A16" s="37" t="s">
        <v>28</v>
      </c>
      <c r="B16" s="7">
        <v>6.7500000000000004E-2</v>
      </c>
      <c r="C16" s="24">
        <f>B16*(C14)</f>
        <v>6.75</v>
      </c>
    </row>
    <row r="17" spans="1:4" x14ac:dyDescent="0.2">
      <c r="A17" s="37" t="s">
        <v>29</v>
      </c>
      <c r="B17" s="7">
        <v>1.4999999999999999E-2</v>
      </c>
      <c r="C17" s="24">
        <f>B17*(C14)</f>
        <v>1.5</v>
      </c>
    </row>
    <row r="18" spans="1:4" x14ac:dyDescent="0.2">
      <c r="A18" s="38" t="s">
        <v>16</v>
      </c>
      <c r="B18" s="7"/>
      <c r="C18" s="25">
        <f>SUM(C14:C17)</f>
        <v>108.25</v>
      </c>
    </row>
    <row r="19" spans="1:4" x14ac:dyDescent="0.2">
      <c r="A19" s="38"/>
      <c r="B19" s="7"/>
      <c r="C19" s="19"/>
    </row>
    <row r="20" spans="1:4" x14ac:dyDescent="0.2">
      <c r="A20" s="38" t="s">
        <v>3</v>
      </c>
      <c r="B20" s="7"/>
      <c r="C20" s="19"/>
      <c r="D20" t="s">
        <v>32</v>
      </c>
    </row>
    <row r="21" spans="1:4" x14ac:dyDescent="0.2">
      <c r="A21" s="37" t="s">
        <v>20</v>
      </c>
      <c r="B21" s="7">
        <v>0</v>
      </c>
      <c r="C21" s="19">
        <f>ROUND(+C$18*B21,2)</f>
        <v>0</v>
      </c>
    </row>
    <row r="22" spans="1:4" x14ac:dyDescent="0.2">
      <c r="A22" s="37" t="s">
        <v>9</v>
      </c>
      <c r="B22" s="7">
        <v>0</v>
      </c>
      <c r="C22" s="19">
        <f t="shared" ref="C22:C28" si="0">ROUND(+C$18*B22,2)</f>
        <v>0</v>
      </c>
    </row>
    <row r="23" spans="1:4" x14ac:dyDescent="0.2">
      <c r="A23" s="37" t="s">
        <v>11</v>
      </c>
      <c r="B23" s="7">
        <v>0</v>
      </c>
      <c r="C23" s="19">
        <f t="shared" si="0"/>
        <v>0</v>
      </c>
    </row>
    <row r="24" spans="1:4" x14ac:dyDescent="0.2">
      <c r="A24" s="37" t="s">
        <v>12</v>
      </c>
      <c r="B24" s="7">
        <v>0</v>
      </c>
      <c r="C24" s="19">
        <f>ROUND(+C$18*B24,2)</f>
        <v>0</v>
      </c>
    </row>
    <row r="25" spans="1:4" x14ac:dyDescent="0.2">
      <c r="A25" s="37" t="s">
        <v>7</v>
      </c>
      <c r="B25" s="7">
        <v>0</v>
      </c>
      <c r="C25" s="19">
        <f t="shared" si="0"/>
        <v>0</v>
      </c>
    </row>
    <row r="26" spans="1:4" x14ac:dyDescent="0.2">
      <c r="A26" s="37" t="s">
        <v>13</v>
      </c>
      <c r="B26" s="7">
        <v>0</v>
      </c>
      <c r="C26" s="20">
        <f>B26*(C$7)</f>
        <v>0</v>
      </c>
    </row>
    <row r="27" spans="1:4" x14ac:dyDescent="0.2">
      <c r="A27" s="37" t="s">
        <v>22</v>
      </c>
      <c r="B27" s="7">
        <v>0</v>
      </c>
      <c r="C27" s="19">
        <f t="shared" si="0"/>
        <v>0</v>
      </c>
    </row>
    <row r="28" spans="1:4" x14ac:dyDescent="0.2">
      <c r="A28" s="41" t="s">
        <v>19</v>
      </c>
      <c r="B28" s="7">
        <v>0</v>
      </c>
      <c r="C28" s="19">
        <f t="shared" si="0"/>
        <v>0</v>
      </c>
    </row>
    <row r="29" spans="1:4" x14ac:dyDescent="0.2">
      <c r="A29" s="41"/>
      <c r="B29" s="7"/>
      <c r="C29" s="19"/>
    </row>
    <row r="30" spans="1:4" x14ac:dyDescent="0.2">
      <c r="A30" s="42" t="s">
        <v>17</v>
      </c>
      <c r="B30" s="10"/>
      <c r="C30" s="27">
        <f>SUM(C18:C29)</f>
        <v>108.25</v>
      </c>
    </row>
    <row r="31" spans="1:4" x14ac:dyDescent="0.2">
      <c r="A31" s="43"/>
      <c r="B31" s="12"/>
      <c r="C31" s="29"/>
    </row>
    <row r="32" spans="1:4" x14ac:dyDescent="0.2">
      <c r="A32" s="44" t="s">
        <v>10</v>
      </c>
      <c r="B32" s="11">
        <v>0</v>
      </c>
      <c r="C32" s="31"/>
    </row>
    <row r="33" spans="1:3" x14ac:dyDescent="0.2">
      <c r="A33" s="42"/>
      <c r="B33" s="10"/>
      <c r="C33" s="32"/>
    </row>
    <row r="34" spans="1:3" x14ac:dyDescent="0.2">
      <c r="A34" s="43" t="s">
        <v>18</v>
      </c>
      <c r="B34" s="12"/>
      <c r="C34" s="33">
        <f>C30/(100-B32)</f>
        <v>1.0825</v>
      </c>
    </row>
    <row r="35" spans="1:3" x14ac:dyDescent="0.2">
      <c r="A35" s="45"/>
      <c r="B35" s="35"/>
      <c r="C35" s="36"/>
    </row>
  </sheetData>
  <mergeCells count="3">
    <mergeCell ref="B3:C3"/>
    <mergeCell ref="B4:C4"/>
    <mergeCell ref="B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C19B23AB766B4F80F56011EBBDE3F5" ma:contentTypeVersion="12" ma:contentTypeDescription="Een nieuw document maken." ma:contentTypeScope="" ma:versionID="c5de8929340c514c1450b990b42bc2ea">
  <xsd:schema xmlns:xsd="http://www.w3.org/2001/XMLSchema" xmlns:xs="http://www.w3.org/2001/XMLSchema" xmlns:p="http://schemas.microsoft.com/office/2006/metadata/properties" xmlns:ns2="c352c105-002b-4fc4-986e-370b634c7c27" xmlns:ns3="a0d8e3e4-919e-49c0-8387-93bd8a4a0ad5" targetNamespace="http://schemas.microsoft.com/office/2006/metadata/properties" ma:root="true" ma:fieldsID="ab7de1457297cbf25d683b45960e5198" ns2:_="" ns3:_="">
    <xsd:import namespace="c352c105-002b-4fc4-986e-370b634c7c27"/>
    <xsd:import namespace="a0d8e3e4-919e-49c0-8387-93bd8a4a0a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52c105-002b-4fc4-986e-370b634c7c2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d8e3e4-919e-49c0-8387-93bd8a4a0ad5" elementFormDefault="qualified">
    <xsd:import namespace="http://schemas.microsoft.com/office/2006/documentManagement/types"/>
    <xsd:import namespace="http://schemas.microsoft.com/office/infopath/2007/PartnerControls"/>
    <xsd:element name="SharedWithUsers" ma:index="12"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0d8e3e4-919e-49c0-8387-93bd8a4a0ad5">
      <UserInfo>
        <DisplayName>Jacintha Pesulima</DisplayName>
        <AccountId>435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01FC8D-24E2-4846-A546-721D23D88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52c105-002b-4fc4-986e-370b634c7c27"/>
    <ds:schemaRef ds:uri="a0d8e3e4-919e-49c0-8387-93bd8a4a0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6225F-745E-48A4-904B-A0971C70B7C2}">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c352c105-002b-4fc4-986e-370b634c7c27"/>
    <ds:schemaRef ds:uri="http://schemas.openxmlformats.org/package/2006/metadata/core-properties"/>
    <ds:schemaRef ds:uri="a0d8e3e4-919e-49c0-8387-93bd8a4a0ad5"/>
    <ds:schemaRef ds:uri="http://www.w3.org/XML/1998/namespace"/>
    <ds:schemaRef ds:uri="http://purl.org/dc/terms/"/>
  </ds:schemaRefs>
</ds:datastoreItem>
</file>

<file path=customXml/itemProps3.xml><?xml version="1.0" encoding="utf-8"?>
<ds:datastoreItem xmlns:ds="http://schemas.openxmlformats.org/officeDocument/2006/customXml" ds:itemID="{8A606361-C1F7-4E55-81FC-03D8EB2A4B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Payroll contracturen</vt:lpstr>
      <vt:lpstr>2. Payroll gewerkte uren</vt:lpstr>
      <vt:lpstr>3. Payroll contracturen AOW</vt:lpstr>
    </vt:vector>
  </TitlesOfParts>
  <Company>Start Holding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start Uitzendbureau</dc:creator>
  <cp:lastModifiedBy>Hooft, Simon 't</cp:lastModifiedBy>
  <cp:lastPrinted>2016-02-18T10:06:23Z</cp:lastPrinted>
  <dcterms:created xsi:type="dcterms:W3CDTF">2004-04-20T08:58:42Z</dcterms:created>
  <dcterms:modified xsi:type="dcterms:W3CDTF">2021-08-19T13:12:20Z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0x01010009C19B23AB766B4F80F56011EBBDE3F5</vt:lpwstr>
  </property>
  <property fmtid="{D5CDD505-2E9C-101B-9397-08002B2CF9AE}" pid="3" name="AuthorIds_UIVersion_1024">
    <vt:lpwstr>15</vt:lpwstr>
  </property>
</Properties>
</file>