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kevanderStarYoung\Desktop\Ashram Bouwmanagement\SPORT\"/>
    </mc:Choice>
  </mc:AlternateContent>
  <xr:revisionPtr revIDLastSave="0" documentId="13_ncr:1_{A651D318-D81E-483D-BA03-109166B025C7}" xr6:coauthVersionLast="47" xr6:coauthVersionMax="47" xr10:uidLastSave="{00000000-0000-0000-0000-000000000000}"/>
  <bookViews>
    <workbookView xWindow="-108" yWindow="-108" windowWidth="23256" windowHeight="12576" xr2:uid="{3AE9F666-C9B3-4E12-A8E1-6E8634D1AEFC}"/>
  </bookViews>
  <sheets>
    <sheet name="Perceel 1" sheetId="4" r:id="rId1"/>
    <sheet name="Perceel 2" sheetId="5" r:id="rId2"/>
    <sheet name="Tota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5" l="1"/>
  <c r="H24" i="5" s="1"/>
  <c r="G23" i="5"/>
  <c r="H23" i="5" s="1"/>
  <c r="G35" i="5"/>
  <c r="H35" i="5" s="1"/>
  <c r="G50" i="5"/>
  <c r="H50" i="5" s="1"/>
  <c r="G22" i="5"/>
  <c r="H22" i="5" s="1"/>
  <c r="G75" i="4"/>
  <c r="H75" i="4" s="1"/>
  <c r="G73" i="4"/>
  <c r="H73" i="4" s="1"/>
  <c r="H59" i="4" l="1"/>
  <c r="H60" i="4"/>
  <c r="G60" i="4"/>
  <c r="G59" i="4"/>
  <c r="G77" i="4"/>
  <c r="H77" i="4"/>
  <c r="G78" i="4"/>
  <c r="H78" i="4" s="1"/>
  <c r="G79" i="4"/>
  <c r="H79" i="4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61" i="5"/>
  <c r="H61" i="5" s="1"/>
  <c r="G9" i="5"/>
  <c r="H9" i="5"/>
  <c r="G34" i="5"/>
  <c r="H34" i="5" s="1"/>
  <c r="G33" i="5"/>
  <c r="H33" i="5" s="1"/>
  <c r="G68" i="4"/>
  <c r="H68" i="4"/>
  <c r="G52" i="4"/>
  <c r="H52" i="4" s="1"/>
  <c r="G48" i="4"/>
  <c r="H48" i="4" s="1"/>
  <c r="G32" i="4"/>
  <c r="H32" i="4" s="1"/>
  <c r="G30" i="4"/>
  <c r="H30" i="4" s="1"/>
  <c r="G62" i="5"/>
  <c r="H62" i="5" s="1"/>
  <c r="G59" i="5"/>
  <c r="H59" i="5" s="1"/>
  <c r="G40" i="5"/>
  <c r="H40" i="5" s="1"/>
  <c r="G54" i="5"/>
  <c r="H54" i="5" s="1"/>
  <c r="G53" i="5"/>
  <c r="H53" i="5" s="1"/>
  <c r="G52" i="5"/>
  <c r="H52" i="5" s="1"/>
  <c r="G27" i="5"/>
  <c r="H27" i="5" s="1"/>
  <c r="G64" i="5"/>
  <c r="H64" i="5" s="1"/>
  <c r="G63" i="5"/>
  <c r="H63" i="5" s="1"/>
  <c r="G11" i="4"/>
  <c r="H11" i="4" s="1"/>
  <c r="G14" i="4"/>
  <c r="H14" i="4" s="1"/>
  <c r="G69" i="4"/>
  <c r="H69" i="4" s="1"/>
  <c r="G21" i="4"/>
  <c r="H21" i="4" s="1"/>
  <c r="G40" i="4"/>
  <c r="H40" i="4" s="1"/>
  <c r="G58" i="4"/>
  <c r="H58" i="4" s="1"/>
  <c r="G55" i="5"/>
  <c r="H55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37" i="5"/>
  <c r="H37" i="5" s="1"/>
  <c r="G39" i="5"/>
  <c r="H39" i="5" s="1"/>
  <c r="G36" i="5"/>
  <c r="H36" i="5" s="1"/>
  <c r="G72" i="4"/>
  <c r="H72" i="4" s="1"/>
  <c r="G71" i="4"/>
  <c r="H71" i="4" s="1"/>
  <c r="G76" i="4"/>
  <c r="H76" i="4" s="1"/>
  <c r="G54" i="4"/>
  <c r="H54" i="4" s="1"/>
  <c r="G55" i="4"/>
  <c r="H55" i="4" s="1"/>
  <c r="G56" i="4"/>
  <c r="H56" i="4" s="1"/>
  <c r="G57" i="4"/>
  <c r="H57" i="4" s="1"/>
  <c r="G61" i="4"/>
  <c r="H61" i="4" s="1"/>
  <c r="G62" i="4"/>
  <c r="H62" i="4" s="1"/>
  <c r="G63" i="4"/>
  <c r="H63" i="4" s="1"/>
  <c r="G65" i="4"/>
  <c r="H65" i="4" s="1"/>
  <c r="G66" i="4"/>
  <c r="H66" i="4" s="1"/>
  <c r="G67" i="4"/>
  <c r="H67" i="4" s="1"/>
  <c r="G74" i="4"/>
  <c r="H74" i="4" s="1"/>
  <c r="G68" i="5"/>
  <c r="H68" i="5" s="1"/>
  <c r="G67" i="5"/>
  <c r="H67" i="5" s="1"/>
  <c r="G66" i="5"/>
  <c r="H66" i="5" s="1"/>
  <c r="G65" i="5"/>
  <c r="H65" i="5" s="1"/>
  <c r="G60" i="5"/>
  <c r="H60" i="5" s="1"/>
  <c r="G58" i="5"/>
  <c r="H58" i="5" s="1"/>
  <c r="G57" i="5"/>
  <c r="H57" i="5" s="1"/>
  <c r="G56" i="5"/>
  <c r="H56" i="5" s="1"/>
  <c r="G51" i="5"/>
  <c r="H51" i="5" s="1"/>
  <c r="G49" i="5"/>
  <c r="H49" i="5" s="1"/>
  <c r="G48" i="5"/>
  <c r="H48" i="5" s="1"/>
  <c r="G38" i="5"/>
  <c r="H38" i="5" s="1"/>
  <c r="G32" i="5"/>
  <c r="H32" i="5" s="1"/>
  <c r="G31" i="5"/>
  <c r="H31" i="5" s="1"/>
  <c r="G30" i="5"/>
  <c r="H30" i="5" s="1"/>
  <c r="G29" i="5"/>
  <c r="H29" i="5" s="1"/>
  <c r="G28" i="5"/>
  <c r="H28" i="5" s="1"/>
  <c r="G26" i="5"/>
  <c r="H26" i="5" s="1"/>
  <c r="G25" i="5"/>
  <c r="H25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8" i="5"/>
  <c r="H8" i="5" s="1"/>
  <c r="G7" i="5"/>
  <c r="H7" i="5" s="1"/>
  <c r="G89" i="4"/>
  <c r="H89" i="4" s="1"/>
  <c r="G88" i="4"/>
  <c r="H88" i="4" s="1"/>
  <c r="G87" i="4"/>
  <c r="H87" i="4" s="1"/>
  <c r="G86" i="4"/>
  <c r="H86" i="4" s="1"/>
  <c r="G53" i="4"/>
  <c r="H53" i="4" s="1"/>
  <c r="G51" i="4"/>
  <c r="H51" i="4" s="1"/>
  <c r="G50" i="4"/>
  <c r="H50" i="4" s="1"/>
  <c r="G49" i="4"/>
  <c r="H49" i="4" s="1"/>
  <c r="G47" i="4"/>
  <c r="H47" i="4" s="1"/>
  <c r="G45" i="4"/>
  <c r="H45" i="4" s="1"/>
  <c r="G44" i="4"/>
  <c r="H44" i="4" s="1"/>
  <c r="G42" i="4"/>
  <c r="H42" i="4" s="1"/>
  <c r="G41" i="4"/>
  <c r="H41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1" i="4"/>
  <c r="H31" i="4" s="1"/>
  <c r="G29" i="4"/>
  <c r="H29" i="4" s="1"/>
  <c r="G28" i="4"/>
  <c r="H28" i="4" s="1"/>
  <c r="G27" i="4"/>
  <c r="H27" i="4" s="1"/>
  <c r="G25" i="4"/>
  <c r="H25" i="4" s="1"/>
  <c r="G24" i="4"/>
  <c r="H24" i="4" s="1"/>
  <c r="G23" i="4"/>
  <c r="H23" i="4" s="1"/>
  <c r="G22" i="4"/>
  <c r="H22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3" i="4"/>
  <c r="H13" i="4" s="1"/>
  <c r="G12" i="4"/>
  <c r="H12" i="4" s="1"/>
  <c r="G10" i="4"/>
  <c r="H10" i="4" s="1"/>
  <c r="G9" i="4"/>
  <c r="H9" i="4" s="1"/>
  <c r="G71" i="5" l="1"/>
  <c r="B3" i="3" s="1"/>
  <c r="H71" i="5"/>
  <c r="D3" i="3" s="1"/>
  <c r="G91" i="4"/>
  <c r="B2" i="3" s="1"/>
  <c r="H91" i="4"/>
  <c r="D2" i="3" s="1"/>
  <c r="C2" i="3" l="1"/>
  <c r="C3" i="3"/>
  <c r="B4" i="3"/>
  <c r="D4" i="3" l="1"/>
  <c r="C4" i="3"/>
</calcChain>
</file>

<file path=xl/sharedStrings.xml><?xml version="1.0" encoding="utf-8"?>
<sst xmlns="http://schemas.openxmlformats.org/spreadsheetml/2006/main" count="224" uniqueCount="154">
  <si>
    <t>Object</t>
  </si>
  <si>
    <t>Aantal</t>
  </si>
  <si>
    <t>Specificaties</t>
  </si>
  <si>
    <t xml:space="preserve">Merk </t>
  </si>
  <si>
    <t>* Alleen de gele velden invullen</t>
  </si>
  <si>
    <t>Totaal inschrijfprijs</t>
  </si>
  <si>
    <t>Naam inschrijver</t>
  </si>
  <si>
    <t>Naam tekenbevoegde</t>
  </si>
  <si>
    <t>Handtekening</t>
  </si>
  <si>
    <t>Datum</t>
  </si>
  <si>
    <t>turnring</t>
  </si>
  <si>
    <t>klim-zwaaitouw met enkel ophangoog</t>
  </si>
  <si>
    <t>frames voor verhoogd vlak</t>
  </si>
  <si>
    <t>touwladder</t>
  </si>
  <si>
    <t>klimnet</t>
  </si>
  <si>
    <t>spankoord</t>
  </si>
  <si>
    <t>verlengband</t>
  </si>
  <si>
    <t>muurstrips</t>
  </si>
  <si>
    <t>montagekosten</t>
  </si>
  <si>
    <t>vrachtkosten</t>
  </si>
  <si>
    <t>projectbegeleidingskosten</t>
  </si>
  <si>
    <t>Bijlage 6 Calculatieblad</t>
  </si>
  <si>
    <t>Commercieel vertrouwelijk</t>
  </si>
  <si>
    <t>Stuksprijs ex BTW (€)</t>
  </si>
  <si>
    <t>Totaal prijs ex BTW (€)</t>
  </si>
  <si>
    <t>Totaal prijs incl BTW (€)</t>
  </si>
  <si>
    <t>Totaal prijs ex BTW(€)</t>
  </si>
  <si>
    <t>Locatie</t>
  </si>
  <si>
    <t>Prijs excl BTW</t>
  </si>
  <si>
    <t>BTW</t>
  </si>
  <si>
    <t>Totaal incl. BTW</t>
  </si>
  <si>
    <t>Inschrijfprijs</t>
  </si>
  <si>
    <t>Voor akkoord:</t>
  </si>
  <si>
    <t>Naam</t>
  </si>
  <si>
    <t>Functie</t>
  </si>
  <si>
    <t>Perceel 1</t>
  </si>
  <si>
    <t>Perceel 2</t>
  </si>
  <si>
    <t>OPTIONEEL onderhoud/keuringen 5 jaar, per jaar €   </t>
  </si>
  <si>
    <t>Scope scholengroep en Scala College - Aanbestedingsleidraad, PRJ-2101003.02, 18-05-2021</t>
  </si>
  <si>
    <t>volleybalveld lengte</t>
  </si>
  <si>
    <t>grondpotten</t>
  </si>
  <si>
    <t>zuilen met netspanners</t>
  </si>
  <si>
    <t>antennes met houder</t>
  </si>
  <si>
    <t xml:space="preserve">grondpot </t>
  </si>
  <si>
    <t>muurstrips (afneembaar)</t>
  </si>
  <si>
    <t>basketbalinstallaties gasveer</t>
  </si>
  <si>
    <t>tweedeling netten</t>
  </si>
  <si>
    <t>basketbalveld lengte</t>
  </si>
  <si>
    <t>basketbalveld breedte</t>
  </si>
  <si>
    <t>basketbalinstallatie gasveer</t>
  </si>
  <si>
    <t>basketbal-minitoren</t>
  </si>
  <si>
    <t>overige vaste toestellen</t>
  </si>
  <si>
    <t>klimtouwinstallatie 14 touwen met blokkeermogelijkheid. Standaard touwafstand</t>
  </si>
  <si>
    <t>viervaks klimrek, elektrisch bedienbaar, draaibaar en in hoogte verstelbaar</t>
  </si>
  <si>
    <t>rekstokinstallatie, bestaande uit 6 grondpotten, zuilen, rekstok-assen, evenwichtsbalk en voorzieningen om verhoogd landingsvlak te maken</t>
  </si>
  <si>
    <t>multifunctionele plafondunits elektrisch bedienbaar (5-2)</t>
  </si>
  <si>
    <t>draaibare vloervoorzieningen om attributen in units af te spannen</t>
  </si>
  <si>
    <t>Zaal 1</t>
  </si>
  <si>
    <t>Zaal 2</t>
  </si>
  <si>
    <t>driedeling netten</t>
  </si>
  <si>
    <t>grondpot</t>
  </si>
  <si>
    <t>rekstokinstallatie, bestaande uit 5 grondpotten, zuilen, rekstok-assen, evenwichtsbalk en voorzieningen om verhoogd landingsvlak te maken</t>
  </si>
  <si>
    <t>ringenstellen</t>
  </si>
  <si>
    <t>Zaal 1-2 combi</t>
  </si>
  <si>
    <t>volleybalveld centercourt</t>
  </si>
  <si>
    <t>basketbalveld centercourt</t>
  </si>
  <si>
    <t>Zaal 3</t>
  </si>
  <si>
    <t>vast bord</t>
  </si>
  <si>
    <t>klimtouwinstallatie 2x 6 touwen in rail met blokkeermogelijkheid, standaard tussenafstand</t>
  </si>
  <si>
    <t>rekstokinstallatie, bestaande uit 4 grondpotten, zuilen, rekstok-assen</t>
  </si>
  <si>
    <t>ringenstellen (3 naar elke zijde)</t>
  </si>
  <si>
    <t>klimwand, 8 touwbanen</t>
  </si>
  <si>
    <t>Zaal 4</t>
  </si>
  <si>
    <t>netspelen</t>
  </si>
  <si>
    <t>grondpot midden</t>
  </si>
  <si>
    <t>grondpotten (3 of 6 vakken)</t>
  </si>
  <si>
    <t>draaibare vloervoorzieningen voor het spannen van slacklines</t>
  </si>
  <si>
    <t>vloervoorzieningen/grondpotten voor het plaatsen van 2 boksringen</t>
  </si>
  <si>
    <t>klimtouwinstallatie 14 touwen met blokkeermogelijkheid, afstand standaard</t>
  </si>
  <si>
    <t>Badminton</t>
  </si>
  <si>
    <t>honkpaaltjes</t>
  </si>
  <si>
    <t>4 badmintonnetten op een koord</t>
  </si>
  <si>
    <t>Basketbal centrecourt</t>
  </si>
  <si>
    <t>verrijdbare wedstrijdbasketbaltorens</t>
  </si>
  <si>
    <t>vloervoorzieningen voor het vastzetten van de torens</t>
  </si>
  <si>
    <t>Basketbal sidecourts</t>
  </si>
  <si>
    <t>elektrisch neerlaatbare vaste muurinstallaties aan de zijde van de toestelberging</t>
  </si>
  <si>
    <t>elektrisch neerlaatbare vaste plafondinstallaties aan de zijde van de tribune</t>
  </si>
  <si>
    <t>elektrisch neerlaatbare vaste muurinstallatie boven de kantine</t>
  </si>
  <si>
    <t>Combiveld</t>
  </si>
  <si>
    <t>verplaatsbare hand-zaalvoetbaldoelen, met netten met kleine maaswijdte</t>
  </si>
  <si>
    <t>transportwagen voor bovenstaande doelen</t>
  </si>
  <si>
    <t>vloervoorzieningen voor het vastzetten van de doelen</t>
  </si>
  <si>
    <t>grondpotten voor korfbal</t>
  </si>
  <si>
    <t>wedstrijdkorfbalpalen</t>
  </si>
  <si>
    <t>set hockeybalken plus transportwagen</t>
  </si>
  <si>
    <t>Volleybal</t>
  </si>
  <si>
    <t>volleybalzuilen, inclusief netspansystemen</t>
  </si>
  <si>
    <t>volleybalnetten</t>
  </si>
  <si>
    <t>grondpotten voor het plaatsen van zuilen</t>
  </si>
  <si>
    <t>antennehouders</t>
  </si>
  <si>
    <t>antennes</t>
  </si>
  <si>
    <t>afschermnet/ballenvanger in het midden van de sporthal</t>
  </si>
  <si>
    <t>scheidsrechterplateau's</t>
  </si>
  <si>
    <t>klimtouwinstallatie met 14 touwen in rail met bocht en blokkeerrichting</t>
  </si>
  <si>
    <t>grondpotten voor rekstokzuilen</t>
  </si>
  <si>
    <t>handbediende ringenstellen in een elektrische verlagingsconstructie</t>
  </si>
  <si>
    <t>grondpotten voor rekstokzuilen, verhoogd vlak en Monkey-bar</t>
  </si>
  <si>
    <t>grondpotten als in zaal 2</t>
  </si>
  <si>
    <t>elektrisch bedienbare plafondunits in elektrisch bedienbare verlagingsconstructie</t>
  </si>
  <si>
    <t>elektrisch bedienbare plafondunits rechtsreeks aan plafondbalk</t>
  </si>
  <si>
    <t>draaibaar klimrek</t>
  </si>
  <si>
    <t>vaste spiegelwand (levering derden)</t>
  </si>
  <si>
    <t>bokszakken</t>
  </si>
  <si>
    <t>Turnwedstrijden</t>
  </si>
  <si>
    <t>FIG punten</t>
  </si>
  <si>
    <t>tussenconstructies klimtouwinstallatie</t>
  </si>
  <si>
    <t>trapeze stok</t>
  </si>
  <si>
    <t xml:space="preserve">klimtouw met dubbel ophangoog </t>
  </si>
  <si>
    <t>nis voor klimtouwen</t>
  </si>
  <si>
    <t>vloervoorziening voor minitoren</t>
  </si>
  <si>
    <t>transportwagen voor zuilen en netten</t>
  </si>
  <si>
    <t>Sport algemeen</t>
  </si>
  <si>
    <t>meetstok</t>
  </si>
  <si>
    <t>deksellichter</t>
  </si>
  <si>
    <t>Montagekosten</t>
  </si>
  <si>
    <t>Vrachtkosten</t>
  </si>
  <si>
    <t>Projectbegeleidingskosten</t>
  </si>
  <si>
    <t>rekstok insteekzuil</t>
  </si>
  <si>
    <t>rekstokas</t>
  </si>
  <si>
    <t>balkje voor inhangen in rekstokzuilen</t>
  </si>
  <si>
    <t>nis voor touwberging</t>
  </si>
  <si>
    <t>bediening voor elektrische units</t>
  </si>
  <si>
    <t>klimrekondersteuningspaaltje</t>
  </si>
  <si>
    <t>plafond-bochtrail met kettingen en 8 bokszakken</t>
  </si>
  <si>
    <t>volleybalnet</t>
  </si>
  <si>
    <t>spelnetten</t>
  </si>
  <si>
    <t>extra palen</t>
  </si>
  <si>
    <t>extra spansystemen</t>
  </si>
  <si>
    <t>draaibare vloervoorziening voor unit attributen met deksel</t>
  </si>
  <si>
    <t>trapezestok</t>
  </si>
  <si>
    <t>klimtouw met dubbel ophangoog</t>
  </si>
  <si>
    <t>Inhang attributen</t>
  </si>
  <si>
    <t>nis voor klimrekken</t>
  </si>
  <si>
    <t>klimrekken (1 herplaatsen vanuit huidige gymzaal)</t>
  </si>
  <si>
    <t>tussenconstructies bokszakken</t>
  </si>
  <si>
    <t>boksringen</t>
  </si>
  <si>
    <t>diverse berghaken (stelpost € 500,00)</t>
  </si>
  <si>
    <t>nis voor ringenstellen</t>
  </si>
  <si>
    <t>Artikelnummer</t>
  </si>
  <si>
    <t>Scheidingwagen met net</t>
  </si>
  <si>
    <t xml:space="preserve">basketbal   </t>
  </si>
  <si>
    <t>Muurinstallatie (met gasveer, uitval 1 meter)</t>
  </si>
  <si>
    <t>vastzetpunten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</si>
</sst>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</cellStyleXfs>
  <cellXfs count="8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14" fontId="4" fillId="2" borderId="9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8" fillId="3" borderId="4" xfId="0" applyFont="1" applyFill="1" applyBorder="1"/>
    <xf numFmtId="0" fontId="8" fillId="3" borderId="6" xfId="0" applyFont="1" applyFill="1" applyBorder="1"/>
    <xf numFmtId="0" fontId="8" fillId="3" borderId="8" xfId="0" applyFont="1" applyFill="1" applyBorder="1"/>
    <xf numFmtId="0" fontId="5" fillId="0" borderId="2" xfId="0" applyFont="1" applyBorder="1"/>
    <xf numFmtId="44" fontId="5" fillId="0" borderId="3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/>
    </xf>
    <xf numFmtId="164" fontId="2" fillId="2" borderId="1" xfId="1" applyFont="1" applyFill="1" applyBorder="1" applyAlignment="1" applyProtection="1">
      <alignment vertical="top"/>
      <protection locked="0"/>
    </xf>
    <xf numFmtId="44" fontId="2" fillId="0" borderId="1" xfId="0" applyNumberFormat="1" applyFont="1" applyFill="1" applyBorder="1" applyAlignment="1">
      <alignment vertical="top"/>
    </xf>
    <xf numFmtId="0" fontId="2" fillId="0" borderId="1" xfId="3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9" fillId="0" borderId="0" xfId="0" applyFont="1"/>
    <xf numFmtId="0" fontId="3" fillId="2" borderId="0" xfId="0" applyFont="1" applyFill="1"/>
    <xf numFmtId="0" fontId="4" fillId="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9" fillId="4" borderId="10" xfId="0" applyFont="1" applyFill="1" applyBorder="1"/>
    <xf numFmtId="0" fontId="9" fillId="4" borderId="10" xfId="0" applyFont="1" applyFill="1" applyBorder="1" applyAlignment="1">
      <alignment horizontal="left"/>
    </xf>
    <xf numFmtId="0" fontId="11" fillId="4" borderId="10" xfId="0" applyFont="1" applyFill="1" applyBorder="1"/>
    <xf numFmtId="0" fontId="12" fillId="5" borderId="1" xfId="0" applyFont="1" applyFill="1" applyBorder="1"/>
    <xf numFmtId="164" fontId="7" fillId="5" borderId="1" xfId="1" applyFont="1" applyFill="1" applyBorder="1" applyProtection="1"/>
    <xf numFmtId="0" fontId="9" fillId="5" borderId="12" xfId="0" applyFont="1" applyFill="1" applyBorder="1"/>
    <xf numFmtId="164" fontId="9" fillId="5" borderId="12" xfId="1" applyFont="1" applyFill="1" applyBorder="1" applyProtection="1"/>
    <xf numFmtId="0" fontId="7" fillId="5" borderId="1" xfId="0" applyFont="1" applyFill="1" applyBorder="1"/>
    <xf numFmtId="0" fontId="7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vertical="top"/>
    </xf>
    <xf numFmtId="0" fontId="2" fillId="0" borderId="1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7" fillId="2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18" fillId="0" borderId="1" xfId="0" applyFont="1" applyBorder="1"/>
    <xf numFmtId="0" fontId="7" fillId="6" borderId="1" xfId="0" applyFont="1" applyFill="1" applyBorder="1" applyProtection="1">
      <protection locked="0"/>
    </xf>
    <xf numFmtId="164" fontId="2" fillId="6" borderId="1" xfId="1" applyFont="1" applyFill="1" applyBorder="1" applyAlignment="1" applyProtection="1">
      <alignment vertical="top"/>
      <protection locked="0"/>
    </xf>
    <xf numFmtId="0" fontId="19" fillId="0" borderId="1" xfId="0" applyFont="1" applyBorder="1"/>
    <xf numFmtId="0" fontId="7" fillId="0" borderId="1" xfId="0" applyFont="1" applyBorder="1" applyAlignment="1">
      <alignment horizontal="left" wrapText="1"/>
    </xf>
    <xf numFmtId="0" fontId="7" fillId="6" borderId="1" xfId="0" applyFont="1" applyFill="1" applyBorder="1"/>
    <xf numFmtId="0" fontId="20" fillId="0" borderId="1" xfId="0" applyFont="1" applyBorder="1"/>
    <xf numFmtId="0" fontId="11" fillId="0" borderId="1" xfId="0" applyFont="1" applyBorder="1"/>
    <xf numFmtId="0" fontId="7" fillId="0" borderId="1" xfId="0" applyFont="1" applyBorder="1" applyAlignment="1"/>
    <xf numFmtId="0" fontId="7" fillId="2" borderId="1" xfId="0" applyFont="1" applyFill="1" applyBorder="1" applyAlignment="1" applyProtection="1">
      <protection locked="0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164" fontId="12" fillId="2" borderId="1" xfId="1" applyFont="1" applyFill="1" applyBorder="1" applyAlignment="1" applyProtection="1">
      <alignment vertical="top"/>
      <protection locked="0"/>
    </xf>
    <xf numFmtId="0" fontId="21" fillId="0" borderId="0" xfId="0" applyFont="1"/>
    <xf numFmtId="44" fontId="2" fillId="0" borderId="1" xfId="0" applyNumberFormat="1" applyFont="1" applyBorder="1" applyAlignment="1">
      <alignment vertical="top"/>
    </xf>
    <xf numFmtId="0" fontId="7" fillId="6" borderId="1" xfId="0" applyFont="1" applyFill="1" applyBorder="1" applyProtection="1"/>
    <xf numFmtId="0" fontId="2" fillId="0" borderId="1" xfId="3" applyFont="1" applyBorder="1" applyAlignment="1" applyProtection="1">
      <alignment horizontal="right"/>
    </xf>
    <xf numFmtId="164" fontId="7" fillId="6" borderId="1" xfId="1" applyFont="1" applyFill="1" applyBorder="1" applyProtection="1"/>
    <xf numFmtId="44" fontId="2" fillId="0" borderId="1" xfId="0" applyNumberFormat="1" applyFont="1" applyFill="1" applyBorder="1" applyAlignment="1" applyProtection="1">
      <alignment vertical="top"/>
    </xf>
    <xf numFmtId="44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3" applyFont="1" applyFill="1" applyBorder="1" applyAlignment="1" applyProtection="1">
      <alignment horizontal="right"/>
      <protection locked="0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2" xr:uid="{335C17CE-4384-447A-AC93-253C91A048F2}"/>
    <cellStyle name="Standaard 6" xfId="3" xr:uid="{AD0CDE8F-9674-43E7-8893-91EDE34C1BA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</xdr:colOff>
      <xdr:row>0</xdr:row>
      <xdr:rowOff>53340</xdr:rowOff>
    </xdr:from>
    <xdr:to>
      <xdr:col>5</xdr:col>
      <xdr:colOff>1393825</xdr:colOff>
      <xdr:row>4</xdr:row>
      <xdr:rowOff>41275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6693E82D-C600-4D5A-A24E-D1FC2623F4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53340"/>
          <a:ext cx="1359535" cy="719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</xdr:colOff>
      <xdr:row>0</xdr:row>
      <xdr:rowOff>114300</xdr:rowOff>
    </xdr:from>
    <xdr:to>
      <xdr:col>5</xdr:col>
      <xdr:colOff>1493519</xdr:colOff>
      <xdr:row>3</xdr:row>
      <xdr:rowOff>175260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CD08B4-1A67-448A-A002-053F2975C7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8180" y="114300"/>
          <a:ext cx="196595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30ADC-3D48-4E90-B379-3706A5D4D68A}">
  <dimension ref="A1:H101"/>
  <sheetViews>
    <sheetView tabSelected="1" topLeftCell="A62" zoomScaleNormal="100" workbookViewId="0">
      <selection activeCell="A86" sqref="A86"/>
    </sheetView>
  </sheetViews>
  <sheetFormatPr defaultColWidth="8.77734375" defaultRowHeight="14.4" x14ac:dyDescent="0.3"/>
  <cols>
    <col min="1" max="1" width="44.21875" style="1" customWidth="1"/>
    <col min="2" max="2" width="63.88671875" style="1" customWidth="1"/>
    <col min="3" max="4" width="24" style="1" customWidth="1"/>
    <col min="5" max="5" width="8.77734375" style="1"/>
    <col min="6" max="6" width="22" style="1" customWidth="1"/>
    <col min="7" max="8" width="23.88671875" style="1" customWidth="1"/>
  </cols>
  <sheetData>
    <row r="1" spans="1:8" x14ac:dyDescent="0.3">
      <c r="A1" s="20" t="s">
        <v>21</v>
      </c>
    </row>
    <row r="2" spans="1:8" x14ac:dyDescent="0.3">
      <c r="A2" s="20"/>
    </row>
    <row r="3" spans="1:8" x14ac:dyDescent="0.3">
      <c r="A3" s="20"/>
    </row>
    <row r="6" spans="1:8" ht="17.399999999999999" x14ac:dyDescent="0.3">
      <c r="A6" s="21" t="s">
        <v>4</v>
      </c>
      <c r="B6" s="22"/>
    </row>
    <row r="7" spans="1:8" x14ac:dyDescent="0.3">
      <c r="A7" s="2" t="s">
        <v>0</v>
      </c>
      <c r="B7" s="2" t="s">
        <v>2</v>
      </c>
      <c r="C7" s="40" t="s">
        <v>3</v>
      </c>
      <c r="D7" s="40" t="s">
        <v>149</v>
      </c>
      <c r="E7" s="40" t="s">
        <v>1</v>
      </c>
      <c r="F7" s="2" t="s">
        <v>23</v>
      </c>
      <c r="G7" s="2" t="s">
        <v>24</v>
      </c>
      <c r="H7" s="2" t="s">
        <v>25</v>
      </c>
    </row>
    <row r="8" spans="1:8" x14ac:dyDescent="0.3">
      <c r="A8" s="52" t="s">
        <v>57</v>
      </c>
      <c r="B8" s="2"/>
      <c r="C8" s="40"/>
      <c r="D8" s="40"/>
      <c r="E8" s="40"/>
      <c r="F8" s="2"/>
      <c r="G8" s="2"/>
      <c r="H8" s="2"/>
    </row>
    <row r="9" spans="1:8" ht="16.2" customHeight="1" x14ac:dyDescent="0.3">
      <c r="A9" s="7" t="s">
        <v>39</v>
      </c>
      <c r="B9" s="7" t="s">
        <v>40</v>
      </c>
      <c r="C9" s="42"/>
      <c r="D9" s="42"/>
      <c r="E9" s="15">
        <v>2</v>
      </c>
      <c r="F9" s="16"/>
      <c r="G9" s="17">
        <f t="shared" ref="G9:G25" si="0">E9*F9</f>
        <v>0</v>
      </c>
      <c r="H9" s="17">
        <f>G9*1.21</f>
        <v>0</v>
      </c>
    </row>
    <row r="10" spans="1:8" x14ac:dyDescent="0.3">
      <c r="A10" s="7"/>
      <c r="B10" s="7" t="s">
        <v>41</v>
      </c>
      <c r="C10" s="43"/>
      <c r="D10" s="43"/>
      <c r="E10" s="7">
        <v>2</v>
      </c>
      <c r="F10" s="16"/>
      <c r="G10" s="17">
        <f t="shared" si="0"/>
        <v>0</v>
      </c>
      <c r="H10" s="17">
        <f t="shared" ref="H10:H89" si="1">G10*1.21</f>
        <v>0</v>
      </c>
    </row>
    <row r="11" spans="1:8" x14ac:dyDescent="0.3">
      <c r="A11" s="7"/>
      <c r="B11" s="7" t="s">
        <v>135</v>
      </c>
      <c r="C11" s="43"/>
      <c r="D11" s="43"/>
      <c r="E11" s="7">
        <v>1</v>
      </c>
      <c r="F11" s="16"/>
      <c r="G11" s="17">
        <f t="shared" si="0"/>
        <v>0</v>
      </c>
      <c r="H11" s="17">
        <f t="shared" ref="H11" si="2">G11*1.21</f>
        <v>0</v>
      </c>
    </row>
    <row r="12" spans="1:8" x14ac:dyDescent="0.3">
      <c r="A12" s="7"/>
      <c r="B12" s="7" t="s">
        <v>42</v>
      </c>
      <c r="C12" s="43"/>
      <c r="D12" s="43"/>
      <c r="E12" s="41">
        <v>2</v>
      </c>
      <c r="F12" s="16"/>
      <c r="G12" s="17">
        <f t="shared" si="0"/>
        <v>0</v>
      </c>
      <c r="H12" s="17">
        <f t="shared" si="1"/>
        <v>0</v>
      </c>
    </row>
    <row r="13" spans="1:8" x14ac:dyDescent="0.3">
      <c r="A13" s="7" t="s">
        <v>46</v>
      </c>
      <c r="B13" s="7" t="s">
        <v>43</v>
      </c>
      <c r="C13" s="43"/>
      <c r="D13" s="43"/>
      <c r="E13" s="7">
        <v>1</v>
      </c>
      <c r="F13" s="16"/>
      <c r="G13" s="17">
        <f t="shared" si="0"/>
        <v>0</v>
      </c>
      <c r="H13" s="17">
        <f t="shared" si="1"/>
        <v>0</v>
      </c>
    </row>
    <row r="14" spans="1:8" x14ac:dyDescent="0.3">
      <c r="A14" s="7"/>
      <c r="B14" s="7" t="s">
        <v>136</v>
      </c>
      <c r="C14" s="43"/>
      <c r="D14" s="43"/>
      <c r="E14" s="7">
        <v>2</v>
      </c>
      <c r="F14" s="16"/>
      <c r="G14" s="17">
        <f t="shared" si="0"/>
        <v>0</v>
      </c>
      <c r="H14" s="17">
        <f>G14*1.21</f>
        <v>0</v>
      </c>
    </row>
    <row r="15" spans="1:8" x14ac:dyDescent="0.3">
      <c r="A15" s="7"/>
      <c r="B15" s="7" t="s">
        <v>44</v>
      </c>
      <c r="C15" s="43"/>
      <c r="D15" s="43"/>
      <c r="E15" s="7">
        <v>2</v>
      </c>
      <c r="F15" s="16"/>
      <c r="G15" s="17">
        <f t="shared" si="0"/>
        <v>0</v>
      </c>
      <c r="H15" s="17">
        <f t="shared" si="1"/>
        <v>0</v>
      </c>
    </row>
    <row r="16" spans="1:8" x14ac:dyDescent="0.3">
      <c r="A16" s="7" t="s">
        <v>47</v>
      </c>
      <c r="B16" s="7" t="s">
        <v>45</v>
      </c>
      <c r="C16" s="43"/>
      <c r="D16" s="43"/>
      <c r="E16" s="7">
        <v>2</v>
      </c>
      <c r="F16" s="16"/>
      <c r="G16" s="17">
        <f t="shared" si="0"/>
        <v>0</v>
      </c>
      <c r="H16" s="17">
        <f t="shared" si="1"/>
        <v>0</v>
      </c>
    </row>
    <row r="17" spans="1:8" x14ac:dyDescent="0.3">
      <c r="A17" s="7" t="s">
        <v>48</v>
      </c>
      <c r="B17" s="7" t="s">
        <v>49</v>
      </c>
      <c r="C17" s="43"/>
      <c r="D17" s="43"/>
      <c r="E17" s="7">
        <v>1</v>
      </c>
      <c r="F17" s="16"/>
      <c r="G17" s="17">
        <f t="shared" si="0"/>
        <v>0</v>
      </c>
      <c r="H17" s="17">
        <f t="shared" si="1"/>
        <v>0</v>
      </c>
    </row>
    <row r="18" spans="1:8" x14ac:dyDescent="0.3">
      <c r="A18" s="7"/>
      <c r="B18" s="7" t="s">
        <v>50</v>
      </c>
      <c r="C18" s="43"/>
      <c r="D18" s="43"/>
      <c r="E18" s="7">
        <v>1</v>
      </c>
      <c r="F18" s="16"/>
      <c r="G18" s="17">
        <f t="shared" si="0"/>
        <v>0</v>
      </c>
      <c r="H18" s="17">
        <f t="shared" si="1"/>
        <v>0</v>
      </c>
    </row>
    <row r="19" spans="1:8" x14ac:dyDescent="0.3">
      <c r="A19" s="7"/>
      <c r="B19" s="7" t="s">
        <v>120</v>
      </c>
      <c r="C19" s="43"/>
      <c r="D19" s="43"/>
      <c r="E19" s="7">
        <v>1</v>
      </c>
      <c r="F19" s="16"/>
      <c r="G19" s="17">
        <f t="shared" si="0"/>
        <v>0</v>
      </c>
      <c r="H19" s="17">
        <f t="shared" si="1"/>
        <v>0</v>
      </c>
    </row>
    <row r="20" spans="1:8" x14ac:dyDescent="0.3">
      <c r="A20" s="7" t="s">
        <v>51</v>
      </c>
      <c r="B20" s="7" t="s">
        <v>52</v>
      </c>
      <c r="C20" s="43"/>
      <c r="D20" s="43"/>
      <c r="E20" s="7">
        <v>1</v>
      </c>
      <c r="F20" s="16"/>
      <c r="G20" s="17">
        <f t="shared" si="0"/>
        <v>0</v>
      </c>
      <c r="H20" s="17">
        <f t="shared" si="1"/>
        <v>0</v>
      </c>
    </row>
    <row r="21" spans="1:8" x14ac:dyDescent="0.3">
      <c r="A21" s="7"/>
      <c r="B21" s="7" t="s">
        <v>119</v>
      </c>
      <c r="C21" s="43"/>
      <c r="D21" s="43"/>
      <c r="E21" s="7">
        <v>1</v>
      </c>
      <c r="F21" s="16"/>
      <c r="G21" s="17">
        <f t="shared" si="0"/>
        <v>0</v>
      </c>
      <c r="H21" s="17">
        <f t="shared" si="1"/>
        <v>0</v>
      </c>
    </row>
    <row r="22" spans="1:8" x14ac:dyDescent="0.3">
      <c r="A22" s="7"/>
      <c r="B22" s="7" t="s">
        <v>53</v>
      </c>
      <c r="C22" s="43"/>
      <c r="D22" s="43"/>
      <c r="E22" s="7">
        <v>1</v>
      </c>
      <c r="F22" s="16"/>
      <c r="G22" s="17">
        <f t="shared" si="0"/>
        <v>0</v>
      </c>
      <c r="H22" s="17">
        <f t="shared" si="1"/>
        <v>0</v>
      </c>
    </row>
    <row r="23" spans="1:8" ht="27" x14ac:dyDescent="0.3">
      <c r="A23" s="7"/>
      <c r="B23" s="14" t="s">
        <v>54</v>
      </c>
      <c r="C23" s="43"/>
      <c r="D23" s="43"/>
      <c r="E23" s="7">
        <v>1</v>
      </c>
      <c r="F23" s="16"/>
      <c r="G23" s="17">
        <f t="shared" si="0"/>
        <v>0</v>
      </c>
      <c r="H23" s="17">
        <f t="shared" si="1"/>
        <v>0</v>
      </c>
    </row>
    <row r="24" spans="1:8" x14ac:dyDescent="0.3">
      <c r="A24" s="7"/>
      <c r="B24" s="7" t="s">
        <v>55</v>
      </c>
      <c r="C24" s="43"/>
      <c r="D24" s="43"/>
      <c r="E24" s="7">
        <v>7</v>
      </c>
      <c r="F24" s="16"/>
      <c r="G24" s="17">
        <f t="shared" si="0"/>
        <v>0</v>
      </c>
      <c r="H24" s="17">
        <f t="shared" si="1"/>
        <v>0</v>
      </c>
    </row>
    <row r="25" spans="1:8" x14ac:dyDescent="0.3">
      <c r="A25" s="7"/>
      <c r="B25" s="7" t="s">
        <v>56</v>
      </c>
      <c r="C25" s="43"/>
      <c r="D25" s="43"/>
      <c r="E25" s="7">
        <v>12</v>
      </c>
      <c r="F25" s="16"/>
      <c r="G25" s="17">
        <f t="shared" si="0"/>
        <v>0</v>
      </c>
      <c r="H25" s="17">
        <f t="shared" si="1"/>
        <v>0</v>
      </c>
    </row>
    <row r="26" spans="1:8" x14ac:dyDescent="0.3">
      <c r="A26" s="52" t="s">
        <v>58</v>
      </c>
      <c r="B26" s="7"/>
      <c r="C26" s="46"/>
      <c r="D26" s="46"/>
      <c r="E26" s="7"/>
      <c r="F26" s="47"/>
      <c r="G26" s="17"/>
      <c r="H26" s="17"/>
    </row>
    <row r="27" spans="1:8" x14ac:dyDescent="0.3">
      <c r="A27" s="7" t="s">
        <v>39</v>
      </c>
      <c r="B27" s="7" t="s">
        <v>40</v>
      </c>
      <c r="C27" s="43"/>
      <c r="D27" s="43"/>
      <c r="E27" s="7">
        <v>2</v>
      </c>
      <c r="F27" s="16"/>
      <c r="G27" s="17">
        <f t="shared" ref="G27:G42" si="3">E27*F27</f>
        <v>0</v>
      </c>
      <c r="H27" s="17">
        <f t="shared" si="1"/>
        <v>0</v>
      </c>
    </row>
    <row r="28" spans="1:8" x14ac:dyDescent="0.3">
      <c r="A28" s="7"/>
      <c r="B28" s="7" t="s">
        <v>41</v>
      </c>
      <c r="C28" s="43"/>
      <c r="D28" s="43"/>
      <c r="E28" s="7">
        <v>2</v>
      </c>
      <c r="F28" s="16"/>
      <c r="G28" s="17">
        <f t="shared" si="3"/>
        <v>0</v>
      </c>
      <c r="H28" s="17">
        <f t="shared" si="1"/>
        <v>0</v>
      </c>
    </row>
    <row r="29" spans="1:8" x14ac:dyDescent="0.3">
      <c r="A29" s="7"/>
      <c r="B29" s="7" t="s">
        <v>42</v>
      </c>
      <c r="C29" s="43"/>
      <c r="D29" s="43"/>
      <c r="E29" s="7">
        <v>2</v>
      </c>
      <c r="F29" s="16"/>
      <c r="G29" s="17">
        <f t="shared" si="3"/>
        <v>0</v>
      </c>
      <c r="H29" s="17">
        <f t="shared" si="1"/>
        <v>0</v>
      </c>
    </row>
    <row r="30" spans="1:8" x14ac:dyDescent="0.3">
      <c r="A30" s="7"/>
      <c r="B30" s="7" t="s">
        <v>135</v>
      </c>
      <c r="C30" s="43"/>
      <c r="D30" s="43"/>
      <c r="E30" s="7">
        <v>1</v>
      </c>
      <c r="F30" s="16"/>
      <c r="G30" s="17">
        <f t="shared" si="3"/>
        <v>0</v>
      </c>
      <c r="H30" s="17">
        <f t="shared" si="1"/>
        <v>0</v>
      </c>
    </row>
    <row r="31" spans="1:8" x14ac:dyDescent="0.3">
      <c r="A31" s="7" t="s">
        <v>59</v>
      </c>
      <c r="B31" s="7" t="s">
        <v>40</v>
      </c>
      <c r="C31" s="43"/>
      <c r="D31" s="43"/>
      <c r="E31" s="7">
        <v>2</v>
      </c>
      <c r="F31" s="16"/>
      <c r="G31" s="17">
        <f t="shared" si="3"/>
        <v>0</v>
      </c>
      <c r="H31" s="17">
        <f t="shared" si="1"/>
        <v>0</v>
      </c>
    </row>
    <row r="32" spans="1:8" x14ac:dyDescent="0.3">
      <c r="A32" s="7"/>
      <c r="B32" s="7" t="s">
        <v>136</v>
      </c>
      <c r="C32" s="43"/>
      <c r="D32" s="43"/>
      <c r="E32" s="7">
        <v>3</v>
      </c>
      <c r="F32" s="16"/>
      <c r="G32" s="17">
        <f t="shared" si="3"/>
        <v>0</v>
      </c>
      <c r="H32" s="17">
        <f t="shared" si="1"/>
        <v>0</v>
      </c>
    </row>
    <row r="33" spans="1:8" x14ac:dyDescent="0.3">
      <c r="A33" s="7"/>
      <c r="B33" s="7" t="s">
        <v>44</v>
      </c>
      <c r="C33" s="43"/>
      <c r="D33" s="43"/>
      <c r="E33" s="7">
        <v>2</v>
      </c>
      <c r="F33" s="16"/>
      <c r="G33" s="17">
        <f t="shared" si="3"/>
        <v>0</v>
      </c>
      <c r="H33" s="17">
        <f t="shared" si="1"/>
        <v>0</v>
      </c>
    </row>
    <row r="34" spans="1:8" x14ac:dyDescent="0.3">
      <c r="A34" s="7" t="s">
        <v>46</v>
      </c>
      <c r="B34" s="7" t="s">
        <v>60</v>
      </c>
      <c r="C34" s="43"/>
      <c r="D34" s="43"/>
      <c r="E34" s="7">
        <v>1</v>
      </c>
      <c r="F34" s="16"/>
      <c r="G34" s="17">
        <f t="shared" si="3"/>
        <v>0</v>
      </c>
      <c r="H34" s="17">
        <f t="shared" si="1"/>
        <v>0</v>
      </c>
    </row>
    <row r="35" spans="1:8" x14ac:dyDescent="0.3">
      <c r="A35" s="7" t="s">
        <v>47</v>
      </c>
      <c r="B35" s="7" t="s">
        <v>49</v>
      </c>
      <c r="C35" s="43"/>
      <c r="D35" s="43"/>
      <c r="E35" s="7">
        <v>2</v>
      </c>
      <c r="F35" s="16"/>
      <c r="G35" s="17">
        <f t="shared" si="3"/>
        <v>0</v>
      </c>
      <c r="H35" s="17">
        <f t="shared" si="1"/>
        <v>0</v>
      </c>
    </row>
    <row r="36" spans="1:8" x14ac:dyDescent="0.3">
      <c r="A36" s="7" t="s">
        <v>48</v>
      </c>
      <c r="B36" s="7" t="s">
        <v>49</v>
      </c>
      <c r="C36" s="43"/>
      <c r="D36" s="43"/>
      <c r="E36" s="7">
        <v>1</v>
      </c>
      <c r="F36" s="16"/>
      <c r="G36" s="17">
        <f t="shared" si="3"/>
        <v>0</v>
      </c>
      <c r="H36" s="17">
        <f t="shared" si="1"/>
        <v>0</v>
      </c>
    </row>
    <row r="37" spans="1:8" x14ac:dyDescent="0.3">
      <c r="A37" s="7"/>
      <c r="B37" s="7" t="s">
        <v>50</v>
      </c>
      <c r="C37" s="43"/>
      <c r="D37" s="43"/>
      <c r="E37" s="7">
        <v>1</v>
      </c>
      <c r="F37" s="16"/>
      <c r="G37" s="17">
        <f t="shared" si="3"/>
        <v>0</v>
      </c>
      <c r="H37" s="17">
        <f t="shared" si="1"/>
        <v>0</v>
      </c>
    </row>
    <row r="38" spans="1:8" x14ac:dyDescent="0.3">
      <c r="A38" s="7"/>
      <c r="B38" s="7" t="s">
        <v>120</v>
      </c>
      <c r="C38" s="43"/>
      <c r="D38" s="43"/>
      <c r="E38" s="7">
        <v>2</v>
      </c>
      <c r="F38" s="16"/>
      <c r="G38" s="17">
        <f t="shared" si="3"/>
        <v>0</v>
      </c>
      <c r="H38" s="17">
        <f t="shared" si="1"/>
        <v>0</v>
      </c>
    </row>
    <row r="39" spans="1:8" x14ac:dyDescent="0.3">
      <c r="A39" s="7" t="s">
        <v>51</v>
      </c>
      <c r="B39" s="7" t="s">
        <v>78</v>
      </c>
      <c r="C39" s="43"/>
      <c r="D39" s="43"/>
      <c r="E39" s="7">
        <v>1</v>
      </c>
      <c r="F39" s="16"/>
      <c r="G39" s="17">
        <f t="shared" si="3"/>
        <v>0</v>
      </c>
      <c r="H39" s="17">
        <f t="shared" si="1"/>
        <v>0</v>
      </c>
    </row>
    <row r="40" spans="1:8" x14ac:dyDescent="0.3">
      <c r="A40" s="7"/>
      <c r="B40" s="7" t="s">
        <v>119</v>
      </c>
      <c r="C40" s="43"/>
      <c r="D40" s="43"/>
      <c r="E40" s="7">
        <v>1</v>
      </c>
      <c r="F40" s="16"/>
      <c r="G40" s="17">
        <f t="shared" si="3"/>
        <v>0</v>
      </c>
      <c r="H40" s="17">
        <f t="shared" si="1"/>
        <v>0</v>
      </c>
    </row>
    <row r="41" spans="1:8" ht="27" x14ac:dyDescent="0.3">
      <c r="A41" s="7"/>
      <c r="B41" s="14" t="s">
        <v>61</v>
      </c>
      <c r="C41" s="43"/>
      <c r="D41" s="43"/>
      <c r="E41" s="7">
        <v>1</v>
      </c>
      <c r="F41" s="16"/>
      <c r="G41" s="17">
        <f t="shared" si="3"/>
        <v>0</v>
      </c>
      <c r="H41" s="17">
        <f t="shared" si="1"/>
        <v>0</v>
      </c>
    </row>
    <row r="42" spans="1:8" x14ac:dyDescent="0.3">
      <c r="A42" s="7"/>
      <c r="B42" s="7" t="s">
        <v>62</v>
      </c>
      <c r="C42" s="43"/>
      <c r="D42" s="43"/>
      <c r="E42" s="7">
        <v>6</v>
      </c>
      <c r="F42" s="16"/>
      <c r="G42" s="17">
        <f t="shared" si="3"/>
        <v>0</v>
      </c>
      <c r="H42" s="17">
        <f t="shared" si="1"/>
        <v>0</v>
      </c>
    </row>
    <row r="43" spans="1:8" x14ac:dyDescent="0.3">
      <c r="A43" s="52" t="s">
        <v>63</v>
      </c>
      <c r="B43" s="7"/>
      <c r="C43" s="46"/>
      <c r="D43" s="46"/>
      <c r="E43" s="7"/>
      <c r="F43" s="47"/>
      <c r="G43" s="17"/>
      <c r="H43" s="17"/>
    </row>
    <row r="44" spans="1:8" x14ac:dyDescent="0.3">
      <c r="A44" s="7" t="s">
        <v>64</v>
      </c>
      <c r="B44" s="7" t="s">
        <v>40</v>
      </c>
      <c r="C44" s="43"/>
      <c r="D44" s="43"/>
      <c r="E44" s="7">
        <v>2</v>
      </c>
      <c r="F44" s="16"/>
      <c r="G44" s="17">
        <f>E44*F44</f>
        <v>0</v>
      </c>
      <c r="H44" s="17">
        <f t="shared" si="1"/>
        <v>0</v>
      </c>
    </row>
    <row r="45" spans="1:8" x14ac:dyDescent="0.3">
      <c r="A45" s="7" t="s">
        <v>65</v>
      </c>
      <c r="B45" s="7" t="s">
        <v>120</v>
      </c>
      <c r="C45" s="43"/>
      <c r="D45" s="43"/>
      <c r="E45" s="7">
        <v>2</v>
      </c>
      <c r="F45" s="16"/>
      <c r="G45" s="17">
        <f>E45*F45</f>
        <v>0</v>
      </c>
      <c r="H45" s="17">
        <f t="shared" si="1"/>
        <v>0</v>
      </c>
    </row>
    <row r="46" spans="1:8" x14ac:dyDescent="0.3">
      <c r="A46" s="52" t="s">
        <v>66</v>
      </c>
      <c r="B46" s="7"/>
      <c r="C46" s="46"/>
      <c r="D46" s="46"/>
      <c r="E46" s="7"/>
      <c r="F46" s="47"/>
      <c r="G46" s="17"/>
      <c r="H46" s="17"/>
    </row>
    <row r="47" spans="1:8" x14ac:dyDescent="0.3">
      <c r="A47" s="7" t="s">
        <v>39</v>
      </c>
      <c r="B47" s="7" t="s">
        <v>40</v>
      </c>
      <c r="C47" s="43"/>
      <c r="D47" s="43"/>
      <c r="E47" s="7">
        <v>2</v>
      </c>
      <c r="F47" s="16"/>
      <c r="G47" s="17">
        <f t="shared" ref="G47:G63" si="4">E47*F47</f>
        <v>0</v>
      </c>
      <c r="H47" s="17">
        <f t="shared" si="1"/>
        <v>0</v>
      </c>
    </row>
    <row r="48" spans="1:8" x14ac:dyDescent="0.3">
      <c r="A48" s="7"/>
      <c r="B48" s="7" t="s">
        <v>135</v>
      </c>
      <c r="C48" s="43"/>
      <c r="D48" s="43"/>
      <c r="E48" s="7">
        <v>1</v>
      </c>
      <c r="F48" s="16"/>
      <c r="G48" s="17">
        <f t="shared" si="4"/>
        <v>0</v>
      </c>
      <c r="H48" s="17">
        <f t="shared" ref="H48" si="5">G48*1.21</f>
        <v>0</v>
      </c>
    </row>
    <row r="49" spans="1:8" x14ac:dyDescent="0.3">
      <c r="A49" s="7"/>
      <c r="B49" s="7" t="s">
        <v>41</v>
      </c>
      <c r="C49" s="43"/>
      <c r="D49" s="43"/>
      <c r="E49" s="7">
        <v>2</v>
      </c>
      <c r="F49" s="16"/>
      <c r="G49" s="17">
        <f t="shared" si="4"/>
        <v>0</v>
      </c>
      <c r="H49" s="17">
        <f t="shared" si="1"/>
        <v>0</v>
      </c>
    </row>
    <row r="50" spans="1:8" x14ac:dyDescent="0.3">
      <c r="A50" s="7"/>
      <c r="B50" s="7" t="s">
        <v>42</v>
      </c>
      <c r="C50" s="43"/>
      <c r="D50" s="43"/>
      <c r="E50" s="7">
        <v>2</v>
      </c>
      <c r="F50" s="16"/>
      <c r="G50" s="17">
        <f t="shared" si="4"/>
        <v>0</v>
      </c>
      <c r="H50" s="17">
        <f t="shared" si="1"/>
        <v>0</v>
      </c>
    </row>
    <row r="51" spans="1:8" x14ac:dyDescent="0.3">
      <c r="A51" s="7" t="s">
        <v>46</v>
      </c>
      <c r="B51" s="7" t="s">
        <v>60</v>
      </c>
      <c r="C51" s="43"/>
      <c r="D51" s="43"/>
      <c r="E51" s="7">
        <v>1</v>
      </c>
      <c r="F51" s="16"/>
      <c r="G51" s="17">
        <f t="shared" si="4"/>
        <v>0</v>
      </c>
      <c r="H51" s="17">
        <f t="shared" si="1"/>
        <v>0</v>
      </c>
    </row>
    <row r="52" spans="1:8" x14ac:dyDescent="0.3">
      <c r="A52" s="7"/>
      <c r="B52" s="7" t="s">
        <v>136</v>
      </c>
      <c r="C52" s="43"/>
      <c r="D52" s="43"/>
      <c r="E52" s="7">
        <v>2</v>
      </c>
      <c r="F52" s="16"/>
      <c r="G52" s="17">
        <f t="shared" si="4"/>
        <v>0</v>
      </c>
      <c r="H52" s="17">
        <f t="shared" si="1"/>
        <v>0</v>
      </c>
    </row>
    <row r="53" spans="1:8" x14ac:dyDescent="0.3">
      <c r="A53" s="7"/>
      <c r="B53" s="7" t="s">
        <v>44</v>
      </c>
      <c r="C53" s="43"/>
      <c r="D53" s="43"/>
      <c r="E53" s="7">
        <v>2</v>
      </c>
      <c r="F53" s="16"/>
      <c r="G53" s="17">
        <f t="shared" si="4"/>
        <v>0</v>
      </c>
      <c r="H53" s="17">
        <f t="shared" si="1"/>
        <v>0</v>
      </c>
    </row>
    <row r="54" spans="1:8" x14ac:dyDescent="0.3">
      <c r="A54" s="7" t="s">
        <v>47</v>
      </c>
      <c r="B54" s="7" t="s">
        <v>49</v>
      </c>
      <c r="C54" s="43"/>
      <c r="D54" s="43"/>
      <c r="E54" s="7">
        <v>2</v>
      </c>
      <c r="F54" s="16"/>
      <c r="G54" s="17">
        <f t="shared" si="4"/>
        <v>0</v>
      </c>
      <c r="H54" s="17">
        <f t="shared" ref="H54:H76" si="6">G54*1.21</f>
        <v>0</v>
      </c>
    </row>
    <row r="55" spans="1:8" x14ac:dyDescent="0.3">
      <c r="A55" s="7" t="s">
        <v>48</v>
      </c>
      <c r="B55" s="7" t="s">
        <v>67</v>
      </c>
      <c r="C55" s="43"/>
      <c r="D55" s="43"/>
      <c r="E55" s="7">
        <v>1</v>
      </c>
      <c r="F55" s="16"/>
      <c r="G55" s="17">
        <f t="shared" si="4"/>
        <v>0</v>
      </c>
      <c r="H55" s="17">
        <f t="shared" si="6"/>
        <v>0</v>
      </c>
    </row>
    <row r="56" spans="1:8" x14ac:dyDescent="0.3">
      <c r="A56" s="7"/>
      <c r="B56" s="7" t="s">
        <v>120</v>
      </c>
      <c r="C56" s="43"/>
      <c r="D56" s="43"/>
      <c r="E56" s="7">
        <v>1</v>
      </c>
      <c r="F56" s="16"/>
      <c r="G56" s="17">
        <f t="shared" si="4"/>
        <v>0</v>
      </c>
      <c r="H56" s="17">
        <f t="shared" si="6"/>
        <v>0</v>
      </c>
    </row>
    <row r="57" spans="1:8" ht="27" x14ac:dyDescent="0.3">
      <c r="A57" s="41" t="s">
        <v>51</v>
      </c>
      <c r="B57" s="14" t="s">
        <v>68</v>
      </c>
      <c r="C57" s="43"/>
      <c r="D57" s="43"/>
      <c r="E57" s="7">
        <v>1</v>
      </c>
      <c r="F57" s="16"/>
      <c r="G57" s="17">
        <f t="shared" si="4"/>
        <v>0</v>
      </c>
      <c r="H57" s="17">
        <f t="shared" si="6"/>
        <v>0</v>
      </c>
    </row>
    <row r="58" spans="1:8" x14ac:dyDescent="0.3">
      <c r="A58" s="41"/>
      <c r="B58" s="14" t="s">
        <v>119</v>
      </c>
      <c r="C58" s="43"/>
      <c r="D58" s="43"/>
      <c r="E58" s="7">
        <v>2</v>
      </c>
      <c r="F58" s="16"/>
      <c r="G58" s="17">
        <f t="shared" si="4"/>
        <v>0</v>
      </c>
      <c r="H58" s="17">
        <f t="shared" si="6"/>
        <v>0</v>
      </c>
    </row>
    <row r="59" spans="1:8" x14ac:dyDescent="0.3">
      <c r="A59" s="45"/>
      <c r="B59" s="7" t="s">
        <v>144</v>
      </c>
      <c r="C59" s="43"/>
      <c r="D59" s="43"/>
      <c r="E59" s="7">
        <v>1</v>
      </c>
      <c r="F59" s="16"/>
      <c r="G59" s="17">
        <f t="shared" si="4"/>
        <v>0</v>
      </c>
      <c r="H59" s="17">
        <f t="shared" si="6"/>
        <v>0</v>
      </c>
    </row>
    <row r="60" spans="1:8" x14ac:dyDescent="0.3">
      <c r="A60" s="45"/>
      <c r="B60" s="7" t="s">
        <v>143</v>
      </c>
      <c r="C60" s="43"/>
      <c r="D60" s="43"/>
      <c r="E60" s="7">
        <v>2</v>
      </c>
      <c r="F60" s="16"/>
      <c r="G60" s="17">
        <f t="shared" si="4"/>
        <v>0</v>
      </c>
      <c r="H60" s="17">
        <f t="shared" si="6"/>
        <v>0</v>
      </c>
    </row>
    <row r="61" spans="1:8" x14ac:dyDescent="0.3">
      <c r="A61" s="45"/>
      <c r="B61" s="7" t="s">
        <v>69</v>
      </c>
      <c r="C61" s="43"/>
      <c r="D61" s="43"/>
      <c r="E61" s="7">
        <v>1</v>
      </c>
      <c r="F61" s="16"/>
      <c r="G61" s="17">
        <f t="shared" si="4"/>
        <v>0</v>
      </c>
      <c r="H61" s="17">
        <f t="shared" si="6"/>
        <v>0</v>
      </c>
    </row>
    <row r="62" spans="1:8" x14ac:dyDescent="0.3">
      <c r="A62" s="45"/>
      <c r="B62" s="7" t="s">
        <v>70</v>
      </c>
      <c r="C62" s="43"/>
      <c r="D62" s="43"/>
      <c r="E62" s="7">
        <v>6</v>
      </c>
      <c r="F62" s="16"/>
      <c r="G62" s="17">
        <f t="shared" si="4"/>
        <v>0</v>
      </c>
      <c r="H62" s="17">
        <f t="shared" si="6"/>
        <v>0</v>
      </c>
    </row>
    <row r="63" spans="1:8" x14ac:dyDescent="0.3">
      <c r="A63" s="45"/>
      <c r="B63" s="7" t="s">
        <v>71</v>
      </c>
      <c r="C63" s="43"/>
      <c r="D63" s="43"/>
      <c r="E63" s="7">
        <v>1</v>
      </c>
      <c r="F63" s="16"/>
      <c r="G63" s="17">
        <f t="shared" si="4"/>
        <v>0</v>
      </c>
      <c r="H63" s="17">
        <f t="shared" si="6"/>
        <v>0</v>
      </c>
    </row>
    <row r="64" spans="1:8" x14ac:dyDescent="0.3">
      <c r="A64" s="51" t="s">
        <v>72</v>
      </c>
      <c r="B64" s="7"/>
      <c r="C64" s="46"/>
      <c r="D64" s="46"/>
      <c r="E64" s="7"/>
      <c r="F64" s="47"/>
      <c r="G64" s="17"/>
      <c r="H64" s="17"/>
    </row>
    <row r="65" spans="1:8" x14ac:dyDescent="0.3">
      <c r="A65" s="41" t="s">
        <v>73</v>
      </c>
      <c r="B65" s="7" t="s">
        <v>17</v>
      </c>
      <c r="C65" s="43"/>
      <c r="D65" s="43"/>
      <c r="E65" s="7">
        <v>2</v>
      </c>
      <c r="F65" s="16"/>
      <c r="G65" s="17">
        <f>E65*F65</f>
        <v>0</v>
      </c>
      <c r="H65" s="17">
        <f t="shared" si="6"/>
        <v>0</v>
      </c>
    </row>
    <row r="66" spans="1:8" x14ac:dyDescent="0.3">
      <c r="A66" s="48"/>
      <c r="B66" s="7" t="s">
        <v>74</v>
      </c>
      <c r="C66" s="43"/>
      <c r="D66" s="43"/>
      <c r="E66" s="7">
        <v>1</v>
      </c>
      <c r="F66" s="16"/>
      <c r="G66" s="17">
        <f>E66*F66</f>
        <v>0</v>
      </c>
      <c r="H66" s="17">
        <f t="shared" si="6"/>
        <v>0</v>
      </c>
    </row>
    <row r="67" spans="1:8" x14ac:dyDescent="0.3">
      <c r="A67" s="45"/>
      <c r="B67" s="7" t="s">
        <v>75</v>
      </c>
      <c r="C67" s="43"/>
      <c r="D67" s="43"/>
      <c r="E67" s="7">
        <v>2</v>
      </c>
      <c r="F67" s="16"/>
      <c r="G67" s="17">
        <f>E67*F67</f>
        <v>0</v>
      </c>
      <c r="H67" s="17">
        <f t="shared" si="6"/>
        <v>0</v>
      </c>
    </row>
    <row r="68" spans="1:8" x14ac:dyDescent="0.3">
      <c r="A68" s="45"/>
      <c r="B68" s="7" t="s">
        <v>135</v>
      </c>
      <c r="C68" s="43"/>
      <c r="D68" s="43"/>
      <c r="E68" s="7">
        <v>1</v>
      </c>
      <c r="F68" s="16"/>
      <c r="G68" s="17">
        <f>E68*F68</f>
        <v>0</v>
      </c>
      <c r="H68" s="17">
        <f t="shared" si="6"/>
        <v>0</v>
      </c>
    </row>
    <row r="69" spans="1:8" x14ac:dyDescent="0.3">
      <c r="A69" s="45"/>
      <c r="B69" s="7" t="s">
        <v>121</v>
      </c>
      <c r="C69" s="43"/>
      <c r="D69" s="43"/>
      <c r="E69" s="7">
        <v>1</v>
      </c>
      <c r="F69" s="16"/>
      <c r="G69" s="17">
        <f>E69*F69</f>
        <v>0</v>
      </c>
      <c r="H69" s="17">
        <f t="shared" si="6"/>
        <v>0</v>
      </c>
    </row>
    <row r="70" spans="1:8" x14ac:dyDescent="0.3">
      <c r="A70" s="41" t="s">
        <v>51</v>
      </c>
      <c r="B70" s="7" t="s">
        <v>112</v>
      </c>
      <c r="C70" s="46"/>
      <c r="D70" s="46"/>
      <c r="E70" s="50">
        <v>1</v>
      </c>
      <c r="F70" s="47"/>
      <c r="G70" s="17"/>
      <c r="H70" s="17"/>
    </row>
    <row r="71" spans="1:8" x14ac:dyDescent="0.3">
      <c r="A71" s="41"/>
      <c r="B71" s="7" t="s">
        <v>134</v>
      </c>
      <c r="C71" s="43"/>
      <c r="D71" s="43"/>
      <c r="E71" s="7">
        <v>1</v>
      </c>
      <c r="F71" s="16"/>
      <c r="G71" s="17">
        <f t="shared" ref="G71:G89" si="7">E71*F71</f>
        <v>0</v>
      </c>
      <c r="H71" s="17">
        <f t="shared" si="6"/>
        <v>0</v>
      </c>
    </row>
    <row r="72" spans="1:8" x14ac:dyDescent="0.3">
      <c r="A72" s="41"/>
      <c r="B72" s="7" t="s">
        <v>113</v>
      </c>
      <c r="C72" s="43"/>
      <c r="D72" s="43"/>
      <c r="E72" s="7">
        <v>8</v>
      </c>
      <c r="F72" s="16"/>
      <c r="G72" s="17">
        <f t="shared" si="7"/>
        <v>0</v>
      </c>
      <c r="H72" s="17">
        <f t="shared" si="6"/>
        <v>0</v>
      </c>
    </row>
    <row r="73" spans="1:8" x14ac:dyDescent="0.3">
      <c r="A73" s="41"/>
      <c r="B73" s="7" t="s">
        <v>145</v>
      </c>
      <c r="C73" s="43"/>
      <c r="D73" s="43"/>
      <c r="E73" s="7">
        <v>8</v>
      </c>
      <c r="F73" s="16"/>
      <c r="G73" s="17">
        <f t="shared" si="7"/>
        <v>0</v>
      </c>
      <c r="H73" s="17">
        <f t="shared" si="6"/>
        <v>0</v>
      </c>
    </row>
    <row r="74" spans="1:8" x14ac:dyDescent="0.3">
      <c r="A74" s="7"/>
      <c r="B74" s="7" t="s">
        <v>76</v>
      </c>
      <c r="C74" s="43"/>
      <c r="D74" s="43"/>
      <c r="E74" s="7">
        <v>4</v>
      </c>
      <c r="F74" s="16"/>
      <c r="G74" s="17">
        <f t="shared" si="7"/>
        <v>0</v>
      </c>
      <c r="H74" s="17">
        <f t="shared" si="6"/>
        <v>0</v>
      </c>
    </row>
    <row r="75" spans="1:8" x14ac:dyDescent="0.3">
      <c r="A75" s="7"/>
      <c r="B75" s="7" t="s">
        <v>146</v>
      </c>
      <c r="C75" s="43"/>
      <c r="D75" s="43"/>
      <c r="E75" s="7">
        <v>2</v>
      </c>
      <c r="F75" s="16"/>
      <c r="G75" s="17">
        <f t="shared" si="7"/>
        <v>0</v>
      </c>
      <c r="H75" s="17">
        <f t="shared" si="6"/>
        <v>0</v>
      </c>
    </row>
    <row r="76" spans="1:8" x14ac:dyDescent="0.3">
      <c r="A76" s="7"/>
      <c r="B76" s="7" t="s">
        <v>77</v>
      </c>
      <c r="C76" s="43"/>
      <c r="D76" s="43"/>
      <c r="E76" s="7">
        <v>6</v>
      </c>
      <c r="F76" s="16"/>
      <c r="G76" s="17">
        <f t="shared" si="7"/>
        <v>0</v>
      </c>
      <c r="H76" s="17">
        <f t="shared" si="6"/>
        <v>0</v>
      </c>
    </row>
    <row r="77" spans="1:8" s="60" customFormat="1" x14ac:dyDescent="0.3">
      <c r="A77" s="57" t="s">
        <v>142</v>
      </c>
      <c r="B77" s="7" t="s">
        <v>10</v>
      </c>
      <c r="C77" s="58"/>
      <c r="D77" s="58"/>
      <c r="E77" s="7">
        <v>6</v>
      </c>
      <c r="F77" s="59"/>
      <c r="G77" s="17">
        <f t="shared" si="7"/>
        <v>0</v>
      </c>
      <c r="H77" s="17">
        <f t="shared" ref="H77:H85" si="8">G77*1.21</f>
        <v>0</v>
      </c>
    </row>
    <row r="78" spans="1:8" x14ac:dyDescent="0.3">
      <c r="A78" s="7"/>
      <c r="B78" s="7" t="s">
        <v>140</v>
      </c>
      <c r="C78" s="43"/>
      <c r="D78" s="43"/>
      <c r="E78" s="7">
        <v>3</v>
      </c>
      <c r="F78" s="16"/>
      <c r="G78" s="17">
        <f t="shared" si="7"/>
        <v>0</v>
      </c>
      <c r="H78" s="17">
        <f t="shared" si="8"/>
        <v>0</v>
      </c>
    </row>
    <row r="79" spans="1:8" x14ac:dyDescent="0.3">
      <c r="A79" s="7"/>
      <c r="B79" s="7" t="s">
        <v>11</v>
      </c>
      <c r="C79" s="43"/>
      <c r="D79" s="43"/>
      <c r="E79" s="7">
        <v>2</v>
      </c>
      <c r="F79" s="16"/>
      <c r="G79" s="17">
        <f t="shared" si="7"/>
        <v>0</v>
      </c>
      <c r="H79" s="17">
        <f t="shared" si="8"/>
        <v>0</v>
      </c>
    </row>
    <row r="80" spans="1:8" x14ac:dyDescent="0.3">
      <c r="A80" s="7"/>
      <c r="B80" s="7" t="s">
        <v>141</v>
      </c>
      <c r="C80" s="43"/>
      <c r="D80" s="43"/>
      <c r="E80" s="7">
        <v>2</v>
      </c>
      <c r="F80" s="16"/>
      <c r="G80" s="17">
        <f t="shared" si="7"/>
        <v>0</v>
      </c>
      <c r="H80" s="17">
        <f t="shared" si="8"/>
        <v>0</v>
      </c>
    </row>
    <row r="81" spans="1:8" x14ac:dyDescent="0.3">
      <c r="A81" s="7"/>
      <c r="B81" s="7" t="s">
        <v>12</v>
      </c>
      <c r="C81" s="43"/>
      <c r="D81" s="43"/>
      <c r="E81" s="7">
        <v>2</v>
      </c>
      <c r="F81" s="16"/>
      <c r="G81" s="17">
        <f t="shared" si="7"/>
        <v>0</v>
      </c>
      <c r="H81" s="17">
        <f t="shared" si="8"/>
        <v>0</v>
      </c>
    </row>
    <row r="82" spans="1:8" x14ac:dyDescent="0.3">
      <c r="A82" s="7"/>
      <c r="B82" s="7" t="s">
        <v>13</v>
      </c>
      <c r="C82" s="43"/>
      <c r="D82" s="43"/>
      <c r="E82" s="7">
        <v>1</v>
      </c>
      <c r="F82" s="16"/>
      <c r="G82" s="17">
        <f t="shared" si="7"/>
        <v>0</v>
      </c>
      <c r="H82" s="17">
        <f t="shared" si="8"/>
        <v>0</v>
      </c>
    </row>
    <row r="83" spans="1:8" x14ac:dyDescent="0.3">
      <c r="A83" s="7"/>
      <c r="B83" s="7" t="s">
        <v>14</v>
      </c>
      <c r="C83" s="43"/>
      <c r="D83" s="43"/>
      <c r="E83" s="7">
        <v>1</v>
      </c>
      <c r="F83" s="16"/>
      <c r="G83" s="17">
        <f t="shared" si="7"/>
        <v>0</v>
      </c>
      <c r="H83" s="17">
        <f t="shared" si="8"/>
        <v>0</v>
      </c>
    </row>
    <row r="84" spans="1:8" x14ac:dyDescent="0.3">
      <c r="A84" s="7"/>
      <c r="B84" s="7" t="s">
        <v>15</v>
      </c>
      <c r="C84" s="43"/>
      <c r="D84" s="43"/>
      <c r="E84" s="7">
        <v>8</v>
      </c>
      <c r="F84" s="16"/>
      <c r="G84" s="17">
        <f t="shared" si="7"/>
        <v>0</v>
      </c>
      <c r="H84" s="17">
        <f t="shared" si="8"/>
        <v>0</v>
      </c>
    </row>
    <row r="85" spans="1:8" x14ac:dyDescent="0.3">
      <c r="A85" s="7"/>
      <c r="B85" s="7" t="s">
        <v>16</v>
      </c>
      <c r="C85" s="43"/>
      <c r="D85" s="43"/>
      <c r="E85" s="7">
        <v>8</v>
      </c>
      <c r="F85" s="16"/>
      <c r="G85" s="17">
        <f t="shared" si="7"/>
        <v>0</v>
      </c>
      <c r="H85" s="17">
        <f t="shared" si="8"/>
        <v>0</v>
      </c>
    </row>
    <row r="86" spans="1:8" x14ac:dyDescent="0.3">
      <c r="A86" s="7" t="s">
        <v>18</v>
      </c>
      <c r="B86" s="7"/>
      <c r="C86" s="43"/>
      <c r="D86" s="43"/>
      <c r="E86" s="7">
        <v>1</v>
      </c>
      <c r="F86" s="16"/>
      <c r="G86" s="17">
        <f t="shared" si="7"/>
        <v>0</v>
      </c>
      <c r="H86" s="17">
        <f t="shared" si="1"/>
        <v>0</v>
      </c>
    </row>
    <row r="87" spans="1:8" x14ac:dyDescent="0.3">
      <c r="A87" s="7" t="s">
        <v>19</v>
      </c>
      <c r="B87" s="7"/>
      <c r="C87" s="43"/>
      <c r="D87" s="43"/>
      <c r="E87" s="7">
        <v>1</v>
      </c>
      <c r="F87" s="16"/>
      <c r="G87" s="17">
        <f t="shared" si="7"/>
        <v>0</v>
      </c>
      <c r="H87" s="17">
        <f t="shared" si="1"/>
        <v>0</v>
      </c>
    </row>
    <row r="88" spans="1:8" x14ac:dyDescent="0.3">
      <c r="A88" s="7" t="s">
        <v>20</v>
      </c>
      <c r="B88" s="7"/>
      <c r="C88" s="43"/>
      <c r="D88" s="43"/>
      <c r="E88" s="7">
        <v>1</v>
      </c>
      <c r="F88" s="16"/>
      <c r="G88" s="17">
        <f t="shared" si="7"/>
        <v>0</v>
      </c>
      <c r="H88" s="17">
        <f t="shared" si="1"/>
        <v>0</v>
      </c>
    </row>
    <row r="89" spans="1:8" x14ac:dyDescent="0.3">
      <c r="A89" s="41" t="s">
        <v>37</v>
      </c>
      <c r="B89" s="7"/>
      <c r="C89" s="43"/>
      <c r="D89" s="43"/>
      <c r="E89" s="7">
        <v>1</v>
      </c>
      <c r="F89" s="16"/>
      <c r="G89" s="17">
        <f t="shared" si="7"/>
        <v>0</v>
      </c>
      <c r="H89" s="17">
        <f t="shared" si="1"/>
        <v>0</v>
      </c>
    </row>
    <row r="90" spans="1:8" ht="15" thickBot="1" x14ac:dyDescent="0.35"/>
    <row r="91" spans="1:8" ht="15" thickBot="1" x14ac:dyDescent="0.35">
      <c r="F91" s="11" t="s">
        <v>5</v>
      </c>
      <c r="G91" s="12">
        <f>SUM(G9:G89)</f>
        <v>0</v>
      </c>
      <c r="H91" s="12">
        <f>SUM(H9:H89)</f>
        <v>0</v>
      </c>
    </row>
    <row r="93" spans="1:8" ht="15" thickBot="1" x14ac:dyDescent="0.35"/>
    <row r="94" spans="1:8" x14ac:dyDescent="0.3">
      <c r="A94" s="8" t="s">
        <v>6</v>
      </c>
      <c r="B94" s="3"/>
    </row>
    <row r="95" spans="1:8" x14ac:dyDescent="0.3">
      <c r="A95" s="9" t="s">
        <v>7</v>
      </c>
      <c r="B95" s="4"/>
    </row>
    <row r="96" spans="1:8" x14ac:dyDescent="0.3">
      <c r="A96" s="9" t="s">
        <v>8</v>
      </c>
      <c r="B96" s="5"/>
    </row>
    <row r="97" spans="1:2" ht="15" thickBot="1" x14ac:dyDescent="0.35">
      <c r="A97" s="10" t="s">
        <v>9</v>
      </c>
      <c r="B97" s="6"/>
    </row>
    <row r="100" spans="1:2" s="1" customFormat="1" ht="13.8" x14ac:dyDescent="0.25">
      <c r="A100" s="23" t="s">
        <v>38</v>
      </c>
    </row>
    <row r="101" spans="1:2" s="1" customFormat="1" ht="13.8" x14ac:dyDescent="0.25">
      <c r="A101" s="24" t="s">
        <v>22</v>
      </c>
    </row>
  </sheetData>
  <sheetProtection algorithmName="SHA-512" hashValue="PqUSShF92a3o0JD9W6qc+EI3tSGvogtrW/+jVzLJkz9BPb1ivGBM5j5m7lYIMFz5O5N7vyxsaphbQ/4JCWzaKQ==" saltValue="VFqBdjxxw6WMDW00Wn7lG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A659-81F4-4E93-8302-B2402FE1CC25}">
  <dimension ref="A1:H81"/>
  <sheetViews>
    <sheetView topLeftCell="B41" workbookViewId="0">
      <selection activeCell="G65" sqref="G65"/>
    </sheetView>
  </sheetViews>
  <sheetFormatPr defaultRowHeight="14.4" x14ac:dyDescent="0.3"/>
  <cols>
    <col min="1" max="1" width="45.109375" style="1" customWidth="1"/>
    <col min="2" max="2" width="51.33203125" style="1" customWidth="1"/>
    <col min="3" max="4" width="24" style="1" customWidth="1"/>
    <col min="5" max="5" width="8.88671875" style="1"/>
    <col min="6" max="6" width="23.6640625" style="1" customWidth="1"/>
    <col min="7" max="7" width="26.33203125" style="1" customWidth="1"/>
    <col min="8" max="8" width="25.109375" style="1" customWidth="1"/>
  </cols>
  <sheetData>
    <row r="1" spans="1:8" x14ac:dyDescent="0.3">
      <c r="A1" s="20" t="s">
        <v>21</v>
      </c>
    </row>
    <row r="5" spans="1:8" ht="17.399999999999999" x14ac:dyDescent="0.3">
      <c r="A5" s="21" t="s">
        <v>4</v>
      </c>
    </row>
    <row r="6" spans="1:8" x14ac:dyDescent="0.3">
      <c r="A6" s="2" t="s">
        <v>0</v>
      </c>
      <c r="B6" s="2" t="s">
        <v>2</v>
      </c>
      <c r="C6" s="40" t="s">
        <v>3</v>
      </c>
      <c r="D6" s="40" t="s">
        <v>149</v>
      </c>
      <c r="E6" s="2" t="s">
        <v>1</v>
      </c>
      <c r="F6" s="2" t="s">
        <v>23</v>
      </c>
      <c r="G6" s="2" t="s">
        <v>26</v>
      </c>
      <c r="H6" s="2" t="s">
        <v>25</v>
      </c>
    </row>
    <row r="7" spans="1:8" x14ac:dyDescent="0.3">
      <c r="A7" s="7" t="s">
        <v>79</v>
      </c>
      <c r="B7" s="13" t="s">
        <v>40</v>
      </c>
      <c r="C7" s="42"/>
      <c r="D7" s="42"/>
      <c r="E7" s="18">
        <v>6</v>
      </c>
      <c r="F7" s="16"/>
      <c r="G7" s="17">
        <f t="shared" ref="G7:G68" si="0">E7*F7</f>
        <v>0</v>
      </c>
      <c r="H7" s="17">
        <f>G7*1.21</f>
        <v>0</v>
      </c>
    </row>
    <row r="8" spans="1:8" x14ac:dyDescent="0.3">
      <c r="A8" s="7"/>
      <c r="B8" s="13" t="s">
        <v>80</v>
      </c>
      <c r="C8" s="43"/>
      <c r="D8" s="43"/>
      <c r="E8" s="18">
        <v>24</v>
      </c>
      <c r="F8" s="43"/>
      <c r="G8" s="17">
        <f t="shared" si="0"/>
        <v>0</v>
      </c>
      <c r="H8" s="17">
        <f t="shared" ref="H8:H68" si="1">G8*1.21</f>
        <v>0</v>
      </c>
    </row>
    <row r="9" spans="1:8" x14ac:dyDescent="0.3">
      <c r="A9" s="7"/>
      <c r="B9" s="56" t="s">
        <v>136</v>
      </c>
      <c r="C9" s="43"/>
      <c r="D9" s="43"/>
      <c r="E9" s="18">
        <v>6</v>
      </c>
      <c r="F9" s="43"/>
      <c r="G9" s="17">
        <f t="shared" ref="G9" si="2">E9*F9</f>
        <v>0</v>
      </c>
      <c r="H9" s="17">
        <f t="shared" ref="H9" si="3">G9*1.21</f>
        <v>0</v>
      </c>
    </row>
    <row r="10" spans="1:8" x14ac:dyDescent="0.3">
      <c r="A10" s="7"/>
      <c r="B10" s="13" t="s">
        <v>81</v>
      </c>
      <c r="C10" s="43"/>
      <c r="D10" s="43"/>
      <c r="E10" s="18">
        <v>3</v>
      </c>
      <c r="F10" s="43"/>
      <c r="G10" s="17">
        <f t="shared" si="0"/>
        <v>0</v>
      </c>
      <c r="H10" s="17">
        <f t="shared" si="1"/>
        <v>0</v>
      </c>
    </row>
    <row r="11" spans="1:8" x14ac:dyDescent="0.3">
      <c r="A11" s="7" t="s">
        <v>82</v>
      </c>
      <c r="B11" s="13" t="s">
        <v>83</v>
      </c>
      <c r="C11" s="43"/>
      <c r="D11" s="43"/>
      <c r="E11" s="18">
        <v>2</v>
      </c>
      <c r="F11" s="43"/>
      <c r="G11" s="17">
        <f t="shared" si="0"/>
        <v>0</v>
      </c>
      <c r="H11" s="17">
        <f t="shared" si="1"/>
        <v>0</v>
      </c>
    </row>
    <row r="12" spans="1:8" x14ac:dyDescent="0.3">
      <c r="A12" s="7"/>
      <c r="B12" s="13" t="s">
        <v>84</v>
      </c>
      <c r="C12" s="43"/>
      <c r="D12" s="43"/>
      <c r="E12" s="18">
        <v>2</v>
      </c>
      <c r="F12" s="43"/>
      <c r="G12" s="17">
        <f t="shared" si="0"/>
        <v>0</v>
      </c>
      <c r="H12" s="17">
        <f t="shared" si="1"/>
        <v>0</v>
      </c>
    </row>
    <row r="13" spans="1:8" ht="27" x14ac:dyDescent="0.3">
      <c r="A13" s="7" t="s">
        <v>85</v>
      </c>
      <c r="B13" s="49" t="s">
        <v>86</v>
      </c>
      <c r="C13" s="43"/>
      <c r="D13" s="43"/>
      <c r="E13" s="18">
        <v>3</v>
      </c>
      <c r="F13" s="43"/>
      <c r="G13" s="17">
        <f t="shared" si="0"/>
        <v>0</v>
      </c>
      <c r="H13" s="17">
        <f t="shared" si="1"/>
        <v>0</v>
      </c>
    </row>
    <row r="14" spans="1:8" ht="27" x14ac:dyDescent="0.3">
      <c r="A14" s="7"/>
      <c r="B14" s="14" t="s">
        <v>87</v>
      </c>
      <c r="C14" s="43"/>
      <c r="D14" s="43"/>
      <c r="E14" s="18">
        <v>2</v>
      </c>
      <c r="F14" s="43"/>
      <c r="G14" s="17">
        <f t="shared" si="0"/>
        <v>0</v>
      </c>
      <c r="H14" s="17">
        <f t="shared" si="1"/>
        <v>0</v>
      </c>
    </row>
    <row r="15" spans="1:8" x14ac:dyDescent="0.3">
      <c r="A15" s="7"/>
      <c r="B15" s="7" t="s">
        <v>88</v>
      </c>
      <c r="C15" s="43"/>
      <c r="D15" s="43"/>
      <c r="E15" s="18">
        <v>1</v>
      </c>
      <c r="F15" s="43"/>
      <c r="G15" s="17">
        <f t="shared" si="0"/>
        <v>0</v>
      </c>
      <c r="H15" s="17">
        <f t="shared" si="1"/>
        <v>0</v>
      </c>
    </row>
    <row r="16" spans="1:8" ht="27" x14ac:dyDescent="0.3">
      <c r="A16" s="7" t="s">
        <v>89</v>
      </c>
      <c r="B16" s="14" t="s">
        <v>90</v>
      </c>
      <c r="C16" s="43"/>
      <c r="D16" s="43"/>
      <c r="E16" s="18">
        <v>2</v>
      </c>
      <c r="F16" s="43"/>
      <c r="G16" s="17">
        <f t="shared" si="0"/>
        <v>0</v>
      </c>
      <c r="H16" s="17">
        <f t="shared" si="1"/>
        <v>0</v>
      </c>
    </row>
    <row r="17" spans="1:8" x14ac:dyDescent="0.3">
      <c r="A17" s="7"/>
      <c r="B17" s="7" t="s">
        <v>91</v>
      </c>
      <c r="C17" s="43"/>
      <c r="D17" s="43"/>
      <c r="E17" s="18">
        <v>1</v>
      </c>
      <c r="F17" s="43"/>
      <c r="G17" s="17">
        <f t="shared" si="0"/>
        <v>0</v>
      </c>
      <c r="H17" s="17">
        <f t="shared" si="1"/>
        <v>0</v>
      </c>
    </row>
    <row r="18" spans="1:8" x14ac:dyDescent="0.3">
      <c r="A18" s="7"/>
      <c r="B18" s="7" t="s">
        <v>92</v>
      </c>
      <c r="C18" s="43"/>
      <c r="D18" s="43"/>
      <c r="E18" s="18">
        <v>4</v>
      </c>
      <c r="F18" s="43"/>
      <c r="G18" s="17">
        <f t="shared" si="0"/>
        <v>0</v>
      </c>
      <c r="H18" s="17">
        <f t="shared" si="1"/>
        <v>0</v>
      </c>
    </row>
    <row r="19" spans="1:8" x14ac:dyDescent="0.3">
      <c r="A19" s="7"/>
      <c r="B19" s="7" t="s">
        <v>93</v>
      </c>
      <c r="C19" s="43"/>
      <c r="D19" s="43"/>
      <c r="E19" s="18">
        <v>2</v>
      </c>
      <c r="F19" s="43"/>
      <c r="G19" s="17">
        <f t="shared" si="0"/>
        <v>0</v>
      </c>
      <c r="H19" s="17">
        <f t="shared" si="1"/>
        <v>0</v>
      </c>
    </row>
    <row r="20" spans="1:8" x14ac:dyDescent="0.3">
      <c r="A20" s="7"/>
      <c r="B20" s="7" t="s">
        <v>94</v>
      </c>
      <c r="C20" s="43"/>
      <c r="D20" s="43"/>
      <c r="E20" s="18">
        <v>2</v>
      </c>
      <c r="F20" s="43"/>
      <c r="G20" s="17">
        <f t="shared" si="0"/>
        <v>0</v>
      </c>
      <c r="H20" s="17">
        <f t="shared" si="1"/>
        <v>0</v>
      </c>
    </row>
    <row r="21" spans="1:8" x14ac:dyDescent="0.3">
      <c r="A21" s="7"/>
      <c r="B21" s="7" t="s">
        <v>95</v>
      </c>
      <c r="C21" s="43"/>
      <c r="D21" s="43"/>
      <c r="E21" s="18">
        <v>2</v>
      </c>
      <c r="F21" s="43"/>
      <c r="G21" s="17">
        <f t="shared" si="0"/>
        <v>0</v>
      </c>
      <c r="H21" s="17">
        <f t="shared" si="1"/>
        <v>0</v>
      </c>
    </row>
    <row r="22" spans="1:8" x14ac:dyDescent="0.3">
      <c r="A22" s="7"/>
      <c r="B22" s="7" t="s">
        <v>147</v>
      </c>
      <c r="C22" s="62"/>
      <c r="D22" s="62"/>
      <c r="E22" s="63">
        <v>1</v>
      </c>
      <c r="F22" s="64">
        <v>500</v>
      </c>
      <c r="G22" s="65">
        <f t="shared" si="0"/>
        <v>500</v>
      </c>
      <c r="H22" s="65">
        <f t="shared" si="1"/>
        <v>605</v>
      </c>
    </row>
    <row r="23" spans="1:8" x14ac:dyDescent="0.3">
      <c r="A23" s="7" t="s">
        <v>151</v>
      </c>
      <c r="B23" s="14" t="s">
        <v>152</v>
      </c>
      <c r="C23" s="43"/>
      <c r="D23" s="67"/>
      <c r="E23" s="46">
        <v>2</v>
      </c>
      <c r="F23" s="66"/>
      <c r="G23" s="61">
        <f>E23*F23</f>
        <v>0</v>
      </c>
      <c r="H23" s="17">
        <f t="shared" si="1"/>
        <v>0</v>
      </c>
    </row>
    <row r="24" spans="1:8" x14ac:dyDescent="0.3">
      <c r="A24" s="7"/>
      <c r="B24" s="14" t="s">
        <v>153</v>
      </c>
      <c r="C24" s="43"/>
      <c r="D24" s="67"/>
      <c r="E24" s="46">
        <v>6</v>
      </c>
      <c r="F24" s="66"/>
      <c r="G24" s="61">
        <f>E24*F24</f>
        <v>0</v>
      </c>
      <c r="H24" s="17">
        <f t="shared" si="1"/>
        <v>0</v>
      </c>
    </row>
    <row r="25" spans="1:8" x14ac:dyDescent="0.3">
      <c r="A25" s="7" t="s">
        <v>96</v>
      </c>
      <c r="B25" s="7" t="s">
        <v>99</v>
      </c>
      <c r="C25" s="43"/>
      <c r="D25" s="43"/>
      <c r="E25" s="18">
        <v>8</v>
      </c>
      <c r="F25" s="43"/>
      <c r="G25" s="17">
        <f t="shared" si="0"/>
        <v>0</v>
      </c>
      <c r="H25" s="17">
        <f t="shared" si="1"/>
        <v>0</v>
      </c>
    </row>
    <row r="26" spans="1:8" x14ac:dyDescent="0.3">
      <c r="A26" s="7"/>
      <c r="B26" s="7" t="s">
        <v>97</v>
      </c>
      <c r="C26" s="43"/>
      <c r="D26" s="43"/>
      <c r="E26" s="18">
        <v>8</v>
      </c>
      <c r="F26" s="43"/>
      <c r="G26" s="17">
        <f t="shared" si="0"/>
        <v>0</v>
      </c>
      <c r="H26" s="17">
        <f t="shared" si="1"/>
        <v>0</v>
      </c>
    </row>
    <row r="27" spans="1:8" x14ac:dyDescent="0.3">
      <c r="A27" s="7"/>
      <c r="B27" s="7" t="s">
        <v>121</v>
      </c>
      <c r="C27" s="43"/>
      <c r="D27" s="43"/>
      <c r="E27" s="18">
        <v>1</v>
      </c>
      <c r="F27" s="43"/>
      <c r="G27" s="17">
        <f t="shared" si="0"/>
        <v>0</v>
      </c>
      <c r="H27" s="17">
        <f t="shared" si="1"/>
        <v>0</v>
      </c>
    </row>
    <row r="28" spans="1:8" x14ac:dyDescent="0.3">
      <c r="A28" s="7"/>
      <c r="B28" s="7" t="s">
        <v>98</v>
      </c>
      <c r="C28" s="43"/>
      <c r="D28" s="43"/>
      <c r="E28" s="18">
        <v>4</v>
      </c>
      <c r="F28" s="43"/>
      <c r="G28" s="17">
        <f t="shared" si="0"/>
        <v>0</v>
      </c>
      <c r="H28" s="17">
        <f t="shared" si="1"/>
        <v>0</v>
      </c>
    </row>
    <row r="29" spans="1:8" x14ac:dyDescent="0.3">
      <c r="A29" s="7"/>
      <c r="B29" s="7" t="s">
        <v>100</v>
      </c>
      <c r="C29" s="43"/>
      <c r="D29" s="43"/>
      <c r="E29" s="18">
        <v>8</v>
      </c>
      <c r="F29" s="43"/>
      <c r="G29" s="17">
        <f t="shared" si="0"/>
        <v>0</v>
      </c>
      <c r="H29" s="17">
        <f t="shared" si="1"/>
        <v>0</v>
      </c>
    </row>
    <row r="30" spans="1:8" x14ac:dyDescent="0.3">
      <c r="A30" s="7"/>
      <c r="B30" s="7" t="s">
        <v>101</v>
      </c>
      <c r="C30" s="43"/>
      <c r="D30" s="43"/>
      <c r="E30" s="18">
        <v>8</v>
      </c>
      <c r="F30" s="43"/>
      <c r="G30" s="17">
        <f t="shared" si="0"/>
        <v>0</v>
      </c>
      <c r="H30" s="17">
        <f t="shared" si="1"/>
        <v>0</v>
      </c>
    </row>
    <row r="31" spans="1:8" x14ac:dyDescent="0.3">
      <c r="A31" s="7"/>
      <c r="B31" s="7" t="s">
        <v>103</v>
      </c>
      <c r="C31" s="43"/>
      <c r="D31" s="43"/>
      <c r="E31" s="18">
        <v>4</v>
      </c>
      <c r="F31" s="43"/>
      <c r="G31" s="17">
        <f t="shared" si="0"/>
        <v>0</v>
      </c>
      <c r="H31" s="17">
        <f t="shared" si="1"/>
        <v>0</v>
      </c>
    </row>
    <row r="32" spans="1:8" x14ac:dyDescent="0.3">
      <c r="A32" s="7"/>
      <c r="B32" s="14" t="s">
        <v>102</v>
      </c>
      <c r="C32" s="43"/>
      <c r="D32" s="43"/>
      <c r="E32" s="18">
        <v>1</v>
      </c>
      <c r="F32" s="43"/>
      <c r="G32" s="17">
        <f t="shared" si="0"/>
        <v>0</v>
      </c>
      <c r="H32" s="17">
        <f t="shared" si="1"/>
        <v>0</v>
      </c>
    </row>
    <row r="33" spans="1:8" x14ac:dyDescent="0.3">
      <c r="A33" s="7"/>
      <c r="B33" s="14" t="s">
        <v>137</v>
      </c>
      <c r="C33" s="43"/>
      <c r="D33" s="43"/>
      <c r="E33" s="18">
        <v>4</v>
      </c>
      <c r="F33" s="43"/>
      <c r="G33" s="17">
        <f t="shared" si="0"/>
        <v>0</v>
      </c>
      <c r="H33" s="17">
        <f t="shared" si="1"/>
        <v>0</v>
      </c>
    </row>
    <row r="34" spans="1:8" x14ac:dyDescent="0.3">
      <c r="A34" s="7"/>
      <c r="B34" s="14" t="s">
        <v>138</v>
      </c>
      <c r="C34" s="43"/>
      <c r="D34" s="43"/>
      <c r="E34" s="18">
        <v>4</v>
      </c>
      <c r="F34" s="43"/>
      <c r="G34" s="17">
        <f t="shared" si="0"/>
        <v>0</v>
      </c>
      <c r="H34" s="17">
        <f t="shared" si="1"/>
        <v>0</v>
      </c>
    </row>
    <row r="35" spans="1:8" x14ac:dyDescent="0.3">
      <c r="A35" s="7"/>
      <c r="B35" s="14" t="s">
        <v>150</v>
      </c>
      <c r="C35" s="43"/>
      <c r="D35" s="43"/>
      <c r="E35" s="18">
        <v>1</v>
      </c>
      <c r="F35" s="43"/>
      <c r="G35" s="17">
        <f t="shared" si="0"/>
        <v>0</v>
      </c>
      <c r="H35" s="17">
        <f t="shared" si="1"/>
        <v>0</v>
      </c>
    </row>
    <row r="36" spans="1:8" x14ac:dyDescent="0.3">
      <c r="A36" s="7" t="s">
        <v>114</v>
      </c>
      <c r="B36" s="14" t="s">
        <v>115</v>
      </c>
      <c r="C36" s="43"/>
      <c r="D36" s="43"/>
      <c r="E36" s="18">
        <v>18</v>
      </c>
      <c r="F36" s="43"/>
      <c r="G36" s="17">
        <f t="shared" si="0"/>
        <v>0</v>
      </c>
      <c r="H36" s="17">
        <f t="shared" si="1"/>
        <v>0</v>
      </c>
    </row>
    <row r="37" spans="1:8" x14ac:dyDescent="0.3">
      <c r="A37" s="7"/>
      <c r="B37" s="14" t="s">
        <v>10</v>
      </c>
      <c r="C37" s="43"/>
      <c r="D37" s="43"/>
      <c r="E37" s="18">
        <v>6</v>
      </c>
      <c r="F37" s="43"/>
      <c r="G37" s="17">
        <f t="shared" si="0"/>
        <v>0</v>
      </c>
      <c r="H37" s="17">
        <f t="shared" si="1"/>
        <v>0</v>
      </c>
    </row>
    <row r="38" spans="1:8" ht="27" x14ac:dyDescent="0.3">
      <c r="A38" s="7" t="s">
        <v>57</v>
      </c>
      <c r="B38" s="14" t="s">
        <v>104</v>
      </c>
      <c r="C38" s="43"/>
      <c r="D38" s="43"/>
      <c r="E38" s="18">
        <v>1</v>
      </c>
      <c r="F38" s="43"/>
      <c r="G38" s="17">
        <f t="shared" si="0"/>
        <v>0</v>
      </c>
      <c r="H38" s="17">
        <f t="shared" si="1"/>
        <v>0</v>
      </c>
    </row>
    <row r="39" spans="1:8" x14ac:dyDescent="0.3">
      <c r="A39" s="7"/>
      <c r="B39" s="14" t="s">
        <v>116</v>
      </c>
      <c r="C39" s="43"/>
      <c r="D39" s="43"/>
      <c r="E39" s="18">
        <v>14</v>
      </c>
      <c r="F39" s="43"/>
      <c r="G39" s="17">
        <f t="shared" si="0"/>
        <v>0</v>
      </c>
      <c r="H39" s="17">
        <f t="shared" si="1"/>
        <v>0</v>
      </c>
    </row>
    <row r="40" spans="1:8" x14ac:dyDescent="0.3">
      <c r="A40" s="7"/>
      <c r="B40" s="14" t="s">
        <v>131</v>
      </c>
      <c r="C40" s="43"/>
      <c r="D40" s="43"/>
      <c r="E40" s="18">
        <v>1</v>
      </c>
      <c r="F40" s="43"/>
      <c r="G40" s="17">
        <f t="shared" si="0"/>
        <v>0</v>
      </c>
      <c r="H40" s="17">
        <f t="shared" si="1"/>
        <v>0</v>
      </c>
    </row>
    <row r="41" spans="1:8" x14ac:dyDescent="0.3">
      <c r="A41" s="7"/>
      <c r="B41" s="14" t="s">
        <v>117</v>
      </c>
      <c r="C41" s="43"/>
      <c r="D41" s="43"/>
      <c r="E41" s="18">
        <v>3</v>
      </c>
      <c r="F41" s="43"/>
      <c r="G41" s="17">
        <f t="shared" ref="G41:G47" si="4">E41*F41</f>
        <v>0</v>
      </c>
      <c r="H41" s="17">
        <f t="shared" ref="H41:H47" si="5">G41*1.21</f>
        <v>0</v>
      </c>
    </row>
    <row r="42" spans="1:8" x14ac:dyDescent="0.3">
      <c r="A42" s="7"/>
      <c r="B42" s="14" t="s">
        <v>11</v>
      </c>
      <c r="C42" s="43"/>
      <c r="D42" s="43"/>
      <c r="E42" s="18">
        <v>2</v>
      </c>
      <c r="F42" s="43"/>
      <c r="G42" s="17">
        <f t="shared" si="4"/>
        <v>0</v>
      </c>
      <c r="H42" s="17">
        <f t="shared" si="5"/>
        <v>0</v>
      </c>
    </row>
    <row r="43" spans="1:8" x14ac:dyDescent="0.3">
      <c r="A43" s="7"/>
      <c r="B43" s="14" t="s">
        <v>118</v>
      </c>
      <c r="C43" s="43"/>
      <c r="D43" s="43"/>
      <c r="E43" s="18">
        <v>2</v>
      </c>
      <c r="F43" s="43"/>
      <c r="G43" s="17">
        <f t="shared" si="4"/>
        <v>0</v>
      </c>
      <c r="H43" s="17">
        <f t="shared" si="5"/>
        <v>0</v>
      </c>
    </row>
    <row r="44" spans="1:8" x14ac:dyDescent="0.3">
      <c r="A44" s="7"/>
      <c r="B44" s="14" t="s">
        <v>13</v>
      </c>
      <c r="C44" s="43"/>
      <c r="D44" s="43"/>
      <c r="E44" s="18">
        <v>1</v>
      </c>
      <c r="F44" s="43"/>
      <c r="G44" s="17">
        <f t="shared" si="4"/>
        <v>0</v>
      </c>
      <c r="H44" s="17">
        <f t="shared" si="5"/>
        <v>0</v>
      </c>
    </row>
    <row r="45" spans="1:8" x14ac:dyDescent="0.3">
      <c r="A45" s="7"/>
      <c r="B45" s="14" t="s">
        <v>14</v>
      </c>
      <c r="C45" s="43"/>
      <c r="D45" s="43"/>
      <c r="E45" s="18">
        <v>1</v>
      </c>
      <c r="F45" s="43"/>
      <c r="G45" s="17">
        <f t="shared" si="4"/>
        <v>0</v>
      </c>
      <c r="H45" s="17">
        <f t="shared" si="5"/>
        <v>0</v>
      </c>
    </row>
    <row r="46" spans="1:8" x14ac:dyDescent="0.3">
      <c r="A46" s="7"/>
      <c r="B46" s="14" t="s">
        <v>15</v>
      </c>
      <c r="C46" s="43"/>
      <c r="D46" s="43"/>
      <c r="E46" s="18">
        <v>8</v>
      </c>
      <c r="F46" s="43"/>
      <c r="G46" s="17">
        <f t="shared" si="4"/>
        <v>0</v>
      </c>
      <c r="H46" s="17">
        <f t="shared" si="5"/>
        <v>0</v>
      </c>
    </row>
    <row r="47" spans="1:8" x14ac:dyDescent="0.3">
      <c r="A47" s="7"/>
      <c r="B47" s="14" t="s">
        <v>16</v>
      </c>
      <c r="C47" s="43"/>
      <c r="D47" s="43"/>
      <c r="E47" s="18">
        <v>8</v>
      </c>
      <c r="F47" s="43"/>
      <c r="G47" s="17">
        <f t="shared" si="4"/>
        <v>0</v>
      </c>
      <c r="H47" s="17">
        <f t="shared" si="5"/>
        <v>0</v>
      </c>
    </row>
    <row r="48" spans="1:8" x14ac:dyDescent="0.3">
      <c r="A48" s="7"/>
      <c r="B48" s="14" t="s">
        <v>105</v>
      </c>
      <c r="C48" s="43"/>
      <c r="D48" s="43"/>
      <c r="E48" s="18">
        <v>3</v>
      </c>
      <c r="F48" s="43"/>
      <c r="G48" s="17">
        <f t="shared" si="0"/>
        <v>0</v>
      </c>
      <c r="H48" s="17">
        <f t="shared" si="1"/>
        <v>0</v>
      </c>
    </row>
    <row r="49" spans="1:8" ht="27" x14ac:dyDescent="0.3">
      <c r="A49" s="7"/>
      <c r="B49" s="14" t="s">
        <v>106</v>
      </c>
      <c r="C49" s="43"/>
      <c r="D49" s="43"/>
      <c r="E49" s="18">
        <v>6</v>
      </c>
      <c r="F49" s="43"/>
      <c r="G49" s="17">
        <f t="shared" si="0"/>
        <v>0</v>
      </c>
      <c r="H49" s="17">
        <f t="shared" si="1"/>
        <v>0</v>
      </c>
    </row>
    <row r="50" spans="1:8" x14ac:dyDescent="0.3">
      <c r="A50" s="7"/>
      <c r="B50" s="14" t="s">
        <v>148</v>
      </c>
      <c r="C50" s="43"/>
      <c r="D50" s="43"/>
      <c r="E50" s="18">
        <v>1</v>
      </c>
      <c r="F50" s="43"/>
      <c r="G50" s="17">
        <f t="shared" si="0"/>
        <v>0</v>
      </c>
      <c r="H50" s="17">
        <f t="shared" si="1"/>
        <v>0</v>
      </c>
    </row>
    <row r="51" spans="1:8" s="55" customFormat="1" x14ac:dyDescent="0.3">
      <c r="A51" s="53" t="s">
        <v>58</v>
      </c>
      <c r="B51" s="53" t="s">
        <v>107</v>
      </c>
      <c r="C51" s="54"/>
      <c r="D51" s="54"/>
      <c r="E51" s="18">
        <v>6</v>
      </c>
      <c r="F51" s="54"/>
      <c r="G51" s="17">
        <f t="shared" si="0"/>
        <v>0</v>
      </c>
      <c r="H51" s="17">
        <f t="shared" si="1"/>
        <v>0</v>
      </c>
    </row>
    <row r="52" spans="1:8" s="55" customFormat="1" x14ac:dyDescent="0.3">
      <c r="A52" s="53"/>
      <c r="B52" s="53" t="s">
        <v>128</v>
      </c>
      <c r="C52" s="54"/>
      <c r="D52" s="54"/>
      <c r="E52" s="18">
        <v>6</v>
      </c>
      <c r="F52" s="54"/>
      <c r="G52" s="17">
        <f t="shared" si="0"/>
        <v>0</v>
      </c>
      <c r="H52" s="17">
        <f t="shared" si="1"/>
        <v>0</v>
      </c>
    </row>
    <row r="53" spans="1:8" s="55" customFormat="1" x14ac:dyDescent="0.3">
      <c r="A53" s="53"/>
      <c r="B53" s="53" t="s">
        <v>129</v>
      </c>
      <c r="C53" s="54"/>
      <c r="D53" s="54"/>
      <c r="E53" s="18">
        <v>4</v>
      </c>
      <c r="F53" s="54"/>
      <c r="G53" s="17">
        <f t="shared" si="0"/>
        <v>0</v>
      </c>
      <c r="H53" s="17">
        <f t="shared" si="1"/>
        <v>0</v>
      </c>
    </row>
    <row r="54" spans="1:8" s="55" customFormat="1" x14ac:dyDescent="0.3">
      <c r="A54" s="53"/>
      <c r="B54" s="53" t="s">
        <v>130</v>
      </c>
      <c r="C54" s="54"/>
      <c r="D54" s="54"/>
      <c r="E54" s="18">
        <v>2</v>
      </c>
      <c r="F54" s="54"/>
      <c r="G54" s="17">
        <f t="shared" si="0"/>
        <v>0</v>
      </c>
      <c r="H54" s="17">
        <f t="shared" si="1"/>
        <v>0</v>
      </c>
    </row>
    <row r="55" spans="1:8" x14ac:dyDescent="0.3">
      <c r="A55" s="7"/>
      <c r="B55" s="14" t="s">
        <v>12</v>
      </c>
      <c r="C55" s="43"/>
      <c r="D55" s="43"/>
      <c r="E55" s="18">
        <v>2</v>
      </c>
      <c r="F55" s="43"/>
      <c r="G55" s="17">
        <f t="shared" ref="G55" si="6">E55*F55</f>
        <v>0</v>
      </c>
      <c r="H55" s="17">
        <f t="shared" ref="H55" si="7">G55*1.21</f>
        <v>0</v>
      </c>
    </row>
    <row r="56" spans="1:8" x14ac:dyDescent="0.3">
      <c r="A56" s="7" t="s">
        <v>66</v>
      </c>
      <c r="B56" s="14" t="s">
        <v>108</v>
      </c>
      <c r="C56" s="43"/>
      <c r="D56" s="43"/>
      <c r="E56" s="18">
        <v>6</v>
      </c>
      <c r="F56" s="43"/>
      <c r="G56" s="17">
        <f t="shared" si="0"/>
        <v>0</v>
      </c>
      <c r="H56" s="17">
        <f t="shared" si="1"/>
        <v>0</v>
      </c>
    </row>
    <row r="57" spans="1:8" ht="27" x14ac:dyDescent="0.3">
      <c r="A57" s="7"/>
      <c r="B57" s="14" t="s">
        <v>109</v>
      </c>
      <c r="C57" s="43"/>
      <c r="D57" s="43"/>
      <c r="E57" s="18">
        <v>1</v>
      </c>
      <c r="F57" s="43"/>
      <c r="G57" s="17">
        <f t="shared" si="0"/>
        <v>0</v>
      </c>
      <c r="H57" s="17">
        <f t="shared" si="1"/>
        <v>0</v>
      </c>
    </row>
    <row r="58" spans="1:8" ht="27" x14ac:dyDescent="0.3">
      <c r="A58" s="7"/>
      <c r="B58" s="14" t="s">
        <v>110</v>
      </c>
      <c r="C58" s="43"/>
      <c r="D58" s="43"/>
      <c r="E58" s="18">
        <v>2</v>
      </c>
      <c r="F58" s="43"/>
      <c r="G58" s="17">
        <f t="shared" si="0"/>
        <v>0</v>
      </c>
      <c r="H58" s="17">
        <f t="shared" si="1"/>
        <v>0</v>
      </c>
    </row>
    <row r="59" spans="1:8" x14ac:dyDescent="0.3">
      <c r="A59" s="7"/>
      <c r="B59" s="14" t="s">
        <v>132</v>
      </c>
      <c r="C59" s="43"/>
      <c r="D59" s="43"/>
      <c r="E59" s="18">
        <v>1</v>
      </c>
      <c r="F59" s="43"/>
      <c r="G59" s="17">
        <f t="shared" si="0"/>
        <v>0</v>
      </c>
      <c r="H59" s="17">
        <f t="shared" si="1"/>
        <v>0</v>
      </c>
    </row>
    <row r="60" spans="1:8" x14ac:dyDescent="0.3">
      <c r="A60" s="7"/>
      <c r="B60" s="14" t="s">
        <v>111</v>
      </c>
      <c r="C60" s="43"/>
      <c r="D60" s="43"/>
      <c r="E60" s="18">
        <v>1</v>
      </c>
      <c r="F60" s="43"/>
      <c r="G60" s="17">
        <f t="shared" si="0"/>
        <v>0</v>
      </c>
      <c r="H60" s="17">
        <f t="shared" si="1"/>
        <v>0</v>
      </c>
    </row>
    <row r="61" spans="1:8" x14ac:dyDescent="0.3">
      <c r="A61" s="7"/>
      <c r="B61" s="14" t="s">
        <v>139</v>
      </c>
      <c r="C61" s="43"/>
      <c r="D61" s="43"/>
      <c r="E61" s="18">
        <v>12</v>
      </c>
      <c r="F61" s="43"/>
      <c r="G61" s="17">
        <f t="shared" si="0"/>
        <v>0</v>
      </c>
      <c r="H61" s="17">
        <f t="shared" si="1"/>
        <v>0</v>
      </c>
    </row>
    <row r="62" spans="1:8" x14ac:dyDescent="0.3">
      <c r="A62" s="7"/>
      <c r="B62" s="14" t="s">
        <v>133</v>
      </c>
      <c r="C62" s="43"/>
      <c r="D62" s="43"/>
      <c r="E62" s="18">
        <v>2</v>
      </c>
      <c r="F62" s="43"/>
      <c r="G62" s="17">
        <f t="shared" si="0"/>
        <v>0</v>
      </c>
      <c r="H62" s="17">
        <f t="shared" si="1"/>
        <v>0</v>
      </c>
    </row>
    <row r="63" spans="1:8" x14ac:dyDescent="0.3">
      <c r="A63" s="7" t="s">
        <v>122</v>
      </c>
      <c r="B63" s="14" t="s">
        <v>123</v>
      </c>
      <c r="C63" s="43"/>
      <c r="D63" s="43"/>
      <c r="E63" s="18">
        <v>1</v>
      </c>
      <c r="F63" s="43"/>
      <c r="G63" s="17">
        <f t="shared" si="0"/>
        <v>0</v>
      </c>
      <c r="H63" s="17">
        <f t="shared" si="1"/>
        <v>0</v>
      </c>
    </row>
    <row r="64" spans="1:8" x14ac:dyDescent="0.3">
      <c r="A64" s="7"/>
      <c r="B64" s="14" t="s">
        <v>124</v>
      </c>
      <c r="C64" s="43"/>
      <c r="D64" s="43"/>
      <c r="E64" s="18">
        <v>1</v>
      </c>
      <c r="F64" s="43"/>
      <c r="G64" s="17">
        <f t="shared" si="0"/>
        <v>0</v>
      </c>
      <c r="H64" s="17">
        <f t="shared" si="1"/>
        <v>0</v>
      </c>
    </row>
    <row r="65" spans="1:8" x14ac:dyDescent="0.3">
      <c r="A65" s="7" t="s">
        <v>125</v>
      </c>
      <c r="B65" s="7"/>
      <c r="C65" s="43"/>
      <c r="D65" s="43"/>
      <c r="E65" s="19">
        <v>1</v>
      </c>
      <c r="F65" s="43"/>
      <c r="G65" s="17">
        <f t="shared" si="0"/>
        <v>0</v>
      </c>
      <c r="H65" s="17">
        <f t="shared" si="1"/>
        <v>0</v>
      </c>
    </row>
    <row r="66" spans="1:8" x14ac:dyDescent="0.3">
      <c r="A66" s="7" t="s">
        <v>126</v>
      </c>
      <c r="B66" s="7"/>
      <c r="C66" s="43"/>
      <c r="D66" s="43"/>
      <c r="E66" s="19">
        <v>1</v>
      </c>
      <c r="F66" s="43"/>
      <c r="G66" s="17">
        <f t="shared" si="0"/>
        <v>0</v>
      </c>
      <c r="H66" s="17">
        <f t="shared" si="1"/>
        <v>0</v>
      </c>
    </row>
    <row r="67" spans="1:8" x14ac:dyDescent="0.3">
      <c r="A67" s="7" t="s">
        <v>127</v>
      </c>
      <c r="B67" s="7"/>
      <c r="C67" s="43"/>
      <c r="D67" s="43"/>
      <c r="E67" s="19">
        <v>1</v>
      </c>
      <c r="F67" s="43"/>
      <c r="G67" s="17">
        <f t="shared" si="0"/>
        <v>0</v>
      </c>
      <c r="H67" s="17">
        <f t="shared" si="1"/>
        <v>0</v>
      </c>
    </row>
    <row r="68" spans="1:8" x14ac:dyDescent="0.3">
      <c r="A68" s="41" t="s">
        <v>37</v>
      </c>
      <c r="B68" s="7"/>
      <c r="C68" s="43"/>
      <c r="D68" s="43"/>
      <c r="E68" s="19">
        <v>1</v>
      </c>
      <c r="F68" s="43"/>
      <c r="G68" s="17">
        <f t="shared" si="0"/>
        <v>0</v>
      </c>
      <c r="H68" s="17">
        <f t="shared" si="1"/>
        <v>0</v>
      </c>
    </row>
    <row r="70" spans="1:8" ht="15" thickBot="1" x14ac:dyDescent="0.35"/>
    <row r="71" spans="1:8" ht="15" thickBot="1" x14ac:dyDescent="0.35">
      <c r="F71" s="11" t="s">
        <v>5</v>
      </c>
      <c r="G71" s="12">
        <f>SUM(G7:G68)</f>
        <v>500</v>
      </c>
      <c r="H71" s="12">
        <f>SUM(H7:H68)</f>
        <v>605</v>
      </c>
    </row>
    <row r="73" spans="1:8" ht="15" thickBot="1" x14ac:dyDescent="0.35"/>
    <row r="74" spans="1:8" x14ac:dyDescent="0.3">
      <c r="A74" s="8" t="s">
        <v>6</v>
      </c>
      <c r="B74" s="3"/>
    </row>
    <row r="75" spans="1:8" x14ac:dyDescent="0.3">
      <c r="A75" s="9" t="s">
        <v>7</v>
      </c>
      <c r="B75" s="4"/>
    </row>
    <row r="76" spans="1:8" x14ac:dyDescent="0.3">
      <c r="A76" s="9" t="s">
        <v>8</v>
      </c>
      <c r="B76" s="5"/>
    </row>
    <row r="77" spans="1:8" ht="15" thickBot="1" x14ac:dyDescent="0.35">
      <c r="A77" s="10" t="s">
        <v>9</v>
      </c>
      <c r="B77" s="6"/>
    </row>
    <row r="80" spans="1:8" x14ac:dyDescent="0.3">
      <c r="A80" s="23" t="s">
        <v>38</v>
      </c>
    </row>
    <row r="81" spans="1:1" x14ac:dyDescent="0.3">
      <c r="A81" s="24" t="s">
        <v>22</v>
      </c>
    </row>
  </sheetData>
  <sheetProtection algorithmName="SHA-512" hashValue="FV6LBaR9axfTvgvl+j4EoKgmrg3oEf9eStd9z79A7tG0QVaq0ydf6i5gnmQ+ZVKJ94Zgwwe69d6+cMiXFCzaKA==" saltValue="HalWdmyRTJ4/qj3MgeEWl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D3BB-90F0-4D7F-B6B2-92A2A429B35D}">
  <dimension ref="A1:F24"/>
  <sheetViews>
    <sheetView workbookViewId="0">
      <selection activeCell="F4" sqref="F4"/>
    </sheetView>
  </sheetViews>
  <sheetFormatPr defaultRowHeight="14.4" x14ac:dyDescent="0.3"/>
  <cols>
    <col min="1" max="1" width="14.109375" style="33" customWidth="1"/>
    <col min="2" max="2" width="17.44140625" style="33" customWidth="1"/>
    <col min="3" max="3" width="9.44140625" style="33" bestFit="1" customWidth="1"/>
    <col min="4" max="4" width="20" style="33" bestFit="1" customWidth="1"/>
  </cols>
  <sheetData>
    <row r="1" spans="1:4" x14ac:dyDescent="0.3">
      <c r="A1" s="25" t="s">
        <v>27</v>
      </c>
      <c r="B1" s="26" t="s">
        <v>28</v>
      </c>
      <c r="C1" s="27" t="s">
        <v>29</v>
      </c>
      <c r="D1" s="25" t="s">
        <v>30</v>
      </c>
    </row>
    <row r="2" spans="1:4" x14ac:dyDescent="0.3">
      <c r="A2" s="28" t="s">
        <v>35</v>
      </c>
      <c r="B2" s="29">
        <f>'Perceel 1'!G91</f>
        <v>0</v>
      </c>
      <c r="C2" s="29">
        <f>D2-B2</f>
        <v>0</v>
      </c>
      <c r="D2" s="29">
        <f>'Perceel 1'!H91</f>
        <v>0</v>
      </c>
    </row>
    <row r="3" spans="1:4" x14ac:dyDescent="0.3">
      <c r="A3" s="28" t="s">
        <v>36</v>
      </c>
      <c r="B3" s="29">
        <f>'Perceel 2'!G71</f>
        <v>500</v>
      </c>
      <c r="C3" s="29">
        <f>D3-B3</f>
        <v>105</v>
      </c>
      <c r="D3" s="29">
        <f>'Perceel 2'!H71</f>
        <v>605</v>
      </c>
    </row>
    <row r="4" spans="1:4" x14ac:dyDescent="0.3">
      <c r="A4" s="30" t="s">
        <v>31</v>
      </c>
      <c r="B4" s="31">
        <f>SUM(B2:B3)</f>
        <v>500</v>
      </c>
      <c r="C4" s="31">
        <f>SUM(C2:C3)</f>
        <v>105</v>
      </c>
      <c r="D4" s="31">
        <f>SUM(D2:D3)</f>
        <v>605</v>
      </c>
    </row>
    <row r="5" spans="1:4" x14ac:dyDescent="0.3">
      <c r="A5" s="30"/>
      <c r="B5" s="31"/>
      <c r="C5" s="31"/>
      <c r="D5" s="31"/>
    </row>
    <row r="6" spans="1:4" x14ac:dyDescent="0.3">
      <c r="A6" s="32"/>
      <c r="B6" s="32"/>
      <c r="C6" s="32"/>
      <c r="D6" s="32"/>
    </row>
    <row r="10" spans="1:4" x14ac:dyDescent="0.3">
      <c r="A10" s="74" t="s">
        <v>32</v>
      </c>
      <c r="B10" s="74"/>
    </row>
    <row r="11" spans="1:4" ht="15" thickBot="1" x14ac:dyDescent="0.35"/>
    <row r="12" spans="1:4" x14ac:dyDescent="0.3">
      <c r="A12" s="75" t="s">
        <v>33</v>
      </c>
      <c r="B12" s="76"/>
      <c r="C12" s="76"/>
      <c r="D12" s="77"/>
    </row>
    <row r="13" spans="1:4" x14ac:dyDescent="0.3">
      <c r="A13" s="68"/>
      <c r="B13" s="70"/>
      <c r="C13" s="70"/>
      <c r="D13" s="71"/>
    </row>
    <row r="14" spans="1:4" x14ac:dyDescent="0.3">
      <c r="A14" s="78" t="s">
        <v>34</v>
      </c>
      <c r="B14" s="80"/>
      <c r="C14" s="81"/>
      <c r="D14" s="82"/>
    </row>
    <row r="15" spans="1:4" x14ac:dyDescent="0.3">
      <c r="A15" s="79"/>
      <c r="B15" s="83"/>
      <c r="C15" s="84"/>
      <c r="D15" s="85"/>
    </row>
    <row r="16" spans="1:4" x14ac:dyDescent="0.3">
      <c r="A16" s="68" t="s">
        <v>9</v>
      </c>
      <c r="B16" s="70"/>
      <c r="C16" s="70"/>
      <c r="D16" s="71"/>
    </row>
    <row r="17" spans="1:6" x14ac:dyDescent="0.3">
      <c r="A17" s="68"/>
      <c r="B17" s="70"/>
      <c r="C17" s="70"/>
      <c r="D17" s="71"/>
    </row>
    <row r="18" spans="1:6" x14ac:dyDescent="0.3">
      <c r="A18" s="68" t="s">
        <v>8</v>
      </c>
      <c r="B18" s="70"/>
      <c r="C18" s="70"/>
      <c r="D18" s="71"/>
    </row>
    <row r="19" spans="1:6" x14ac:dyDescent="0.3">
      <c r="A19" s="68"/>
      <c r="B19" s="70"/>
      <c r="C19" s="70"/>
      <c r="D19" s="71"/>
    </row>
    <row r="20" spans="1:6" ht="15" thickBot="1" x14ac:dyDescent="0.35">
      <c r="A20" s="69"/>
      <c r="B20" s="72"/>
      <c r="C20" s="72"/>
      <c r="D20" s="73"/>
    </row>
    <row r="21" spans="1:6" x14ac:dyDescent="0.3">
      <c r="B21" s="44"/>
      <c r="C21" s="44"/>
      <c r="D21" s="44"/>
    </row>
    <row r="22" spans="1:6" x14ac:dyDescent="0.3">
      <c r="A22" s="34"/>
      <c r="B22" s="35"/>
      <c r="C22" s="36"/>
      <c r="D22" s="37"/>
      <c r="E22" s="38"/>
      <c r="F22" s="38"/>
    </row>
    <row r="23" spans="1:6" x14ac:dyDescent="0.3">
      <c r="A23" s="23" t="s">
        <v>38</v>
      </c>
      <c r="B23" s="35"/>
      <c r="C23" s="36"/>
      <c r="D23" s="37"/>
      <c r="E23" s="38"/>
      <c r="F23" s="38"/>
    </row>
    <row r="24" spans="1:6" x14ac:dyDescent="0.3">
      <c r="A24" s="39" t="s">
        <v>22</v>
      </c>
      <c r="B24" s="35"/>
      <c r="C24" s="36"/>
      <c r="D24" s="37"/>
      <c r="E24" s="38"/>
      <c r="F24" s="38"/>
    </row>
  </sheetData>
  <sheetProtection algorithmName="SHA-512" hashValue="EyAJngm4y22xGh+AV17vnrCyjbZEBgu5EKafrdU1S9ViqdUCHRsGquQKvPaMhgB4BGiMO/Vemuky6dMZOvkEVQ==" saltValue="tixuMDSU0GZ+8hTPb+sF2Q==" spinCount="100000" sheet="1" objects="1" scenarios="1"/>
  <mergeCells count="9">
    <mergeCell ref="A18:A20"/>
    <mergeCell ref="B18:D20"/>
    <mergeCell ref="A10:B10"/>
    <mergeCell ref="A12:A13"/>
    <mergeCell ref="B12:D13"/>
    <mergeCell ref="A14:A15"/>
    <mergeCell ref="B14:D15"/>
    <mergeCell ref="A16:A17"/>
    <mergeCell ref="B16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Kreijkes | Younggroup</dc:creator>
  <cp:lastModifiedBy>Lieke van der Star | Younggroup</cp:lastModifiedBy>
  <dcterms:created xsi:type="dcterms:W3CDTF">2020-10-07T10:48:25Z</dcterms:created>
  <dcterms:modified xsi:type="dcterms:W3CDTF">2021-07-05T11:37:19Z</dcterms:modified>
</cp:coreProperties>
</file>