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defaultThemeVersion="166925"/>
  <mc:AlternateContent xmlns:mc="http://schemas.openxmlformats.org/markup-compatibility/2006">
    <mc:Choice Requires="x15">
      <x15ac:absPath xmlns:x15ac="http://schemas.microsoft.com/office/spreadsheetml/2010/11/ac" url="https://pro10bv.sharepoint.com/sites/Pro10BV/Gedeelde documenten/1.Procurement/De Nationale Ombudsman/2020 Zaaksysteem - DMS/2. Aanbestedingsleidraad/"/>
    </mc:Choice>
  </mc:AlternateContent>
  <xr:revisionPtr revIDLastSave="7" documentId="14_{774CCC52-E0F3-4FA6-A27D-06993F8321DE}" xr6:coauthVersionLast="46" xr6:coauthVersionMax="46" xr10:uidLastSave="{670B8D73-DDC1-4105-BA3D-7CF70C639822}"/>
  <workbookProtection workbookAlgorithmName="SHA-512" workbookHashValue="ncL47GfvWtCvseRWYRUHvLy5fVA9eg2iV4vtjSwyt9vp3lETihVqvhiy6dylPJtRzTjCq/KbN0jDG4u6B8YT5Q==" workbookSaltValue="PXPcC3aQf2wRUahHohcrRg==" workbookSpinCount="100000" lockStructure="1"/>
  <bookViews>
    <workbookView xWindow="-22452" yWindow="384" windowWidth="21600" windowHeight="11328" activeTab="1" xr2:uid="{8BABEC94-855F-4691-8A7E-F0F3FDD3256B}"/>
  </bookViews>
  <sheets>
    <sheet name="Totaal" sheetId="1" r:id="rId1"/>
    <sheet name="Uurtarieven consultancy"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 i="1" l="1"/>
  <c r="E5" i="1"/>
  <c r="H9" i="2"/>
  <c r="H10" i="2"/>
  <c r="H8" i="2"/>
  <c r="H11" i="2" l="1"/>
  <c r="D6" i="1" s="1"/>
  <c r="E6" i="1" s="1"/>
  <c r="E7" i="1" s="1"/>
  <c r="E8" i="1" l="1"/>
  <c r="H6" i="2"/>
  <c r="H5" i="2"/>
  <c r="H4" i="2"/>
</calcChain>
</file>

<file path=xl/sharedStrings.xml><?xml version="1.0" encoding="utf-8"?>
<sst xmlns="http://schemas.openxmlformats.org/spreadsheetml/2006/main" count="39" uniqueCount="31">
  <si>
    <t>#</t>
  </si>
  <si>
    <t>Omschrijving</t>
  </si>
  <si>
    <t>Weging</t>
  </si>
  <si>
    <t>Onderdeel 1</t>
  </si>
  <si>
    <t>Onderdeel 3</t>
  </si>
  <si>
    <t>Totaal gewogen inschrijfsom (wordt beoordeeld)</t>
  </si>
  <si>
    <t>Bodembedrag</t>
  </si>
  <si>
    <t>Plafondbedrag</t>
  </si>
  <si>
    <t>Prijs in Euro (all-in, excl. BTW)</t>
  </si>
  <si>
    <t>Totaal</t>
  </si>
  <si>
    <t>Uurtarief senior adviseur (relevante HBO-opleiding of gelijkwaardig, met 5 jaar of meer relevante werkervaring), waaronder het projectmatig uitvoeren van bouwmanagement en/of toezicht en/of directievoering op projecten in kantooromgeving waarbij de waarde van het gehele werk minimaal € 300.000 excl. BTW bedraagt).</t>
  </si>
  <si>
    <t>Uurtarief adviseur (tenminste HBO-diploma of gelijkwaardig,  met 3 jaar of meer relevante werkervaring) met specialisatie bouwkunde die gecertificeerd is om conditiemetingen uit te voeren op basis van NEN-2767 of gelijkwaardig.</t>
  </si>
  <si>
    <t>Uurtarief adviseur (tenminste HBO-diploma of gelijkwaardig,  met 3 jaar of meer relevante werkervaring) met specialisatie elektrotechniek die gecertificeerd is om conditiemetingen uit te voeren op basis van NEN-2767 of gelijkwaardig.</t>
  </si>
  <si>
    <t>Onderdeel</t>
  </si>
  <si>
    <t>Eenmalige implementatiekosten</t>
  </si>
  <si>
    <t>Uurtarieven consultancy</t>
  </si>
  <si>
    <t>Totaal onderdeel 3</t>
  </si>
  <si>
    <t>Uurtarieven junior consultant</t>
  </si>
  <si>
    <t>Uurtarieven medior consultant</t>
  </si>
  <si>
    <t>Uurtarieven senior consultant</t>
  </si>
  <si>
    <t>Onderdeel 3: Uurtarieven consultancy</t>
  </si>
  <si>
    <t>Naam inschrijver:</t>
  </si>
  <si>
    <t>Onderkant range</t>
  </si>
  <si>
    <t>Bovenkant range</t>
  </si>
  <si>
    <t>Totaal behaald aantal punten</t>
  </si>
  <si>
    <t>Beheerkosten per jaar</t>
  </si>
  <si>
    <t>Onderdeel 2</t>
  </si>
  <si>
    <t>EURO per jaar (excl. btw)</t>
  </si>
  <si>
    <t>Totaal EURO 5 jaar  (excl. btw)</t>
  </si>
  <si>
    <r>
      <rPr>
        <b/>
        <sz val="12"/>
        <color rgb="FFFF0000"/>
        <rFont val="Verdana"/>
        <family val="2"/>
      </rPr>
      <t>Prijzenblad</t>
    </r>
    <r>
      <rPr>
        <b/>
        <sz val="12"/>
        <color theme="0"/>
        <rFont val="Verdana"/>
        <family val="2"/>
      </rPr>
      <t xml:space="preserve"> ten behoeve van de Europese niet-openbare aanbesteding
Zaaksysteem/DMS</t>
    </r>
    <r>
      <rPr>
        <sz val="12"/>
        <color theme="0"/>
        <rFont val="Verdana"/>
        <family val="2"/>
      </rPr>
      <t xml:space="preserve"> - Nationale ombudsman
Inschrijver dient enkel de </t>
    </r>
    <r>
      <rPr>
        <b/>
        <sz val="12"/>
        <color rgb="FFFFFF00"/>
        <rFont val="Verdana"/>
        <family val="2"/>
      </rPr>
      <t>geel gemarkeerde</t>
    </r>
    <r>
      <rPr>
        <sz val="12"/>
        <color rgb="FFFFFF00"/>
        <rFont val="Verdana"/>
        <family val="2"/>
      </rPr>
      <t xml:space="preserve"> </t>
    </r>
    <r>
      <rPr>
        <sz val="12"/>
        <color theme="0"/>
        <rFont val="Verdana"/>
        <family val="2"/>
      </rPr>
      <t xml:space="preserve">cellen in te vullen.  
Inschrijver dient niet boven de plafondbedragen en onder het bodembedrag per uur in te schrijven. Het bodembedrag is reeds ingevuld, dit kan Inschrijver zelf aanpassen. Indien Inschrijver inschrijft onder het bodembedrag en/of boven het plafondbedrag zal deze worden uitgesloten van deelname. </t>
    </r>
    <r>
      <rPr>
        <b/>
        <sz val="12"/>
        <color theme="0"/>
        <rFont val="Verdana"/>
        <family val="2"/>
      </rPr>
      <t xml:space="preserve">
</t>
    </r>
  </si>
  <si>
    <r>
      <rPr>
        <b/>
        <sz val="12"/>
        <color rgb="FFFF0000"/>
        <rFont val="Verdana"/>
        <family val="2"/>
      </rPr>
      <t>Prijzenblad</t>
    </r>
    <r>
      <rPr>
        <b/>
        <sz val="12"/>
        <color theme="0"/>
        <rFont val="Verdana"/>
        <family val="2"/>
      </rPr>
      <t xml:space="preserve"> ten behoeve van de Europese niet-openbare aanbesteding  Zaaksysteem/DMS - Nationale ombudsman
</t>
    </r>
    <r>
      <rPr>
        <sz val="12"/>
        <color theme="0"/>
        <rFont val="Verdana"/>
        <family val="2"/>
      </rPr>
      <t xml:space="preserve">
Inschrijver dient enkel de </t>
    </r>
    <r>
      <rPr>
        <b/>
        <sz val="12"/>
        <color rgb="FFFFFF00"/>
        <rFont val="Verdana"/>
        <family val="2"/>
      </rPr>
      <t>geel gemarkeerde</t>
    </r>
    <r>
      <rPr>
        <sz val="12"/>
        <color theme="0"/>
        <rFont val="Verdana"/>
        <family val="2"/>
      </rPr>
      <t xml:space="preserve"> cellen in te vullen. </t>
    </r>
    <r>
      <rPr>
        <b/>
        <sz val="12"/>
        <color theme="0"/>
        <rFont val="Verdana"/>
        <family val="2"/>
      </rPr>
      <t xml:space="preserve">
</t>
    </r>
    <r>
      <rPr>
        <sz val="12"/>
        <color theme="0"/>
        <rFont val="Verdana"/>
        <family val="2"/>
      </rPr>
      <t xml:space="preserve">Inschrijver dient bij onderdeel 1 niet boven het plafondbedrag van € 100.000,- in te schrijven. Indien Inschrijver inschrijft met een bedrag boven de € 100.000,- zal deze worden uitgesloten van deelname. Tevens dient de totale gewogen inschrijfsom binnen de range (€ 400.000 - € 650.000) te vallen; Inschrijver met een totale gewogen inschrijfsom boven de range zal worden uitgesloten van deelname.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</si>
</sst>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9" x14ac:knownFonts="1">
    <font>
      <sz val="11"/>
      <color theme="1"/>
      <name val="Calibri"/>
      <family val="2"/>
      <scheme val="minor"/>
    </font>
    <font>
      <sz val="11"/>
      <color theme="1"/>
      <name val="Calibri"/>
      <family val="2"/>
      <scheme val="minor"/>
    </font>
    <font>
      <b/>
      <sz val="12"/>
      <color theme="0"/>
      <name val="Verdana"/>
      <family val="2"/>
    </font>
    <font>
      <b/>
      <sz val="12"/>
      <color rgb="FFFF0000"/>
      <name val="Verdana"/>
      <family val="2"/>
    </font>
    <font>
      <sz val="12"/>
      <color theme="0"/>
      <name val="Verdana"/>
      <family val="2"/>
    </font>
    <font>
      <b/>
      <sz val="12"/>
      <color rgb="FFFFFF00"/>
      <name val="Verdana"/>
      <family val="2"/>
    </font>
    <font>
      <b/>
      <sz val="14"/>
      <color theme="0"/>
      <name val="Verdana"/>
      <family val="2"/>
    </font>
    <font>
      <b/>
      <sz val="10"/>
      <color theme="0"/>
      <name val="Verdana"/>
      <family val="2"/>
    </font>
    <font>
      <sz val="10"/>
      <color theme="1"/>
      <name val="Verdana"/>
      <family val="2"/>
    </font>
    <font>
      <sz val="10"/>
      <color theme="1"/>
      <name val="Arial"/>
      <family val="2"/>
    </font>
    <font>
      <sz val="12"/>
      <color rgb="FFFFFF00"/>
      <name val="Verdana"/>
      <family val="2"/>
    </font>
    <font>
      <b/>
      <sz val="11"/>
      <color theme="0"/>
      <name val="Verdana"/>
      <family val="2"/>
    </font>
    <font>
      <b/>
      <sz val="9"/>
      <color theme="0"/>
      <name val="Verdana"/>
      <family val="2"/>
    </font>
    <font>
      <sz val="9"/>
      <color theme="1"/>
      <name val="Verdana"/>
      <family val="2"/>
    </font>
    <font>
      <sz val="9"/>
      <name val="Verdana"/>
      <family val="2"/>
    </font>
    <font>
      <b/>
      <sz val="11"/>
      <color theme="1"/>
      <name val="Calibri"/>
      <family val="2"/>
      <scheme val="minor"/>
    </font>
    <font>
      <b/>
      <sz val="10"/>
      <color theme="0"/>
      <name val="Verdana"/>
      <family val="2"/>
    </font>
    <font>
      <b/>
      <sz val="10"/>
      <color theme="1"/>
      <name val="Verdana"/>
      <family val="2"/>
    </font>
    <font>
      <b/>
      <sz val="12"/>
      <name val="Verdana"/>
      <family val="2"/>
    </font>
  </fonts>
  <fills count="7">
    <fill>
      <patternFill patternType="none"/>
    </fill>
    <fill>
      <patternFill patternType="gray125"/>
    </fill>
    <fill>
      <patternFill patternType="solid">
        <fgColor rgb="FF002060"/>
        <bgColor indexed="64"/>
      </patternFill>
    </fill>
    <fill>
      <patternFill patternType="solid">
        <fgColor rgb="FFFFFF00"/>
        <bgColor indexed="64"/>
      </patternFill>
    </fill>
    <fill>
      <patternFill patternType="solid">
        <fgColor theme="8" tint="-0.499984740745262"/>
        <bgColor indexed="64"/>
      </patternFill>
    </fill>
    <fill>
      <patternFill patternType="solid">
        <fgColor theme="4" tint="0.59999389629810485"/>
        <bgColor indexed="64"/>
      </patternFill>
    </fill>
    <fill>
      <patternFill patternType="solid">
        <fgColor rgb="FF0070C0"/>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s>
  <cellStyleXfs count="2">
    <xf numFmtId="0" fontId="0" fillId="0" borderId="0"/>
    <xf numFmtId="44" fontId="1" fillId="0" borderId="0" applyFont="0" applyFill="0" applyBorder="0" applyAlignment="0" applyProtection="0"/>
  </cellStyleXfs>
  <cellXfs count="59">
    <xf numFmtId="0" fontId="0" fillId="0" borderId="0" xfId="0"/>
    <xf numFmtId="0" fontId="6" fillId="0" borderId="0" xfId="0" applyFont="1" applyAlignment="1">
      <alignment wrapText="1"/>
    </xf>
    <xf numFmtId="0" fontId="7" fillId="2" borderId="4" xfId="0" applyFont="1" applyFill="1" applyBorder="1" applyAlignment="1">
      <alignment vertical="center" wrapText="1"/>
    </xf>
    <xf numFmtId="0" fontId="7" fillId="2" borderId="5" xfId="0" applyFont="1" applyFill="1" applyBorder="1" applyAlignment="1">
      <alignment vertical="center" wrapText="1"/>
    </xf>
    <xf numFmtId="0" fontId="7" fillId="2" borderId="6" xfId="0" applyFont="1" applyFill="1" applyBorder="1" applyAlignment="1">
      <alignment vertical="center" wrapText="1"/>
    </xf>
    <xf numFmtId="164" fontId="8" fillId="0" borderId="7" xfId="0" applyNumberFormat="1" applyFont="1" applyBorder="1" applyAlignment="1">
      <alignment horizontal="right" vertical="center"/>
    </xf>
    <xf numFmtId="0" fontId="9" fillId="0" borderId="8" xfId="0" applyFont="1" applyBorder="1" applyAlignment="1">
      <alignment vertical="center"/>
    </xf>
    <xf numFmtId="164" fontId="7" fillId="2" borderId="7" xfId="0" applyNumberFormat="1" applyFont="1" applyFill="1" applyBorder="1" applyAlignment="1">
      <alignment horizontal="left" vertical="center"/>
    </xf>
    <xf numFmtId="0" fontId="12" fillId="4" borderId="7" xfId="0" applyFont="1" applyFill="1" applyBorder="1" applyAlignment="1">
      <alignment horizontal="left" vertical="center"/>
    </xf>
    <xf numFmtId="0" fontId="12" fillId="4" borderId="7" xfId="0" applyFont="1" applyFill="1" applyBorder="1" applyAlignment="1">
      <alignment vertical="center" wrapText="1"/>
    </xf>
    <xf numFmtId="164" fontId="12" fillId="4" borderId="7" xfId="1" applyNumberFormat="1" applyFont="1" applyFill="1" applyBorder="1" applyAlignment="1">
      <alignment vertical="center"/>
    </xf>
    <xf numFmtId="0" fontId="12" fillId="4" borderId="7" xfId="0" applyFont="1" applyFill="1" applyBorder="1" applyAlignment="1">
      <alignment vertical="center"/>
    </xf>
    <xf numFmtId="164" fontId="12" fillId="4" borderId="7" xfId="0" applyNumberFormat="1" applyFont="1" applyFill="1" applyBorder="1" applyAlignment="1">
      <alignment vertical="center" wrapText="1"/>
    </xf>
    <xf numFmtId="0" fontId="12" fillId="4" borderId="7" xfId="0" applyFont="1" applyFill="1" applyBorder="1" applyAlignment="1">
      <alignment horizontal="left" vertical="center" wrapText="1"/>
    </xf>
    <xf numFmtId="0" fontId="13" fillId="0" borderId="7" xfId="0" applyFont="1" applyBorder="1" applyAlignment="1">
      <alignment horizontal="left" vertical="center"/>
    </xf>
    <xf numFmtId="0" fontId="14" fillId="0" borderId="7" xfId="0" applyFont="1" applyBorder="1" applyAlignment="1">
      <alignment horizontal="left" vertical="center" wrapText="1"/>
    </xf>
    <xf numFmtId="164" fontId="14" fillId="0" borderId="7" xfId="0" applyNumberFormat="1" applyFont="1" applyBorder="1" applyAlignment="1">
      <alignment horizontal="left" vertical="center" wrapText="1"/>
    </xf>
    <xf numFmtId="0" fontId="13" fillId="0" borderId="7" xfId="1" applyNumberFormat="1" applyFont="1" applyFill="1" applyBorder="1" applyAlignment="1">
      <alignment horizontal="left" vertical="center"/>
    </xf>
    <xf numFmtId="164" fontId="13" fillId="3" borderId="7" xfId="1" applyNumberFormat="1" applyFont="1" applyFill="1" applyBorder="1" applyAlignment="1" applyProtection="1">
      <alignment horizontal="left" vertical="center"/>
      <protection locked="0"/>
    </xf>
    <xf numFmtId="164" fontId="13" fillId="0" borderId="7" xfId="1" applyNumberFormat="1" applyFont="1" applyBorder="1" applyAlignment="1">
      <alignment horizontal="left" vertical="center"/>
    </xf>
    <xf numFmtId="164" fontId="12" fillId="4" borderId="7" xfId="0" applyNumberFormat="1" applyFont="1" applyFill="1" applyBorder="1" applyAlignment="1">
      <alignment horizontal="left" vertical="center"/>
    </xf>
    <xf numFmtId="0" fontId="13" fillId="5" borderId="7" xfId="0" applyFont="1" applyFill="1" applyBorder="1" applyAlignment="1">
      <alignment horizontal="left" vertical="center"/>
    </xf>
    <xf numFmtId="0" fontId="14" fillId="5" borderId="7" xfId="0" applyFont="1" applyFill="1" applyBorder="1" applyAlignment="1">
      <alignment horizontal="left" vertical="center" wrapText="1"/>
    </xf>
    <xf numFmtId="0" fontId="13" fillId="5" borderId="7" xfId="1" applyNumberFormat="1" applyFont="1" applyFill="1" applyBorder="1" applyAlignment="1">
      <alignment horizontal="left" vertical="center"/>
    </xf>
    <xf numFmtId="164" fontId="13" fillId="5" borderId="7" xfId="1" applyNumberFormat="1" applyFont="1" applyFill="1" applyBorder="1" applyAlignment="1">
      <alignment horizontal="left" vertical="center"/>
    </xf>
    <xf numFmtId="0" fontId="0" fillId="5" borderId="0" xfId="0" applyFill="1"/>
    <xf numFmtId="164" fontId="0" fillId="0" borderId="0" xfId="0" applyNumberFormat="1"/>
    <xf numFmtId="0" fontId="15" fillId="0" borderId="0" xfId="0" applyFont="1"/>
    <xf numFmtId="0" fontId="7" fillId="2" borderId="7" xfId="0" applyFont="1" applyFill="1" applyBorder="1" applyAlignment="1">
      <alignment horizontal="left" vertical="center"/>
    </xf>
    <xf numFmtId="0" fontId="16" fillId="2" borderId="7" xfId="0" applyFont="1" applyFill="1" applyBorder="1" applyAlignment="1">
      <alignment horizontal="left" vertical="center" wrapText="1"/>
    </xf>
    <xf numFmtId="3" fontId="17" fillId="6" borderId="0" xfId="0" applyNumberFormat="1" applyFont="1" applyFill="1"/>
    <xf numFmtId="0" fontId="15" fillId="0" borderId="0" xfId="0" applyFont="1" applyFill="1"/>
    <xf numFmtId="0" fontId="8" fillId="0" borderId="7" xfId="0" applyFont="1" applyBorder="1" applyAlignment="1" applyProtection="1">
      <alignment horizontal="left" vertical="center"/>
    </xf>
    <xf numFmtId="0" fontId="8" fillId="0" borderId="7" xfId="0" applyFont="1" applyBorder="1" applyAlignment="1" applyProtection="1">
      <alignment horizontal="right" vertical="center"/>
    </xf>
    <xf numFmtId="0" fontId="8" fillId="0" borderId="7" xfId="0" applyFont="1" applyBorder="1" applyAlignment="1" applyProtection="1">
      <alignment vertical="center"/>
    </xf>
    <xf numFmtId="164" fontId="8" fillId="3" borderId="7" xfId="0" applyNumberFormat="1" applyFont="1" applyFill="1" applyBorder="1" applyAlignment="1" applyProtection="1">
      <alignment horizontal="right" vertical="center"/>
      <protection locked="0"/>
    </xf>
    <xf numFmtId="164" fontId="8" fillId="0" borderId="7" xfId="0" applyNumberFormat="1" applyFont="1" applyFill="1" applyBorder="1" applyAlignment="1" applyProtection="1">
      <alignment horizontal="right" vertical="center"/>
    </xf>
    <xf numFmtId="0" fontId="14" fillId="5" borderId="9" xfId="0" applyFont="1" applyFill="1" applyBorder="1" applyAlignment="1">
      <alignment horizontal="left" vertical="center" wrapText="1"/>
    </xf>
    <xf numFmtId="164" fontId="14" fillId="0" borderId="9" xfId="0" applyNumberFormat="1" applyFont="1" applyBorder="1" applyAlignment="1">
      <alignment horizontal="left" vertical="center" wrapText="1"/>
    </xf>
    <xf numFmtId="0" fontId="2" fillId="2" borderId="1" xfId="0" applyFont="1" applyFill="1" applyBorder="1" applyAlignment="1">
      <alignment vertical="center" wrapText="1"/>
    </xf>
    <xf numFmtId="0" fontId="2" fillId="2" borderId="2" xfId="0" applyFont="1" applyFill="1" applyBorder="1" applyAlignment="1">
      <alignment vertical="center" wrapText="1"/>
    </xf>
    <xf numFmtId="0" fontId="2" fillId="2" borderId="3" xfId="0" applyFont="1" applyFill="1" applyBorder="1" applyAlignment="1">
      <alignment vertical="center" wrapText="1"/>
    </xf>
    <xf numFmtId="0" fontId="7" fillId="2" borderId="7" xfId="0" applyFont="1" applyFill="1" applyBorder="1" applyAlignment="1">
      <alignment horizontal="left" vertical="center" wrapText="1"/>
    </xf>
    <xf numFmtId="0" fontId="7" fillId="2" borderId="7" xfId="0" applyFont="1" applyFill="1" applyBorder="1" applyAlignment="1">
      <alignment horizontal="left" vertical="center"/>
    </xf>
    <xf numFmtId="0" fontId="2" fillId="2" borderId="11" xfId="0" applyFont="1" applyFill="1" applyBorder="1" applyAlignment="1">
      <alignment horizontal="left" vertical="center" wrapText="1"/>
    </xf>
    <xf numFmtId="0" fontId="2" fillId="2" borderId="0" xfId="0" applyFont="1" applyFill="1" applyBorder="1" applyAlignment="1">
      <alignment horizontal="left" vertical="center" wrapText="1"/>
    </xf>
    <xf numFmtId="0" fontId="18" fillId="3" borderId="0" xfId="0" applyFont="1" applyFill="1" applyBorder="1" applyAlignment="1" applyProtection="1">
      <alignment horizontal="center" vertical="center" wrapText="1"/>
      <protection locked="0"/>
    </xf>
    <xf numFmtId="0" fontId="18" fillId="3" borderId="12" xfId="0" applyFont="1" applyFill="1" applyBorder="1" applyAlignment="1" applyProtection="1">
      <alignment horizontal="center" vertical="center" wrapText="1"/>
      <protection locked="0"/>
    </xf>
    <xf numFmtId="0" fontId="16" fillId="2" borderId="7" xfId="0" applyFont="1" applyFill="1" applyBorder="1" applyAlignment="1">
      <alignment horizontal="left" vertical="center" wrapText="1"/>
    </xf>
    <xf numFmtId="0" fontId="16" fillId="2" borderId="7" xfId="0" applyFont="1" applyFill="1" applyBorder="1" applyAlignment="1">
      <alignment horizontal="left" vertical="center"/>
    </xf>
    <xf numFmtId="0" fontId="2" fillId="2" borderId="7" xfId="0" applyFont="1" applyFill="1" applyBorder="1" applyAlignment="1">
      <alignment horizontal="left" vertical="center" wrapText="1"/>
    </xf>
    <xf numFmtId="0" fontId="11" fillId="2" borderId="0" xfId="0" applyFont="1" applyFill="1" applyAlignment="1">
      <alignment horizontal="left" vertical="center" wrapText="1"/>
    </xf>
    <xf numFmtId="0" fontId="12" fillId="4" borderId="9" xfId="0" applyFont="1" applyFill="1" applyBorder="1" applyAlignment="1">
      <alignment horizontal="left" vertical="center" wrapText="1"/>
    </xf>
    <xf numFmtId="0" fontId="12" fillId="4" borderId="10" xfId="0" applyFont="1" applyFill="1" applyBorder="1" applyAlignment="1">
      <alignment horizontal="left" vertical="center" wrapText="1"/>
    </xf>
    <xf numFmtId="0" fontId="12" fillId="4" borderId="8" xfId="0" applyFont="1" applyFill="1" applyBorder="1" applyAlignment="1">
      <alignment horizontal="left" vertical="center" wrapText="1"/>
    </xf>
    <xf numFmtId="164" fontId="14" fillId="0" borderId="9" xfId="0" applyNumberFormat="1" applyFont="1" applyBorder="1" applyAlignment="1">
      <alignment horizontal="center" vertical="center" wrapText="1"/>
    </xf>
    <xf numFmtId="164" fontId="14" fillId="0" borderId="8" xfId="0" applyNumberFormat="1" applyFont="1" applyBorder="1" applyAlignment="1">
      <alignment horizontal="center" vertical="center" wrapText="1"/>
    </xf>
    <xf numFmtId="164" fontId="14" fillId="5" borderId="9" xfId="0" applyNumberFormat="1" applyFont="1" applyFill="1" applyBorder="1" applyAlignment="1">
      <alignment horizontal="center" vertical="center" wrapText="1"/>
    </xf>
    <xf numFmtId="164" fontId="14" fillId="5" borderId="8" xfId="0" applyNumberFormat="1" applyFont="1" applyFill="1" applyBorder="1" applyAlignment="1">
      <alignment horizontal="center" vertical="center" wrapText="1"/>
    </xf>
  </cellXfs>
  <cellStyles count="2">
    <cellStyle name="Standaard" xfId="0" builtinId="0"/>
    <cellStyle name="Valuta" xfId="1" builtinId="4"/>
  </cellStyles>
  <dxfs count="1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28D3D1-1BAC-4AD7-AE2E-11CF6D354BB1}">
  <dimension ref="A1:V24"/>
  <sheetViews>
    <sheetView workbookViewId="0">
      <selection activeCell="C12" sqref="C12"/>
    </sheetView>
  </sheetViews>
  <sheetFormatPr defaultColWidth="0" defaultRowHeight="15" customHeight="1" zeroHeight="1" x14ac:dyDescent="0.25"/>
  <cols>
    <col min="1" max="1" width="13.42578125" customWidth="1"/>
    <col min="2" max="2" width="34.85546875" customWidth="1"/>
    <col min="3" max="3" width="40.5703125" customWidth="1"/>
    <col min="4" max="4" width="33.7109375" customWidth="1"/>
    <col min="5" max="5" width="40" customWidth="1"/>
    <col min="6" max="22" width="0" hidden="1" customWidth="1"/>
    <col min="23" max="16384" width="9.140625" hidden="1"/>
  </cols>
  <sheetData>
    <row r="1" spans="1:18" ht="120" customHeight="1" x14ac:dyDescent="0.25">
      <c r="A1" s="39" t="s">
        <v>30</v>
      </c>
      <c r="B1" s="40"/>
      <c r="C1" s="40"/>
      <c r="D1" s="40"/>
      <c r="E1" s="41"/>
      <c r="F1" s="1"/>
      <c r="G1" s="1"/>
      <c r="H1" s="1"/>
      <c r="I1" s="1"/>
      <c r="J1" s="1"/>
      <c r="K1" s="1"/>
      <c r="L1" s="1"/>
      <c r="M1" s="1"/>
      <c r="N1" s="1"/>
      <c r="O1" s="1"/>
      <c r="P1" s="1"/>
      <c r="Q1" s="1"/>
      <c r="R1" s="1"/>
    </row>
    <row r="2" spans="1:18" ht="20.100000000000001" customHeight="1" x14ac:dyDescent="0.25">
      <c r="A2" s="44" t="s">
        <v>21</v>
      </c>
      <c r="B2" s="45"/>
      <c r="C2" s="45"/>
      <c r="D2" s="46"/>
      <c r="E2" s="47"/>
      <c r="F2" s="1"/>
      <c r="G2" s="1"/>
      <c r="H2" s="1"/>
      <c r="I2" s="1"/>
      <c r="J2" s="1"/>
      <c r="K2" s="1"/>
      <c r="L2" s="1"/>
      <c r="M2" s="1"/>
      <c r="N2" s="1"/>
      <c r="O2" s="1"/>
      <c r="P2" s="1"/>
      <c r="Q2" s="1"/>
      <c r="R2" s="1"/>
    </row>
    <row r="3" spans="1:18" ht="18" x14ac:dyDescent="0.25">
      <c r="A3" s="2" t="s">
        <v>13</v>
      </c>
      <c r="B3" s="3" t="s">
        <v>1</v>
      </c>
      <c r="C3" s="3" t="s">
        <v>2</v>
      </c>
      <c r="D3" s="3" t="s">
        <v>27</v>
      </c>
      <c r="E3" s="4" t="s">
        <v>28</v>
      </c>
      <c r="F3" s="1"/>
      <c r="G3" s="1"/>
      <c r="H3" s="1"/>
      <c r="I3" s="1"/>
      <c r="J3" s="1"/>
      <c r="K3" s="1"/>
      <c r="L3" s="1"/>
      <c r="M3" s="1"/>
      <c r="N3" s="1"/>
      <c r="O3" s="1"/>
      <c r="P3" s="1"/>
      <c r="Q3" s="1"/>
      <c r="R3" s="1"/>
    </row>
    <row r="4" spans="1:18" x14ac:dyDescent="0.25">
      <c r="A4" s="32" t="s">
        <v>3</v>
      </c>
      <c r="B4" s="32" t="s">
        <v>14</v>
      </c>
      <c r="C4" s="33">
        <v>1</v>
      </c>
      <c r="D4" s="35"/>
      <c r="E4" s="36">
        <f>D4*C4</f>
        <v>0</v>
      </c>
    </row>
    <row r="5" spans="1:18" x14ac:dyDescent="0.25">
      <c r="A5" s="32" t="s">
        <v>26</v>
      </c>
      <c r="B5" s="32" t="s">
        <v>25</v>
      </c>
      <c r="C5" s="34">
        <v>5</v>
      </c>
      <c r="D5" s="35"/>
      <c r="E5" s="36">
        <f>D5*C5</f>
        <v>0</v>
      </c>
      <c r="F5" s="6"/>
    </row>
    <row r="6" spans="1:18" x14ac:dyDescent="0.25">
      <c r="A6" s="32" t="s">
        <v>4</v>
      </c>
      <c r="B6" s="32" t="s">
        <v>15</v>
      </c>
      <c r="C6" s="33">
        <v>5</v>
      </c>
      <c r="D6" s="5">
        <f>'Uurtarieven consultancy'!H11</f>
        <v>2400</v>
      </c>
      <c r="E6" s="5">
        <f>D6*C6</f>
        <v>12000</v>
      </c>
    </row>
    <row r="7" spans="1:18" x14ac:dyDescent="0.25">
      <c r="A7" s="42" t="s">
        <v>5</v>
      </c>
      <c r="B7" s="42"/>
      <c r="C7" s="43"/>
      <c r="D7" s="28"/>
      <c r="E7" s="7">
        <f>SUM(E4:E6)</f>
        <v>12000</v>
      </c>
    </row>
    <row r="8" spans="1:18" ht="15" customHeight="1" x14ac:dyDescent="0.25">
      <c r="A8" s="48" t="s">
        <v>24</v>
      </c>
      <c r="B8" s="48"/>
      <c r="C8" s="49"/>
      <c r="D8" s="29"/>
      <c r="E8" s="30">
        <f>IF(E7&lt;=400000,20000,IF(E7&gt;=650001,"Uitgesloten",(($E$7-$E$11)/($D$11-$E$11))*20000))</f>
        <v>20000</v>
      </c>
    </row>
    <row r="9" spans="1:18" ht="15" customHeight="1" x14ac:dyDescent="0.25"/>
    <row r="10" spans="1:18" ht="15" customHeight="1" x14ac:dyDescent="0.25">
      <c r="D10" t="s">
        <v>22</v>
      </c>
      <c r="E10" t="s">
        <v>23</v>
      </c>
    </row>
    <row r="11" spans="1:18" ht="15" customHeight="1" x14ac:dyDescent="0.25">
      <c r="D11" s="26">
        <v>400000</v>
      </c>
      <c r="E11" s="26">
        <v>650000</v>
      </c>
    </row>
    <row r="12" spans="1:18" ht="15" customHeight="1" x14ac:dyDescent="0.25"/>
    <row r="13" spans="1:18" ht="15" customHeight="1" x14ac:dyDescent="0.25"/>
    <row r="14" spans="1:18" ht="15" customHeight="1" x14ac:dyDescent="0.25"/>
    <row r="15" spans="1:18" ht="15" customHeight="1" x14ac:dyDescent="0.25"/>
    <row r="16" spans="1:18" ht="15" customHeight="1" x14ac:dyDescent="0.25"/>
    <row r="17" spans="4:5" ht="15" customHeight="1" x14ac:dyDescent="0.25"/>
    <row r="18" spans="4:5" ht="15" customHeight="1" x14ac:dyDescent="0.25"/>
    <row r="23" spans="4:5" ht="15" customHeight="1" x14ac:dyDescent="0.25">
      <c r="D23" s="27"/>
      <c r="E23" s="31"/>
    </row>
    <row r="24" spans="4:5" ht="15" customHeight="1" x14ac:dyDescent="0.25"/>
  </sheetData>
  <sheetProtection algorithmName="SHA-512" hashValue="SLCBRg+br08OVOwCP2xNPu2h5+f0KkzvTH2rU5giGbB7rS8KzHc/IQGVSWevX40tZBPs/1oZPbzWlilRsZ/Jig==" saltValue="Ct1yy2Ra+fEY1YlIDV4MiQ==" spinCount="100000" sheet="1" objects="1" scenarios="1"/>
  <mergeCells count="5">
    <mergeCell ref="A1:E1"/>
    <mergeCell ref="A7:C7"/>
    <mergeCell ref="A2:C2"/>
    <mergeCell ref="D2:E2"/>
    <mergeCell ref="A8:C8"/>
  </mergeCells>
  <conditionalFormatting sqref="E4">
    <cfRule type="cellIs" dxfId="16" priority="4" operator="greaterThan">
      <formula>100000</formula>
    </cfRule>
  </conditionalFormatting>
  <conditionalFormatting sqref="E4">
    <cfRule type="cellIs" dxfId="15" priority="3" operator="greaterThan">
      <formula>100000</formula>
    </cfRule>
  </conditionalFormatting>
  <conditionalFormatting sqref="D4">
    <cfRule type="cellIs" dxfId="14" priority="1" operator="greaterThan">
      <formula>100000</formula>
    </cfRule>
  </conditionalFormatting>
  <conditionalFormatting sqref="D4">
    <cfRule type="cellIs" dxfId="13" priority="2" operator="greaterThan">
      <formula>100000</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A63283-E845-4C79-BF1F-685ECD895974}">
  <dimension ref="A1:S12"/>
  <sheetViews>
    <sheetView tabSelected="1" workbookViewId="0">
      <selection activeCell="G9" sqref="G9"/>
    </sheetView>
  </sheetViews>
  <sheetFormatPr defaultColWidth="0" defaultRowHeight="15" zeroHeight="1" x14ac:dyDescent="0.25"/>
  <cols>
    <col min="1" max="1" width="7.140625" bestFit="1" customWidth="1"/>
    <col min="2" max="2" width="50.7109375" customWidth="1"/>
    <col min="3" max="3" width="18.5703125" customWidth="1"/>
    <col min="4" max="4" width="15.7109375" customWidth="1"/>
    <col min="5" max="5" width="4.5703125" customWidth="1"/>
    <col min="6" max="6" width="15.7109375" customWidth="1"/>
    <col min="7" max="7" width="37.85546875" customWidth="1"/>
    <col min="8" max="8" width="21.42578125" customWidth="1"/>
    <col min="9" max="19" width="0" hidden="1" customWidth="1"/>
    <col min="20" max="16384" width="9.140625" hidden="1"/>
  </cols>
  <sheetData>
    <row r="1" spans="1:18" ht="120" customHeight="1" x14ac:dyDescent="0.25">
      <c r="A1" s="50" t="s">
        <v>29</v>
      </c>
      <c r="B1" s="50"/>
      <c r="C1" s="50"/>
      <c r="D1" s="50"/>
      <c r="E1" s="50"/>
      <c r="F1" s="50"/>
      <c r="G1" s="50"/>
      <c r="H1" s="50"/>
      <c r="I1" s="50"/>
      <c r="J1" s="50"/>
      <c r="K1" s="50"/>
      <c r="L1" s="50"/>
      <c r="M1" s="50"/>
      <c r="N1" s="50"/>
      <c r="O1" s="50"/>
      <c r="P1" s="50"/>
      <c r="Q1" s="50"/>
      <c r="R1" s="50"/>
    </row>
    <row r="2" spans="1:18" x14ac:dyDescent="0.25">
      <c r="A2" s="51" t="s">
        <v>20</v>
      </c>
      <c r="B2" s="51"/>
      <c r="C2" s="51"/>
      <c r="D2" s="51"/>
      <c r="E2" s="51"/>
      <c r="F2" s="51"/>
      <c r="G2" s="51"/>
      <c r="H2" s="51"/>
    </row>
    <row r="3" spans="1:18" hidden="1" x14ac:dyDescent="0.25">
      <c r="A3" s="8" t="s">
        <v>0</v>
      </c>
      <c r="B3" s="9" t="s">
        <v>1</v>
      </c>
      <c r="C3" s="9"/>
      <c r="D3" s="10" t="s">
        <v>6</v>
      </c>
      <c r="E3" s="11" t="s">
        <v>7</v>
      </c>
      <c r="F3" s="9" t="s">
        <v>2</v>
      </c>
      <c r="G3" s="12" t="s">
        <v>8</v>
      </c>
      <c r="H3" s="13" t="s">
        <v>9</v>
      </c>
    </row>
    <row r="4" spans="1:18" ht="78.75" hidden="1" x14ac:dyDescent="0.25">
      <c r="A4" s="14">
        <v>1</v>
      </c>
      <c r="B4" s="15" t="s">
        <v>10</v>
      </c>
      <c r="C4" s="15"/>
      <c r="D4" s="16">
        <v>80</v>
      </c>
      <c r="E4" s="16">
        <v>130</v>
      </c>
      <c r="F4" s="17">
        <v>30</v>
      </c>
      <c r="G4" s="18">
        <v>80</v>
      </c>
      <c r="H4" s="19">
        <f>F4*G4</f>
        <v>2400</v>
      </c>
    </row>
    <row r="5" spans="1:18" ht="56.25" hidden="1" x14ac:dyDescent="0.25">
      <c r="A5" s="14">
        <v>2</v>
      </c>
      <c r="B5" s="15" t="s">
        <v>11</v>
      </c>
      <c r="C5" s="15"/>
      <c r="D5" s="16">
        <v>60</v>
      </c>
      <c r="E5" s="16">
        <v>110</v>
      </c>
      <c r="F5" s="17">
        <v>15</v>
      </c>
      <c r="G5" s="18">
        <v>60</v>
      </c>
      <c r="H5" s="19">
        <f>F5*G5</f>
        <v>900</v>
      </c>
    </row>
    <row r="6" spans="1:18" ht="56.25" hidden="1" x14ac:dyDescent="0.25">
      <c r="A6" s="14">
        <v>3</v>
      </c>
      <c r="B6" s="15" t="s">
        <v>12</v>
      </c>
      <c r="C6" s="15"/>
      <c r="D6" s="16">
        <v>60</v>
      </c>
      <c r="E6" s="16">
        <v>110</v>
      </c>
      <c r="F6" s="17">
        <v>15</v>
      </c>
      <c r="G6" s="18">
        <v>60</v>
      </c>
      <c r="H6" s="19">
        <f>F6*G6</f>
        <v>900</v>
      </c>
    </row>
    <row r="7" spans="1:18" x14ac:dyDescent="0.25">
      <c r="A7" s="21"/>
      <c r="B7" s="22" t="s">
        <v>13</v>
      </c>
      <c r="C7" s="37" t="s">
        <v>6</v>
      </c>
      <c r="D7" s="57" t="s">
        <v>7</v>
      </c>
      <c r="E7" s="58"/>
      <c r="F7" s="23" t="s">
        <v>2</v>
      </c>
      <c r="G7" s="25" t="s">
        <v>8</v>
      </c>
      <c r="H7" s="24" t="s">
        <v>9</v>
      </c>
    </row>
    <row r="8" spans="1:18" x14ac:dyDescent="0.25">
      <c r="A8" s="14">
        <v>1</v>
      </c>
      <c r="B8" s="15" t="s">
        <v>17</v>
      </c>
      <c r="C8" s="38">
        <v>60</v>
      </c>
      <c r="D8" s="55">
        <v>90</v>
      </c>
      <c r="E8" s="56"/>
      <c r="F8" s="17">
        <v>10</v>
      </c>
      <c r="G8" s="18">
        <v>60</v>
      </c>
      <c r="H8" s="19">
        <f>F8*G8</f>
        <v>600</v>
      </c>
    </row>
    <row r="9" spans="1:18" x14ac:dyDescent="0.25">
      <c r="A9" s="14">
        <v>2</v>
      </c>
      <c r="B9" s="15" t="s">
        <v>18</v>
      </c>
      <c r="C9" s="38">
        <v>60</v>
      </c>
      <c r="D9" s="55">
        <v>125</v>
      </c>
      <c r="E9" s="56"/>
      <c r="F9" s="17">
        <v>10</v>
      </c>
      <c r="G9" s="18">
        <v>60</v>
      </c>
      <c r="H9" s="19">
        <f t="shared" ref="H9:H10" si="0">F9*G9</f>
        <v>600</v>
      </c>
    </row>
    <row r="10" spans="1:18" x14ac:dyDescent="0.25">
      <c r="A10" s="14">
        <v>3</v>
      </c>
      <c r="B10" s="15" t="s">
        <v>19</v>
      </c>
      <c r="C10" s="38">
        <v>60</v>
      </c>
      <c r="D10" s="55">
        <v>160</v>
      </c>
      <c r="E10" s="56"/>
      <c r="F10" s="17">
        <v>20</v>
      </c>
      <c r="G10" s="18">
        <v>60</v>
      </c>
      <c r="H10" s="19">
        <f t="shared" si="0"/>
        <v>1200</v>
      </c>
    </row>
    <row r="11" spans="1:18" ht="50.1" customHeight="1" x14ac:dyDescent="0.25">
      <c r="A11" s="52" t="s">
        <v>16</v>
      </c>
      <c r="B11" s="53"/>
      <c r="C11" s="53"/>
      <c r="D11" s="53"/>
      <c r="E11" s="53"/>
      <c r="F11" s="53"/>
      <c r="G11" s="54"/>
      <c r="H11" s="20">
        <f>SUM(H8:H10)</f>
        <v>2400</v>
      </c>
    </row>
    <row r="12" spans="1:18" x14ac:dyDescent="0.25"/>
  </sheetData>
  <sheetProtection algorithmName="SHA-512" hashValue="ViB97zwTEQQvYkjRI9KbPunwIDvnl+ksS6Vua1kWvOIBjLWnRrIiCkcPzn2Un5iCJPuC/6qPtDO0KyPKbAOj3g==" saltValue="UaP2s43D/l0FqDtMPjNa6Q==" spinCount="100000" sheet="1" objects="1" scenarios="1"/>
  <mergeCells count="7">
    <mergeCell ref="A1:R1"/>
    <mergeCell ref="A2:H2"/>
    <mergeCell ref="A11:G11"/>
    <mergeCell ref="D8:E8"/>
    <mergeCell ref="D9:E9"/>
    <mergeCell ref="D10:E10"/>
    <mergeCell ref="D7:E7"/>
  </mergeCells>
  <conditionalFormatting sqref="G4">
    <cfRule type="cellIs" dxfId="12" priority="27" operator="lessThan">
      <formula>80</formula>
    </cfRule>
    <cfRule type="cellIs" dxfId="11" priority="28" operator="greaterThan">
      <formula>130</formula>
    </cfRule>
  </conditionalFormatting>
  <conditionalFormatting sqref="G5">
    <cfRule type="cellIs" dxfId="10" priority="20" operator="greaterThan">
      <formula>110</formula>
    </cfRule>
    <cfRule type="cellIs" dxfId="9" priority="25" operator="lessThan">
      <formula>60</formula>
    </cfRule>
    <cfRule type="cellIs" dxfId="8" priority="26" operator="greaterThan">
      <formula>130</formula>
    </cfRule>
  </conditionalFormatting>
  <conditionalFormatting sqref="G6">
    <cfRule type="cellIs" dxfId="7" priority="23" operator="lessThan">
      <formula>60</formula>
    </cfRule>
    <cfRule type="cellIs" dxfId="6" priority="24" operator="greaterThan">
      <formula>110</formula>
    </cfRule>
  </conditionalFormatting>
  <conditionalFormatting sqref="G8">
    <cfRule type="cellIs" dxfId="5" priority="3" operator="lessThan">
      <formula>60</formula>
    </cfRule>
    <cfRule type="cellIs" dxfId="4" priority="7" operator="greaterThan">
      <formula>90</formula>
    </cfRule>
  </conditionalFormatting>
  <conditionalFormatting sqref="G9">
    <cfRule type="cellIs" dxfId="3" priority="2" operator="lessThan">
      <formula>60</formula>
    </cfRule>
    <cfRule type="cellIs" dxfId="2" priority="6" operator="greaterThan">
      <formula>125</formula>
    </cfRule>
  </conditionalFormatting>
  <conditionalFormatting sqref="G10">
    <cfRule type="cellIs" dxfId="1" priority="1" operator="lessThan">
      <formula>60</formula>
    </cfRule>
    <cfRule type="cellIs" dxfId="0" priority="5" operator="greaterThan">
      <formula>160</formula>
    </cfRule>
  </conditionalFormatting>
  <pageMargins left="0.7" right="0.7" top="0.75" bottom="0.75" header="0.3" footer="0.3"/>
  <pageSetup paperSize="9" orientation="portrait" horizontalDpi="4294967293"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7b51f98f-61e6-42f4-bae9-9a6129e68d68">
      <UserInfo>
        <DisplayName>Linsey Goedhart</DisplayName>
        <AccountId>157</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EECAD7A3916FF48B1C9DA05787AE159" ma:contentTypeVersion="12" ma:contentTypeDescription="Een nieuw document maken." ma:contentTypeScope="" ma:versionID="92e6bf178357ac7cfd9bf3fc50e52988">
  <xsd:schema xmlns:xsd="http://www.w3.org/2001/XMLSchema" xmlns:xs="http://www.w3.org/2001/XMLSchema" xmlns:p="http://schemas.microsoft.com/office/2006/metadata/properties" xmlns:ns2="e9ba909c-40ff-43d2-8650-c1cb9609952f" xmlns:ns3="7b51f98f-61e6-42f4-bae9-9a6129e68d68" targetNamespace="http://schemas.microsoft.com/office/2006/metadata/properties" ma:root="true" ma:fieldsID="27fa206f71b49a47e758b84e2bf0b623" ns2:_="" ns3:_="">
    <xsd:import namespace="e9ba909c-40ff-43d2-8650-c1cb9609952f"/>
    <xsd:import namespace="7b51f98f-61e6-42f4-bae9-9a6129e68d6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ba909c-40ff-43d2-8650-c1cb960995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b51f98f-61e6-42f4-bae9-9a6129e68d68"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1E320E2-4DAD-4F57-ACC8-B9CF4F4C0475}">
  <ds:schemaRefs>
    <ds:schemaRef ds:uri="http://schemas.microsoft.com/office/2006/metadata/properties"/>
    <ds:schemaRef ds:uri="http://schemas.microsoft.com/office/infopath/2007/PartnerControls"/>
    <ds:schemaRef ds:uri="7b51f98f-61e6-42f4-bae9-9a6129e68d68"/>
  </ds:schemaRefs>
</ds:datastoreItem>
</file>

<file path=customXml/itemProps2.xml><?xml version="1.0" encoding="utf-8"?>
<ds:datastoreItem xmlns:ds="http://schemas.openxmlformats.org/officeDocument/2006/customXml" ds:itemID="{D1E56449-E762-4342-93EA-FE80D6992CC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ba909c-40ff-43d2-8650-c1cb9609952f"/>
    <ds:schemaRef ds:uri="7b51f98f-61e6-42f4-bae9-9a6129e68d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D6FF4FB-B26A-46BB-9EF4-B86A849D528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Totaal</vt:lpstr>
      <vt:lpstr>Uurtarieven consultancy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Susan van der Linden</dc:creator>
  <cp:lastModifiedBy>Susan van der Linden</cp:lastModifiedBy>
  <dcterms:created xsi:type="dcterms:W3CDTF">2020-11-27T08:44:24Z</dcterms:created>
  <dcterms:modified xsi:type="dcterms:W3CDTF">2021-01-13T14:50:47Z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0x0101002EECAD7A3916FF48B1C9DA05787AE159</vt:lpwstr>
  </property>
</Properties>
</file>