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hannl.sharepoint.com/teams/AanbestedingAEA/Gedeelde documenten/General/Aanbestedingsdocumenten/"/>
    </mc:Choice>
  </mc:AlternateContent>
  <xr:revisionPtr revIDLastSave="624" documentId="8_{959B07FD-547B-4A60-8B7C-6633B694350F}" xr6:coauthVersionLast="45" xr6:coauthVersionMax="47" xr10:uidLastSave="{E596C9CE-80E2-4EA0-8C5D-9911D7E8D529}"/>
  <workbookProtection workbookAlgorithmName="SHA-512" workbookHashValue="bMTPGAWjhC11siE3aLw5vwZBrzNu0IR7U2rHcSY0HwGBBDzyDeAdkk/DbR9hlp1d7/AwIKdtGm3MtY/rU3zcjg==" workbookSaltValue="ZDPXrM+KPfRE8giFtwa6Qw==" workbookSpinCount="100000" lockStructure="1"/>
  <bookViews>
    <workbookView xWindow="4515" yWindow="330" windowWidth="21225" windowHeight="17295" activeTab="1" xr2:uid="{00000000-000D-0000-FFFF-FFFF00000000}"/>
  </bookViews>
  <sheets>
    <sheet name="Perceel 1 3D printers" sheetId="1" r:id="rId1"/>
    <sheet name="Perceel 2 Overige apparatuur en" sheetId="5" r:id="rId2"/>
  </sheets>
  <definedNames>
    <definedName name="_xlnm.Print_Area" localSheetId="0">'Perceel 1 3D printers'!$A$1:$G$26</definedName>
    <definedName name="_xlnm.Print_Area" localSheetId="1">'Perceel 2 Overige apparatuur en'!$A$1:$G$37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8" i="1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8" i="5"/>
  <c r="F16" i="1" l="1"/>
  <c r="F25" i="5" l="1"/>
  <c r="F29" i="5"/>
</calcChain>
</file>

<file path=xl/sharedStrings.xml><?xml version="1.0" encoding="utf-8"?>
<sst xmlns="http://schemas.openxmlformats.org/spreadsheetml/2006/main" count="75" uniqueCount="51">
  <si>
    <t>Omschrijving</t>
  </si>
  <si>
    <t>Totaal</t>
  </si>
  <si>
    <t>Product</t>
  </si>
  <si>
    <t>Lasersnijder</t>
  </si>
  <si>
    <t>medium 3d printer (FDM)</t>
  </si>
  <si>
    <t>medium SLA printers</t>
  </si>
  <si>
    <t>grote SLA printer</t>
  </si>
  <si>
    <t>Grote bed FDM printer:</t>
  </si>
  <si>
    <t xml:space="preserve">SLS 3d printer + bijbehorend zeefstation </t>
  </si>
  <si>
    <t xml:space="preserve">Ultra polymeren FDM INDUSTRIAL 3D PRINTER </t>
  </si>
  <si>
    <t>3d scanner handheld</t>
  </si>
  <si>
    <t>Vacuüm vormer</t>
  </si>
  <si>
    <t>Spuit cabine</t>
  </si>
  <si>
    <t>Centrale afzuiging</t>
  </si>
  <si>
    <t>Afzuigtafels</t>
  </si>
  <si>
    <t xml:space="preserve">Charpy testing machine and Notching machine </t>
  </si>
  <si>
    <t>Afkortzaag</t>
  </si>
  <si>
    <t>Bandslijpmachine</t>
  </si>
  <si>
    <t>Kolomboormachine</t>
  </si>
  <si>
    <t>Machineklem</t>
  </si>
  <si>
    <t>Mobiele minilift</t>
  </si>
  <si>
    <t>Zuurkast</t>
  </si>
  <si>
    <t>Stuksprijs (excl. BTW)</t>
  </si>
  <si>
    <t>Prijs
(excl. BTW)</t>
  </si>
  <si>
    <t>Aantal</t>
  </si>
  <si>
    <t>Aangeboden merk en type</t>
  </si>
  <si>
    <t>AIM-Tti, EX4210R, Digitale labvoeding met enkele output, 420W/42V/10A</t>
  </si>
  <si>
    <t>AIM-Tti, EL302RD, Digitale labvoeding met dubbele output, 120W/30V/2A</t>
  </si>
  <si>
    <t>KEYSIGHT, 33210A, Functiegenerator met USB, 10MHz</t>
  </si>
  <si>
    <t>KEYSIGHT, DSOX2014A, Digitale Oscilloscoop met 4 kanelen, 100MHz</t>
  </si>
  <si>
    <t>GOSSEN, METRAHIT 2+,	Handheld digitale multimeter</t>
  </si>
  <si>
    <t>WELLER	, PU81, Basisstation (80W) voor soldeerbouten van Weller</t>
  </si>
  <si>
    <t>AIM-Tti, EL303R	, Digitale labvoeding met enkele output, 90W/30V/3A</t>
  </si>
  <si>
    <t>OPTIONEEL</t>
  </si>
  <si>
    <t>Leverdatum</t>
  </si>
  <si>
    <t>Inschrijfprijs</t>
  </si>
  <si>
    <t>Prijs per stuk
(excl. BTW)</t>
  </si>
  <si>
    <t>Prijzenblad perceel 1: 3D printers</t>
  </si>
  <si>
    <t>Behorend bij de Europese aanbesteding met kenmerk: HAN/INK/2021/JOMB/AEA</t>
  </si>
  <si>
    <t xml:space="preserve">Alleen de geel gearceerde velden dienen ingevuld te worden. </t>
  </si>
  <si>
    <t>Invul instructie:</t>
  </si>
  <si>
    <t>Inschrijver</t>
  </si>
  <si>
    <t>Naam</t>
  </si>
  <si>
    <t>Functie</t>
  </si>
  <si>
    <t>Onderneming</t>
  </si>
  <si>
    <t>Handtekening*</t>
  </si>
  <si>
    <t>Plaats en datum</t>
  </si>
  <si>
    <t>* rechtsgeldig ondertekend</t>
  </si>
  <si>
    <t>Prijzenblad perceel 2: Overige apparatuur en inrichting</t>
  </si>
  <si>
    <r>
      <t xml:space="preserve">Inschrijver dient  zowel het aangeboden merk en type in te vullen </t>
    </r>
    <r>
      <rPr>
        <b/>
        <sz val="10"/>
        <color theme="1"/>
        <rFont val="Arial"/>
        <family val="2"/>
      </rPr>
      <t xml:space="preserve">alsook </t>
    </r>
    <r>
      <rPr>
        <sz val="10"/>
        <color theme="1"/>
        <rFont val="Arial"/>
        <family val="2"/>
      </rPr>
      <t>de prijs per stuk. Bij het niet voldoen hieraan is de Inschrijving ongeldig</t>
    </r>
  </si>
  <si>
    <t>Inschrijver dient  zowel het aangeboden merk en type in te vullen alsook de prijs per stuk. Bij het niet voldoen hieraan is de Inschrijving ongeldig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</si>
</sst>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 style="medium">
        <color indexed="64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right"/>
    </xf>
    <xf numFmtId="164" fontId="3" fillId="2" borderId="1" xfId="0" applyNumberFormat="1" applyFont="1" applyFill="1" applyBorder="1"/>
    <xf numFmtId="164" fontId="3" fillId="0" borderId="1" xfId="0" applyNumberFormat="1" applyFont="1" applyFill="1" applyBorder="1"/>
    <xf numFmtId="14" fontId="3" fillId="0" borderId="1" xfId="0" applyNumberFormat="1" applyFont="1" applyBorder="1"/>
    <xf numFmtId="164" fontId="3" fillId="2" borderId="3" xfId="0" applyNumberFormat="1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4" xfId="0" applyFont="1" applyFill="1" applyBorder="1"/>
    <xf numFmtId="164" fontId="2" fillId="0" borderId="5" xfId="0" applyNumberFormat="1" applyFont="1" applyBorder="1"/>
    <xf numFmtId="0" fontId="3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7" fillId="0" borderId="0" xfId="0" applyFont="1" applyFill="1"/>
    <xf numFmtId="0" fontId="2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8" fillId="4" borderId="0" xfId="0" applyFont="1" applyFill="1" applyBorder="1"/>
    <xf numFmtId="0" fontId="8" fillId="4" borderId="0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11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164" fontId="2" fillId="0" borderId="1" xfId="0" applyNumberFormat="1" applyFont="1" applyBorder="1"/>
    <xf numFmtId="164" fontId="2" fillId="0" borderId="2" xfId="0" applyNumberFormat="1" applyFont="1" applyBorder="1"/>
    <xf numFmtId="164" fontId="2" fillId="0" borderId="4" xfId="0" applyNumberFormat="1" applyFont="1" applyBorder="1"/>
    <xf numFmtId="0" fontId="4" fillId="0" borderId="0" xfId="0" applyFont="1" applyAlignment="1">
      <alignment horizontal="left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left"/>
    </xf>
  </cellXfs>
  <cellStyles count="1">
    <cellStyle name="Standaard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workbookViewId="0">
      <selection activeCell="A6" sqref="A6"/>
    </sheetView>
  </sheetViews>
  <sheetFormatPr defaultRowHeight="14.25" x14ac:dyDescent="0.2"/>
  <cols>
    <col min="1" max="1" width="9.140625" style="14"/>
    <col min="2" max="2" width="87.28515625" style="14" bestFit="1" customWidth="1"/>
    <col min="3" max="3" width="38.28515625" style="14" customWidth="1"/>
    <col min="4" max="4" width="6.7109375" style="14" bestFit="1" customWidth="1"/>
    <col min="5" max="5" width="14.5703125" style="14" bestFit="1" customWidth="1"/>
    <col min="6" max="6" width="12.5703125" style="14" bestFit="1" customWidth="1"/>
    <col min="7" max="7" width="13.28515625" style="14" customWidth="1"/>
    <col min="8" max="16384" width="9.140625" style="14"/>
  </cols>
  <sheetData>
    <row r="1" spans="1:7" ht="20.25" x14ac:dyDescent="0.3">
      <c r="A1" s="31" t="s">
        <v>37</v>
      </c>
      <c r="B1" s="31"/>
      <c r="C1" s="18"/>
      <c r="D1" s="18"/>
      <c r="E1" s="18"/>
      <c r="F1" s="19"/>
    </row>
    <row r="2" spans="1:7" ht="15" x14ac:dyDescent="0.25">
      <c r="A2" s="16" t="s">
        <v>38</v>
      </c>
      <c r="B2" s="15"/>
      <c r="C2" s="18"/>
      <c r="D2" s="18"/>
      <c r="E2" s="18"/>
      <c r="F2" s="19"/>
    </row>
    <row r="3" spans="1:7" ht="15" x14ac:dyDescent="0.25">
      <c r="A3" s="15" t="s">
        <v>40</v>
      </c>
      <c r="B3" s="15"/>
      <c r="C3" s="18"/>
      <c r="D3" s="18"/>
      <c r="E3" s="18"/>
      <c r="F3" s="19"/>
    </row>
    <row r="4" spans="1:7" ht="15" x14ac:dyDescent="0.25">
      <c r="A4" s="17" t="s">
        <v>39</v>
      </c>
      <c r="B4" s="16"/>
      <c r="C4" s="18"/>
      <c r="D4" s="18"/>
      <c r="E4" s="18"/>
      <c r="F4" s="19"/>
    </row>
    <row r="5" spans="1:7" ht="15" x14ac:dyDescent="0.25">
      <c r="A5" s="17" t="s">
        <v>50</v>
      </c>
      <c r="B5" s="16"/>
      <c r="C5" s="18"/>
      <c r="D5" s="18"/>
      <c r="E5" s="18"/>
      <c r="F5" s="19"/>
    </row>
    <row r="6" spans="1:7" ht="15.75" thickBot="1" x14ac:dyDescent="0.3">
      <c r="B6" s="19"/>
      <c r="C6" s="19"/>
      <c r="D6" s="19"/>
      <c r="E6" s="19"/>
      <c r="F6" s="19"/>
    </row>
    <row r="7" spans="1:7" ht="30.75" thickBot="1" x14ac:dyDescent="0.3">
      <c r="A7" s="1" t="s">
        <v>2</v>
      </c>
      <c r="B7" s="1" t="s">
        <v>0</v>
      </c>
      <c r="C7" s="1" t="s">
        <v>25</v>
      </c>
      <c r="D7" s="1" t="s">
        <v>24</v>
      </c>
      <c r="E7" s="2" t="s">
        <v>36</v>
      </c>
      <c r="F7" s="2" t="s">
        <v>23</v>
      </c>
      <c r="G7" s="2" t="s">
        <v>34</v>
      </c>
    </row>
    <row r="8" spans="1:7" ht="15" thickBot="1" x14ac:dyDescent="0.25">
      <c r="A8" s="3">
        <v>1</v>
      </c>
      <c r="B8" s="3" t="s">
        <v>3</v>
      </c>
      <c r="C8" s="4"/>
      <c r="D8" s="5">
        <v>1</v>
      </c>
      <c r="E8" s="6"/>
      <c r="F8" s="7" t="str">
        <f>IF(OR(C8="",E8&lt;=0),"Niet geldig",D8*E8)</f>
        <v>Niet geldig</v>
      </c>
      <c r="G8" s="8">
        <v>44438</v>
      </c>
    </row>
    <row r="9" spans="1:7" ht="15" thickBot="1" x14ac:dyDescent="0.25">
      <c r="A9" s="3">
        <v>2</v>
      </c>
      <c r="B9" s="3" t="s">
        <v>4</v>
      </c>
      <c r="C9" s="4"/>
      <c r="D9" s="5">
        <v>3</v>
      </c>
      <c r="E9" s="6"/>
      <c r="F9" s="7" t="str">
        <f t="shared" ref="F9:F15" si="0">IF(OR(C9="",E9&lt;=0),"Niet geldig",D9*E9)</f>
        <v>Niet geldig</v>
      </c>
      <c r="G9" s="8">
        <v>44438</v>
      </c>
    </row>
    <row r="10" spans="1:7" ht="15" thickBot="1" x14ac:dyDescent="0.25">
      <c r="A10" s="3">
        <v>3</v>
      </c>
      <c r="B10" s="3" t="s">
        <v>5</v>
      </c>
      <c r="C10" s="4"/>
      <c r="D10" s="5">
        <v>2</v>
      </c>
      <c r="E10" s="6"/>
      <c r="F10" s="7" t="str">
        <f t="shared" si="0"/>
        <v>Niet geldig</v>
      </c>
      <c r="G10" s="8">
        <v>44438</v>
      </c>
    </row>
    <row r="11" spans="1:7" ht="15" thickBot="1" x14ac:dyDescent="0.25">
      <c r="A11" s="3">
        <v>4</v>
      </c>
      <c r="B11" s="3" t="s">
        <v>6</v>
      </c>
      <c r="C11" s="4"/>
      <c r="D11" s="5">
        <v>1</v>
      </c>
      <c r="E11" s="6"/>
      <c r="F11" s="7" t="str">
        <f t="shared" si="0"/>
        <v>Niet geldig</v>
      </c>
      <c r="G11" s="8">
        <v>44438</v>
      </c>
    </row>
    <row r="12" spans="1:7" ht="15" thickBot="1" x14ac:dyDescent="0.25">
      <c r="A12" s="3">
        <v>5</v>
      </c>
      <c r="B12" s="3" t="s">
        <v>7</v>
      </c>
      <c r="C12" s="4"/>
      <c r="D12" s="5">
        <v>1</v>
      </c>
      <c r="E12" s="6"/>
      <c r="F12" s="7" t="str">
        <f t="shared" si="0"/>
        <v>Niet geldig</v>
      </c>
      <c r="G12" s="8">
        <v>44438</v>
      </c>
    </row>
    <row r="13" spans="1:7" ht="15" thickBot="1" x14ac:dyDescent="0.25">
      <c r="A13" s="3">
        <v>6</v>
      </c>
      <c r="B13" s="3" t="s">
        <v>8</v>
      </c>
      <c r="C13" s="4"/>
      <c r="D13" s="5">
        <v>1</v>
      </c>
      <c r="E13" s="6"/>
      <c r="F13" s="7" t="str">
        <f t="shared" si="0"/>
        <v>Niet geldig</v>
      </c>
      <c r="G13" s="8">
        <v>44438</v>
      </c>
    </row>
    <row r="14" spans="1:7" ht="15" thickBot="1" x14ac:dyDescent="0.25">
      <c r="A14" s="3">
        <v>7</v>
      </c>
      <c r="B14" s="3" t="s">
        <v>9</v>
      </c>
      <c r="C14" s="4"/>
      <c r="D14" s="5">
        <v>1</v>
      </c>
      <c r="E14" s="6"/>
      <c r="F14" s="7" t="str">
        <f t="shared" si="0"/>
        <v>Niet geldig</v>
      </c>
      <c r="G14" s="8">
        <v>44438</v>
      </c>
    </row>
    <row r="15" spans="1:7" ht="15" thickBot="1" x14ac:dyDescent="0.25">
      <c r="A15" s="3">
        <v>8</v>
      </c>
      <c r="B15" s="3" t="s">
        <v>10</v>
      </c>
      <c r="C15" s="4"/>
      <c r="D15" s="5">
        <v>1</v>
      </c>
      <c r="E15" s="9"/>
      <c r="F15" s="7" t="str">
        <f t="shared" si="0"/>
        <v>Niet geldig</v>
      </c>
      <c r="G15" s="8">
        <v>44438</v>
      </c>
    </row>
    <row r="16" spans="1:7" ht="16.5" thickTop="1" thickBot="1" x14ac:dyDescent="0.3">
      <c r="A16" s="3"/>
      <c r="B16" s="10" t="s">
        <v>1</v>
      </c>
      <c r="C16" s="10"/>
      <c r="D16" s="11"/>
      <c r="E16" s="12" t="s">
        <v>35</v>
      </c>
      <c r="F16" s="13" t="str">
        <f>IF(OR(F8="niet geldig",F9="niet geldig",F10="niet geldig",F11="niet geldig",F12="niet geldig",F13="niet geldig",F14="niet geldig",F15="niet geldig"),"niet geldig",SUM(F8:F15))</f>
        <v>niet geldig</v>
      </c>
    </row>
    <row r="17" spans="1:7" x14ac:dyDescent="0.2">
      <c r="B17" s="20"/>
      <c r="C17" s="20"/>
      <c r="D17" s="20"/>
      <c r="E17" s="20"/>
    </row>
    <row r="18" spans="1:7" x14ac:dyDescent="0.2">
      <c r="B18" s="20"/>
      <c r="C18" s="20"/>
      <c r="D18" s="20"/>
      <c r="E18" s="20"/>
    </row>
    <row r="19" spans="1:7" x14ac:dyDescent="0.2">
      <c r="B19" s="21"/>
      <c r="C19" s="21"/>
      <c r="D19" s="21"/>
      <c r="E19" s="21"/>
    </row>
    <row r="20" spans="1:7" ht="15.75" x14ac:dyDescent="0.25">
      <c r="A20" s="22"/>
      <c r="B20" s="22"/>
      <c r="C20" s="23" t="s">
        <v>41</v>
      </c>
      <c r="D20" s="27"/>
      <c r="E20" s="27"/>
      <c r="F20" s="27"/>
      <c r="G20" s="27"/>
    </row>
    <row r="21" spans="1:7" ht="15.75" x14ac:dyDescent="0.25">
      <c r="A21" s="22"/>
      <c r="B21" s="22"/>
      <c r="C21" s="24" t="s">
        <v>42</v>
      </c>
      <c r="D21" s="32"/>
      <c r="E21" s="33"/>
      <c r="F21" s="33"/>
      <c r="G21" s="34"/>
    </row>
    <row r="22" spans="1:7" ht="15.75" x14ac:dyDescent="0.25">
      <c r="A22" s="22"/>
      <c r="B22" s="22"/>
      <c r="C22" s="24" t="s">
        <v>43</v>
      </c>
      <c r="D22" s="32"/>
      <c r="E22" s="33"/>
      <c r="F22" s="33"/>
      <c r="G22" s="34"/>
    </row>
    <row r="23" spans="1:7" ht="15.75" x14ac:dyDescent="0.25">
      <c r="A23" s="22"/>
      <c r="B23" s="22"/>
      <c r="C23" s="24" t="s">
        <v>44</v>
      </c>
      <c r="D23" s="32"/>
      <c r="E23" s="33"/>
      <c r="F23" s="33"/>
      <c r="G23" s="34"/>
    </row>
    <row r="24" spans="1:7" ht="108" customHeight="1" x14ac:dyDescent="0.25">
      <c r="A24" s="22"/>
      <c r="B24" s="22"/>
      <c r="C24" s="24" t="s">
        <v>45</v>
      </c>
      <c r="D24" s="32"/>
      <c r="E24" s="33"/>
      <c r="F24" s="33"/>
      <c r="G24" s="34"/>
    </row>
    <row r="25" spans="1:7" ht="15.75" x14ac:dyDescent="0.25">
      <c r="A25" s="22"/>
      <c r="B25" s="22"/>
      <c r="C25" s="24" t="s">
        <v>46</v>
      </c>
      <c r="D25" s="32"/>
      <c r="E25" s="33"/>
      <c r="F25" s="33"/>
      <c r="G25" s="34"/>
    </row>
    <row r="26" spans="1:7" ht="15.75" x14ac:dyDescent="0.25">
      <c r="A26" s="22"/>
      <c r="B26" s="22"/>
      <c r="C26" s="25" t="s">
        <v>47</v>
      </c>
      <c r="D26" s="26"/>
      <c r="E26" s="26"/>
      <c r="F26" s="26"/>
      <c r="G26" s="26"/>
    </row>
  </sheetData>
  <sheetProtection algorithmName="SHA-512" hashValue="oH+PIyD7rr5VRfgaqs/KXpkfwTVsk0gUot+4ovHIpRw8HlHtApF+KFNHzKLZA4BfGGpL3YiQSI4K9useF6M3Uw==" saltValue="WK088SR/2JfFI9lOtLXugQ==" spinCount="100000" sheet="1" objects="1" scenarios="1"/>
  <protectedRanges>
    <protectedRange sqref="D21:G25" name="Bereik3"/>
    <protectedRange sqref="C8:C15" name="Bereik2"/>
    <protectedRange sqref="E8:E15" name="Bereik1"/>
  </protectedRanges>
  <mergeCells count="6">
    <mergeCell ref="A1:B1"/>
    <mergeCell ref="D25:G25"/>
    <mergeCell ref="D21:G21"/>
    <mergeCell ref="D22:G22"/>
    <mergeCell ref="D23:G23"/>
    <mergeCell ref="D24:G24"/>
  </mergeCells>
  <phoneticPr fontId="1" type="noConversion"/>
  <conditionalFormatting sqref="F8:F16">
    <cfRule type="cellIs" dxfId="1" priority="1" operator="equal">
      <formula>"niet geldig"</formula>
    </cfRule>
  </conditionalFormatting>
  <pageMargins left="0.7" right="0.7" top="0.75" bottom="0.75" header="0.3" footer="0.3"/>
  <pageSetup paperSize="9" scale="72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F89C9-B94F-40F0-9394-2D96C44D541A}">
  <sheetPr>
    <pageSetUpPr fitToPage="1"/>
  </sheetPr>
  <dimension ref="A1:G37"/>
  <sheetViews>
    <sheetView tabSelected="1" workbookViewId="0">
      <selection activeCell="B5" sqref="B5"/>
    </sheetView>
  </sheetViews>
  <sheetFormatPr defaultRowHeight="14.25" x14ac:dyDescent="0.2"/>
  <cols>
    <col min="1" max="1" width="9.140625" style="14"/>
    <col min="2" max="2" width="87.28515625" style="14" bestFit="1" customWidth="1"/>
    <col min="3" max="3" width="38.28515625" style="14" customWidth="1"/>
    <col min="4" max="4" width="6.7109375" style="14" bestFit="1" customWidth="1"/>
    <col min="5" max="5" width="14.5703125" style="14" bestFit="1" customWidth="1"/>
    <col min="6" max="6" width="12.5703125" style="14" bestFit="1" customWidth="1"/>
    <col min="7" max="7" width="13.28515625" style="14" bestFit="1" customWidth="1"/>
    <col min="8" max="16384" width="9.140625" style="14"/>
  </cols>
  <sheetData>
    <row r="1" spans="1:7" ht="20.25" x14ac:dyDescent="0.3">
      <c r="A1" s="35" t="s">
        <v>48</v>
      </c>
      <c r="B1" s="35"/>
      <c r="C1" s="19"/>
    </row>
    <row r="2" spans="1:7" ht="15" x14ac:dyDescent="0.25">
      <c r="A2" s="16" t="s">
        <v>38</v>
      </c>
      <c r="B2" s="15"/>
      <c r="C2" s="19"/>
    </row>
    <row r="3" spans="1:7" ht="15" x14ac:dyDescent="0.25">
      <c r="A3" s="15" t="s">
        <v>40</v>
      </c>
      <c r="B3" s="15"/>
      <c r="C3" s="19"/>
    </row>
    <row r="4" spans="1:7" ht="15" x14ac:dyDescent="0.25">
      <c r="A4" s="17" t="s">
        <v>39</v>
      </c>
      <c r="B4" s="16"/>
      <c r="C4" s="19"/>
    </row>
    <row r="5" spans="1:7" ht="15" x14ac:dyDescent="0.25">
      <c r="A5" s="17" t="s">
        <v>49</v>
      </c>
      <c r="B5" s="16"/>
      <c r="C5" s="19"/>
    </row>
    <row r="6" spans="1:7" ht="15.75" thickBot="1" x14ac:dyDescent="0.3">
      <c r="B6" s="19"/>
      <c r="C6" s="19"/>
    </row>
    <row r="7" spans="1:7" ht="30.75" thickBot="1" x14ac:dyDescent="0.3">
      <c r="A7" s="1" t="s">
        <v>2</v>
      </c>
      <c r="B7" s="1" t="s">
        <v>0</v>
      </c>
      <c r="C7" s="1" t="s">
        <v>25</v>
      </c>
      <c r="D7" s="1" t="s">
        <v>24</v>
      </c>
      <c r="E7" s="2" t="s">
        <v>36</v>
      </c>
      <c r="F7" s="2" t="s">
        <v>23</v>
      </c>
      <c r="G7" s="2" t="s">
        <v>34</v>
      </c>
    </row>
    <row r="8" spans="1:7" ht="15" thickBot="1" x14ac:dyDescent="0.25">
      <c r="A8" s="3">
        <v>9</v>
      </c>
      <c r="B8" s="3" t="s">
        <v>11</v>
      </c>
      <c r="C8" s="4"/>
      <c r="D8" s="5">
        <v>1</v>
      </c>
      <c r="E8" s="6"/>
      <c r="F8" s="7" t="str">
        <f>IF(OR(C8="",E8&lt;=0),"Niet geldig",D8*E8)</f>
        <v>Niet geldig</v>
      </c>
      <c r="G8" s="8">
        <v>44438</v>
      </c>
    </row>
    <row r="9" spans="1:7" ht="15" thickBot="1" x14ac:dyDescent="0.25">
      <c r="A9" s="3">
        <v>10</v>
      </c>
      <c r="B9" s="3" t="s">
        <v>12</v>
      </c>
      <c r="C9" s="4"/>
      <c r="D9" s="5">
        <v>1</v>
      </c>
      <c r="E9" s="6"/>
      <c r="F9" s="7" t="str">
        <f t="shared" ref="F9:F24" si="0">IF(OR(C9="",E9&lt;=0),"Niet geldig",D9*E9)</f>
        <v>Niet geldig</v>
      </c>
      <c r="G9" s="8">
        <v>44438</v>
      </c>
    </row>
    <row r="10" spans="1:7" ht="15" thickBot="1" x14ac:dyDescent="0.25">
      <c r="A10" s="3">
        <v>11</v>
      </c>
      <c r="B10" s="3" t="s">
        <v>13</v>
      </c>
      <c r="C10" s="4"/>
      <c r="D10" s="5">
        <v>1</v>
      </c>
      <c r="E10" s="6"/>
      <c r="F10" s="7" t="str">
        <f t="shared" si="0"/>
        <v>Niet geldig</v>
      </c>
      <c r="G10" s="8">
        <v>44438</v>
      </c>
    </row>
    <row r="11" spans="1:7" ht="15" thickBot="1" x14ac:dyDescent="0.25">
      <c r="A11" s="3">
        <v>12</v>
      </c>
      <c r="B11" s="3" t="s">
        <v>14</v>
      </c>
      <c r="C11" s="4"/>
      <c r="D11" s="5">
        <v>2</v>
      </c>
      <c r="E11" s="6"/>
      <c r="F11" s="7" t="str">
        <f t="shared" si="0"/>
        <v>Niet geldig</v>
      </c>
      <c r="G11" s="8">
        <v>44438</v>
      </c>
    </row>
    <row r="12" spans="1:7" ht="15" thickBot="1" x14ac:dyDescent="0.25">
      <c r="A12" s="3">
        <v>13</v>
      </c>
      <c r="B12" s="3" t="s">
        <v>15</v>
      </c>
      <c r="C12" s="4"/>
      <c r="D12" s="5">
        <v>1</v>
      </c>
      <c r="E12" s="6"/>
      <c r="F12" s="7" t="str">
        <f t="shared" si="0"/>
        <v>Niet geldig</v>
      </c>
      <c r="G12" s="8">
        <v>44438</v>
      </c>
    </row>
    <row r="13" spans="1:7" ht="15" thickBot="1" x14ac:dyDescent="0.25">
      <c r="A13" s="3">
        <v>14</v>
      </c>
      <c r="B13" s="3" t="s">
        <v>16</v>
      </c>
      <c r="C13" s="4"/>
      <c r="D13" s="5">
        <v>1</v>
      </c>
      <c r="E13" s="6"/>
      <c r="F13" s="7" t="str">
        <f t="shared" si="0"/>
        <v>Niet geldig</v>
      </c>
      <c r="G13" s="8">
        <v>44438</v>
      </c>
    </row>
    <row r="14" spans="1:7" ht="15" thickBot="1" x14ac:dyDescent="0.25">
      <c r="A14" s="3">
        <v>15</v>
      </c>
      <c r="B14" s="3" t="s">
        <v>17</v>
      </c>
      <c r="C14" s="4"/>
      <c r="D14" s="5">
        <v>1</v>
      </c>
      <c r="E14" s="6"/>
      <c r="F14" s="7" t="str">
        <f t="shared" si="0"/>
        <v>Niet geldig</v>
      </c>
      <c r="G14" s="8">
        <v>44438</v>
      </c>
    </row>
    <row r="15" spans="1:7" ht="15" thickBot="1" x14ac:dyDescent="0.25">
      <c r="A15" s="3">
        <v>16</v>
      </c>
      <c r="B15" s="3" t="s">
        <v>18</v>
      </c>
      <c r="C15" s="4"/>
      <c r="D15" s="5">
        <v>1</v>
      </c>
      <c r="E15" s="6"/>
      <c r="F15" s="7" t="str">
        <f t="shared" si="0"/>
        <v>Niet geldig</v>
      </c>
      <c r="G15" s="8">
        <v>44438</v>
      </c>
    </row>
    <row r="16" spans="1:7" ht="15" thickBot="1" x14ac:dyDescent="0.25">
      <c r="A16" s="3">
        <v>17</v>
      </c>
      <c r="B16" s="3" t="s">
        <v>19</v>
      </c>
      <c r="C16" s="4"/>
      <c r="D16" s="5">
        <v>1</v>
      </c>
      <c r="E16" s="6"/>
      <c r="F16" s="7" t="str">
        <f t="shared" si="0"/>
        <v>Niet geldig</v>
      </c>
      <c r="G16" s="8">
        <v>44438</v>
      </c>
    </row>
    <row r="17" spans="1:7" ht="15" thickBot="1" x14ac:dyDescent="0.25">
      <c r="A17" s="3">
        <v>19</v>
      </c>
      <c r="B17" s="3" t="s">
        <v>21</v>
      </c>
      <c r="C17" s="4"/>
      <c r="D17" s="5">
        <v>1</v>
      </c>
      <c r="E17" s="6"/>
      <c r="F17" s="7" t="str">
        <f t="shared" si="0"/>
        <v>Niet geldig</v>
      </c>
      <c r="G17" s="8">
        <v>44438</v>
      </c>
    </row>
    <row r="18" spans="1:7" ht="15" thickBot="1" x14ac:dyDescent="0.25">
      <c r="A18" s="3">
        <v>20</v>
      </c>
      <c r="B18" s="3" t="s">
        <v>26</v>
      </c>
      <c r="C18" s="4"/>
      <c r="D18" s="5">
        <v>2</v>
      </c>
      <c r="E18" s="6"/>
      <c r="F18" s="7" t="str">
        <f t="shared" si="0"/>
        <v>Niet geldig</v>
      </c>
      <c r="G18" s="8">
        <v>44438</v>
      </c>
    </row>
    <row r="19" spans="1:7" ht="15" thickBot="1" x14ac:dyDescent="0.25">
      <c r="A19" s="3">
        <v>21</v>
      </c>
      <c r="B19" s="3" t="s">
        <v>27</v>
      </c>
      <c r="C19" s="4"/>
      <c r="D19" s="5">
        <v>6</v>
      </c>
      <c r="E19" s="6"/>
      <c r="F19" s="7" t="str">
        <f t="shared" si="0"/>
        <v>Niet geldig</v>
      </c>
      <c r="G19" s="8">
        <v>44438</v>
      </c>
    </row>
    <row r="20" spans="1:7" ht="15" thickBot="1" x14ac:dyDescent="0.25">
      <c r="A20" s="3">
        <v>22</v>
      </c>
      <c r="B20" s="3" t="s">
        <v>28</v>
      </c>
      <c r="C20" s="4"/>
      <c r="D20" s="5">
        <v>5</v>
      </c>
      <c r="E20" s="6"/>
      <c r="F20" s="7" t="str">
        <f t="shared" si="0"/>
        <v>Niet geldig</v>
      </c>
      <c r="G20" s="8">
        <v>44438</v>
      </c>
    </row>
    <row r="21" spans="1:7" ht="15" thickBot="1" x14ac:dyDescent="0.25">
      <c r="A21" s="3">
        <v>23</v>
      </c>
      <c r="B21" s="3" t="s">
        <v>29</v>
      </c>
      <c r="C21" s="4"/>
      <c r="D21" s="5">
        <v>15</v>
      </c>
      <c r="E21" s="6"/>
      <c r="F21" s="7" t="str">
        <f t="shared" si="0"/>
        <v>Niet geldig</v>
      </c>
      <c r="G21" s="8">
        <v>44438</v>
      </c>
    </row>
    <row r="22" spans="1:7" ht="15" thickBot="1" x14ac:dyDescent="0.25">
      <c r="A22" s="3">
        <v>24</v>
      </c>
      <c r="B22" s="3" t="s">
        <v>30</v>
      </c>
      <c r="C22" s="4"/>
      <c r="D22" s="5">
        <v>15</v>
      </c>
      <c r="E22" s="6"/>
      <c r="F22" s="7" t="str">
        <f t="shared" si="0"/>
        <v>Niet geldig</v>
      </c>
      <c r="G22" s="8">
        <v>44438</v>
      </c>
    </row>
    <row r="23" spans="1:7" ht="15" thickBot="1" x14ac:dyDescent="0.25">
      <c r="A23" s="3">
        <v>25</v>
      </c>
      <c r="B23" s="3" t="s">
        <v>32</v>
      </c>
      <c r="C23" s="4"/>
      <c r="D23" s="5">
        <v>10</v>
      </c>
      <c r="E23" s="6"/>
      <c r="F23" s="7" t="str">
        <f t="shared" si="0"/>
        <v>Niet geldig</v>
      </c>
      <c r="G23" s="8">
        <v>44438</v>
      </c>
    </row>
    <row r="24" spans="1:7" ht="15" thickBot="1" x14ac:dyDescent="0.25">
      <c r="A24" s="3">
        <v>26</v>
      </c>
      <c r="B24" s="3" t="s">
        <v>31</v>
      </c>
      <c r="C24" s="4"/>
      <c r="D24" s="5">
        <v>10</v>
      </c>
      <c r="E24" s="9"/>
      <c r="F24" s="7" t="str">
        <f t="shared" si="0"/>
        <v>Niet geldig</v>
      </c>
      <c r="G24" s="8">
        <v>44438</v>
      </c>
    </row>
    <row r="25" spans="1:7" ht="16.5" thickTop="1" thickBot="1" x14ac:dyDescent="0.3">
      <c r="A25" s="3"/>
      <c r="B25" s="10"/>
      <c r="C25" s="28"/>
      <c r="D25" s="29"/>
      <c r="E25" s="30" t="s">
        <v>35</v>
      </c>
      <c r="F25" s="13" t="str">
        <f>IF(OR(F8="niet geldig",F9="niet geldig",F10="niet geldig",F11="niet geldig",F12="niet geldig",F13="niet geldig",F14="niet geldig",F15="niet geldig",F16="niet geldig",F17="niet geldig",F18="niet geldig",F19="niet geldig",F20="niet geldig",F21="niet geldig",F22="niet geldig",F23="niet geldig",F24="niet geldig"),"niet geldig",SUM(F8:F24))</f>
        <v>niet geldig</v>
      </c>
    </row>
    <row r="26" spans="1:7" x14ac:dyDescent="0.2">
      <c r="B26" s="20"/>
    </row>
    <row r="27" spans="1:7" ht="15" thickBot="1" x14ac:dyDescent="0.25">
      <c r="A27" s="14" t="s">
        <v>33</v>
      </c>
      <c r="B27" s="20"/>
    </row>
    <row r="28" spans="1:7" ht="30.75" thickBot="1" x14ac:dyDescent="0.3">
      <c r="A28" s="1" t="s">
        <v>2</v>
      </c>
      <c r="B28" s="1" t="s">
        <v>0</v>
      </c>
      <c r="C28" s="1" t="s">
        <v>25</v>
      </c>
      <c r="D28" s="1" t="s">
        <v>24</v>
      </c>
      <c r="E28" s="2" t="s">
        <v>22</v>
      </c>
      <c r="F28" s="2" t="s">
        <v>23</v>
      </c>
      <c r="G28" s="2" t="s">
        <v>34</v>
      </c>
    </row>
    <row r="29" spans="1:7" ht="15" thickBot="1" x14ac:dyDescent="0.25">
      <c r="A29" s="3">
        <v>18</v>
      </c>
      <c r="B29" s="3" t="s">
        <v>20</v>
      </c>
      <c r="C29" s="4"/>
      <c r="D29" s="5">
        <v>1</v>
      </c>
      <c r="E29" s="6"/>
      <c r="F29" s="7">
        <f>D29*E29</f>
        <v>0</v>
      </c>
      <c r="G29" s="8">
        <v>44473</v>
      </c>
    </row>
    <row r="31" spans="1:7" ht="14.45" customHeight="1" x14ac:dyDescent="0.25">
      <c r="A31" s="22"/>
      <c r="B31" s="22"/>
      <c r="C31" s="23" t="s">
        <v>41</v>
      </c>
      <c r="D31" s="27"/>
      <c r="E31" s="27"/>
      <c r="F31" s="27"/>
      <c r="G31" s="27"/>
    </row>
    <row r="32" spans="1:7" ht="15.75" x14ac:dyDescent="0.25">
      <c r="A32" s="22"/>
      <c r="B32" s="22"/>
      <c r="C32" s="24" t="s">
        <v>42</v>
      </c>
      <c r="D32" s="32"/>
      <c r="E32" s="33"/>
      <c r="F32" s="33"/>
      <c r="G32" s="34"/>
    </row>
    <row r="33" spans="1:7" ht="15.75" x14ac:dyDescent="0.25">
      <c r="A33" s="22"/>
      <c r="B33" s="22"/>
      <c r="C33" s="24" t="s">
        <v>43</v>
      </c>
      <c r="D33" s="32"/>
      <c r="E33" s="33"/>
      <c r="F33" s="33"/>
      <c r="G33" s="34"/>
    </row>
    <row r="34" spans="1:7" ht="15.75" x14ac:dyDescent="0.25">
      <c r="A34" s="22"/>
      <c r="B34" s="22"/>
      <c r="C34" s="24" t="s">
        <v>44</v>
      </c>
      <c r="D34" s="32"/>
      <c r="E34" s="33"/>
      <c r="F34" s="33"/>
      <c r="G34" s="34"/>
    </row>
    <row r="35" spans="1:7" ht="108" customHeight="1" x14ac:dyDescent="0.25">
      <c r="A35" s="22"/>
      <c r="B35" s="22"/>
      <c r="C35" s="24" t="s">
        <v>45</v>
      </c>
      <c r="D35" s="32"/>
      <c r="E35" s="33"/>
      <c r="F35" s="33"/>
      <c r="G35" s="34"/>
    </row>
    <row r="36" spans="1:7" ht="15.75" x14ac:dyDescent="0.25">
      <c r="A36" s="22"/>
      <c r="B36" s="22"/>
      <c r="C36" s="24" t="s">
        <v>46</v>
      </c>
      <c r="D36" s="32"/>
      <c r="E36" s="33"/>
      <c r="F36" s="33"/>
      <c r="G36" s="34"/>
    </row>
    <row r="37" spans="1:7" ht="15.75" x14ac:dyDescent="0.25">
      <c r="A37" s="22"/>
      <c r="B37" s="22"/>
      <c r="C37" s="25" t="s">
        <v>47</v>
      </c>
      <c r="D37" s="26"/>
      <c r="E37" s="26"/>
      <c r="F37" s="26"/>
      <c r="G37" s="26"/>
    </row>
  </sheetData>
  <sheetProtection algorithmName="SHA-512" hashValue="cQLqFbwpm789vPd44QsG0H82JDpEO5jV4Bmt9zTZ39aqka1Zv8xTX5E4iu+Nu7OO6NjUiHIFmsFmIxgnXMrV/w==" saltValue="KEg6yeefdNPWXiMD6ApPYQ==" spinCount="100000" sheet="1" objects="1" scenarios="1"/>
  <protectedRanges>
    <protectedRange sqref="D32:G36" name="Bereik5"/>
    <protectedRange sqref="E29" name="Bereik4"/>
    <protectedRange sqref="C29" name="Bereik3"/>
    <protectedRange sqref="E8:E24" name="Bereik2"/>
    <protectedRange sqref="C8:C24" name="Bereik1"/>
  </protectedRanges>
  <mergeCells count="6">
    <mergeCell ref="D36:G36"/>
    <mergeCell ref="A1:B1"/>
    <mergeCell ref="D32:G32"/>
    <mergeCell ref="D33:G33"/>
    <mergeCell ref="D34:G34"/>
    <mergeCell ref="D35:G35"/>
  </mergeCells>
  <conditionalFormatting sqref="F8:F25">
    <cfRule type="cellIs" dxfId="0" priority="1" operator="equal">
      <formula>"niet geldig"</formula>
    </cfRule>
  </conditionalFormatting>
  <pageMargins left="0.7" right="0.7" top="0.75" bottom="0.75" header="0.3" footer="0.3"/>
  <pageSetup paperSize="9" scale="72" orientation="landscape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6422BCFEB89443B873B89B5F51B88D" ma:contentTypeVersion="2" ma:contentTypeDescription="Een nieuw document maken." ma:contentTypeScope="" ma:versionID="b4549dd9eb1b03407c625d94a0b98511">
  <xsd:schema xmlns:xsd="http://www.w3.org/2001/XMLSchema" xmlns:xs="http://www.w3.org/2001/XMLSchema" xmlns:p="http://schemas.microsoft.com/office/2006/metadata/properties" xmlns:ns2="d96d7a2e-d34d-4813-8fc8-600e232cc5c9" targetNamespace="http://schemas.microsoft.com/office/2006/metadata/properties" ma:root="true" ma:fieldsID="41d344c71eda24bf0628c422665a55c0" ns2:_="">
    <xsd:import namespace="d96d7a2e-d34d-4813-8fc8-600e232cc5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6d7a2e-d34d-4813-8fc8-600e232cc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195F9A-276D-4A1C-9E16-5DE9E482C6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6d7a2e-d34d-4813-8fc8-600e232cc5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0E267B-F85C-4E78-9848-71F0032BA282}">
  <ds:schemaRefs>
    <ds:schemaRef ds:uri="http://purl.org/dc/dcmitype/"/>
    <ds:schemaRef ds:uri="d96d7a2e-d34d-4813-8fc8-600e232cc5c9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FDC2233-CB28-4B9A-B98B-8F38CBFBFA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Perceel 1 3D printers</vt:lpstr>
      <vt:lpstr>Perceel 2 Overige apparatuur en</vt:lpstr>
      <vt:lpstr>'Perceel 1 3D printers'!Afdrukbereik</vt:lpstr>
      <vt:lpstr>'Perceel 2 Overige apparatuur en'!Afdrukbereik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Hendrien de Jong</dc:creator>
  <cp:keywords/>
  <dc:description/>
  <cp:lastModifiedBy>Jan Ovink</cp:lastModifiedBy>
  <cp:revision/>
  <cp:lastPrinted>2021-07-07T14:03:25Z</cp:lastPrinted>
  <dcterms:created xsi:type="dcterms:W3CDTF">2021-01-07T19:51:56Z</dcterms:created>
  <dcterms:modified xsi:type="dcterms:W3CDTF">2021-07-13T11:27:28Z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0x0101006F6422BCFEB89443B873B89B5F51B88D</vt:lpwstr>
  </property>
</Properties>
</file>