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3. Nota van Inlichtingen/"/>
    </mc:Choice>
  </mc:AlternateContent>
  <xr:revisionPtr revIDLastSave="58" documentId="8_{908F45CD-B734-4D8D-9BB2-90E58FC3700D}" xr6:coauthVersionLast="47" xr6:coauthVersionMax="47" xr10:uidLastSave="{16B13475-661D-4886-8D2E-7B480958A295}"/>
  <workbookProtection workbookAlgorithmName="SHA-512" workbookHashValue="7VrGnVUxvD4QgeDQqqOanNZu26o6iYKMJTdTzVXhyU38zzT8bW47kr+iur/0hT+RgKGs45J3Mmf+9GDVyi9CKw==" workbookSaltValue="nqrhoYcVxAvTyA7CtM3SKw==" workbookSpinCount="100000" lockStructure="1"/>
  <bookViews>
    <workbookView xWindow="-108" yWindow="-108" windowWidth="23256" windowHeight="12576" xr2:uid="{82EE2E85-9982-4476-9DF6-25F211F27997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G19" i="1"/>
  <c r="C11" i="2" s="1"/>
  <c r="D11" i="2" s="1"/>
  <c r="G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tc={794F8538-F683-4F46-A1C2-BC450BE669D3}</author>
  </authors>
  <commentList>
    <comment ref="G34" authorId="0" shapeId="0" xr:uid="{794F8538-F683-4F46-A1C2-BC450BE669D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bevindt uw Inschrijfprijs zich boven het budget van de Opdrachtgever.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598DB62F-C805-403D-B7D6-02D6CD995999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<sst xmlns="http://schemas.openxmlformats.org/spreadsheetml/2006/main" count="50" uniqueCount="49">
  <si>
    <t>Bijlage 5A Prijzenblad - Perceel 1 (versie 3)</t>
  </si>
  <si>
    <t>21.505 Bureaustoelen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</si>
  <si>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</si>
  <si>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</si>
  <si>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</si>
  <si>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Naam Inschrijver:</t>
  </si>
  <si>
    <t>Bruto prijs per bureaustoel</t>
  </si>
  <si>
    <t>Netto prijs per bureaustoel</t>
  </si>
  <si>
    <t>Indicatief aantal bureaustoelen contractduur</t>
  </si>
  <si>
    <t>Kosten aanschaf nieuwe stoelen per jaar</t>
  </si>
  <si>
    <t>Incidentele kosten correctief onderhoud bestaande stoelen</t>
  </si>
  <si>
    <t>Component</t>
  </si>
  <si>
    <t>Nettoprijs excl. btw</t>
  </si>
  <si>
    <t>Bandbreedte</t>
  </si>
  <si>
    <t>Verstelknop </t>
  </si>
  <si>
    <t xml:space="preserve"> van € 2,-  tot € 4,- </t>
  </si>
  <si>
    <t>Beweegmechanisme </t>
  </si>
  <si>
    <t xml:space="preserve"> van € 150,-  tot € 240,- </t>
  </si>
  <si>
    <t>Pin </t>
  </si>
  <si>
    <t xml:space="preserve"> van € 4,-  tot € 6,- </t>
  </si>
  <si>
    <t>Armlegger </t>
  </si>
  <si>
    <t xml:space="preserve"> van € 90,-  tot € 140,- </t>
  </si>
  <si>
    <t>Hoes zitting </t>
  </si>
  <si>
    <t xml:space="preserve"> van € 44,-  tot € 66,- </t>
  </si>
  <si>
    <t>Harde wielen </t>
  </si>
  <si>
    <t xml:space="preserve"> van € 3,-  tot € 5,- </t>
  </si>
  <si>
    <t>Zachte wielen </t>
  </si>
  <si>
    <t>Voorrijkosten</t>
  </si>
  <si>
    <t xml:space="preserve"> van € 35,-  tot € 55,- </t>
  </si>
  <si>
    <t>Arbeidsloon per 15 min.</t>
  </si>
  <si>
    <t xml:space="preserve"> van € 6,-  tot € 18,- </t>
  </si>
  <si>
    <t>Score van waarde inschrijver (voor berekening, zie tabblad 2)</t>
  </si>
  <si>
    <t>Punten score gunningscriterium prijs:</t>
  </si>
  <si>
    <t>Kortingspercentage op Brutoprijzen gehele assortiment / dienstverlening.</t>
  </si>
  <si>
    <t>Bijlage 5 Prijzenblad (versie 3)</t>
  </si>
  <si>
    <t>21.505  Bureaustoelen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</si>
  <si>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</si>
  <si>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</si>
  <si>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</si>
  <si>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</si>
  <si>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</si>
  <si>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</si>
  <si>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</si>
  <si>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</si>
  <si>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</si>
  <si>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</si>
  <si>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</si>
  <si>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80.000:</t>
  </si>
  <si>
    <t>Links van het omslagpunt, voorbeeld bij een inschrijfsom van 50.000: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</si>
</sst>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(* #,##0_);_(* \(#,##0\);_(* &quot;-&quot;??_);_(@_)"/>
    <numFmt numFmtId="167" formatCode="_-&quot;€&quot;\ * #,##0.00_-;_-&quot;€&quot;\ * #,##0.00\-;_-&quot;€&quot;\ * &quot;-&quot;??_-;_-@_-"/>
    <numFmt numFmtId="168" formatCode="0.0"/>
    <numFmt numFmtId="169" formatCode="0.0%"/>
    <numFmt numFmtId="170" formatCode="_-* #,##0.00_-;_-* #,##0.00\-;_-* &quot;-&quot;??_-;_-@_-"/>
    <numFmt numFmtId="171" formatCode="0_ ;[Red]\-0\ "/>
    <numFmt numFmtId="172" formatCode="_-* #,##0_-;_-* #,##0\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6"/>
      <name val="Georgia"/>
      <family val="1"/>
    </font>
    <font>
      <sz val="8"/>
      <color theme="1"/>
      <name val="Georgia"/>
      <family val="1"/>
    </font>
    <font>
      <b/>
      <sz val="11"/>
      <color theme="1"/>
      <name val="Georgia"/>
      <family val="1"/>
    </font>
    <font>
      <b/>
      <sz val="15"/>
      <color rgb="FFFFFFFF"/>
      <name val="Georgia"/>
      <family val="1"/>
    </font>
    <font>
      <b/>
      <sz val="9.5"/>
      <color rgb="FF000000"/>
      <name val="Georgia"/>
      <family val="1"/>
    </font>
    <font>
      <sz val="9.5"/>
      <color rgb="FF000000"/>
      <name val="Georgia"/>
      <family val="1"/>
    </font>
    <font>
      <b/>
      <sz val="12"/>
      <color theme="1"/>
      <name val="Georgia"/>
      <family val="1"/>
    </font>
    <font>
      <i/>
      <sz val="11"/>
      <color theme="1"/>
      <name val="Georgia"/>
      <family val="1"/>
    </font>
    <font>
      <sz val="11"/>
      <color theme="1"/>
      <name val="Garamond"/>
      <family val="1"/>
    </font>
    <font>
      <sz val="11"/>
      <color indexed="9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name val="Calibri"/>
      <family val="2"/>
      <scheme val="minor"/>
    </font>
    <font>
      <sz val="9.5"/>
      <color rgb="FF9C0006"/>
      <name val="Garamond"/>
      <family val="1"/>
    </font>
    <font>
      <b/>
      <sz val="11"/>
      <color rgb="FF3F3F76"/>
      <name val="Garamond"/>
      <family val="1"/>
    </font>
    <font>
      <sz val="11"/>
      <name val="Calibri"/>
      <family val="2"/>
      <scheme val="minor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4"/>
      <color theme="1"/>
      <name val="Garamond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BE600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5" fillId="6" borderId="0" applyNumberFormat="0" applyBorder="0" applyAlignment="0" applyProtection="0"/>
    <xf numFmtId="0" fontId="1" fillId="7" borderId="0" applyNumberFormat="0" applyBorder="0" applyAlignment="0" applyProtection="0"/>
  </cellStyleXfs>
  <cellXfs count="87">
    <xf numFmtId="0" fontId="0" fillId="0" borderId="0" xfId="0"/>
    <xf numFmtId="0" fontId="6" fillId="8" borderId="0" xfId="0" applyFont="1" applyFill="1"/>
    <xf numFmtId="0" fontId="0" fillId="8" borderId="0" xfId="0" applyFill="1"/>
    <xf numFmtId="0" fontId="7" fillId="8" borderId="0" xfId="0" applyFont="1" applyFill="1"/>
    <xf numFmtId="164" fontId="7" fillId="9" borderId="3" xfId="1" applyNumberFormat="1" applyFont="1" applyFill="1" applyBorder="1" applyProtection="1">
      <protection locked="0"/>
    </xf>
    <xf numFmtId="164" fontId="7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/>
    <xf numFmtId="0" fontId="10" fillId="8" borderId="0" xfId="0" applyFont="1" applyFill="1"/>
    <xf numFmtId="44" fontId="11" fillId="10" borderId="4" xfId="2" applyFont="1" applyFill="1" applyBorder="1" applyProtection="1"/>
    <xf numFmtId="0" fontId="12" fillId="11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165" fontId="7" fillId="9" borderId="3" xfId="2" applyNumberFormat="1" applyFont="1" applyFill="1" applyBorder="1" applyProtection="1">
      <protection locked="0"/>
    </xf>
    <xf numFmtId="0" fontId="13" fillId="0" borderId="6" xfId="0" applyFont="1" applyBorder="1" applyAlignment="1">
      <alignment horizontal="justify" vertical="center" wrapText="1"/>
    </xf>
    <xf numFmtId="165" fontId="7" fillId="8" borderId="0" xfId="2" applyNumberFormat="1" applyFont="1" applyFill="1" applyProtection="1"/>
    <xf numFmtId="0" fontId="15" fillId="8" borderId="0" xfId="0" applyFont="1" applyFill="1"/>
    <xf numFmtId="44" fontId="7" fillId="0" borderId="0" xfId="2" applyFont="1" applyFill="1" applyProtection="1"/>
    <xf numFmtId="0" fontId="16" fillId="8" borderId="0" xfId="0" applyFont="1" applyFill="1"/>
    <xf numFmtId="0" fontId="17" fillId="13" borderId="0" xfId="0" applyFont="1" applyFill="1"/>
    <xf numFmtId="0" fontId="0" fillId="13" borderId="0" xfId="0" applyFill="1"/>
    <xf numFmtId="0" fontId="18" fillId="13" borderId="0" xfId="0" applyFont="1" applyFill="1"/>
    <xf numFmtId="0" fontId="18" fillId="13" borderId="0" xfId="0" applyFont="1" applyFill="1" applyAlignment="1">
      <alignment horizontal="center"/>
    </xf>
    <xf numFmtId="0" fontId="5" fillId="6" borderId="9" xfId="8" applyNumberFormat="1" applyBorder="1" applyAlignment="1" applyProtection="1">
      <alignment horizontal="center" vertical="top"/>
    </xf>
    <xf numFmtId="0" fontId="5" fillId="6" borderId="10" xfId="8" applyNumberFormat="1" applyBorder="1" applyAlignment="1" applyProtection="1">
      <alignment horizontal="center"/>
    </xf>
    <xf numFmtId="0" fontId="5" fillId="6" borderId="11" xfId="8" applyNumberFormat="1" applyBorder="1" applyAlignment="1" applyProtection="1">
      <alignment horizontal="center"/>
    </xf>
    <xf numFmtId="0" fontId="0" fillId="13" borderId="0" xfId="0" applyFill="1" applyAlignment="1">
      <alignment horizontal="center"/>
    </xf>
    <xf numFmtId="0" fontId="20" fillId="3" borderId="12" xfId="5" applyNumberFormat="1" applyFont="1" applyBorder="1" applyAlignment="1" applyProtection="1">
      <alignment horizontal="left"/>
    </xf>
    <xf numFmtId="167" fontId="21" fillId="0" borderId="13" xfId="6" applyNumberFormat="1" applyFont="1" applyFill="1" applyBorder="1" applyAlignment="1" applyProtection="1"/>
    <xf numFmtId="168" fontId="21" fillId="0" borderId="14" xfId="6" applyNumberFormat="1" applyFont="1" applyFill="1" applyBorder="1" applyProtection="1"/>
    <xf numFmtId="1" fontId="22" fillId="13" borderId="0" xfId="0" applyNumberFormat="1" applyFont="1" applyFill="1"/>
    <xf numFmtId="0" fontId="19" fillId="13" borderId="0" xfId="0" applyFont="1" applyFill="1"/>
    <xf numFmtId="169" fontId="17" fillId="13" borderId="0" xfId="0" applyNumberFormat="1" applyFont="1" applyFill="1"/>
    <xf numFmtId="170" fontId="17" fillId="13" borderId="0" xfId="0" applyNumberFormat="1" applyFont="1" applyFill="1"/>
    <xf numFmtId="0" fontId="23" fillId="8" borderId="16" xfId="7" applyNumberFormat="1" applyFont="1" applyFill="1" applyBorder="1" applyAlignment="1" applyProtection="1">
      <alignment horizontal="left"/>
    </xf>
    <xf numFmtId="167" fontId="21" fillId="0" borderId="17" xfId="6" applyNumberFormat="1" applyFont="1" applyFill="1" applyBorder="1" applyAlignment="1" applyProtection="1"/>
    <xf numFmtId="168" fontId="21" fillId="0" borderId="18" xfId="6" applyNumberFormat="1" applyFont="1" applyFill="1" applyBorder="1" applyProtection="1"/>
    <xf numFmtId="171" fontId="24" fillId="2" borderId="19" xfId="4" applyNumberFormat="1" applyFont="1" applyBorder="1" applyAlignment="1" applyProtection="1">
      <alignment horizontal="left"/>
    </xf>
    <xf numFmtId="167" fontId="21" fillId="0" borderId="20" xfId="6" applyNumberFormat="1" applyFont="1" applyFill="1" applyBorder="1" applyAlignment="1" applyProtection="1"/>
    <xf numFmtId="168" fontId="21" fillId="0" borderId="21" xfId="6" applyNumberFormat="1" applyFont="1" applyFill="1" applyBorder="1" applyProtection="1"/>
    <xf numFmtId="0" fontId="25" fillId="13" borderId="15" xfId="0" applyFont="1" applyFill="1" applyBorder="1"/>
    <xf numFmtId="0" fontId="16" fillId="0" borderId="0" xfId="0" applyFont="1"/>
    <xf numFmtId="0" fontId="16" fillId="0" borderId="22" xfId="0" applyFont="1" applyBorder="1"/>
    <xf numFmtId="168" fontId="25" fillId="0" borderId="9" xfId="9" applyNumberFormat="1" applyFont="1" applyFill="1" applyBorder="1" applyProtection="1"/>
    <xf numFmtId="167" fontId="21" fillId="0" borderId="23" xfId="7" applyNumberFormat="1" applyFont="1" applyFill="1" applyBorder="1" applyAlignment="1" applyProtection="1"/>
    <xf numFmtId="2" fontId="26" fillId="0" borderId="3" xfId="9" applyNumberFormat="1" applyFont="1" applyFill="1" applyBorder="1" applyProtection="1"/>
    <xf numFmtId="0" fontId="22" fillId="13" borderId="0" xfId="0" applyFont="1" applyFill="1" applyAlignment="1">
      <alignment horizontal="left"/>
    </xf>
    <xf numFmtId="1" fontId="19" fillId="13" borderId="0" xfId="0" applyNumberFormat="1" applyFont="1" applyFill="1"/>
    <xf numFmtId="44" fontId="0" fillId="13" borderId="0" xfId="0" applyNumberFormat="1" applyFill="1"/>
    <xf numFmtId="172" fontId="19" fillId="13" borderId="0" xfId="1" applyNumberFormat="1" applyFont="1" applyFill="1" applyProtection="1"/>
    <xf numFmtId="0" fontId="22" fillId="13" borderId="0" xfId="0" applyFont="1" applyFill="1"/>
    <xf numFmtId="0" fontId="27" fillId="13" borderId="0" xfId="0" applyFont="1" applyFill="1" applyAlignment="1">
      <alignment horizontal="left"/>
    </xf>
    <xf numFmtId="0" fontId="28" fillId="13" borderId="0" xfId="0" applyFont="1" applyFill="1"/>
    <xf numFmtId="168" fontId="27" fillId="13" borderId="0" xfId="0" applyNumberFormat="1" applyFont="1" applyFill="1"/>
    <xf numFmtId="0" fontId="27" fillId="13" borderId="0" xfId="0" applyFont="1" applyFill="1"/>
    <xf numFmtId="0" fontId="27" fillId="8" borderId="0" xfId="0" applyFont="1" applyFill="1" applyAlignment="1">
      <alignment horizontal="left"/>
    </xf>
    <xf numFmtId="0" fontId="28" fillId="8" borderId="0" xfId="0" applyFont="1" applyFill="1"/>
    <xf numFmtId="168" fontId="27" fillId="8" borderId="0" xfId="0" applyNumberFormat="1" applyFont="1" applyFill="1"/>
    <xf numFmtId="0" fontId="27" fillId="8" borderId="0" xfId="0" applyFont="1" applyFill="1"/>
    <xf numFmtId="0" fontId="22" fillId="8" borderId="0" xfId="0" applyFont="1" applyFill="1"/>
    <xf numFmtId="44" fontId="29" fillId="8" borderId="0" xfId="0" quotePrefix="1" applyNumberFormat="1" applyFont="1" applyFill="1" applyAlignment="1">
      <alignment horizontal="left"/>
    </xf>
    <xf numFmtId="0" fontId="30" fillId="8" borderId="0" xfId="0" applyFont="1" applyFill="1"/>
    <xf numFmtId="172" fontId="0" fillId="13" borderId="0" xfId="1" applyNumberFormat="1" applyFont="1" applyFill="1" applyBorder="1" applyProtection="1"/>
    <xf numFmtId="44" fontId="27" fillId="8" borderId="0" xfId="0" applyNumberFormat="1" applyFont="1" applyFill="1" applyAlignment="1">
      <alignment horizontal="left"/>
    </xf>
    <xf numFmtId="44" fontId="29" fillId="8" borderId="0" xfId="0" applyNumberFormat="1" applyFont="1" applyFill="1" applyAlignment="1">
      <alignment horizontal="left"/>
    </xf>
    <xf numFmtId="2" fontId="28" fillId="8" borderId="0" xfId="0" applyNumberFormat="1" applyFont="1" applyFill="1"/>
    <xf numFmtId="0" fontId="29" fillId="8" borderId="0" xfId="0" quotePrefix="1" applyFont="1" applyFill="1" applyAlignment="1">
      <alignment horizontal="left"/>
    </xf>
    <xf numFmtId="0" fontId="31" fillId="8" borderId="0" xfId="0" applyFont="1" applyFill="1"/>
    <xf numFmtId="0" fontId="32" fillId="8" borderId="0" xfId="0" applyFont="1" applyFill="1"/>
    <xf numFmtId="0" fontId="33" fillId="8" borderId="0" xfId="0" applyFont="1" applyFill="1"/>
    <xf numFmtId="0" fontId="0" fillId="8" borderId="0" xfId="0" applyFill="1" applyAlignment="1">
      <alignment horizontal="center"/>
    </xf>
    <xf numFmtId="1" fontId="27" fillId="8" borderId="0" xfId="0" applyNumberFormat="1" applyFont="1" applyFill="1"/>
    <xf numFmtId="0" fontId="34" fillId="8" borderId="0" xfId="0" applyFont="1" applyFill="1"/>
    <xf numFmtId="169" fontId="30" fillId="8" borderId="0" xfId="0" applyNumberFormat="1" applyFont="1" applyFill="1"/>
    <xf numFmtId="170" fontId="17" fillId="8" borderId="0" xfId="0" applyNumberFormat="1" applyFont="1" applyFill="1"/>
    <xf numFmtId="0" fontId="19" fillId="8" borderId="0" xfId="0" applyFont="1" applyFill="1"/>
    <xf numFmtId="0" fontId="5" fillId="8" borderId="0" xfId="8" applyNumberFormat="1" applyFill="1" applyBorder="1" applyAlignment="1" applyProtection="1">
      <alignment vertical="center" textRotation="90"/>
    </xf>
    <xf numFmtId="0" fontId="17" fillId="8" borderId="0" xfId="0" applyFont="1" applyFill="1"/>
    <xf numFmtId="172" fontId="0" fillId="8" borderId="0" xfId="0" applyNumberFormat="1" applyFill="1"/>
    <xf numFmtId="10" fontId="7" fillId="12" borderId="3" xfId="3" applyNumberFormat="1" applyFont="1" applyFill="1" applyBorder="1" applyAlignment="1" applyProtection="1">
      <alignment horizontal="center"/>
    </xf>
    <xf numFmtId="0" fontId="7" fillId="8" borderId="0" xfId="0" applyFont="1" applyFill="1" applyAlignment="1">
      <alignment horizontal="left" wrapText="1"/>
    </xf>
    <xf numFmtId="0" fontId="7" fillId="8" borderId="0" xfId="0" applyFont="1" applyFill="1" applyAlignment="1">
      <alignment horizontal="left" vertical="top" wrapText="1"/>
    </xf>
    <xf numFmtId="0" fontId="0" fillId="9" borderId="0" xfId="0" applyFill="1" applyAlignment="1" applyProtection="1">
      <alignment horizontal="center"/>
      <protection locked="0"/>
    </xf>
    <xf numFmtId="166" fontId="14" fillId="8" borderId="7" xfId="1" applyNumberFormat="1" applyFont="1" applyFill="1" applyBorder="1" applyAlignment="1" applyProtection="1">
      <alignment vertical="center" wrapText="1"/>
    </xf>
    <xf numFmtId="166" fontId="14" fillId="8" borderId="8" xfId="1" applyNumberFormat="1" applyFont="1" applyFill="1" applyBorder="1" applyAlignment="1" applyProtection="1">
      <alignment vertical="center" wrapText="1"/>
    </xf>
    <xf numFmtId="0" fontId="19" fillId="13" borderId="0" xfId="0" applyFont="1" applyFill="1" applyAlignment="1">
      <alignment horizontal="center"/>
    </xf>
    <xf numFmtId="0" fontId="5" fillId="6" borderId="12" xfId="8" applyNumberFormat="1" applyBorder="1" applyAlignment="1" applyProtection="1">
      <alignment horizontal="center" vertical="center" textRotation="90"/>
    </xf>
    <xf numFmtId="0" fontId="5" fillId="6" borderId="15" xfId="8" applyNumberFormat="1" applyBorder="1" applyAlignment="1" applyProtection="1">
      <alignment horizontal="center" vertical="center" textRotation="90"/>
    </xf>
    <xf numFmtId="0" fontId="5" fillId="6" borderId="19" xfId="8" applyNumberFormat="1" applyBorder="1" applyAlignment="1" applyProtection="1">
      <alignment horizontal="center" vertical="center" textRotation="90"/>
    </xf>
  </cellXfs>
  <cellStyles count="10">
    <cellStyle name="20% - Accent3" xfId="9" builtinId="38"/>
    <cellStyle name="Accent1" xfId="8" builtinId="29"/>
    <cellStyle name="Goed" xfId="4" builtinId="26"/>
    <cellStyle name="Invoer" xfId="6" builtinId="20"/>
    <cellStyle name="Komma" xfId="1" builtinId="3"/>
    <cellStyle name="Notitie" xfId="7" builtinId="10"/>
    <cellStyle name="Ongeldig" xfId="5" builtinId="27"/>
    <cellStyle name="Procent" xfId="3" builtinId="5"/>
    <cellStyle name="Standaard" xfId="0" builtinId="0"/>
    <cellStyle name="Valuta" xfId="2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Lit>
              <c:formatCode>General</c:formatCode>
              <c:ptCount val="3"/>
              <c:pt idx="0">
                <c:v>100000</c:v>
              </c:pt>
              <c:pt idx="1">
                <c:v>70000</c:v>
              </c:pt>
              <c:pt idx="2">
                <c:v>40000</c:v>
              </c:pt>
            </c:numLit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250</c:v>
              </c:pt>
              <c:pt idx="2">
                <c:v>400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8F3D-4B25-BB65-3D93A953A382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Lit>
              <c:formatCode>General</c:formatCode>
              <c:ptCount val="1"/>
              <c:pt idx="0">
                <c:v>1200</c:v>
              </c:pt>
            </c:numLit>
          </c:xVal>
          <c:yVal>
            <c:numLit>
              <c:formatCode>General</c:formatCode>
              <c:ptCount val="1"/>
              <c:pt idx="0">
                <c:v>400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8F3D-4B25-BB65-3D93A953A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100000"/>
          <c:min val="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15000"/>
        <c:minorUnit val="10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4</xdr:col>
      <xdr:colOff>438149</xdr:colOff>
      <xdr:row>17</xdr:row>
      <xdr:rowOff>129399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2534024-1BAD-44AC-A824-47932407A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EA312DC4-CDA5-495A-B064-2D79A5035660}"/>
                </a:ext>
              </a:extLst>
            </xdr:cNvPr>
            <xdr:cNvSpPr txBox="1"/>
          </xdr:nvSpPr>
          <xdr:spPr>
            <a:xfrm>
              <a:off x="295274" y="436245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EA312DC4-CDA5-495A-B064-2D79A5035660}"/>
                </a:ext>
              </a:extLst>
            </xdr:cNvPr>
            <xdr:cNvSpPr txBox="1"/>
          </xdr:nvSpPr>
          <xdr:spPr>
            <a:xfrm>
              <a:off x="295274" y="436245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89B48CC0-C705-43D2-828F-D46824A472F5}"/>
                </a:ext>
              </a:extLst>
            </xdr:cNvPr>
            <xdr:cNvSpPr txBox="1"/>
          </xdr:nvSpPr>
          <xdr:spPr>
            <a:xfrm>
              <a:off x="304798" y="5334000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0">
                      <a:latin typeface="Cambria Math" panose="02040503050406030204" pitchFamily="18" charset="0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40,000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40,000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Choice>
      <mc:Fallback xmlns="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89B48CC0-C705-43D2-828F-D46824A472F5}"/>
                </a:ext>
              </a:extLst>
            </xdr:cNvPr>
            <xdr:cNvSpPr txBox="1"/>
          </xdr:nvSpPr>
          <xdr:spPr>
            <a:xfrm>
              <a:off x="304798" y="5334000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 panose="02040503050406030204" pitchFamily="18" charset="0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40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5C1B1080-692B-4660-8DDE-2E2A6A67A28E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4" dT="2021-07-15T08:46:41.11" personId="{5C1B1080-692B-4660-8DDE-2E2A6A67A28E}" id="{794F8538-F683-4F46-A1C2-BC450BE669D3}">
    <text>Bij een score van 0,00 bevindt uw Inschrijfprijs zich boven het budget van de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385E-7687-4C52-B54B-7B7455D7B089}">
  <dimension ref="A1:G39"/>
  <sheetViews>
    <sheetView tabSelected="1" topLeftCell="A10" workbookViewId="0">
      <selection activeCell="G16" sqref="G16"/>
    </sheetView>
  </sheetViews>
  <sheetFormatPr defaultColWidth="9.109375" defaultRowHeight="14.4" x14ac:dyDescent="0.3"/>
  <cols>
    <col min="1" max="1" width="62.33203125" style="2" customWidth="1"/>
    <col min="2" max="2" width="18.44140625" style="2" customWidth="1"/>
    <col min="3" max="3" width="33.109375" style="2" customWidth="1"/>
    <col min="4" max="4" width="14.5546875" style="2" customWidth="1"/>
    <col min="5" max="5" width="24.109375" style="2" customWidth="1"/>
    <col min="6" max="6" width="9.109375" style="2"/>
    <col min="7" max="7" width="27.5546875" style="2" customWidth="1"/>
    <col min="8" max="16384" width="9.109375" style="2"/>
  </cols>
  <sheetData>
    <row r="1" spans="1:7" ht="31.8" x14ac:dyDescent="0.55000000000000004">
      <c r="A1" s="1" t="s">
        <v>0</v>
      </c>
    </row>
    <row r="2" spans="1:7" s="3" customFormat="1" ht="13.8" x14ac:dyDescent="0.25">
      <c r="A2" s="3" t="s">
        <v>1</v>
      </c>
    </row>
    <row r="3" spans="1:7" s="3" customFormat="1" ht="13.8" x14ac:dyDescent="0.25">
      <c r="A3" s="3" t="s">
        <v>2</v>
      </c>
    </row>
    <row r="4" spans="1:7" s="3" customFormat="1" ht="13.8" x14ac:dyDescent="0.25"/>
    <row r="5" spans="1:7" s="3" customFormat="1" ht="13.8" x14ac:dyDescent="0.25">
      <c r="A5" s="3" t="s">
        <v>3</v>
      </c>
    </row>
    <row r="6" spans="1:7" s="3" customFormat="1" ht="13.8" x14ac:dyDescent="0.25">
      <c r="A6" s="78" t="s">
        <v>4</v>
      </c>
      <c r="B6" s="78"/>
      <c r="C6" s="78"/>
    </row>
    <row r="7" spans="1:7" s="3" customFormat="1" ht="13.8" x14ac:dyDescent="0.25">
      <c r="A7" s="79"/>
      <c r="B7" s="79"/>
      <c r="C7" s="79"/>
    </row>
    <row r="9" spans="1:7" ht="33" customHeight="1" x14ac:dyDescent="0.3">
      <c r="A9" s="2" t="s">
        <v>5</v>
      </c>
      <c r="B9" s="80"/>
      <c r="C9" s="80"/>
      <c r="D9" s="80"/>
      <c r="E9" s="80"/>
      <c r="F9" s="80"/>
      <c r="G9" s="80"/>
    </row>
    <row r="12" spans="1:7" ht="15" thickBot="1" x14ac:dyDescent="0.35"/>
    <row r="13" spans="1:7" s="3" customFormat="1" thickBot="1" x14ac:dyDescent="0.3">
      <c r="A13" s="3" t="s">
        <v>6</v>
      </c>
      <c r="G13" s="4">
        <v>0</v>
      </c>
    </row>
    <row r="14" spans="1:7" s="3" customFormat="1" thickBot="1" x14ac:dyDescent="0.3"/>
    <row r="15" spans="1:7" s="3" customFormat="1" thickBot="1" x14ac:dyDescent="0.3">
      <c r="A15" s="3" t="s">
        <v>7</v>
      </c>
      <c r="G15" s="5">
        <v>0</v>
      </c>
    </row>
    <row r="16" spans="1:7" s="3" customFormat="1" ht="13.8" x14ac:dyDescent="0.25"/>
    <row r="17" spans="1:7" s="3" customFormat="1" ht="13.8" x14ac:dyDescent="0.25">
      <c r="A17" s="6" t="s">
        <v>8</v>
      </c>
      <c r="G17" s="3">
        <v>150</v>
      </c>
    </row>
    <row r="18" spans="1:7" s="3" customFormat="1" ht="13.8" x14ac:dyDescent="0.25"/>
    <row r="19" spans="1:7" s="3" customFormat="1" ht="19.8" thickBot="1" x14ac:dyDescent="0.4">
      <c r="A19" s="7" t="s">
        <v>9</v>
      </c>
      <c r="G19" s="8">
        <f>G15*G17</f>
        <v>0</v>
      </c>
    </row>
    <row r="20" spans="1:7" s="3" customFormat="1" thickTop="1" x14ac:dyDescent="0.25"/>
    <row r="21" spans="1:7" s="3" customFormat="1" thickBot="1" x14ac:dyDescent="0.3">
      <c r="A21" s="3" t="s">
        <v>10</v>
      </c>
    </row>
    <row r="22" spans="1:7" s="3" customFormat="1" ht="24.6" thickBot="1" x14ac:dyDescent="0.3">
      <c r="A22" s="9" t="s">
        <v>11</v>
      </c>
      <c r="B22" s="9" t="s">
        <v>12</v>
      </c>
      <c r="C22" s="9" t="s">
        <v>13</v>
      </c>
    </row>
    <row r="23" spans="1:7" s="3" customFormat="1" thickBot="1" x14ac:dyDescent="0.3">
      <c r="A23" s="10" t="s">
        <v>14</v>
      </c>
      <c r="B23" s="11"/>
      <c r="C23" s="10" t="s">
        <v>15</v>
      </c>
    </row>
    <row r="24" spans="1:7" s="3" customFormat="1" thickBot="1" x14ac:dyDescent="0.3">
      <c r="A24" s="12" t="s">
        <v>16</v>
      </c>
      <c r="B24" s="11"/>
      <c r="C24" s="12" t="s">
        <v>17</v>
      </c>
    </row>
    <row r="25" spans="1:7" s="3" customFormat="1" thickBot="1" x14ac:dyDescent="0.3">
      <c r="A25" s="12" t="s">
        <v>18</v>
      </c>
      <c r="B25" s="11"/>
      <c r="C25" s="12" t="s">
        <v>19</v>
      </c>
    </row>
    <row r="26" spans="1:7" s="3" customFormat="1" thickBot="1" x14ac:dyDescent="0.3">
      <c r="A26" s="12" t="s">
        <v>20</v>
      </c>
      <c r="B26" s="11"/>
      <c r="C26" s="12" t="s">
        <v>21</v>
      </c>
    </row>
    <row r="27" spans="1:7" s="3" customFormat="1" thickBot="1" x14ac:dyDescent="0.3">
      <c r="A27" s="12" t="s">
        <v>22</v>
      </c>
      <c r="B27" s="11"/>
      <c r="C27" s="12" t="s">
        <v>23</v>
      </c>
    </row>
    <row r="28" spans="1:7" s="3" customFormat="1" thickBot="1" x14ac:dyDescent="0.3">
      <c r="A28" s="12" t="s">
        <v>24</v>
      </c>
      <c r="B28" s="11"/>
      <c r="C28" s="12" t="s">
        <v>25</v>
      </c>
    </row>
    <row r="29" spans="1:7" s="3" customFormat="1" thickBot="1" x14ac:dyDescent="0.3">
      <c r="A29" s="12" t="s">
        <v>26</v>
      </c>
      <c r="B29" s="11"/>
      <c r="C29" s="12" t="s">
        <v>25</v>
      </c>
    </row>
    <row r="30" spans="1:7" s="3" customFormat="1" thickBot="1" x14ac:dyDescent="0.3">
      <c r="A30" s="12" t="s">
        <v>27</v>
      </c>
      <c r="B30" s="11"/>
      <c r="C30" s="12" t="s">
        <v>28</v>
      </c>
    </row>
    <row r="31" spans="1:7" s="3" customFormat="1" thickBot="1" x14ac:dyDescent="0.3">
      <c r="A31" s="12" t="s">
        <v>29</v>
      </c>
      <c r="B31" s="11"/>
      <c r="C31" s="12" t="s">
        <v>30</v>
      </c>
    </row>
    <row r="32" spans="1:7" s="3" customFormat="1" ht="13.8" x14ac:dyDescent="0.25">
      <c r="G32" s="13"/>
    </row>
    <row r="33" spans="1:7" s="3" customFormat="1" thickBot="1" x14ac:dyDescent="0.3"/>
    <row r="34" spans="1:7" s="3" customFormat="1" ht="13.8" x14ac:dyDescent="0.25">
      <c r="A34" s="3" t="s">
        <v>31</v>
      </c>
      <c r="G34" s="81" t="str">
        <f>IF(G15=0,"Controleer ingevoerde prijs",Blad2!D11)</f>
        <v>Controleer ingevoerde prijs</v>
      </c>
    </row>
    <row r="35" spans="1:7" s="3" customFormat="1" thickBot="1" x14ac:dyDescent="0.3">
      <c r="A35" s="3" t="s">
        <v>32</v>
      </c>
      <c r="G35" s="82"/>
    </row>
    <row r="36" spans="1:7" s="3" customFormat="1" thickBot="1" x14ac:dyDescent="0.3">
      <c r="A36" s="14"/>
    </row>
    <row r="37" spans="1:7" s="3" customFormat="1" thickBot="1" x14ac:dyDescent="0.3">
      <c r="A37" s="7" t="s">
        <v>33</v>
      </c>
      <c r="G37" s="77" t="e">
        <f>(G13-G15)/G13</f>
        <v>#DIV/0!</v>
      </c>
    </row>
    <row r="38" spans="1:7" s="3" customFormat="1" ht="13.8" x14ac:dyDescent="0.25">
      <c r="A38" s="14"/>
      <c r="G38" s="15"/>
    </row>
    <row r="39" spans="1:7" s="3" customFormat="1" ht="13.8" x14ac:dyDescent="0.25"/>
  </sheetData>
  <mergeCells count="4">
    <mergeCell ref="A6:C6"/>
    <mergeCell ref="A7:C7"/>
    <mergeCell ref="B9:G9"/>
    <mergeCell ref="G34:G35"/>
  </mergeCells>
  <conditionalFormatting sqref="G34:G35">
    <cfRule type="containsText" dxfId="0" priority="1" operator="containsText" text="Controleer ingevoerde prijs">
      <formula>NOT(ISERROR(SEARCH("Controleer ingevoerde prijs",G34)))</formula>
    </cfRule>
  </conditionalFormatting>
  <dataValidations count="8">
    <dataValidation type="decimal" allowBlank="1" showInputMessage="1" showErrorMessage="1" error="Uw nettoprijs bevindt zich buiten de toegestane bandbreedte." sqref="B23" xr:uid="{6B5D0719-51C1-4DC8-B4EA-211A17ACCDA2}">
      <formula1>2</formula1>
      <formula2>4</formula2>
    </dataValidation>
    <dataValidation type="decimal" allowBlank="1" showInputMessage="1" showErrorMessage="1" error="Uw nettoprijs bevindt zich buiten de toegestane bandbreedte." sqref="B24" xr:uid="{80C925BA-000C-43F7-9F11-F592B8C2BCF7}">
      <formula1>150</formula1>
      <formula2>240</formula2>
    </dataValidation>
    <dataValidation type="decimal" allowBlank="1" showInputMessage="1" showErrorMessage="1" error="Uw nettoprijs bevindt zich buiten de toegestane bandbreedte." sqref="B25" xr:uid="{CB80E709-E4D3-4FCE-8DE9-7F4FD05285DD}">
      <formula1>4</formula1>
      <formula2>6</formula2>
    </dataValidation>
    <dataValidation type="decimal" allowBlank="1" showInputMessage="1" showErrorMessage="1" error="Uw nettoprijs bevindt zich buiten de toegestane bandbreedte." sqref="B26" xr:uid="{DD4BECC1-4AB2-4B20-931C-36E1CEE9D83D}">
      <formula1>90</formula1>
      <formula2>140</formula2>
    </dataValidation>
    <dataValidation type="decimal" allowBlank="1" showInputMessage="1" showErrorMessage="1" error="Uw nettoprijs bevindt zich buiten de toegestane bandbreedte." sqref="B27" xr:uid="{9E1C507A-71CB-425D-87BB-5776A21929B6}">
      <formula1>44</formula1>
      <formula2>66</formula2>
    </dataValidation>
    <dataValidation type="decimal" allowBlank="1" showInputMessage="1" showErrorMessage="1" error="Uw nettoprijs bevindt zich buiten de toegestane bandbreedte." sqref="B28:B29" xr:uid="{ECF41B66-81AC-4192-9D99-CE13F5EA2B98}">
      <formula1>3</formula1>
      <formula2>5</formula2>
    </dataValidation>
    <dataValidation type="decimal" allowBlank="1" showInputMessage="1" showErrorMessage="1" error="Uw nettoprijs bevindt zich buiten de toegestane bandbreedte." sqref="B30" xr:uid="{0D23D3ED-A5BF-4901-A4AD-1F925F81D3B8}">
      <formula1>35</formula1>
      <formula2>55</formula2>
    </dataValidation>
    <dataValidation type="decimal" allowBlank="1" showInputMessage="1" showErrorMessage="1" error="Uw nettoprijs bevindt zich buiten de toegestane bandbreedte." sqref="B31" xr:uid="{BD6C19CD-C252-417A-8452-EA0C6EDA3AF4}">
      <formula1>6</formula1>
      <formula2>18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5FEF-0C8C-4E5E-AD0F-09E15F96CB48}">
  <dimension ref="A1:Q32"/>
  <sheetViews>
    <sheetView workbookViewId="0">
      <selection activeCell="G12" sqref="G12"/>
    </sheetView>
  </sheetViews>
  <sheetFormatPr defaultColWidth="0" defaultRowHeight="15" customHeight="1" zeroHeight="1" x14ac:dyDescent="0.3"/>
  <cols>
    <col min="1" max="1" width="2.88671875" style="18" customWidth="1"/>
    <col min="2" max="2" width="36.109375" style="44" customWidth="1"/>
    <col min="3" max="3" width="16" style="18" customWidth="1"/>
    <col min="4" max="4" width="12.88671875" style="18" customWidth="1"/>
    <col min="5" max="5" width="24.109375" style="18" customWidth="1"/>
    <col min="6" max="7" width="14.33203125" style="18" customWidth="1"/>
    <col min="8" max="8" width="2.44140625" style="18" customWidth="1"/>
    <col min="9" max="9" width="14.33203125" style="18" customWidth="1"/>
    <col min="10" max="10" width="16.33203125" style="18" customWidth="1"/>
    <col min="11" max="11" width="2.44140625" style="18" customWidth="1"/>
    <col min="12" max="13" width="14.33203125" style="2" hidden="1" customWidth="1"/>
    <col min="14" max="17" width="9.109375" style="2" hidden="1" customWidth="1"/>
    <col min="18" max="16384" width="9.109375" hidden="1"/>
  </cols>
  <sheetData>
    <row r="1" spans="1:11" s="2" customFormat="1" ht="31.8" x14ac:dyDescent="0.55000000000000004">
      <c r="A1" s="1" t="s">
        <v>34</v>
      </c>
    </row>
    <row r="2" spans="1:11" s="2" customFormat="1" ht="14.4" x14ac:dyDescent="0.3">
      <c r="A2" s="3" t="s">
        <v>35</v>
      </c>
    </row>
    <row r="3" spans="1:11" ht="15" customHeight="1" x14ac:dyDescent="0.3">
      <c r="A3" s="3" t="s">
        <v>36</v>
      </c>
      <c r="B3" s="16"/>
      <c r="C3" s="17"/>
      <c r="D3" s="17"/>
      <c r="E3" s="17"/>
    </row>
    <row r="4" spans="1:11" ht="15" customHeight="1" x14ac:dyDescent="0.3">
      <c r="B4" s="19"/>
      <c r="C4" s="17"/>
      <c r="D4" s="17"/>
      <c r="E4" s="83"/>
      <c r="F4" s="83"/>
      <c r="G4" s="83"/>
      <c r="H4" s="83"/>
      <c r="I4" s="83"/>
      <c r="J4" s="83"/>
    </row>
    <row r="5" spans="1:11" ht="15" customHeight="1" x14ac:dyDescent="0.3">
      <c r="B5" s="19"/>
      <c r="C5" s="17"/>
    </row>
    <row r="6" spans="1:11" thickBot="1" x14ac:dyDescent="0.35">
      <c r="A6" s="20"/>
      <c r="B6" s="21" t="s">
        <v>37</v>
      </c>
      <c r="C6" s="22" t="s">
        <v>38</v>
      </c>
      <c r="D6" s="23" t="s">
        <v>39</v>
      </c>
      <c r="K6" s="24"/>
    </row>
    <row r="7" spans="1:11" ht="15" customHeight="1" x14ac:dyDescent="0.3">
      <c r="A7" s="84" t="s">
        <v>40</v>
      </c>
      <c r="B7" s="25" t="s">
        <v>41</v>
      </c>
      <c r="C7" s="26">
        <v>100000</v>
      </c>
      <c r="D7" s="27">
        <v>0</v>
      </c>
      <c r="E7" s="28"/>
      <c r="F7" s="29"/>
      <c r="G7" s="30"/>
      <c r="H7" s="31"/>
      <c r="I7" s="29"/>
      <c r="J7" s="29"/>
      <c r="K7" s="29"/>
    </row>
    <row r="8" spans="1:11" ht="14.4" x14ac:dyDescent="0.3">
      <c r="A8" s="85"/>
      <c r="B8" s="32" t="s">
        <v>42</v>
      </c>
      <c r="C8" s="33">
        <v>70000</v>
      </c>
      <c r="D8" s="34">
        <v>250</v>
      </c>
      <c r="E8" s="28"/>
      <c r="F8" s="29"/>
      <c r="G8" s="30"/>
      <c r="H8" s="31"/>
      <c r="I8" s="29"/>
      <c r="J8" s="29"/>
      <c r="K8" s="29"/>
    </row>
    <row r="9" spans="1:11" thickBot="1" x14ac:dyDescent="0.35">
      <c r="A9" s="85"/>
      <c r="B9" s="35" t="s">
        <v>43</v>
      </c>
      <c r="C9" s="36">
        <v>40000</v>
      </c>
      <c r="D9" s="37">
        <v>400</v>
      </c>
      <c r="E9" s="28"/>
      <c r="F9" s="29"/>
      <c r="G9" s="30"/>
      <c r="H9" s="31"/>
      <c r="I9" s="29"/>
      <c r="J9" s="29"/>
      <c r="K9" s="29"/>
    </row>
    <row r="10" spans="1:11" thickBot="1" x14ac:dyDescent="0.35">
      <c r="A10" s="85"/>
      <c r="B10" s="38"/>
      <c r="C10" s="39"/>
      <c r="D10" s="40"/>
      <c r="E10" s="28"/>
      <c r="F10" s="29"/>
      <c r="G10" s="30"/>
      <c r="H10" s="31"/>
      <c r="I10" s="29"/>
      <c r="J10" s="29"/>
      <c r="K10" s="29"/>
    </row>
    <row r="11" spans="1:11" ht="18.600000000000001" thickBot="1" x14ac:dyDescent="0.4">
      <c r="A11" s="86"/>
      <c r="B11" s="41" t="s">
        <v>44</v>
      </c>
      <c r="C11" s="42">
        <f>Blad1!G19</f>
        <v>0</v>
      </c>
      <c r="D11" s="43">
        <f>IF(C11&lt;&gt;"",IF(IF(C$9&gt;=C$7,C11&gt;=C$8,C11&lt;=C$8),MIN(D$9,MAX(D$8,D$9-(C11-C$9)/((C$8-C$9)/(D$9-D$8)))),MIN(D$8,MAX(D$7,D$8-(C11-C$8)/((C$7-C$8)/(D$8-D$7))))),"")</f>
        <v>400</v>
      </c>
      <c r="E11" s="28"/>
      <c r="F11" s="29"/>
      <c r="G11" s="29"/>
      <c r="H11" s="29"/>
      <c r="I11" s="29"/>
      <c r="J11" s="29"/>
      <c r="K11" s="29"/>
    </row>
    <row r="12" spans="1:11" ht="14.4" x14ac:dyDescent="0.3">
      <c r="E12" s="45"/>
      <c r="F12" s="29"/>
      <c r="G12" s="29"/>
      <c r="H12" s="29"/>
      <c r="I12" s="29"/>
      <c r="J12" s="29"/>
      <c r="K12" s="29"/>
    </row>
    <row r="13" spans="1:11" ht="14.4" x14ac:dyDescent="0.3">
      <c r="A13" s="44"/>
      <c r="C13" s="46"/>
      <c r="E13" s="45"/>
      <c r="F13" s="29"/>
      <c r="G13" s="29"/>
      <c r="H13" s="29"/>
      <c r="I13" s="29"/>
      <c r="J13" s="29"/>
      <c r="K13" s="29"/>
    </row>
    <row r="14" spans="1:11" ht="14.4" x14ac:dyDescent="0.3">
      <c r="E14" s="45"/>
      <c r="F14" s="29"/>
      <c r="G14" s="29"/>
      <c r="H14" s="29"/>
      <c r="I14" s="29"/>
      <c r="J14" s="47"/>
      <c r="K14" s="29"/>
    </row>
    <row r="15" spans="1:11" ht="14.4" x14ac:dyDescent="0.3">
      <c r="E15" s="45"/>
      <c r="F15" s="29"/>
      <c r="G15" s="29"/>
      <c r="H15" s="29"/>
      <c r="I15" s="29"/>
      <c r="J15"/>
      <c r="K15" s="29"/>
    </row>
    <row r="16" spans="1:11" ht="14.4" x14ac:dyDescent="0.3">
      <c r="A16" s="44"/>
      <c r="B16" s="18"/>
      <c r="C16" s="17"/>
      <c r="E16" s="28"/>
      <c r="F16" s="48"/>
      <c r="G16" s="44"/>
      <c r="H16" s="48"/>
      <c r="I16" s="48"/>
      <c r="J16" s="48"/>
      <c r="K16" s="48"/>
    </row>
    <row r="17" spans="1:11" ht="15" customHeight="1" x14ac:dyDescent="0.3">
      <c r="B17" s="49"/>
      <c r="C17" s="50"/>
      <c r="D17" s="50"/>
      <c r="E17" s="51"/>
      <c r="F17" s="52"/>
      <c r="G17" s="52"/>
      <c r="H17" s="48"/>
      <c r="I17" s="48"/>
      <c r="J17" s="48"/>
      <c r="K17" s="48"/>
    </row>
    <row r="18" spans="1:11" ht="14.4" x14ac:dyDescent="0.3">
      <c r="B18" s="53" t="s">
        <v>45</v>
      </c>
      <c r="C18" s="54"/>
      <c r="D18" s="54"/>
      <c r="E18" s="55"/>
      <c r="F18" s="56"/>
      <c r="G18" s="56"/>
      <c r="H18" s="57"/>
      <c r="I18" s="57"/>
      <c r="J18" s="48"/>
      <c r="K18" s="48"/>
    </row>
    <row r="19" spans="1:11" ht="14.4" x14ac:dyDescent="0.3">
      <c r="B19" s="58" t="s">
        <v>46</v>
      </c>
      <c r="C19" s="59"/>
      <c r="D19" s="59"/>
      <c r="E19" s="59"/>
      <c r="F19" s="54"/>
      <c r="G19" s="54"/>
      <c r="H19" s="2"/>
      <c r="I19" s="2"/>
      <c r="J19" s="60"/>
    </row>
    <row r="20" spans="1:11" ht="14.4" x14ac:dyDescent="0.3">
      <c r="B20" s="61"/>
      <c r="C20" s="59"/>
      <c r="D20" s="59"/>
      <c r="E20" s="59"/>
      <c r="F20" s="54"/>
      <c r="G20" s="54"/>
      <c r="H20" s="2"/>
      <c r="I20" s="2"/>
      <c r="J20" s="60"/>
    </row>
    <row r="21" spans="1:11" ht="14.4" x14ac:dyDescent="0.3">
      <c r="B21" s="62" t="s">
        <v>47</v>
      </c>
      <c r="C21" s="59"/>
      <c r="D21" s="59"/>
      <c r="E21" s="59"/>
      <c r="F21" s="63"/>
      <c r="G21" s="54"/>
      <c r="H21" s="2"/>
      <c r="I21" s="2"/>
      <c r="J21" s="60"/>
    </row>
    <row r="22" spans="1:11" ht="14.4" customHeight="1" x14ac:dyDescent="0.3">
      <c r="B22" s="64"/>
      <c r="C22" s="59"/>
      <c r="D22" s="54"/>
      <c r="E22" s="65"/>
      <c r="F22" s="54"/>
      <c r="G22" s="54"/>
      <c r="H22" s="2"/>
      <c r="I22" s="2"/>
      <c r="J22" s="60"/>
    </row>
    <row r="23" spans="1:11" ht="14.4" x14ac:dyDescent="0.3">
      <c r="B23" s="53"/>
      <c r="C23" s="59"/>
      <c r="D23" s="59"/>
      <c r="E23" s="66"/>
      <c r="F23" s="54"/>
      <c r="G23" s="54"/>
      <c r="H23" s="2"/>
      <c r="I23" s="2"/>
      <c r="J23" s="60"/>
    </row>
    <row r="24" spans="1:11" ht="14.4" x14ac:dyDescent="0.3">
      <c r="B24" s="53"/>
      <c r="C24" s="59"/>
      <c r="D24" s="54"/>
      <c r="E24" s="67"/>
      <c r="F24" s="54"/>
      <c r="G24" s="54"/>
      <c r="H24" s="2"/>
      <c r="I24" s="2"/>
      <c r="J24" s="60"/>
    </row>
    <row r="25" spans="1:11" ht="14.4" x14ac:dyDescent="0.3">
      <c r="A25" s="44"/>
      <c r="B25" s="53"/>
      <c r="C25" s="54"/>
      <c r="D25" s="54"/>
      <c r="E25" s="54"/>
      <c r="F25" s="54"/>
      <c r="G25" s="54"/>
      <c r="H25" s="2"/>
      <c r="I25" s="2"/>
      <c r="J25" s="2"/>
      <c r="K25" s="68"/>
    </row>
    <row r="26" spans="1:11" ht="14.4" x14ac:dyDescent="0.3">
      <c r="B26" s="62" t="s">
        <v>48</v>
      </c>
      <c r="C26" s="59"/>
      <c r="D26" s="59"/>
      <c r="E26" s="69"/>
      <c r="F26" s="70"/>
      <c r="G26" s="71"/>
      <c r="H26" s="72"/>
      <c r="I26" s="73"/>
      <c r="J26" s="45"/>
      <c r="K26" s="45"/>
    </row>
    <row r="27" spans="1:11" ht="14.4" x14ac:dyDescent="0.3">
      <c r="B27" s="64"/>
      <c r="C27" s="59"/>
      <c r="D27" s="59"/>
      <c r="E27" s="55"/>
      <c r="F27" s="56"/>
      <c r="G27" s="56"/>
      <c r="H27" s="57"/>
      <c r="I27" s="57"/>
      <c r="J27" s="28"/>
      <c r="K27" s="48"/>
    </row>
    <row r="28" spans="1:11" ht="14.4" x14ac:dyDescent="0.3">
      <c r="B28" s="59"/>
      <c r="C28" s="59"/>
      <c r="D28" s="59"/>
      <c r="E28" s="66"/>
      <c r="F28" s="56"/>
      <c r="G28" s="56"/>
      <c r="H28" s="57"/>
      <c r="I28" s="57"/>
      <c r="J28" s="48"/>
      <c r="K28" s="48"/>
    </row>
    <row r="29" spans="1:11" ht="14.4" x14ac:dyDescent="0.3">
      <c r="A29" s="74"/>
      <c r="B29" s="59"/>
      <c r="C29" s="59"/>
      <c r="D29" s="59"/>
      <c r="E29" s="67"/>
      <c r="F29" s="56"/>
      <c r="G29" s="56"/>
      <c r="H29" s="57"/>
      <c r="I29" s="57"/>
      <c r="J29" s="48"/>
      <c r="K29" s="48"/>
    </row>
    <row r="30" spans="1:11" ht="14.4" x14ac:dyDescent="0.3">
      <c r="A30" s="48"/>
      <c r="B30" s="75"/>
      <c r="C30" s="75"/>
      <c r="D30" s="75"/>
      <c r="E30" s="2"/>
      <c r="F30" s="76"/>
      <c r="G30" s="2"/>
      <c r="H30" s="2"/>
      <c r="I30" s="2"/>
    </row>
    <row r="31" spans="1:11" ht="14.4" x14ac:dyDescent="0.3">
      <c r="B31" s="17"/>
      <c r="C31" s="17"/>
      <c r="D31" s="17"/>
    </row>
    <row r="32" spans="1:11" ht="14.4" hidden="1" x14ac:dyDescent="0.3">
      <c r="B32" s="17"/>
      <c r="C32" s="17"/>
      <c r="D32" s="17"/>
    </row>
  </sheetData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4" ma:contentTypeDescription="Een nieuw document maken." ma:contentTypeScope="" ma:versionID="05ff9e97e122613d8fe2c0214c92d128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fcc270bc7382b4ce00580054475b4ed1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91732c-2bd3-458f-a84e-32501954c962">MVVRMDFXMCZ5-1988727501-90</_dlc_DocId>
    <TaxCatchAll xmlns="c891732c-2bd3-458f-a84e-32501954c962" xsi:nil="true"/>
    <TaxKeywordTaxHTField xmlns="c891732c-2bd3-458f-a84e-32501954c962">
      <Terms xmlns="http://schemas.microsoft.com/office/infopath/2007/PartnerControls"/>
    </TaxKeywordTaxHTField>
    <ebb03eb60f1c456383d550cda2a2ac01 xmlns="c891732c-2bd3-458f-a84e-32501954c962">
      <Terms xmlns="http://schemas.microsoft.com/office/infopath/2007/PartnerControls"/>
    </ebb03eb60f1c456383d550cda2a2ac01>
    <ofae577968ed4be8b7cfa6b3c1b2b2a3 xmlns="c891732c-2bd3-458f-a84e-32501954c962">
      <Terms xmlns="http://schemas.microsoft.com/office/infopath/2007/PartnerControls"/>
    </ofae577968ed4be8b7cfa6b3c1b2b2a3>
    <_dlc_DocIdUrl xmlns="c891732c-2bd3-458f-a84e-32501954c962">
      <Url>https://denhaag.sharepoint.com/sites/EABureaustoelen21505_DBV_Bedrijfsvoering/_layouts/15/DocIdRedir.aspx?ID=MVVRMDFXMCZ5-1988727501-90</Url>
      <Description>MVVRMDFXMCZ5-1988727501-90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746B5-26AF-4869-B95A-FD0D7B954A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707FD7-A731-464D-86D5-FFE1740CE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31225-7F9A-463A-968A-94497FB2327A}">
  <ds:schemaRefs>
    <ds:schemaRef ds:uri="http://purl.org/dc/dcmitype/"/>
    <ds:schemaRef ds:uri="70048c58-f65b-4b11-aaed-76bf0938ae93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891732c-2bd3-458f-a84e-32501954c962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E5D510E-60A0-4CEF-AEF4-1DE1BD8F30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Lansen Terpstra</dc:creator>
  <cp:keywords/>
  <dc:description/>
  <cp:lastModifiedBy>Nienke Minkhorst</cp:lastModifiedBy>
  <cp:revision/>
  <dcterms:created xsi:type="dcterms:W3CDTF">2021-10-19T11:59:19Z</dcterms:created>
  <dcterms:modified xsi:type="dcterms:W3CDTF">2021-10-20T10:06:56Z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0x010100C14E1004C52FE448900A47FE053754DE</vt:lpwstr>
  </property>
  <property fmtid="{D5CDD505-2E9C-101B-9397-08002B2CF9AE}" pid="4" name="_dlc_DocIdItemGuid">
    <vt:lpwstr>84d88c8e-2ad2-42d8-a18b-33b4bd1c22d7</vt:lpwstr>
  </property>
  <property fmtid="{D5CDD505-2E9C-101B-9397-08002B2CF9AE}" pid="5" name="Documentsoort">
    <vt:lpwstr/>
  </property>
  <property fmtid="{D5CDD505-2E9C-101B-9397-08002B2CF9AE}" pid="6" name="Teamtrefwoorden">
    <vt:lpwstr/>
  </property>
</Properties>
</file>