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nhaag.sharepoint.com/sites/EABureaustoelen21505_DBV_Bedrijfsvoering/Gedeelde documenten/General/3. Nota van Inlichtingen/"/>
    </mc:Choice>
  </mc:AlternateContent>
  <xr:revisionPtr revIDLastSave="24" documentId="8_{66FAEDE8-2469-4705-B8D5-086294A98E9D}" xr6:coauthVersionLast="47" xr6:coauthVersionMax="47" xr10:uidLastSave="{D76FF3A1-7484-4467-B90C-6D5ED160BEAF}"/>
  <workbookProtection lockStructure="1"/>
  <bookViews>
    <workbookView xWindow="28680" yWindow="-120" windowWidth="29040" windowHeight="15840" xr2:uid="{8674F793-5396-47BE-9348-DC32380271F3}"/>
  </bookViews>
  <sheets>
    <sheet name="Blad1" sheetId="1" r:id="rId1"/>
    <sheet name="Blad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4" i="1" l="1"/>
  <c r="C11" i="2"/>
  <c r="D11" i="2" s="1"/>
  <c r="G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tc={6C71CC17-65EF-4EBC-A033-A77CE5BF83B7}</author>
  </authors>
  <commentList>
    <comment ref="G34" authorId="0" shapeId="0" xr:uid="{6C71CC17-65EF-4EBC-A033-A77CE5BF83B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Bij een score van 0,00 bevindt uw Inschrijfprijs zich boven het budget van de Opdrachtgever.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Fredo Schotanus</author>
  </authors>
  <commentList>
    <comment ref="B8" authorId="0" shapeId="0" xr:uid="{A56CEFE3-F97E-4E25-8EEE-1C6A13250202}">
      <text>
        <r>
          <rPr>
            <sz val="9"/>
            <color indexed="81"/>
            <rFont val="Tahoma"/>
            <family val="2"/>
          </rPr>
          <t>Als een omslagpunt niet gewenst is, vul dan bijvoorbeeld dezelfde waarde in als staat in cellen C5 en D5.</t>
        </r>
      </text>
    </comment>
  </commentList>
</comments>
</file>

<file path=xl/sharedStrings.xml><?xml version="1.0" encoding="utf-8"?>
<sst xmlns="http://schemas.openxmlformats.org/spreadsheetml/2006/main" count="50" uniqueCount="49">
  <si>
    <t>Bijlage 5A Prijzenblad - Perceel 1</t>
  </si>
  <si>
    <t>21.505 Bureaustoelen</t>
  </si>
  <si>
    <t>Tabblad 1: Inschrijfprijs</t>
  </si>
  <si>
    <r>
      <t xml:space="preserve">Inschrijver dient uitsluitend de </t>
    </r>
    <r>
      <rPr>
        <sz val="11"/>
        <color theme="6"/>
        <rFont val="Georgia"/>
        <family val="1"/>
      </rPr>
      <t>groene velden</t>
    </r>
    <r>
      <rPr>
        <sz val="11"/>
        <color theme="1"/>
        <rFont val="Georgia"/>
        <family val="1"/>
      </rPr>
      <t xml:space="preserve"> in te vullen.</t>
    </r>
  </si>
  <si>
    <t>Bedragen dienen positief te zijn in Euro's, exclusief BTW, met een nauwkeurigheid van 2 decimalen.</t>
  </si>
  <si>
    <t>Naam Inschrijver:</t>
  </si>
  <si>
    <t>Bruto prijs per bureaustoel</t>
  </si>
  <si>
    <t>Netto prijs per bureaustoel</t>
  </si>
  <si>
    <t>Indicatief aantal bureaustoelen contractduur</t>
  </si>
  <si>
    <t>Kosten aanschaf nieuwe stoelen per jaar</t>
  </si>
  <si>
    <t>Incidentele kosten correctief onderhoud bestaande stoelen</t>
  </si>
  <si>
    <t>Component</t>
  </si>
  <si>
    <t>Nettoprijs excl. btw</t>
  </si>
  <si>
    <t>Bandbreedte</t>
  </si>
  <si>
    <t>Verstelknop </t>
  </si>
  <si>
    <t xml:space="preserve"> van € 2,-  tot € 4,- </t>
  </si>
  <si>
    <t>Beweegmechanisme </t>
  </si>
  <si>
    <t xml:space="preserve"> van € 150,-  tot € 240,- </t>
  </si>
  <si>
    <t>Pin </t>
  </si>
  <si>
    <t xml:space="preserve"> van € 4,-  tot € 6,- </t>
  </si>
  <si>
    <t>Armlegger </t>
  </si>
  <si>
    <t xml:space="preserve"> van € 90,-  tot € 140,- </t>
  </si>
  <si>
    <t>Hoes zitting </t>
  </si>
  <si>
    <t xml:space="preserve"> van € 44,-  tot € 66,- </t>
  </si>
  <si>
    <t>Harde wielen </t>
  </si>
  <si>
    <t xml:space="preserve"> van € 3,-  tot € 5,- </t>
  </si>
  <si>
    <t>Zachte wielen </t>
  </si>
  <si>
    <t>Voorrijkosten</t>
  </si>
  <si>
    <t xml:space="preserve"> van € 35,-  tot € 55,- </t>
  </si>
  <si>
    <t>Arbeidsloon per 15 min.</t>
  </si>
  <si>
    <t xml:space="preserve"> van € 6,-  tot € 18,- </t>
  </si>
  <si>
    <t>Score van waarde inschrijver (voor berekening, zie tabblad 2)</t>
  </si>
  <si>
    <t>Punten score gunningscriterium prijs:</t>
  </si>
  <si>
    <t>Kortingspercentage op Brutoprijzen gehele assortiment / dienstverlening.</t>
  </si>
  <si>
    <t>Bijlage 5 Prijzenblad</t>
  </si>
  <si>
    <t>21.505  Bureaustoelen</t>
  </si>
  <si>
    <t>Tabblad 2: Score</t>
  </si>
  <si>
    <t>Omschrijving</t>
  </si>
  <si>
    <t>Waarde</t>
  </si>
  <si>
    <t>Score</t>
  </si>
  <si>
    <t>Lijnfunctie</t>
  </si>
  <si>
    <t>Plafondbedrag (m.a.w. laagste score )</t>
  </si>
  <si>
    <t>Omslagpunt</t>
  </si>
  <si>
    <t>Laagste prijs (m.a.w. hoogste score )</t>
  </si>
  <si>
    <t>Inschrijfprijs en Score voor waarde van inschrijver</t>
  </si>
  <si>
    <t>Tussen de punten geldt de volgende formule:</t>
  </si>
  <si>
    <t>= max. te behalen punten - (inschrijfprijs - laagste prijs) / (hoogste prijs - laagste prijs) * (max. te behalen punten - min. te behalen punten)</t>
  </si>
  <si>
    <t>Rechts van het omslagpunt, voorbeeld bij een  inschrijfsom van 80.000:</t>
  </si>
  <si>
    <t>Links van het omslagpunt, voorbeeld bij een inschrijfsom van 50.000: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</si>
</sst>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  <numFmt numFmtId="166" formatCode="_(* #,##0_);_(* \(#,##0\);_(* &quot;-&quot;??_);_(@_)"/>
    <numFmt numFmtId="167" formatCode="_-&quot;€&quot;\ * #,##0.00_-;_-&quot;€&quot;\ * #,##0.00\-;_-&quot;€&quot;\ * &quot;-&quot;??_-;_-@_-"/>
    <numFmt numFmtId="168" formatCode="0.0"/>
    <numFmt numFmtId="169" formatCode="0.0%"/>
    <numFmt numFmtId="170" formatCode="_-* #,##0.00_-;_-* #,##0.00\-;_-* &quot;-&quot;??_-;_-@_-"/>
    <numFmt numFmtId="171" formatCode="0_ ;[Red]\-0\ "/>
    <numFmt numFmtId="172" formatCode="_-* #,##0_-;_-* #,##0\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5"/>
      <color theme="1"/>
      <name val="Arial"/>
      <family val="2"/>
    </font>
    <font>
      <sz val="11"/>
      <color theme="1"/>
      <name val="Georgia"/>
      <family val="1"/>
    </font>
    <font>
      <sz val="11"/>
      <color theme="6"/>
      <name val="Georgia"/>
      <family val="1"/>
    </font>
    <font>
      <sz val="8"/>
      <color theme="1"/>
      <name val="Georgia"/>
      <family val="1"/>
    </font>
    <font>
      <b/>
      <sz val="11"/>
      <color theme="1"/>
      <name val="Georgia"/>
      <family val="1"/>
    </font>
    <font>
      <b/>
      <sz val="15"/>
      <color rgb="FFFFFFFF"/>
      <name val="Georgia"/>
      <family val="1"/>
    </font>
    <font>
      <b/>
      <sz val="9.5"/>
      <color rgb="FF000000"/>
      <name val="Georgia"/>
      <family val="1"/>
    </font>
    <font>
      <sz val="9.5"/>
      <color rgb="FF000000"/>
      <name val="Georgia"/>
      <family val="1"/>
    </font>
    <font>
      <b/>
      <sz val="12"/>
      <color theme="1"/>
      <name val="Georgia"/>
      <family val="1"/>
    </font>
    <font>
      <i/>
      <sz val="11"/>
      <color theme="1"/>
      <name val="Georgia"/>
      <family val="1"/>
    </font>
    <font>
      <sz val="11"/>
      <color theme="1"/>
      <name val="Garamond"/>
      <family val="1"/>
    </font>
    <font>
      <sz val="11"/>
      <color indexed="9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9.5"/>
      <color rgb="FF9C0006"/>
      <name val="Garamond"/>
      <family val="1"/>
    </font>
    <font>
      <b/>
      <sz val="11"/>
      <color rgb="FF3F3F76"/>
      <name val="Garamond"/>
      <family val="1"/>
    </font>
    <font>
      <sz val="11"/>
      <name val="Calibri"/>
      <family val="2"/>
      <scheme val="minor"/>
    </font>
    <font>
      <sz val="9.5"/>
      <name val="Garamond"/>
      <family val="1"/>
    </font>
    <font>
      <sz val="9.5"/>
      <color rgb="FF006100"/>
      <name val="Garamond"/>
      <family val="1"/>
    </font>
    <font>
      <sz val="9.5"/>
      <color theme="1"/>
      <name val="Garamond"/>
      <family val="1"/>
    </font>
    <font>
      <b/>
      <sz val="14"/>
      <color theme="1"/>
      <name val="Garamond"/>
      <family val="1"/>
    </font>
    <font>
      <sz val="9.5"/>
      <name val="Georgia"/>
      <family val="1"/>
    </font>
    <font>
      <sz val="9.5"/>
      <color theme="1"/>
      <name val="Georgia"/>
      <family val="1"/>
    </font>
    <font>
      <i/>
      <sz val="9.5"/>
      <name val="Georgia"/>
      <family val="1"/>
    </font>
    <font>
      <sz val="9.5"/>
      <color indexed="9"/>
      <name val="Georgia"/>
      <family val="1"/>
    </font>
    <font>
      <sz val="9.5"/>
      <color rgb="FFCC9900"/>
      <name val="Georgia"/>
      <family val="1"/>
    </font>
    <font>
      <sz val="9.5"/>
      <color theme="9"/>
      <name val="Georgia"/>
      <family val="1"/>
    </font>
    <font>
      <i/>
      <u/>
      <sz val="9.5"/>
      <color theme="9"/>
      <name val="Georgia"/>
      <family val="1"/>
    </font>
    <font>
      <b/>
      <sz val="9.5"/>
      <name val="Georgia"/>
      <family val="1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BE600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rgb="FFB2B2B2"/>
      </top>
      <bottom style="thin">
        <color rgb="FFB2B2B2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medium">
        <color theme="3" tint="0.39997558519241921"/>
      </bottom>
      <diagonal/>
    </border>
    <border>
      <left/>
      <right style="thin">
        <color theme="4"/>
      </right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</cellStyleXfs>
  <cellXfs count="87">
    <xf numFmtId="0" fontId="0" fillId="0" borderId="0" xfId="0"/>
    <xf numFmtId="0" fontId="6" fillId="8" borderId="0" xfId="0" applyFont="1" applyFill="1"/>
    <xf numFmtId="0" fontId="0" fillId="8" borderId="0" xfId="0" applyFill="1"/>
    <xf numFmtId="0" fontId="7" fillId="8" borderId="0" xfId="0" applyFont="1" applyFill="1"/>
    <xf numFmtId="164" fontId="7" fillId="9" borderId="3" xfId="1" applyNumberFormat="1" applyFont="1" applyFill="1" applyBorder="1" applyProtection="1">
      <protection locked="0"/>
    </xf>
    <xf numFmtId="164" fontId="7" fillId="9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/>
    <xf numFmtId="0" fontId="10" fillId="8" borderId="0" xfId="0" applyFont="1" applyFill="1"/>
    <xf numFmtId="44" fontId="11" fillId="10" borderId="4" xfId="2" applyFont="1" applyFill="1" applyBorder="1" applyProtection="1"/>
    <xf numFmtId="0" fontId="12" fillId="11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165" fontId="7" fillId="9" borderId="3" xfId="2" applyNumberFormat="1" applyFont="1" applyFill="1" applyBorder="1" applyProtection="1">
      <protection locked="0"/>
    </xf>
    <xf numFmtId="0" fontId="13" fillId="0" borderId="6" xfId="0" applyFont="1" applyBorder="1" applyAlignment="1">
      <alignment horizontal="justify" vertical="center" wrapText="1"/>
    </xf>
    <xf numFmtId="165" fontId="7" fillId="8" borderId="0" xfId="2" applyNumberFormat="1" applyFont="1" applyFill="1" applyProtection="1"/>
    <xf numFmtId="0" fontId="15" fillId="8" borderId="0" xfId="0" applyFont="1" applyFill="1"/>
    <xf numFmtId="9" fontId="7" fillId="12" borderId="3" xfId="3" applyFont="1" applyFill="1" applyBorder="1" applyAlignment="1" applyProtection="1">
      <alignment horizontal="center"/>
    </xf>
    <xf numFmtId="44" fontId="7" fillId="0" borderId="0" xfId="2" applyFont="1" applyFill="1" applyProtection="1"/>
    <xf numFmtId="0" fontId="16" fillId="8" borderId="0" xfId="0" applyFont="1" applyFill="1"/>
    <xf numFmtId="0" fontId="17" fillId="13" borderId="0" xfId="0" applyFont="1" applyFill="1"/>
    <xf numFmtId="0" fontId="0" fillId="13" borderId="0" xfId="0" applyFill="1"/>
    <xf numFmtId="0" fontId="18" fillId="13" borderId="0" xfId="0" applyFont="1" applyFill="1"/>
    <xf numFmtId="0" fontId="18" fillId="13" borderId="0" xfId="0" applyFont="1" applyFill="1" applyAlignment="1">
      <alignment horizontal="center"/>
    </xf>
    <xf numFmtId="0" fontId="5" fillId="6" borderId="9" xfId="8" applyNumberFormat="1" applyBorder="1" applyAlignment="1" applyProtection="1">
      <alignment horizontal="center" vertical="top"/>
    </xf>
    <xf numFmtId="0" fontId="5" fillId="6" borderId="10" xfId="8" applyNumberFormat="1" applyBorder="1" applyAlignment="1" applyProtection="1">
      <alignment horizontal="center"/>
    </xf>
    <xf numFmtId="0" fontId="5" fillId="6" borderId="11" xfId="8" applyNumberFormat="1" applyBorder="1" applyAlignment="1" applyProtection="1">
      <alignment horizontal="center"/>
    </xf>
    <xf numFmtId="0" fontId="0" fillId="13" borderId="0" xfId="0" applyFill="1" applyAlignment="1">
      <alignment horizontal="center"/>
    </xf>
    <xf numFmtId="0" fontId="20" fillId="3" borderId="12" xfId="5" applyNumberFormat="1" applyFont="1" applyBorder="1" applyAlignment="1" applyProtection="1">
      <alignment horizontal="left"/>
    </xf>
    <xf numFmtId="167" fontId="21" fillId="0" borderId="13" xfId="6" applyNumberFormat="1" applyFont="1" applyFill="1" applyBorder="1" applyAlignment="1" applyProtection="1"/>
    <xf numFmtId="168" fontId="21" fillId="0" borderId="14" xfId="6" applyNumberFormat="1" applyFont="1" applyFill="1" applyBorder="1" applyProtection="1"/>
    <xf numFmtId="1" fontId="22" fillId="13" borderId="0" xfId="0" applyNumberFormat="1" applyFont="1" applyFill="1"/>
    <xf numFmtId="0" fontId="19" fillId="13" borderId="0" xfId="0" applyFont="1" applyFill="1"/>
    <xf numFmtId="169" fontId="17" fillId="13" borderId="0" xfId="0" applyNumberFormat="1" applyFont="1" applyFill="1"/>
    <xf numFmtId="170" fontId="17" fillId="13" borderId="0" xfId="0" applyNumberFormat="1" applyFont="1" applyFill="1"/>
    <xf numFmtId="0" fontId="23" fillId="8" borderId="16" xfId="7" applyNumberFormat="1" applyFont="1" applyFill="1" applyBorder="1" applyAlignment="1" applyProtection="1">
      <alignment horizontal="left"/>
    </xf>
    <xf numFmtId="167" fontId="21" fillId="0" borderId="17" xfId="6" applyNumberFormat="1" applyFont="1" applyFill="1" applyBorder="1" applyAlignment="1" applyProtection="1"/>
    <xf numFmtId="168" fontId="21" fillId="0" borderId="18" xfId="6" applyNumberFormat="1" applyFont="1" applyFill="1" applyBorder="1" applyProtection="1"/>
    <xf numFmtId="171" fontId="24" fillId="2" borderId="19" xfId="4" applyNumberFormat="1" applyFont="1" applyBorder="1" applyAlignment="1" applyProtection="1">
      <alignment horizontal="left"/>
    </xf>
    <xf numFmtId="167" fontId="21" fillId="0" borderId="20" xfId="6" applyNumberFormat="1" applyFont="1" applyFill="1" applyBorder="1" applyAlignment="1" applyProtection="1"/>
    <xf numFmtId="168" fontId="21" fillId="0" borderId="21" xfId="6" applyNumberFormat="1" applyFont="1" applyFill="1" applyBorder="1" applyProtection="1"/>
    <xf numFmtId="0" fontId="25" fillId="13" borderId="15" xfId="0" applyFont="1" applyFill="1" applyBorder="1"/>
    <xf numFmtId="0" fontId="16" fillId="0" borderId="0" xfId="0" applyFont="1"/>
    <xf numFmtId="0" fontId="16" fillId="0" borderId="22" xfId="0" applyFont="1" applyBorder="1"/>
    <xf numFmtId="168" fontId="25" fillId="0" borderId="9" xfId="9" applyNumberFormat="1" applyFont="1" applyFill="1" applyBorder="1" applyProtection="1"/>
    <xf numFmtId="167" fontId="21" fillId="0" borderId="23" xfId="7" applyNumberFormat="1" applyFont="1" applyFill="1" applyBorder="1" applyAlignment="1" applyProtection="1"/>
    <xf numFmtId="2" fontId="26" fillId="0" borderId="3" xfId="9" applyNumberFormat="1" applyFont="1" applyFill="1" applyBorder="1" applyProtection="1"/>
    <xf numFmtId="0" fontId="22" fillId="13" borderId="0" xfId="0" applyFont="1" applyFill="1" applyAlignment="1">
      <alignment horizontal="left"/>
    </xf>
    <xf numFmtId="1" fontId="19" fillId="13" borderId="0" xfId="0" applyNumberFormat="1" applyFont="1" applyFill="1"/>
    <xf numFmtId="44" fontId="0" fillId="13" borderId="0" xfId="0" applyNumberFormat="1" applyFill="1"/>
    <xf numFmtId="172" fontId="19" fillId="13" borderId="0" xfId="1" applyNumberFormat="1" applyFont="1" applyFill="1" applyProtection="1"/>
    <xf numFmtId="0" fontId="22" fillId="13" borderId="0" xfId="0" applyFont="1" applyFill="1"/>
    <xf numFmtId="0" fontId="27" fillId="13" borderId="0" xfId="0" applyFont="1" applyFill="1" applyAlignment="1">
      <alignment horizontal="left"/>
    </xf>
    <xf numFmtId="0" fontId="28" fillId="13" borderId="0" xfId="0" applyFont="1" applyFill="1"/>
    <xf numFmtId="168" fontId="27" fillId="13" borderId="0" xfId="0" applyNumberFormat="1" applyFont="1" applyFill="1"/>
    <xf numFmtId="0" fontId="27" fillId="13" borderId="0" xfId="0" applyFont="1" applyFill="1"/>
    <xf numFmtId="0" fontId="27" fillId="8" borderId="0" xfId="0" applyFont="1" applyFill="1" applyAlignment="1">
      <alignment horizontal="left"/>
    </xf>
    <xf numFmtId="0" fontId="28" fillId="8" borderId="0" xfId="0" applyFont="1" applyFill="1"/>
    <xf numFmtId="168" fontId="27" fillId="8" borderId="0" xfId="0" applyNumberFormat="1" applyFont="1" applyFill="1"/>
    <xf numFmtId="0" fontId="27" fillId="8" borderId="0" xfId="0" applyFont="1" applyFill="1"/>
    <xf numFmtId="0" fontId="22" fillId="8" borderId="0" xfId="0" applyFont="1" applyFill="1"/>
    <xf numFmtId="44" fontId="29" fillId="8" borderId="0" xfId="0" quotePrefix="1" applyNumberFormat="1" applyFont="1" applyFill="1" applyAlignment="1">
      <alignment horizontal="left"/>
    </xf>
    <xf numFmtId="0" fontId="30" fillId="8" borderId="0" xfId="0" applyFont="1" applyFill="1"/>
    <xf numFmtId="172" fontId="0" fillId="13" borderId="0" xfId="1" applyNumberFormat="1" applyFont="1" applyFill="1" applyBorder="1" applyProtection="1"/>
    <xf numFmtId="44" fontId="27" fillId="8" borderId="0" xfId="0" applyNumberFormat="1" applyFont="1" applyFill="1" applyAlignment="1">
      <alignment horizontal="left"/>
    </xf>
    <xf numFmtId="44" fontId="29" fillId="8" borderId="0" xfId="0" applyNumberFormat="1" applyFont="1" applyFill="1" applyAlignment="1">
      <alignment horizontal="left"/>
    </xf>
    <xf numFmtId="2" fontId="28" fillId="8" borderId="0" xfId="0" applyNumberFormat="1" applyFont="1" applyFill="1"/>
    <xf numFmtId="0" fontId="29" fillId="8" borderId="0" xfId="0" quotePrefix="1" applyFont="1" applyFill="1" applyAlignment="1">
      <alignment horizontal="left"/>
    </xf>
    <xf numFmtId="0" fontId="31" fillId="8" borderId="0" xfId="0" applyFont="1" applyFill="1"/>
    <xf numFmtId="0" fontId="32" fillId="8" borderId="0" xfId="0" applyFont="1" applyFill="1"/>
    <xf numFmtId="0" fontId="33" fillId="8" borderId="0" xfId="0" applyFont="1" applyFill="1"/>
    <xf numFmtId="0" fontId="0" fillId="8" borderId="0" xfId="0" applyFill="1" applyAlignment="1">
      <alignment horizontal="center"/>
    </xf>
    <xf numFmtId="1" fontId="27" fillId="8" borderId="0" xfId="0" applyNumberFormat="1" applyFont="1" applyFill="1"/>
    <xf numFmtId="0" fontId="34" fillId="8" borderId="0" xfId="0" applyFont="1" applyFill="1"/>
    <xf numFmtId="169" fontId="30" fillId="8" borderId="0" xfId="0" applyNumberFormat="1" applyFont="1" applyFill="1"/>
    <xf numFmtId="170" fontId="17" fillId="8" borderId="0" xfId="0" applyNumberFormat="1" applyFont="1" applyFill="1"/>
    <xf numFmtId="0" fontId="19" fillId="8" borderId="0" xfId="0" applyFont="1" applyFill="1"/>
    <xf numFmtId="0" fontId="5" fillId="8" borderId="0" xfId="8" applyNumberFormat="1" applyFill="1" applyBorder="1" applyAlignment="1" applyProtection="1">
      <alignment vertical="center" textRotation="90"/>
    </xf>
    <xf numFmtId="0" fontId="17" fillId="8" borderId="0" xfId="0" applyFont="1" applyFill="1"/>
    <xf numFmtId="172" fontId="0" fillId="8" borderId="0" xfId="0" applyNumberFormat="1" applyFill="1"/>
    <xf numFmtId="0" fontId="7" fillId="8" borderId="0" xfId="0" applyFont="1" applyFill="1" applyAlignment="1">
      <alignment horizontal="left" wrapText="1"/>
    </xf>
    <xf numFmtId="0" fontId="7" fillId="8" borderId="0" xfId="0" applyFont="1" applyFill="1" applyAlignment="1">
      <alignment horizontal="left" vertical="top" wrapText="1"/>
    </xf>
    <xf numFmtId="0" fontId="0" fillId="9" borderId="0" xfId="0" applyFill="1" applyAlignment="1" applyProtection="1">
      <alignment horizontal="center"/>
      <protection locked="0"/>
    </xf>
    <xf numFmtId="166" fontId="14" fillId="8" borderId="7" xfId="1" applyNumberFormat="1" applyFont="1" applyFill="1" applyBorder="1" applyAlignment="1" applyProtection="1">
      <alignment vertical="center" wrapText="1"/>
    </xf>
    <xf numFmtId="166" fontId="14" fillId="8" borderId="8" xfId="1" applyNumberFormat="1" applyFont="1" applyFill="1" applyBorder="1" applyAlignment="1" applyProtection="1">
      <alignment vertical="center" wrapText="1"/>
    </xf>
    <xf numFmtId="0" fontId="19" fillId="13" borderId="0" xfId="0" applyFont="1" applyFill="1" applyAlignment="1">
      <alignment horizontal="center"/>
    </xf>
    <xf numFmtId="0" fontId="5" fillId="6" borderId="12" xfId="8" applyNumberFormat="1" applyBorder="1" applyAlignment="1" applyProtection="1">
      <alignment horizontal="center" vertical="center" textRotation="90"/>
    </xf>
    <xf numFmtId="0" fontId="5" fillId="6" borderId="15" xfId="8" applyNumberFormat="1" applyBorder="1" applyAlignment="1" applyProtection="1">
      <alignment horizontal="center" vertical="center" textRotation="90"/>
    </xf>
    <xf numFmtId="0" fontId="5" fillId="6" borderId="19" xfId="8" applyNumberFormat="1" applyBorder="1" applyAlignment="1" applyProtection="1">
      <alignment horizontal="center" vertical="center" textRotation="90"/>
    </xf>
  </cellXfs>
  <cellStyles count="10">
    <cellStyle name="20% - Accent3" xfId="9" builtinId="38"/>
    <cellStyle name="Accent1" xfId="8" builtinId="29"/>
    <cellStyle name="Goed" xfId="4" builtinId="26"/>
    <cellStyle name="Invoer" xfId="6" builtinId="20"/>
    <cellStyle name="Komma" xfId="1" builtinId="3"/>
    <cellStyle name="Notitie" xfId="7" builtinId="10"/>
    <cellStyle name="Ongeldig" xfId="5" builtinId="27"/>
    <cellStyle name="Procent" xfId="3" builtinId="5"/>
    <cellStyle name="Standaard" xfId="0" builtinId="0"/>
    <cellStyle name="Valuta" xfId="2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'[1]Tabblad 2'!$C$7:$C$9</c:f>
              <c:numCache>
                <c:formatCode>General</c:formatCode>
                <c:ptCount val="3"/>
                <c:pt idx="0">
                  <c:v>100000</c:v>
                </c:pt>
                <c:pt idx="1">
                  <c:v>70000</c:v>
                </c:pt>
                <c:pt idx="2">
                  <c:v>40000</c:v>
                </c:pt>
              </c:numCache>
            </c:numRef>
          </c:xVal>
          <c:yVal>
            <c:numRef>
              <c:f>'[1]Tabblad 2'!$D$7:$D$9</c:f>
              <c:numCache>
                <c:formatCode>General</c:formatCode>
                <c:ptCount val="3"/>
                <c:pt idx="0">
                  <c:v>0</c:v>
                </c:pt>
                <c:pt idx="1">
                  <c:v>250</c:v>
                </c:pt>
                <c:pt idx="2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8E-4902-8806-E7A68D64699E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'[1]Tabblad 2'!$C$11</c:f>
              <c:numCache>
                <c:formatCode>General</c:formatCode>
                <c:ptCount val="1"/>
                <c:pt idx="0">
                  <c:v>1200</c:v>
                </c:pt>
              </c:numCache>
            </c:numRef>
          </c:xVal>
          <c:yVal>
            <c:numRef>
              <c:f>'[1]Tabblad 2'!$D$11</c:f>
              <c:numCache>
                <c:formatCode>General</c:formatCode>
                <c:ptCount val="1"/>
                <c:pt idx="0">
                  <c:v>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8E-4902-8806-E7A68D646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32384"/>
        <c:axId val="106442752"/>
      </c:scatterChart>
      <c:valAx>
        <c:axId val="106432384"/>
        <c:scaling>
          <c:orientation val="minMax"/>
          <c:max val="100000"/>
          <c:min val="3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06442752"/>
        <c:crossesAt val="0"/>
        <c:crossBetween val="midCat"/>
        <c:majorUnit val="15000"/>
        <c:minorUnit val="1000"/>
      </c:valAx>
      <c:valAx>
        <c:axId val="106442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06432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438149</xdr:colOff>
      <xdr:row>2</xdr:row>
      <xdr:rowOff>148257</xdr:rowOff>
    </xdr:from>
    <xdr:to>
      <xdr:col>4</xdr:col>
      <xdr:colOff>438149</xdr:colOff>
      <xdr:row>17</xdr:row>
      <xdr:rowOff>43674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D142594-B4AC-4B33-B854-5ABF8B1C4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104774</xdr:colOff>
      <xdr:row>21</xdr:row>
      <xdr:rowOff>76200</xdr:rowOff>
    </xdr:from>
    <xdr:ext cx="3362326" cy="438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kstvak 2">
              <a:extLst>
                <a:ext uri="{FF2B5EF4-FFF2-40B4-BE49-F238E27FC236}">
                  <a16:creationId xmlns:a16="http://schemas.microsoft.com/office/drawing/2014/main" id="{8D12240E-5A6A-4C34-A310-CD4B5D2C0946}"/>
                </a:ext>
              </a:extLst>
            </xdr:cNvPr>
            <xdr:cNvSpPr txBox="1"/>
          </xdr:nvSpPr>
          <xdr:spPr>
            <a:xfrm>
              <a:off x="295274" y="4362450"/>
              <a:ext cx="3362326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14:m>
                <m:oMath xmlns:m="http://schemas.openxmlformats.org/officeDocument/2006/math">
                  <m:r>
                    <a:rPr lang="nl-NL" sz="1000" b="0" i="1">
                      <a:latin typeface="Cambria Math" panose="02040503050406030204" pitchFamily="18" charset="0"/>
                      <a:cs typeface="+mn-cs"/>
                    </a:rPr>
                    <m:t>250</m:t>
                  </m:r>
                  <m:r>
                    <a:rPr lang="nl-NL" sz="1000" b="0" i="1">
                      <a:latin typeface="Cambria Math"/>
                    </a:rPr>
                    <m:t>−</m:t>
                  </m:r>
                  <m:d>
                    <m:dPr>
                      <m:ctrlPr>
                        <a:rPr lang="nl-NL" sz="1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ctrlP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0.000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40</m:t>
                              </m:r>
                              <m:r>
                                <a:rPr lang="en-US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00</m:t>
                              </m:r>
                            </m:e>
                          </m:d>
                        </m:num>
                        <m:den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100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40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den>
                      </m:f>
                      <m:r>
                        <a:rPr lang="nl-NL" sz="1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</m:t>
                      </m:r>
                      <m:d>
                        <m:d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250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</m:t>
                          </m:r>
                        </m:e>
                      </m:d>
                    </m:e>
                  </m:d>
                </m:oMath>
              </a14:m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166,67</a:t>
              </a:r>
            </a:p>
          </xdr:txBody>
        </xdr:sp>
      </mc:Choice>
      <mc:Fallback xmlns="">
        <xdr:sp macro="" textlink="">
          <xdr:nvSpPr>
            <xdr:cNvPr id="3" name="Tekstvak 2">
              <a:extLst>
                <a:ext uri="{FF2B5EF4-FFF2-40B4-BE49-F238E27FC236}">
                  <a16:creationId xmlns:a16="http://schemas.microsoft.com/office/drawing/2014/main" id="{8D12240E-5A6A-4C34-A310-CD4B5D2C0946}"/>
                </a:ext>
              </a:extLst>
            </xdr:cNvPr>
            <xdr:cNvSpPr txBox="1"/>
          </xdr:nvSpPr>
          <xdr:spPr>
            <a:xfrm>
              <a:off x="295274" y="4362450"/>
              <a:ext cx="3362326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:r>
                <a:rPr lang="nl-NL" sz="1000" b="0" i="0">
                  <a:latin typeface="Cambria Math" panose="02040503050406030204" pitchFamily="18" charset="0"/>
                  <a:cs typeface="+mn-cs"/>
                </a:rPr>
                <a:t>250</a:t>
              </a:r>
              <a:r>
                <a:rPr lang="nl-NL" sz="1000" b="0" i="0">
                  <a:latin typeface="Cambria Math"/>
                </a:rPr>
                <a:t>−</a:t>
              </a:r>
              <a:r>
                <a:rPr lang="nl-NL" sz="1000" b="0" i="0">
                  <a:latin typeface="Cambria Math" panose="02040503050406030204" pitchFamily="18" charset="0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((8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))/(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(250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166,67</a:t>
              </a:r>
            </a:p>
          </xdr:txBody>
        </xdr:sp>
      </mc:Fallback>
    </mc:AlternateContent>
    <xdr:clientData/>
  </xdr:oneCellAnchor>
  <xdr:oneCellAnchor>
    <xdr:from>
      <xdr:col>1</xdr:col>
      <xdr:colOff>114298</xdr:colOff>
      <xdr:row>26</xdr:row>
      <xdr:rowOff>104775</xdr:rowOff>
    </xdr:from>
    <xdr:ext cx="3472071" cy="438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kstvak 3">
              <a:extLst>
                <a:ext uri="{FF2B5EF4-FFF2-40B4-BE49-F238E27FC236}">
                  <a16:creationId xmlns:a16="http://schemas.microsoft.com/office/drawing/2014/main" id="{5A2AE7D4-2E66-471B-85EA-0D990C5C0B47}"/>
                </a:ext>
              </a:extLst>
            </xdr:cNvPr>
            <xdr:cNvSpPr txBox="1"/>
          </xdr:nvSpPr>
          <xdr:spPr>
            <a:xfrm>
              <a:off x="304798" y="5334000"/>
              <a:ext cx="3472071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14:m>
                <m:oMath xmlns:m="http://schemas.openxmlformats.org/officeDocument/2006/math">
                  <m:r>
                    <a:rPr lang="en-US" sz="1000" b="0" i="0">
                      <a:latin typeface="Cambria Math"/>
                      <a:cs typeface="+mn-cs"/>
                    </a:rPr>
                    <m:t>4</m:t>
                  </m:r>
                  <m:r>
                    <a:rPr lang="en-US" sz="1000" b="0" i="0">
                      <a:latin typeface="Cambria Math"/>
                    </a:rPr>
                    <m:t>0</m:t>
                  </m:r>
                  <m:r>
                    <a:rPr lang="nl-NL" sz="1000" b="0" i="0">
                      <a:latin typeface="Cambria Math" panose="02040503050406030204" pitchFamily="18" charset="0"/>
                    </a:rPr>
                    <m:t>0</m:t>
                  </m:r>
                  <m:r>
                    <a:rPr lang="nl-NL" sz="1000" b="0" i="1">
                      <a:latin typeface="Cambria Math"/>
                    </a:rPr>
                    <m:t>−</m:t>
                  </m:r>
                  <m:d>
                    <m:dPr>
                      <m:ctrlPr>
                        <a:rPr lang="nl-NL" sz="1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ctrlP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.000−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40,000</m:t>
                              </m:r>
                            </m:e>
                          </m:d>
                        </m:num>
                        <m:den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00.000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40,000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den>
                      </m:f>
                      <m:r>
                        <a:rPr lang="nl-NL" sz="1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</m:t>
                      </m:r>
                      <m:d>
                        <m:d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40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</m:e>
                      </m:d>
                    </m:e>
                  </m:d>
                </m:oMath>
              </a14:m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350,00</a:t>
              </a:r>
            </a:p>
          </xdr:txBody>
        </xdr:sp>
      </mc:Choice>
      <mc:Fallback xmlns="">
        <xdr:sp macro="" textlink="">
          <xdr:nvSpPr>
            <xdr:cNvPr id="4" name="Tekstvak 3">
              <a:extLst>
                <a:ext uri="{FF2B5EF4-FFF2-40B4-BE49-F238E27FC236}">
                  <a16:creationId xmlns:a16="http://schemas.microsoft.com/office/drawing/2014/main" id="{5A2AE7D4-2E66-471B-85EA-0D990C5C0B47}"/>
                </a:ext>
              </a:extLst>
            </xdr:cNvPr>
            <xdr:cNvSpPr txBox="1"/>
          </xdr:nvSpPr>
          <xdr:spPr>
            <a:xfrm>
              <a:off x="304798" y="5334000"/>
              <a:ext cx="3472071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:r>
                <a:rPr lang="en-US" sz="1000" b="0" i="0">
                  <a:latin typeface="Cambria Math"/>
                  <a:cs typeface="+mn-cs"/>
                </a:rPr>
                <a:t>4</a:t>
              </a:r>
              <a:r>
                <a:rPr lang="en-US" sz="1000" b="0" i="0">
                  <a:latin typeface="Cambria Math"/>
                </a:rPr>
                <a:t>0</a:t>
              </a:r>
              <a:r>
                <a:rPr lang="nl-NL" sz="1000" b="0" i="0">
                  <a:latin typeface="Cambria Math" panose="02040503050406030204" pitchFamily="18" charset="0"/>
                </a:rPr>
                <a:t>0</a:t>
              </a:r>
              <a:r>
                <a:rPr lang="nl-NL" sz="1000" b="0" i="0">
                  <a:latin typeface="Cambria Math"/>
                </a:rPr>
                <a:t>−</a:t>
              </a:r>
              <a:r>
                <a:rPr lang="nl-NL" sz="1000" b="0" i="0">
                  <a:latin typeface="Cambria Math" panose="02040503050406030204" pitchFamily="18" charset="0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((50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.000−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40,000))/(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00.000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40,000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0))</a:t>
              </a:r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350,00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JTERP\Desktop\Bijlage%2005a%20Prijzenblad%20-%20%20Bureaustoelen%20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blad 1"/>
      <sheetName val="Tabblad 2"/>
      <sheetName val="Blad2"/>
    </sheetNames>
    <sheetDataSet>
      <sheetData sheetId="0">
        <row r="19">
          <cell r="G19">
            <v>1200</v>
          </cell>
        </row>
      </sheetData>
      <sheetData sheetId="1">
        <row r="7">
          <cell r="C7">
            <v>100000</v>
          </cell>
          <cell r="D7">
            <v>0</v>
          </cell>
        </row>
        <row r="8">
          <cell r="C8">
            <v>70000</v>
          </cell>
          <cell r="D8">
            <v>250</v>
          </cell>
        </row>
        <row r="9">
          <cell r="C9">
            <v>40000</v>
          </cell>
          <cell r="D9">
            <v>400</v>
          </cell>
        </row>
        <row r="11">
          <cell r="C11">
            <v>1200</v>
          </cell>
          <cell r="D11">
            <v>400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yce Lansen Terpstra" id="{C6D75641-344A-4303-BACF-CE072266DFD4}" userId="S::joyce.terpstra@denhaag.nl::f828f41e-3fbd-4396-bfa2-dbfbe8f5b13b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4" dT="2021-07-15T08:46:41.11" personId="{C6D75641-344A-4303-BACF-CE072266DFD4}" id="{6C71CC17-65EF-4EBC-A033-A77CE5BF83B7}">
    <text>Bij een score van 0,00 bevindt uw Inschrijfprijs zich boven het budget van de Opdrachtgever.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DDFA-5287-4317-B51A-49F4E5CE02C6}">
  <dimension ref="A1:G39"/>
  <sheetViews>
    <sheetView tabSelected="1" topLeftCell="A10" workbookViewId="0">
      <selection activeCell="G39" sqref="G39"/>
    </sheetView>
  </sheetViews>
  <sheetFormatPr defaultColWidth="9.140625" defaultRowHeight="15" x14ac:dyDescent="0.25"/>
  <cols>
    <col min="1" max="1" width="62.28515625" style="2" customWidth="1"/>
    <col min="2" max="2" width="18.42578125" style="2" customWidth="1"/>
    <col min="3" max="3" width="33.140625" style="2" customWidth="1"/>
    <col min="4" max="4" width="14.5703125" style="2" customWidth="1"/>
    <col min="5" max="5" width="24.140625" style="2" customWidth="1"/>
    <col min="6" max="6" width="9.140625" style="2"/>
    <col min="7" max="7" width="27.5703125" style="2" customWidth="1"/>
    <col min="8" max="16384" width="9.140625" style="2"/>
  </cols>
  <sheetData>
    <row r="1" spans="1:7" ht="30.75" x14ac:dyDescent="0.4">
      <c r="A1" s="1" t="s">
        <v>0</v>
      </c>
    </row>
    <row r="2" spans="1:7" s="3" customFormat="1" ht="14.25" x14ac:dyDescent="0.2">
      <c r="A2" s="3" t="s">
        <v>1</v>
      </c>
    </row>
    <row r="3" spans="1:7" s="3" customFormat="1" ht="14.25" x14ac:dyDescent="0.2">
      <c r="A3" s="3" t="s">
        <v>2</v>
      </c>
    </row>
    <row r="4" spans="1:7" s="3" customFormat="1" ht="14.25" x14ac:dyDescent="0.2"/>
    <row r="5" spans="1:7" s="3" customFormat="1" ht="14.25" x14ac:dyDescent="0.2">
      <c r="A5" s="3" t="s">
        <v>3</v>
      </c>
    </row>
    <row r="6" spans="1:7" s="3" customFormat="1" ht="14.25" x14ac:dyDescent="0.2">
      <c r="A6" s="78" t="s">
        <v>4</v>
      </c>
      <c r="B6" s="78"/>
      <c r="C6" s="78"/>
    </row>
    <row r="7" spans="1:7" s="3" customFormat="1" ht="14.25" x14ac:dyDescent="0.2">
      <c r="A7" s="79"/>
      <c r="B7" s="79"/>
      <c r="C7" s="79"/>
    </row>
    <row r="9" spans="1:7" ht="33" customHeight="1" x14ac:dyDescent="0.25">
      <c r="A9" s="2" t="s">
        <v>5</v>
      </c>
      <c r="B9" s="80"/>
      <c r="C9" s="80"/>
      <c r="D9" s="80"/>
      <c r="E9" s="80"/>
      <c r="F9" s="80"/>
      <c r="G9" s="80"/>
    </row>
    <row r="12" spans="1:7" ht="15.75" thickBot="1" x14ac:dyDescent="0.3"/>
    <row r="13" spans="1:7" s="3" customFormat="1" thickBot="1" x14ac:dyDescent="0.25">
      <c r="A13" s="3" t="s">
        <v>6</v>
      </c>
      <c r="G13" s="4"/>
    </row>
    <row r="14" spans="1:7" s="3" customFormat="1" thickBot="1" x14ac:dyDescent="0.25"/>
    <row r="15" spans="1:7" s="3" customFormat="1" thickBot="1" x14ac:dyDescent="0.25">
      <c r="A15" s="3" t="s">
        <v>7</v>
      </c>
      <c r="G15" s="5"/>
    </row>
    <row r="16" spans="1:7" s="3" customFormat="1" ht="14.25" x14ac:dyDescent="0.2"/>
    <row r="17" spans="1:7" s="3" customFormat="1" ht="14.25" x14ac:dyDescent="0.2">
      <c r="A17" s="6" t="s">
        <v>8</v>
      </c>
      <c r="G17" s="3">
        <v>150</v>
      </c>
    </row>
    <row r="18" spans="1:7" s="3" customFormat="1" ht="14.25" x14ac:dyDescent="0.2"/>
    <row r="19" spans="1:7" s="3" customFormat="1" ht="20.25" thickBot="1" x14ac:dyDescent="0.35">
      <c r="A19" s="7" t="s">
        <v>9</v>
      </c>
      <c r="G19" s="8">
        <f>G15*G17</f>
        <v>0</v>
      </c>
    </row>
    <row r="20" spans="1:7" s="3" customFormat="1" thickTop="1" x14ac:dyDescent="0.2"/>
    <row r="21" spans="1:7" s="3" customFormat="1" thickBot="1" x14ac:dyDescent="0.25">
      <c r="A21" s="3" t="s">
        <v>10</v>
      </c>
    </row>
    <row r="22" spans="1:7" s="3" customFormat="1" ht="26.25" thickBot="1" x14ac:dyDescent="0.25">
      <c r="A22" s="9" t="s">
        <v>11</v>
      </c>
      <c r="B22" s="9" t="s">
        <v>12</v>
      </c>
      <c r="C22" s="9" t="s">
        <v>13</v>
      </c>
    </row>
    <row r="23" spans="1:7" s="3" customFormat="1" thickBot="1" x14ac:dyDescent="0.25">
      <c r="A23" s="10" t="s">
        <v>14</v>
      </c>
      <c r="B23" s="11"/>
      <c r="C23" s="10" t="s">
        <v>15</v>
      </c>
    </row>
    <row r="24" spans="1:7" s="3" customFormat="1" thickBot="1" x14ac:dyDescent="0.25">
      <c r="A24" s="12" t="s">
        <v>16</v>
      </c>
      <c r="B24" s="11"/>
      <c r="C24" s="12" t="s">
        <v>17</v>
      </c>
    </row>
    <row r="25" spans="1:7" s="3" customFormat="1" thickBot="1" x14ac:dyDescent="0.25">
      <c r="A25" s="12" t="s">
        <v>18</v>
      </c>
      <c r="B25" s="11"/>
      <c r="C25" s="12" t="s">
        <v>19</v>
      </c>
    </row>
    <row r="26" spans="1:7" s="3" customFormat="1" thickBot="1" x14ac:dyDescent="0.25">
      <c r="A26" s="12" t="s">
        <v>20</v>
      </c>
      <c r="B26" s="11"/>
      <c r="C26" s="12" t="s">
        <v>21</v>
      </c>
    </row>
    <row r="27" spans="1:7" s="3" customFormat="1" thickBot="1" x14ac:dyDescent="0.25">
      <c r="A27" s="12" t="s">
        <v>22</v>
      </c>
      <c r="B27" s="11"/>
      <c r="C27" s="12" t="s">
        <v>23</v>
      </c>
    </row>
    <row r="28" spans="1:7" s="3" customFormat="1" thickBot="1" x14ac:dyDescent="0.25">
      <c r="A28" s="12" t="s">
        <v>24</v>
      </c>
      <c r="B28" s="11"/>
      <c r="C28" s="12" t="s">
        <v>25</v>
      </c>
    </row>
    <row r="29" spans="1:7" s="3" customFormat="1" thickBot="1" x14ac:dyDescent="0.25">
      <c r="A29" s="12" t="s">
        <v>26</v>
      </c>
      <c r="B29" s="11"/>
      <c r="C29" s="12" t="s">
        <v>25</v>
      </c>
    </row>
    <row r="30" spans="1:7" s="3" customFormat="1" thickBot="1" x14ac:dyDescent="0.25">
      <c r="A30" s="12" t="s">
        <v>27</v>
      </c>
      <c r="B30" s="11"/>
      <c r="C30" s="12" t="s">
        <v>28</v>
      </c>
    </row>
    <row r="31" spans="1:7" s="3" customFormat="1" thickBot="1" x14ac:dyDescent="0.25">
      <c r="A31" s="12" t="s">
        <v>29</v>
      </c>
      <c r="B31" s="11"/>
      <c r="C31" s="12" t="s">
        <v>30</v>
      </c>
    </row>
    <row r="32" spans="1:7" s="3" customFormat="1" ht="14.25" x14ac:dyDescent="0.2">
      <c r="G32" s="13"/>
    </row>
    <row r="33" spans="1:7" s="3" customFormat="1" thickBot="1" x14ac:dyDescent="0.25"/>
    <row r="34" spans="1:7" s="3" customFormat="1" ht="14.25" x14ac:dyDescent="0.2">
      <c r="A34" s="3" t="s">
        <v>31</v>
      </c>
      <c r="G34" s="81" t="str">
        <f>IF(G15=0,"Controleer ingevoerde prijs",Blad2!D11)</f>
        <v>Controleer ingevoerde prijs</v>
      </c>
    </row>
    <row r="35" spans="1:7" s="3" customFormat="1" thickBot="1" x14ac:dyDescent="0.25">
      <c r="A35" s="3" t="s">
        <v>32</v>
      </c>
      <c r="G35" s="82"/>
    </row>
    <row r="36" spans="1:7" s="3" customFormat="1" thickBot="1" x14ac:dyDescent="0.25">
      <c r="A36" s="14"/>
    </row>
    <row r="37" spans="1:7" s="3" customFormat="1" thickBot="1" x14ac:dyDescent="0.25">
      <c r="A37" s="7" t="s">
        <v>33</v>
      </c>
      <c r="G37" s="15" t="e">
        <f>(G13-G15)/G13</f>
        <v>#DIV/0!</v>
      </c>
    </row>
    <row r="38" spans="1:7" s="3" customFormat="1" ht="14.25" x14ac:dyDescent="0.2">
      <c r="A38" s="14"/>
      <c r="G38" s="16"/>
    </row>
    <row r="39" spans="1:7" s="3" customFormat="1" ht="14.25" x14ac:dyDescent="0.2"/>
  </sheetData>
  <mergeCells count="4">
    <mergeCell ref="A6:C6"/>
    <mergeCell ref="A7:C7"/>
    <mergeCell ref="B9:G9"/>
    <mergeCell ref="G34:G35"/>
  </mergeCells>
  <conditionalFormatting sqref="G34:G35">
    <cfRule type="containsText" dxfId="0" priority="1" operator="containsText" text="Controleer ingevoerde prijs">
      <formula>NOT(ISERROR(SEARCH("Controleer ingevoerde prijs",G34)))</formula>
    </cfRule>
  </conditionalFormatting>
  <dataValidations count="8">
    <dataValidation type="decimal" allowBlank="1" showInputMessage="1" showErrorMessage="1" error="Uw nettoprijs bevindt zich buiten de toegestane bandbreedte." sqref="B31" xr:uid="{C3B6C33D-1CCE-497D-9B1A-8104D8AB7B20}">
      <formula1>6</formula1>
      <formula2>18</formula2>
    </dataValidation>
    <dataValidation type="decimal" allowBlank="1" showInputMessage="1" showErrorMessage="1" error="Uw nettoprijs bevindt zich buiten de toegestane bandbreedte." sqref="B30" xr:uid="{47EF671B-3A5C-4C42-8097-CE5C87827CEF}">
      <formula1>35</formula1>
      <formula2>55</formula2>
    </dataValidation>
    <dataValidation type="decimal" allowBlank="1" showInputMessage="1" showErrorMessage="1" error="Uw nettoprijs bevindt zich buiten de toegestane bandbreedte." sqref="B28:B29" xr:uid="{7C3A80CF-BB81-4127-B42C-1DD0DDE4DF41}">
      <formula1>3</formula1>
      <formula2>5</formula2>
    </dataValidation>
    <dataValidation type="decimal" allowBlank="1" showInputMessage="1" showErrorMessage="1" error="Uw nettoprijs bevindt zich buiten de toegestane bandbreedte." sqref="B27" xr:uid="{1481D1EA-656D-4817-87B3-552EE4CAA5A2}">
      <formula1>44</formula1>
      <formula2>66</formula2>
    </dataValidation>
    <dataValidation type="decimal" allowBlank="1" showInputMessage="1" showErrorMessage="1" error="Uw nettoprijs bevindt zich buiten de toegestane bandbreedte." sqref="B26" xr:uid="{340D0532-DDA2-45C0-8019-6452EB3E50A0}">
      <formula1>90</formula1>
      <formula2>140</formula2>
    </dataValidation>
    <dataValidation type="decimal" allowBlank="1" showInputMessage="1" showErrorMessage="1" error="Uw nettoprijs bevindt zich buiten de toegestane bandbreedte." sqref="B25" xr:uid="{2200A907-1678-41CD-936F-E696954365BB}">
      <formula1>4</formula1>
      <formula2>6</formula2>
    </dataValidation>
    <dataValidation type="decimal" allowBlank="1" showInputMessage="1" showErrorMessage="1" error="Uw nettoprijs bevindt zich buiten de toegestane bandbreedte." sqref="B24" xr:uid="{FD8C313F-2687-4114-B22A-46F259A9CF09}">
      <formula1>150</formula1>
      <formula2>240</formula2>
    </dataValidation>
    <dataValidation type="decimal" allowBlank="1" showInputMessage="1" showErrorMessage="1" error="Uw nettoprijs bevindt zich buiten de toegestane bandbreedte." sqref="B23" xr:uid="{C32050EE-3AF7-44B7-BB64-31EE86FAE1C1}">
      <formula1>2</formula1>
      <formula2>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EA7F-A408-4B7E-9AAF-20DA1268B6CE}">
  <dimension ref="A1:Q32"/>
  <sheetViews>
    <sheetView workbookViewId="0">
      <selection activeCell="C12" sqref="C12"/>
    </sheetView>
  </sheetViews>
  <sheetFormatPr defaultColWidth="0" defaultRowHeight="15" customHeight="1" zeroHeight="1" x14ac:dyDescent="0.25"/>
  <cols>
    <col min="1" max="1" width="2.85546875" style="19" customWidth="1"/>
    <col min="2" max="2" width="36.140625" style="45" customWidth="1"/>
    <col min="3" max="3" width="16" style="19" customWidth="1"/>
    <col min="4" max="4" width="12.85546875" style="19" customWidth="1"/>
    <col min="5" max="5" width="24.140625" style="19" customWidth="1"/>
    <col min="6" max="7" width="14.28515625" style="19" customWidth="1"/>
    <col min="8" max="8" width="2.42578125" style="19" customWidth="1"/>
    <col min="9" max="9" width="14.28515625" style="19" customWidth="1"/>
    <col min="10" max="10" width="16.28515625" style="19" customWidth="1"/>
    <col min="11" max="11" width="2.42578125" style="19" customWidth="1"/>
    <col min="12" max="13" width="14.28515625" style="2" hidden="1" customWidth="1"/>
    <col min="14" max="17" width="9.140625" style="2" hidden="1" customWidth="1"/>
    <col min="18" max="16384" width="9.140625" hidden="1"/>
  </cols>
  <sheetData>
    <row r="1" spans="1:11" s="2" customFormat="1" ht="30.75" x14ac:dyDescent="0.4">
      <c r="A1" s="1" t="s">
        <v>34</v>
      </c>
    </row>
    <row r="2" spans="1:11" s="2" customFormat="1" x14ac:dyDescent="0.25">
      <c r="A2" s="3" t="s">
        <v>35</v>
      </c>
    </row>
    <row r="3" spans="1:11" ht="15" customHeight="1" x14ac:dyDescent="0.25">
      <c r="A3" s="3" t="s">
        <v>36</v>
      </c>
      <c r="B3" s="17"/>
      <c r="C3" s="18"/>
      <c r="D3" s="18"/>
      <c r="E3" s="18"/>
    </row>
    <row r="4" spans="1:11" ht="15" customHeight="1" x14ac:dyDescent="0.25">
      <c r="B4" s="20"/>
      <c r="C4" s="18"/>
      <c r="D4" s="18"/>
      <c r="E4" s="83"/>
      <c r="F4" s="83"/>
      <c r="G4" s="83"/>
      <c r="H4" s="83"/>
      <c r="I4" s="83"/>
      <c r="J4" s="83"/>
    </row>
    <row r="5" spans="1:11" ht="15" customHeight="1" x14ac:dyDescent="0.25">
      <c r="B5" s="20"/>
      <c r="C5" s="18"/>
    </row>
    <row r="6" spans="1:11" ht="15.75" thickBot="1" x14ac:dyDescent="0.3">
      <c r="A6" s="21"/>
      <c r="B6" s="22" t="s">
        <v>37</v>
      </c>
      <c r="C6" s="23" t="s">
        <v>38</v>
      </c>
      <c r="D6" s="24" t="s">
        <v>39</v>
      </c>
      <c r="K6" s="25"/>
    </row>
    <row r="7" spans="1:11" ht="15" customHeight="1" x14ac:dyDescent="0.25">
      <c r="A7" s="84" t="s">
        <v>40</v>
      </c>
      <c r="B7" s="26" t="s">
        <v>41</v>
      </c>
      <c r="C7" s="27">
        <v>100000</v>
      </c>
      <c r="D7" s="28">
        <v>0</v>
      </c>
      <c r="E7" s="29"/>
      <c r="F7" s="30"/>
      <c r="G7" s="31"/>
      <c r="H7" s="32"/>
      <c r="I7" s="30"/>
      <c r="J7" s="30"/>
      <c r="K7" s="30"/>
    </row>
    <row r="8" spans="1:11" x14ac:dyDescent="0.25">
      <c r="A8" s="85"/>
      <c r="B8" s="33" t="s">
        <v>42</v>
      </c>
      <c r="C8" s="34">
        <v>70000</v>
      </c>
      <c r="D8" s="35">
        <v>250</v>
      </c>
      <c r="E8" s="29"/>
      <c r="F8" s="30"/>
      <c r="G8" s="31"/>
      <c r="H8" s="32"/>
      <c r="I8" s="30"/>
      <c r="J8" s="30"/>
      <c r="K8" s="30"/>
    </row>
    <row r="9" spans="1:11" ht="15.75" thickBot="1" x14ac:dyDescent="0.3">
      <c r="A9" s="85"/>
      <c r="B9" s="36" t="s">
        <v>43</v>
      </c>
      <c r="C9" s="37">
        <v>40000</v>
      </c>
      <c r="D9" s="38">
        <v>400</v>
      </c>
      <c r="E9" s="29"/>
      <c r="F9" s="30"/>
      <c r="G9" s="31"/>
      <c r="H9" s="32"/>
      <c r="I9" s="30"/>
      <c r="J9" s="30"/>
      <c r="K9" s="30"/>
    </row>
    <row r="10" spans="1:11" ht="15.75" thickBot="1" x14ac:dyDescent="0.3">
      <c r="A10" s="85"/>
      <c r="B10" s="39"/>
      <c r="C10" s="40"/>
      <c r="D10" s="41"/>
      <c r="E10" s="29"/>
      <c r="F10" s="30"/>
      <c r="G10" s="31"/>
      <c r="H10" s="32"/>
      <c r="I10" s="30"/>
      <c r="J10" s="30"/>
      <c r="K10" s="30"/>
    </row>
    <row r="11" spans="1:11" ht="19.5" thickBot="1" x14ac:dyDescent="0.35">
      <c r="A11" s="86"/>
      <c r="B11" s="42" t="s">
        <v>44</v>
      </c>
      <c r="C11" s="43">
        <f>'[1]Tabblad 1'!G19</f>
        <v>1200</v>
      </c>
      <c r="D11" s="44">
        <f>IF(C11&lt;&gt;"",IF(IF(C$9&gt;=C$7,C11&gt;=C$8,C11&lt;=C$8),MIN(D$9,MAX(D$8,D$9-(C11-C$9)/((C$8-C$9)/(D$9-D$8)))),MIN(D$8,MAX(D$7,D$8-(C11-C$8)/((C$7-C$8)/(D$8-D$7))))),"")</f>
        <v>400</v>
      </c>
      <c r="E11" s="29"/>
      <c r="F11" s="30"/>
      <c r="G11" s="30"/>
      <c r="H11" s="30"/>
      <c r="I11" s="30"/>
      <c r="J11" s="30"/>
      <c r="K11" s="30"/>
    </row>
    <row r="12" spans="1:11" x14ac:dyDescent="0.25">
      <c r="E12" s="46"/>
      <c r="F12" s="30"/>
      <c r="G12" s="30"/>
      <c r="H12" s="30"/>
      <c r="I12" s="30"/>
      <c r="J12" s="30"/>
      <c r="K12" s="30"/>
    </row>
    <row r="13" spans="1:11" x14ac:dyDescent="0.25">
      <c r="A13" s="45"/>
      <c r="C13" s="47"/>
      <c r="E13" s="46"/>
      <c r="F13" s="30"/>
      <c r="G13" s="30"/>
      <c r="H13" s="30"/>
      <c r="I13" s="30"/>
      <c r="J13" s="30"/>
      <c r="K13" s="30"/>
    </row>
    <row r="14" spans="1:11" x14ac:dyDescent="0.25">
      <c r="E14" s="46"/>
      <c r="F14" s="30"/>
      <c r="G14" s="30"/>
      <c r="H14" s="30"/>
      <c r="I14" s="30"/>
      <c r="J14" s="48"/>
      <c r="K14" s="30"/>
    </row>
    <row r="15" spans="1:11" x14ac:dyDescent="0.25">
      <c r="E15" s="46"/>
      <c r="F15" s="30"/>
      <c r="G15" s="30"/>
      <c r="H15" s="30"/>
      <c r="I15" s="30"/>
      <c r="J15"/>
      <c r="K15" s="30"/>
    </row>
    <row r="16" spans="1:11" x14ac:dyDescent="0.25">
      <c r="A16" s="45"/>
      <c r="B16" s="19"/>
      <c r="C16" s="18"/>
      <c r="E16" s="29"/>
      <c r="F16" s="49"/>
      <c r="G16" s="45"/>
      <c r="H16" s="49"/>
      <c r="I16" s="49"/>
      <c r="J16" s="49"/>
      <c r="K16" s="49"/>
    </row>
    <row r="17" spans="1:11" ht="15" customHeight="1" x14ac:dyDescent="0.25">
      <c r="B17" s="50"/>
      <c r="C17" s="51"/>
      <c r="D17" s="51"/>
      <c r="E17" s="52"/>
      <c r="F17" s="53"/>
      <c r="G17" s="53"/>
      <c r="H17" s="49"/>
      <c r="I17" s="49"/>
      <c r="J17" s="49"/>
      <c r="K17" s="49"/>
    </row>
    <row r="18" spans="1:11" x14ac:dyDescent="0.25">
      <c r="B18" s="54" t="s">
        <v>45</v>
      </c>
      <c r="C18" s="55"/>
      <c r="D18" s="55"/>
      <c r="E18" s="56"/>
      <c r="F18" s="57"/>
      <c r="G18" s="57"/>
      <c r="H18" s="58"/>
      <c r="I18" s="58"/>
      <c r="J18" s="49"/>
      <c r="K18" s="49"/>
    </row>
    <row r="19" spans="1:11" x14ac:dyDescent="0.25">
      <c r="B19" s="59" t="s">
        <v>46</v>
      </c>
      <c r="C19" s="60"/>
      <c r="D19" s="60"/>
      <c r="E19" s="60"/>
      <c r="F19" s="55"/>
      <c r="G19" s="55"/>
      <c r="H19" s="2"/>
      <c r="I19" s="2"/>
      <c r="J19" s="61"/>
    </row>
    <row r="20" spans="1:11" x14ac:dyDescent="0.25">
      <c r="B20" s="62"/>
      <c r="C20" s="60"/>
      <c r="D20" s="60"/>
      <c r="E20" s="60"/>
      <c r="F20" s="55"/>
      <c r="G20" s="55"/>
      <c r="H20" s="2"/>
      <c r="I20" s="2"/>
      <c r="J20" s="61"/>
    </row>
    <row r="21" spans="1:11" x14ac:dyDescent="0.25">
      <c r="B21" s="63" t="s">
        <v>47</v>
      </c>
      <c r="C21" s="60"/>
      <c r="D21" s="60"/>
      <c r="E21" s="60"/>
      <c r="F21" s="64"/>
      <c r="G21" s="55"/>
      <c r="H21" s="2"/>
      <c r="I21" s="2"/>
      <c r="J21" s="61"/>
    </row>
    <row r="22" spans="1:11" ht="14.45" customHeight="1" x14ac:dyDescent="0.25">
      <c r="B22" s="65"/>
      <c r="C22" s="60"/>
      <c r="D22" s="55"/>
      <c r="E22" s="66"/>
      <c r="F22" s="55"/>
      <c r="G22" s="55"/>
      <c r="H22" s="2"/>
      <c r="I22" s="2"/>
      <c r="J22" s="61"/>
    </row>
    <row r="23" spans="1:11" x14ac:dyDescent="0.25">
      <c r="B23" s="54"/>
      <c r="C23" s="60"/>
      <c r="D23" s="60"/>
      <c r="E23" s="67"/>
      <c r="F23" s="55"/>
      <c r="G23" s="55"/>
      <c r="H23" s="2"/>
      <c r="I23" s="2"/>
      <c r="J23" s="61"/>
    </row>
    <row r="24" spans="1:11" x14ac:dyDescent="0.25">
      <c r="B24" s="54"/>
      <c r="C24" s="60"/>
      <c r="D24" s="55"/>
      <c r="E24" s="68"/>
      <c r="F24" s="55"/>
      <c r="G24" s="55"/>
      <c r="H24" s="2"/>
      <c r="I24" s="2"/>
      <c r="J24" s="61"/>
    </row>
    <row r="25" spans="1:11" x14ac:dyDescent="0.25">
      <c r="A25" s="45"/>
      <c r="B25" s="54"/>
      <c r="C25" s="55"/>
      <c r="D25" s="55"/>
      <c r="E25" s="55"/>
      <c r="F25" s="55"/>
      <c r="G25" s="55"/>
      <c r="H25" s="2"/>
      <c r="I25" s="2"/>
      <c r="J25" s="2"/>
      <c r="K25" s="69"/>
    </row>
    <row r="26" spans="1:11" x14ac:dyDescent="0.25">
      <c r="B26" s="63" t="s">
        <v>48</v>
      </c>
      <c r="C26" s="60"/>
      <c r="D26" s="60"/>
      <c r="E26" s="70"/>
      <c r="F26" s="71"/>
      <c r="G26" s="72"/>
      <c r="H26" s="73"/>
      <c r="I26" s="74"/>
      <c r="J26" s="46"/>
      <c r="K26" s="46"/>
    </row>
    <row r="27" spans="1:11" x14ac:dyDescent="0.25">
      <c r="B27" s="65"/>
      <c r="C27" s="60"/>
      <c r="D27" s="60"/>
      <c r="E27" s="56"/>
      <c r="F27" s="57"/>
      <c r="G27" s="57"/>
      <c r="H27" s="58"/>
      <c r="I27" s="58"/>
      <c r="J27" s="29"/>
      <c r="K27" s="49"/>
    </row>
    <row r="28" spans="1:11" x14ac:dyDescent="0.25">
      <c r="B28" s="60"/>
      <c r="C28" s="60"/>
      <c r="D28" s="60"/>
      <c r="E28" s="67"/>
      <c r="F28" s="57"/>
      <c r="G28" s="57"/>
      <c r="H28" s="58"/>
      <c r="I28" s="58"/>
      <c r="J28" s="49"/>
      <c r="K28" s="49"/>
    </row>
    <row r="29" spans="1:11" x14ac:dyDescent="0.25">
      <c r="A29" s="75"/>
      <c r="B29" s="60"/>
      <c r="C29" s="60"/>
      <c r="D29" s="60"/>
      <c r="E29" s="68"/>
      <c r="F29" s="57"/>
      <c r="G29" s="57"/>
      <c r="H29" s="58"/>
      <c r="I29" s="58"/>
      <c r="J29" s="49"/>
      <c r="K29" s="49"/>
    </row>
    <row r="30" spans="1:11" x14ac:dyDescent="0.25">
      <c r="A30" s="49"/>
      <c r="B30" s="76"/>
      <c r="C30" s="76"/>
      <c r="D30" s="76"/>
      <c r="E30" s="2"/>
      <c r="F30" s="77"/>
      <c r="G30" s="2"/>
      <c r="H30" s="2"/>
      <c r="I30" s="2"/>
    </row>
    <row r="31" spans="1:11" x14ac:dyDescent="0.25">
      <c r="B31" s="18"/>
      <c r="C31" s="18"/>
      <c r="D31" s="18"/>
    </row>
    <row r="32" spans="1:11" hidden="1" x14ac:dyDescent="0.25">
      <c r="B32" s="18"/>
      <c r="C32" s="18"/>
      <c r="D32" s="18"/>
    </row>
  </sheetData>
  <mergeCells count="2">
    <mergeCell ref="E4:J4"/>
    <mergeCell ref="A7:A11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E1004C52FE448900A47FE053754DE" ma:contentTypeVersion="14" ma:contentTypeDescription="Een nieuw document maken." ma:contentTypeScope="" ma:versionID="05ff9e97e122613d8fe2c0214c92d128">
  <xsd:schema xmlns:xsd="http://www.w3.org/2001/XMLSchema" xmlns:xs="http://www.w3.org/2001/XMLSchema" xmlns:p="http://schemas.microsoft.com/office/2006/metadata/properties" xmlns:ns2="c891732c-2bd3-458f-a84e-32501954c962" xmlns:ns3="70048c58-f65b-4b11-aaed-76bf0938ae93" targetNamespace="http://schemas.microsoft.com/office/2006/metadata/properties" ma:root="true" ma:fieldsID="fcc270bc7382b4ce00580054475b4ed1" ns2:_="" ns3:_="">
    <xsd:import namespace="c891732c-2bd3-458f-a84e-32501954c962"/>
    <xsd:import namespace="70048c58-f65b-4b11-aaed-76bf0938ae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1732c-2bd3-458f-a84e-32501954c9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bb03eb60f1c456383d550cda2a2ac01" ma:index="12" nillable="true" ma:taxonomy="true" ma:internalName="ebb03eb60f1c456383d550cda2a2ac01" ma:taxonomyFieldName="Teamtrefwoorden" ma:displayName="Teamtrefwoorden" ma:fieldId="{ebb03eb6-0f1c-4563-83d5-50cda2a2ac01}" ma:sspId="0f84c60b-fce4-43bd-9f97-923732063525" ma:termSetId="cad08444-bea1-47e4-8000-a20561cef0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d19b3be5-2090-47c7-ae2b-9933c6ae0487}" ma:internalName="TaxCatchAll" ma:showField="CatchAllData" ma:web="c891732c-2bd3-458f-a84e-32501954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d19b3be5-2090-47c7-ae2b-9933c6ae0487}" ma:internalName="TaxCatchAllLabel" ma:readOnly="true" ma:showField="CatchAllDataLabel" ma:web="c891732c-2bd3-458f-a84e-32501954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7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48c58-f65b-4b11-aaed-76bf0938a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91732c-2bd3-458f-a84e-32501954c962">MVVRMDFXMCZ5-1988727501-85</_dlc_DocId>
    <TaxCatchAll xmlns="c891732c-2bd3-458f-a84e-32501954c962"/>
    <TaxKeywordTaxHTField xmlns="c891732c-2bd3-458f-a84e-32501954c962">
      <Terms xmlns="http://schemas.microsoft.com/office/infopath/2007/PartnerControls"/>
    </TaxKeywordTaxHTField>
    <ebb03eb60f1c456383d550cda2a2ac01 xmlns="c891732c-2bd3-458f-a84e-32501954c962">
      <Terms xmlns="http://schemas.microsoft.com/office/infopath/2007/PartnerControls"/>
    </ebb03eb60f1c456383d550cda2a2ac01>
    <ofae577968ed4be8b7cfa6b3c1b2b2a3 xmlns="c891732c-2bd3-458f-a84e-32501954c962">
      <Terms xmlns="http://schemas.microsoft.com/office/infopath/2007/PartnerControls"/>
    </ofae577968ed4be8b7cfa6b3c1b2b2a3>
    <_dlc_DocIdUrl xmlns="c891732c-2bd3-458f-a84e-32501954c962">
      <Url>https://denhaag.sharepoint.com/sites/EABureaustoelen21505_DBV_Bedrijfsvoering/_layouts/15/DocIdRedir.aspx?ID=MVVRMDFXMCZ5-1988727501-85</Url>
      <Description>MVVRMDFXMCZ5-1988727501-85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0EE28AC-4894-4C48-9843-0B46F98B1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1732c-2bd3-458f-a84e-32501954c962"/>
    <ds:schemaRef ds:uri="70048c58-f65b-4b11-aaed-76bf0938a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2D8457-CC9D-4674-BD7A-86F36E6284EE}">
  <ds:schemaRefs>
    <ds:schemaRef ds:uri="http://schemas.microsoft.com/office/2006/metadata/properties"/>
    <ds:schemaRef ds:uri="http://schemas.microsoft.com/office/infopath/2007/PartnerControls"/>
    <ds:schemaRef ds:uri="c891732c-2bd3-458f-a84e-32501954c962"/>
  </ds:schemaRefs>
</ds:datastoreItem>
</file>

<file path=customXml/itemProps3.xml><?xml version="1.0" encoding="utf-8"?>
<ds:datastoreItem xmlns:ds="http://schemas.openxmlformats.org/officeDocument/2006/customXml" ds:itemID="{96C3F82D-60C4-4813-842B-8DD5DF1F58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1666FD-C722-4DD0-9887-E19A93F16D8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Lansen Terpstra</dc:creator>
  <cp:lastModifiedBy>Joyce Lansen Terpstra</cp:lastModifiedBy>
  <dcterms:created xsi:type="dcterms:W3CDTF">2021-09-30T06:44:41Z</dcterms:created>
  <dcterms:modified xsi:type="dcterms:W3CDTF">2021-10-07T07:01:24Z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0x010100C14E1004C52FE448900A47FE053754DE</vt:lpwstr>
  </property>
  <property fmtid="{D5CDD505-2E9C-101B-9397-08002B2CF9AE}" pid="4" name="_dlc_DocIdItemGuid">
    <vt:lpwstr>b443682d-897b-4a26-af49-9c7906184bd6</vt:lpwstr>
  </property>
  <property fmtid="{D5CDD505-2E9C-101B-9397-08002B2CF9AE}" pid="5" name="Documentsoort">
    <vt:lpwstr/>
  </property>
  <property fmtid="{D5CDD505-2E9C-101B-9397-08002B2CF9AE}" pid="6" name="Teamtrefwoorden">
    <vt:lpwstr/>
  </property>
</Properties>
</file>