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CJTERP\Downloads\"/>
    </mc:Choice>
  </mc:AlternateContent>
  <xr:revisionPtr revIDLastSave="0" documentId="8_{C195EC98-9FAE-4C29-AEFE-E16839CE5216}" xr6:coauthVersionLast="47" xr6:coauthVersionMax="47" xr10:uidLastSave="{00000000-0000-0000-0000-000000000000}"/>
  <workbookProtection workbookAlgorithmName="SHA-512" workbookHashValue="pWjuqNE77pd3gsIi5XdEsALzpCUwS2rmQf0j0ogfM/5reUtyLO+03StT8FGDEp8qJQNXzDqYhSDt6OKM6P36TA==" workbookSaltValue="238UJGDeFyWn3M6GDV5VWA==" workbookSpinCount="100000" lockStructure="1"/>
  <bookViews>
    <workbookView xWindow="-28920" yWindow="-120" windowWidth="29040" windowHeight="15840" tabRatio="632" xr2:uid="{00000000-000D-0000-FFFF-FFFF00000000}"/>
  </bookViews>
  <sheets>
    <sheet name="Tabblad 1" sheetId="9" r:id="rId1"/>
    <sheet name="Tabblad 2" sheetId="1" r:id="rId2"/>
    <sheet name="Blad2" sheetId="8" state="hidden" r:id="rId3"/>
  </sheets>
  <definedNames>
    <definedName name="_xlnm.Print_Area" localSheetId="0">'Tabblad 1'!$A$1:$G$40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9" l="1"/>
  <c r="C11" i="1"/>
  <c r="G38" i="9"/>
  <c r="D11" i="1"/>
  <c r="G3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tc={C8451EA2-FBBB-4A3A-B703-418FA4220371}</author>
  </authors>
  <commentList>
    <comment ref="G35" authorId="0" shapeId="0" xr:uid="{C8451EA2-FBBB-4A3A-B703-418FA422037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Bij een score van 0,00 bevindt uw Inschrijfprijs zich boven het budget van de Opdrachtgever.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Fredo Schotanus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>Als een omslagpunt niet gewenst is, vul dan bijvoorbeeld dezelfde waarde in als staat in cellen C5 en D5.</t>
        </r>
      </text>
    </comment>
  </commentList>
</comments>
</file>

<file path=xl/sharedStrings.xml><?xml version="1.0" encoding="utf-8"?>
<sst xmlns="http://schemas.openxmlformats.org/spreadsheetml/2006/main" count="47" uniqueCount="47">
  <si>
    <t>21.505 Bureaustoelen</t>
  </si>
  <si>
    <t>Tabblad 1: Inschrijfprijs</t>
  </si>
  <si>
    <r>
      <t xml:space="preserve">Inschrijver dient uitsluitend de </t>
    </r>
    <r>
      <rPr>
        <sz val="11"/>
        <color theme="6"/>
        <rFont val="Georgia"/>
        <family val="1"/>
      </rPr>
      <t>groene velden</t>
    </r>
    <r>
      <rPr>
        <sz val="11"/>
        <color theme="1"/>
        <rFont val="Georgia"/>
        <family val="1"/>
      </rPr>
      <t xml:space="preserve"> in te vullen.</t>
    </r>
  </si>
  <si>
    <t>Bedragen dienen positief te zijn in Euro's, exclusief BTW, met een nauwkeurigheid van 2 decimalen.</t>
  </si>
  <si>
    <t>Naam Inschrijver:</t>
  </si>
  <si>
    <t>Component</t>
  </si>
  <si>
    <t>Score van waarde inschrijver (voor berekening, zie tabblad 2)</t>
  </si>
  <si>
    <t>Punten score gunningscriterium prijs:</t>
  </si>
  <si>
    <t>Kortingspercentage op Brutoprijzen gehele assortiment / dienstverlening.</t>
  </si>
  <si>
    <t>21.505  Bureaustoelen</t>
  </si>
  <si>
    <t>Tabblad 2: Score</t>
  </si>
  <si>
    <t>Omschrijving</t>
  </si>
  <si>
    <t>Waarde</t>
  </si>
  <si>
    <t>Score</t>
  </si>
  <si>
    <t>Lijnfunctie</t>
  </si>
  <si>
    <t>Plafondbedrag (m.a.w. laagste score )</t>
  </si>
  <si>
    <t>Omslagpunt</t>
  </si>
  <si>
    <t>Laagste prijs (m.a.w. hoogste score )</t>
  </si>
  <si>
    <t>Inschrijfprijs en Score voor waarde van inschrijver</t>
  </si>
  <si>
    <t>Tussen de punten geldt de volgende formule:</t>
  </si>
  <si>
    <t>= max. te behalen punten - (inschrijfprijs - laagste prijs) / (hoogste prijs - laagste prijs) * (max. te behalen punten - min. te behalen punten)</t>
  </si>
  <si>
    <t>ja</t>
  </si>
  <si>
    <t>nee</t>
  </si>
  <si>
    <t>Bijlage 5B Prijzenblad - Perceel 2</t>
  </si>
  <si>
    <t>De prijs voor perceel 2 wordt uitgevraagd aan de hand van een casus.</t>
  </si>
  <si>
    <t>Basis maatwerkstoel</t>
  </si>
  <si>
    <t>Brutoprijs</t>
  </si>
  <si>
    <t>Nettoprijs</t>
  </si>
  <si>
    <t>Arbeidsloon per 15 minuten</t>
  </si>
  <si>
    <t>Bijlage 5 Prijzenblad - Perceel 2</t>
  </si>
  <si>
    <t>Meerprijs aangepaste zitting</t>
  </si>
  <si>
    <t>Meerprijs aangepaste rugleuning</t>
  </si>
  <si>
    <t>Meerprijs aangepaste armleuningen</t>
  </si>
  <si>
    <t>Meerprijs aangepaste gasveer (verlengde)</t>
  </si>
  <si>
    <t>Meerprijs aangepaste lumbaalondersteuning</t>
  </si>
  <si>
    <t>Inschijver wordt gevraagd om de standaard maatwerkstoel aan te bieden, met een meerprijs (indien noodzakelijk) voor de aangepaste componenten:</t>
  </si>
  <si>
    <t>U dient bij de prijsopgave  uit te gaan van de volgende uitgangspunten:</t>
  </si>
  <si>
    <t>Lengte: 1.85 meter</t>
  </si>
  <si>
    <t>Gewicht: 95 kilo</t>
  </si>
  <si>
    <t>Indicatieprijs maatwerk bureaustoel</t>
  </si>
  <si>
    <t>Inschrijver wordt gevraagd een prijs op te geven voor een medewerker die rugklachten en klachten aan het stuitje heeft (hernia).</t>
  </si>
  <si>
    <t>Voorrijkosten regio Haaglanden</t>
  </si>
  <si>
    <t>Woonplaats: Driebergen</t>
  </si>
  <si>
    <t>Meerprijs voorrijkosten buiten regio Haaglanden*</t>
  </si>
  <si>
    <t>* Indien de voorrijkosten voor plaatsingen buiten regio Haaglanden gelijk is aan de voorijkosten binnen de regio Haaglanden, volstaat het om 0,01 in het prijzenblad te vermelden.</t>
  </si>
  <si>
    <t>Links van het omslagpunt, voorbeeld bij een inschrijfsom van € 1.800,-:</t>
  </si>
  <si>
    <t>Rechts van het omslagpunt, voorbeeld bij een  inschrijfsom van € 1.600,-: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</si>
</sst>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0.0%"/>
    <numFmt numFmtId="166" formatCode="_-* #,##0.00_-;_-* #,##0.00\-;_-* &quot;-&quot;??_-;_-@_-"/>
    <numFmt numFmtId="167" formatCode="_-&quot;€&quot;\ * #,##0.00_-;_-&quot;€&quot;\ * #,##0.00\-;_-&quot;€&quot;\ * &quot;-&quot;??_-;_-@_-"/>
    <numFmt numFmtId="168" formatCode="_-* #,##0_-;_-* #,##0\-;_-* &quot;-&quot;??_-;_-@_-"/>
    <numFmt numFmtId="169" formatCode="0.0"/>
    <numFmt numFmtId="170" formatCode="0_ ;[Red]\-0\ "/>
    <numFmt numFmtId="171" formatCode="_ [$€-413]\ * #,##0.00_ ;_ [$€-413]\ * \-#,##0.00_ ;_ [$€-413]\ * &quot;-&quot;??_ ;_ @_ "/>
    <numFmt numFmtId="172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sz val="9"/>
      <color indexed="81"/>
      <name val="Tahoma"/>
      <family val="2"/>
    </font>
    <font>
      <b/>
      <sz val="25"/>
      <color theme="1"/>
      <name val="Arial"/>
      <family val="2"/>
    </font>
    <font>
      <sz val="11"/>
      <color theme="1"/>
      <name val="Georgia"/>
      <family val="1"/>
    </font>
    <font>
      <sz val="11"/>
      <color theme="6"/>
      <name val="Georgia"/>
      <family val="1"/>
    </font>
    <font>
      <sz val="9.5"/>
      <name val="Georgia"/>
      <family val="1"/>
    </font>
    <font>
      <sz val="9.5"/>
      <color theme="1"/>
      <name val="Georgia"/>
      <family val="1"/>
    </font>
    <font>
      <i/>
      <sz val="9.5"/>
      <name val="Georgia"/>
      <family val="1"/>
    </font>
    <font>
      <sz val="9.5"/>
      <color indexed="9"/>
      <name val="Georgia"/>
      <family val="1"/>
    </font>
    <font>
      <sz val="9.5"/>
      <color rgb="FFCC9900"/>
      <name val="Georgia"/>
      <family val="1"/>
    </font>
    <font>
      <sz val="9.5"/>
      <color theme="9"/>
      <name val="Georgia"/>
      <family val="1"/>
    </font>
    <font>
      <i/>
      <u/>
      <sz val="9.5"/>
      <color theme="9"/>
      <name val="Georgia"/>
      <family val="1"/>
    </font>
    <font>
      <b/>
      <sz val="9.5"/>
      <name val="Georgia"/>
      <family val="1"/>
    </font>
    <font>
      <sz val="11"/>
      <color theme="1"/>
      <name val="Garamond"/>
      <family val="1"/>
    </font>
    <font>
      <sz val="9.5"/>
      <color rgb="FF9C0006"/>
      <name val="Garamond"/>
      <family val="1"/>
    </font>
    <font>
      <sz val="9.5"/>
      <name val="Garamond"/>
      <family val="1"/>
    </font>
    <font>
      <sz val="9.5"/>
      <color rgb="FF006100"/>
      <name val="Garamond"/>
      <family val="1"/>
    </font>
    <font>
      <sz val="9.5"/>
      <color theme="1"/>
      <name val="Garamond"/>
      <family val="1"/>
    </font>
    <font>
      <b/>
      <sz val="11"/>
      <color rgb="FF3F3F76"/>
      <name val="Garamond"/>
      <family val="1"/>
    </font>
    <font>
      <b/>
      <sz val="14"/>
      <color theme="1"/>
      <name val="Garamond"/>
      <family val="1"/>
    </font>
    <font>
      <i/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9.5"/>
      <color rgb="FF000000"/>
      <name val="Georgia"/>
      <family val="1"/>
    </font>
    <font>
      <b/>
      <sz val="12"/>
      <color theme="1"/>
      <name val="Georgi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D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BE60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medium">
        <color theme="3" tint="0.39997558519241921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medium">
        <color theme="3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7" borderId="2" applyNumberFormat="0" applyFont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NumberFormat="1" applyFont="1" applyFill="1" applyBorder="1" applyAlignment="1" applyProtection="1"/>
    <xf numFmtId="0" fontId="10" fillId="2" borderId="0" xfId="0" applyFont="1" applyFill="1" applyBorder="1" applyProtection="1"/>
    <xf numFmtId="0" fontId="0" fillId="2" borderId="0" xfId="0" applyFont="1" applyFill="1" applyBorder="1" applyProtection="1"/>
    <xf numFmtId="0" fontId="0" fillId="3" borderId="0" xfId="0" applyFont="1" applyFill="1" applyProtection="1"/>
    <xf numFmtId="0" fontId="0" fillId="0" borderId="0" xfId="0" applyFont="1" applyProtection="1"/>
    <xf numFmtId="0" fontId="9" fillId="2" borderId="0" xfId="0" applyNumberFormat="1" applyFont="1" applyFill="1" applyBorder="1" applyAlignment="1" applyProtection="1"/>
    <xf numFmtId="0" fontId="0" fillId="2" borderId="0" xfId="0" applyFont="1" applyFill="1" applyProtection="1"/>
    <xf numFmtId="0" fontId="9" fillId="2" borderId="0" xfId="0" applyNumberFormat="1" applyFont="1" applyFill="1" applyBorder="1" applyAlignment="1" applyProtection="1">
      <alignment horizontal="center"/>
    </xf>
    <xf numFmtId="0" fontId="6" fillId="8" borderId="7" xfId="7" applyNumberFormat="1" applyFont="1" applyBorder="1" applyAlignment="1" applyProtection="1">
      <alignment horizontal="center" vertical="top"/>
    </xf>
    <xf numFmtId="0" fontId="6" fillId="8" borderId="9" xfId="7" applyNumberFormat="1" applyFont="1" applyBorder="1" applyAlignment="1" applyProtection="1">
      <alignment horizontal="center"/>
    </xf>
    <xf numFmtId="0" fontId="6" fillId="8" borderId="10" xfId="7" applyNumberFormat="1" applyFont="1" applyBorder="1" applyAlignment="1" applyProtection="1">
      <alignment horizontal="center"/>
    </xf>
    <xf numFmtId="0" fontId="0" fillId="2" borderId="0" xfId="0" applyFont="1" applyFill="1" applyAlignment="1" applyProtection="1">
      <alignment horizontal="center"/>
    </xf>
    <xf numFmtId="1" fontId="7" fillId="2" borderId="0" xfId="0" applyNumberFormat="1" applyFont="1" applyFill="1" applyBorder="1" applyProtection="1"/>
    <xf numFmtId="0" fontId="8" fillId="2" borderId="0" xfId="0" applyFont="1" applyFill="1" applyBorder="1" applyProtection="1"/>
    <xf numFmtId="165" fontId="10" fillId="2" borderId="0" xfId="0" applyNumberFormat="1" applyFont="1" applyFill="1" applyProtection="1"/>
    <xf numFmtId="166" fontId="10" fillId="2" borderId="0" xfId="0" applyNumberFormat="1" applyFont="1" applyFill="1" applyProtection="1"/>
    <xf numFmtId="0" fontId="8" fillId="2" borderId="0" xfId="0" applyFont="1" applyFill="1" applyProtection="1"/>
    <xf numFmtId="0" fontId="0" fillId="2" borderId="0" xfId="0" applyNumberFormat="1" applyFont="1" applyFill="1" applyAlignment="1" applyProtection="1"/>
    <xf numFmtId="0" fontId="7" fillId="2" borderId="0" xfId="0" applyNumberFormat="1" applyFont="1" applyFill="1" applyBorder="1" applyAlignment="1" applyProtection="1">
      <alignment horizontal="left"/>
    </xf>
    <xf numFmtId="1" fontId="8" fillId="2" borderId="0" xfId="0" applyNumberFormat="1" applyFont="1" applyFill="1" applyBorder="1" applyProtection="1"/>
    <xf numFmtId="168" fontId="8" fillId="2" borderId="0" xfId="1" applyNumberFormat="1" applyFont="1" applyFill="1" applyProtection="1"/>
    <xf numFmtId="0" fontId="0" fillId="2" borderId="0" xfId="0" applyFill="1" applyProtection="1"/>
    <xf numFmtId="0" fontId="7" fillId="2" borderId="0" xfId="0" applyFont="1" applyFill="1" applyBorder="1" applyProtection="1"/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168" fontId="0" fillId="2" borderId="0" xfId="1" applyNumberFormat="1" applyFont="1" applyFill="1" applyBorder="1" applyProtection="1"/>
    <xf numFmtId="0" fontId="0" fillId="3" borderId="0" xfId="0" applyFont="1" applyFill="1" applyAlignment="1" applyProtection="1">
      <alignment horizontal="center"/>
    </xf>
    <xf numFmtId="1" fontId="8" fillId="2" borderId="0" xfId="0" applyNumberFormat="1" applyFont="1" applyFill="1" applyProtection="1"/>
    <xf numFmtId="1" fontId="7" fillId="2" borderId="0" xfId="0" applyNumberFormat="1" applyFont="1" applyFill="1" applyProtection="1"/>
    <xf numFmtId="0" fontId="6" fillId="3" borderId="0" xfId="7" applyNumberFormat="1" applyFill="1" applyBorder="1" applyAlignment="1" applyProtection="1">
      <alignment vertical="center" textRotation="90"/>
    </xf>
    <xf numFmtId="0" fontId="7" fillId="2" borderId="0" xfId="0" applyNumberFormat="1" applyFont="1" applyFill="1" applyAlignment="1" applyProtection="1"/>
    <xf numFmtId="0" fontId="12" fillId="3" borderId="0" xfId="0" applyFont="1" applyFill="1"/>
    <xf numFmtId="0" fontId="0" fillId="3" borderId="0" xfId="0" applyFill="1"/>
    <xf numFmtId="0" fontId="13" fillId="3" borderId="0" xfId="0" applyFont="1" applyFill="1"/>
    <xf numFmtId="0" fontId="15" fillId="2" borderId="0" xfId="0" applyNumberFormat="1" applyFont="1" applyFill="1" applyBorder="1" applyAlignment="1" applyProtection="1">
      <alignment horizontal="left"/>
    </xf>
    <xf numFmtId="0" fontId="16" fillId="2" borderId="0" xfId="0" applyFont="1" applyFill="1" applyProtection="1"/>
    <xf numFmtId="169" fontId="15" fillId="2" borderId="0" xfId="0" applyNumberFormat="1" applyFont="1" applyFill="1" applyBorder="1" applyProtection="1"/>
    <xf numFmtId="0" fontId="15" fillId="2" borderId="0" xfId="0" applyFont="1" applyFill="1" applyBorder="1" applyProtection="1"/>
    <xf numFmtId="0" fontId="15" fillId="2" borderId="0" xfId="0" applyFont="1" applyFill="1" applyProtection="1"/>
    <xf numFmtId="0" fontId="23" fillId="3" borderId="0" xfId="0" applyFont="1" applyFill="1"/>
    <xf numFmtId="0" fontId="24" fillId="5" borderId="6" xfId="4" applyNumberFormat="1" applyFont="1" applyBorder="1" applyAlignment="1" applyProtection="1">
      <alignment horizontal="left"/>
    </xf>
    <xf numFmtId="0" fontId="25" fillId="3" borderId="8" xfId="6" applyNumberFormat="1" applyFont="1" applyFill="1" applyBorder="1" applyAlignment="1" applyProtection="1">
      <alignment horizontal="left"/>
    </xf>
    <xf numFmtId="170" fontId="26" fillId="4" borderId="5" xfId="3" applyNumberFormat="1" applyFont="1" applyBorder="1" applyAlignment="1" applyProtection="1">
      <alignment horizontal="left"/>
    </xf>
    <xf numFmtId="0" fontId="27" fillId="2" borderId="3" xfId="0" applyFont="1" applyFill="1" applyBorder="1" applyProtection="1"/>
    <xf numFmtId="169" fontId="27" fillId="0" borderId="7" xfId="8" applyNumberFormat="1" applyFont="1" applyFill="1" applyBorder="1" applyProtection="1"/>
    <xf numFmtId="167" fontId="28" fillId="0" borderId="11" xfId="5" applyNumberFormat="1" applyFont="1" applyFill="1" applyBorder="1" applyAlignment="1" applyProtection="1"/>
    <xf numFmtId="169" fontId="28" fillId="0" borderId="12" xfId="5" applyNumberFormat="1" applyFont="1" applyFill="1" applyBorder="1" applyProtection="1"/>
    <xf numFmtId="167" fontId="28" fillId="0" borderId="13" xfId="5" applyNumberFormat="1" applyFont="1" applyFill="1" applyBorder="1" applyAlignment="1" applyProtection="1"/>
    <xf numFmtId="169" fontId="28" fillId="0" borderId="14" xfId="5" applyNumberFormat="1" applyFont="1" applyFill="1" applyBorder="1" applyProtection="1"/>
    <xf numFmtId="167" fontId="28" fillId="0" borderId="15" xfId="5" applyNumberFormat="1" applyFont="1" applyFill="1" applyBorder="1" applyAlignment="1" applyProtection="1"/>
    <xf numFmtId="169" fontId="28" fillId="0" borderId="16" xfId="5" applyNumberFormat="1" applyFont="1" applyFill="1" applyBorder="1" applyProtection="1"/>
    <xf numFmtId="0" fontId="23" fillId="0" borderId="0" xfId="0" applyFont="1" applyFill="1" applyBorder="1" applyProtection="1"/>
    <xf numFmtId="0" fontId="23" fillId="0" borderId="4" xfId="0" applyFont="1" applyFill="1" applyBorder="1" applyProtection="1"/>
    <xf numFmtId="167" fontId="28" fillId="0" borderId="18" xfId="6" applyNumberFormat="1" applyFont="1" applyFill="1" applyBorder="1" applyAlignment="1" applyProtection="1"/>
    <xf numFmtId="2" fontId="29" fillId="0" borderId="17" xfId="8" applyNumberFormat="1" applyFont="1" applyFill="1" applyBorder="1" applyProtection="1"/>
    <xf numFmtId="44" fontId="0" fillId="2" borderId="0" xfId="0" applyNumberFormat="1" applyFont="1" applyFill="1" applyProtection="1"/>
    <xf numFmtId="0" fontId="12" fillId="3" borderId="0" xfId="0" applyFont="1" applyFill="1" applyProtection="1"/>
    <xf numFmtId="0" fontId="0" fillId="3" borderId="0" xfId="0" applyFill="1" applyProtection="1"/>
    <xf numFmtId="0" fontId="13" fillId="3" borderId="0" xfId="0" applyFont="1" applyFill="1" applyProtection="1"/>
    <xf numFmtId="0" fontId="30" fillId="3" borderId="0" xfId="0" applyFont="1" applyFill="1" applyProtection="1"/>
    <xf numFmtId="0" fontId="31" fillId="3" borderId="0" xfId="0" applyFont="1" applyFill="1" applyProtection="1"/>
    <xf numFmtId="171" fontId="13" fillId="11" borderId="17" xfId="1" applyNumberFormat="1" applyFont="1" applyFill="1" applyBorder="1" applyProtection="1">
      <protection locked="0"/>
    </xf>
    <xf numFmtId="44" fontId="13" fillId="0" borderId="0" xfId="14" applyFont="1" applyFill="1" applyProtection="1"/>
    <xf numFmtId="9" fontId="13" fillId="10" borderId="17" xfId="15" applyFont="1" applyFill="1" applyBorder="1" applyAlignment="1" applyProtection="1">
      <alignment horizontal="center"/>
    </xf>
    <xf numFmtId="0" fontId="32" fillId="12" borderId="19" xfId="0" applyFont="1" applyFill="1" applyBorder="1" applyAlignment="1" applyProtection="1">
      <alignment horizontal="center" vertical="center" wrapText="1"/>
    </xf>
    <xf numFmtId="0" fontId="0" fillId="3" borderId="21" xfId="0" applyFill="1" applyBorder="1" applyProtection="1"/>
    <xf numFmtId="171" fontId="0" fillId="3" borderId="0" xfId="0" applyNumberFormat="1" applyFill="1" applyProtection="1"/>
    <xf numFmtId="44" fontId="33" fillId="3" borderId="21" xfId="14" applyFont="1" applyFill="1" applyBorder="1" applyAlignment="1" applyProtection="1">
      <alignment vertical="center" wrapText="1"/>
    </xf>
    <xf numFmtId="0" fontId="13" fillId="3" borderId="0" xfId="0" applyFont="1" applyFill="1" applyAlignment="1" applyProtection="1">
      <alignment horizontal="left" wrapText="1"/>
    </xf>
    <xf numFmtId="0" fontId="13" fillId="3" borderId="0" xfId="0" applyFont="1" applyFill="1" applyAlignment="1" applyProtection="1">
      <alignment horizontal="left" vertical="top" wrapText="1"/>
    </xf>
    <xf numFmtId="0" fontId="0" fillId="11" borderId="0" xfId="0" applyFill="1" applyAlignment="1" applyProtection="1">
      <alignment horizontal="center"/>
      <protection locked="0"/>
    </xf>
    <xf numFmtId="172" fontId="33" fillId="3" borderId="19" xfId="1" applyNumberFormat="1" applyFont="1" applyFill="1" applyBorder="1" applyAlignment="1" applyProtection="1">
      <alignment vertical="center" wrapText="1"/>
    </xf>
    <xf numFmtId="172" fontId="33" fillId="3" borderId="20" xfId="1" applyNumberFormat="1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/>
    </xf>
    <xf numFmtId="0" fontId="6" fillId="8" borderId="6" xfId="7" applyNumberFormat="1" applyBorder="1" applyAlignment="1" applyProtection="1">
      <alignment horizontal="center" vertical="center" textRotation="90"/>
    </xf>
    <xf numFmtId="0" fontId="6" fillId="8" borderId="3" xfId="7" applyNumberFormat="1" applyBorder="1" applyAlignment="1" applyProtection="1">
      <alignment horizontal="center" vertical="center" textRotation="90"/>
    </xf>
    <xf numFmtId="0" fontId="6" fillId="8" borderId="5" xfId="7" applyNumberFormat="1" applyBorder="1" applyAlignment="1" applyProtection="1">
      <alignment horizontal="center" vertical="center" textRotation="90"/>
    </xf>
    <xf numFmtId="0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Protection="1"/>
    <xf numFmtId="169" fontId="15" fillId="3" borderId="0" xfId="0" applyNumberFormat="1" applyFont="1" applyFill="1" applyBorder="1" applyProtection="1"/>
    <xf numFmtId="0" fontId="15" fillId="3" borderId="0" xfId="0" applyFont="1" applyFill="1" applyBorder="1" applyProtection="1"/>
    <xf numFmtId="0" fontId="15" fillId="3" borderId="0" xfId="0" applyFont="1" applyFill="1" applyProtection="1"/>
    <xf numFmtId="0" fontId="7" fillId="3" borderId="0" xfId="0" applyFont="1" applyFill="1" applyProtection="1"/>
    <xf numFmtId="44" fontId="17" fillId="3" borderId="0" xfId="0" quotePrefix="1" applyNumberFormat="1" applyFont="1" applyFill="1" applyBorder="1" applyAlignment="1" applyProtection="1">
      <alignment horizontal="left"/>
    </xf>
    <xf numFmtId="0" fontId="18" fillId="3" borderId="0" xfId="0" applyFont="1" applyFill="1" applyBorder="1" applyProtection="1"/>
    <xf numFmtId="0" fontId="16" fillId="3" borderId="0" xfId="0" applyFont="1" applyFill="1" applyBorder="1" applyProtection="1"/>
    <xf numFmtId="0" fontId="0" fillId="3" borderId="0" xfId="0" applyFont="1" applyFill="1" applyBorder="1" applyProtection="1"/>
    <xf numFmtId="44" fontId="15" fillId="3" borderId="0" xfId="0" applyNumberFormat="1" applyFont="1" applyFill="1" applyBorder="1" applyAlignment="1" applyProtection="1">
      <alignment horizontal="left"/>
    </xf>
    <xf numFmtId="44" fontId="17" fillId="3" borderId="0" xfId="0" applyNumberFormat="1" applyFont="1" applyFill="1" applyBorder="1" applyAlignment="1" applyProtection="1">
      <alignment horizontal="left"/>
    </xf>
    <xf numFmtId="2" fontId="16" fillId="3" borderId="0" xfId="0" applyNumberFormat="1" applyFont="1" applyFill="1" applyBorder="1" applyProtection="1"/>
    <xf numFmtId="0" fontId="17" fillId="3" borderId="0" xfId="0" quotePrefix="1" applyNumberFormat="1" applyFont="1" applyFill="1" applyBorder="1" applyAlignment="1" applyProtection="1">
      <alignment horizontal="left"/>
    </xf>
    <xf numFmtId="0" fontId="19" fillId="3" borderId="0" xfId="0" applyFont="1" applyFill="1" applyBorder="1" applyProtection="1"/>
    <xf numFmtId="0" fontId="20" fillId="3" borderId="0" xfId="0" applyFont="1" applyFill="1" applyBorder="1" applyProtection="1"/>
    <xf numFmtId="0" fontId="21" fillId="3" borderId="0" xfId="0" applyFont="1" applyFill="1" applyBorder="1" applyProtection="1"/>
    <xf numFmtId="1" fontId="15" fillId="3" borderId="0" xfId="0" applyNumberFormat="1" applyFont="1" applyFill="1" applyBorder="1" applyProtection="1"/>
    <xf numFmtId="0" fontId="22" fillId="3" borderId="0" xfId="0" applyFont="1" applyFill="1" applyBorder="1" applyProtection="1"/>
    <xf numFmtId="165" fontId="18" fillId="3" borderId="0" xfId="0" applyNumberFormat="1" applyFont="1" applyFill="1" applyProtection="1"/>
    <xf numFmtId="166" fontId="10" fillId="3" borderId="0" xfId="0" applyNumberFormat="1" applyFont="1" applyFill="1" applyProtection="1"/>
    <xf numFmtId="0" fontId="8" fillId="3" borderId="0" xfId="0" applyFont="1" applyFill="1" applyProtection="1"/>
    <xf numFmtId="0" fontId="10" fillId="3" borderId="0" xfId="0" applyFont="1" applyFill="1" applyBorder="1" applyProtection="1"/>
    <xf numFmtId="168" fontId="0" fillId="3" borderId="0" xfId="0" applyNumberFormat="1" applyFont="1" applyFill="1" applyBorder="1" applyProtection="1"/>
  </cellXfs>
  <cellStyles count="16">
    <cellStyle name="20% - Accent3" xfId="8" builtinId="38"/>
    <cellStyle name="Accent1" xfId="7" builtinId="29"/>
    <cellStyle name="Euro" xfId="2" xr:uid="{00000000-0005-0000-0000-000002000000}"/>
    <cellStyle name="Goed" xfId="3" builtinId="26"/>
    <cellStyle name="Invoer" xfId="5" builtinId="20"/>
    <cellStyle name="Komma" xfId="1" builtinId="3"/>
    <cellStyle name="Komma 2" xfId="11" xr:uid="{00000000-0005-0000-0000-000006000000}"/>
    <cellStyle name="Notitie" xfId="6" builtinId="10"/>
    <cellStyle name="Notitie 2" xfId="12" xr:uid="{00000000-0005-0000-0000-000008000000}"/>
    <cellStyle name="Ongeldig" xfId="4" builtinId="27"/>
    <cellStyle name="Procent" xfId="15" builtinId="5"/>
    <cellStyle name="Procent 2" xfId="10" xr:uid="{00000000-0005-0000-0000-00000A000000}"/>
    <cellStyle name="Standaard" xfId="0" builtinId="0"/>
    <cellStyle name="Standaard 2" xfId="9" xr:uid="{00000000-0005-0000-0000-00000C000000}"/>
    <cellStyle name="Standaard 3" xfId="13" xr:uid="{00000000-0005-0000-0000-00000D000000}"/>
    <cellStyle name="Valuta" xfId="14" builtin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BE600"/>
      <color rgb="FFFFFFD5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'Tabblad 2'!$C$7:$C$9</c:f>
              <c:numCache>
                <c:formatCode>_-"€"\ * #,##0.00_-;_-"€"\ * #,##0.00\-;_-"€"\ * "-"??_-;_-@_-</c:formatCode>
                <c:ptCount val="3"/>
                <c:pt idx="0">
                  <c:v>2200</c:v>
                </c:pt>
                <c:pt idx="1">
                  <c:v>1700</c:v>
                </c:pt>
                <c:pt idx="2">
                  <c:v>1500</c:v>
                </c:pt>
              </c:numCache>
            </c:numRef>
          </c:xVal>
          <c:yVal>
            <c:numRef>
              <c:f>'Tabblad 2'!$D$7:$D$9</c:f>
              <c:numCache>
                <c:formatCode>0.0</c:formatCode>
                <c:ptCount val="3"/>
                <c:pt idx="0">
                  <c:v>0</c:v>
                </c:pt>
                <c:pt idx="1">
                  <c:v>200</c:v>
                </c:pt>
                <c:pt idx="2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5B-4E26-97CD-8CADC7394525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'Tabblad 2'!$C$11</c:f>
              <c:numCache>
                <c:formatCode>_-"€"\ * #,##0.00_-;_-"€"\ * #,##0.00\-;_-"€"\ * "-"??_-;_-@_-</c:formatCode>
                <c:ptCount val="1"/>
                <c:pt idx="0">
                  <c:v>0</c:v>
                </c:pt>
              </c:numCache>
            </c:numRef>
          </c:xVal>
          <c:yVal>
            <c:numRef>
              <c:f>'Tabblad 2'!$D$11</c:f>
              <c:numCache>
                <c:formatCode>0.00</c:formatCode>
                <c:ptCount val="1"/>
                <c:pt idx="0">
                  <c:v>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5B-4E26-97CD-8CADC7394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32384"/>
        <c:axId val="106442752"/>
      </c:scatterChart>
      <c:valAx>
        <c:axId val="106432384"/>
        <c:scaling>
          <c:orientation val="minMax"/>
          <c:min val="14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06442752"/>
        <c:crossesAt val="0"/>
        <c:crossBetween val="midCat"/>
        <c:majorUnit val="200"/>
      </c:valAx>
      <c:valAx>
        <c:axId val="106442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06432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438149</xdr:colOff>
      <xdr:row>2</xdr:row>
      <xdr:rowOff>148257</xdr:rowOff>
    </xdr:from>
    <xdr:to>
      <xdr:col>9</xdr:col>
      <xdr:colOff>712303</xdr:colOff>
      <xdr:row>16</xdr:row>
      <xdr:rowOff>148449</xdr:rowOff>
    </xdr:to>
    <xdr:graphicFrame macro="">
      <xdr:nvGraphicFramePr>
        <xdr:cNvPr id="6" name="Grafi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104774</xdr:colOff>
      <xdr:row>21</xdr:row>
      <xdr:rowOff>76200</xdr:rowOff>
    </xdr:from>
    <xdr:ext cx="3362326" cy="4381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vak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302894" y="3642360"/>
              <a:ext cx="3362326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14:m>
                <m:oMath xmlns:m="http://schemas.openxmlformats.org/officeDocument/2006/math">
                  <m:r>
                    <a:rPr lang="nl-NL" sz="1000" b="0" i="1">
                      <a:latin typeface="Cambria Math" panose="02040503050406030204" pitchFamily="18" charset="0"/>
                      <a:cs typeface="+mn-cs"/>
                    </a:rPr>
                    <m:t>200</m:t>
                  </m:r>
                  <m:r>
                    <a:rPr lang="nl-NL" sz="1000" b="0" i="1">
                      <a:latin typeface="Cambria Math"/>
                    </a:rPr>
                    <m:t>−</m:t>
                  </m:r>
                  <m:d>
                    <m:dPr>
                      <m:ctrlPr>
                        <a:rPr lang="nl-NL" sz="1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d>
                            <m:dPr>
                              <m:ctrlP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1.600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1.500</m:t>
                              </m:r>
                            </m:e>
                          </m:d>
                        </m:num>
                        <m:den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2.200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1.500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den>
                      </m:f>
                      <m:r>
                        <a:rPr lang="nl-NL" sz="1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×</m:t>
                      </m:r>
                      <m:d>
                        <m:d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en-US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0</m:t>
                          </m:r>
                        </m:e>
                      </m:d>
                    </m:e>
                  </m:d>
                </m:oMath>
              </a14:m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:r>
                <a:rPr lang="nl-NL" sz="1000">
                  <a:latin typeface="Georgia" panose="02040502050405020303" pitchFamily="18" charset="0"/>
                  <a:cs typeface="Arial" panose="020B0604020202020204" pitchFamily="34" charset="0"/>
                </a:rPr>
                <a:t>250,00</a:t>
              </a:r>
            </a:p>
          </xdr:txBody>
        </xdr:sp>
      </mc:Choice>
      <mc:Fallback>
        <xdr:sp macro="" textlink="">
          <xdr:nvSpPr>
            <xdr:cNvPr id="3" name="Tekstvak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302894" y="3642360"/>
              <a:ext cx="3362326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:r>
                <a:rPr lang="nl-NL" sz="1000" b="0" i="0">
                  <a:latin typeface="Cambria Math" panose="02040503050406030204" pitchFamily="18" charset="0"/>
                  <a:cs typeface="+mn-cs"/>
                </a:rPr>
                <a:t>200</a:t>
              </a:r>
              <a:r>
                <a:rPr lang="nl-NL" sz="1000" b="0" i="0">
                  <a:latin typeface="Cambria Math"/>
                </a:rPr>
                <a:t>−</a:t>
              </a:r>
              <a:r>
                <a:rPr lang="nl-NL" sz="1000" b="0" i="0">
                  <a:latin typeface="Cambria Math" panose="02040503050406030204" pitchFamily="18" charset="0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((1.600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1.500))/(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2.200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1.500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(200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))</a:t>
              </a:r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:r>
                <a:rPr lang="nl-NL" sz="1000">
                  <a:latin typeface="Georgia" panose="02040502050405020303" pitchFamily="18" charset="0"/>
                  <a:cs typeface="Arial" panose="020B0604020202020204" pitchFamily="34" charset="0"/>
                </a:rPr>
                <a:t>250,00</a:t>
              </a:r>
            </a:p>
          </xdr:txBody>
        </xdr:sp>
      </mc:Fallback>
    </mc:AlternateContent>
    <xdr:clientData/>
  </xdr:oneCellAnchor>
  <xdr:oneCellAnchor>
    <xdr:from>
      <xdr:col>1</xdr:col>
      <xdr:colOff>114298</xdr:colOff>
      <xdr:row>26</xdr:row>
      <xdr:rowOff>104775</xdr:rowOff>
    </xdr:from>
    <xdr:ext cx="3472071" cy="4381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kstvak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04798" y="4627079"/>
              <a:ext cx="3472071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14:m>
                <m:oMath xmlns:m="http://schemas.openxmlformats.org/officeDocument/2006/math">
                  <m:r>
                    <a:rPr lang="nl-NL" sz="1000" b="0" i="0">
                      <a:latin typeface="Cambria Math" panose="02040503050406030204" pitchFamily="18" charset="0"/>
                    </a:rPr>
                    <m:t>30</m:t>
                  </m:r>
                  <m:r>
                    <a:rPr lang="en-US" sz="1000" b="0" i="0">
                      <a:latin typeface="Cambria Math"/>
                    </a:rPr>
                    <m:t>0</m:t>
                  </m:r>
                  <m:r>
                    <a:rPr lang="nl-NL" sz="1000" b="0" i="1">
                      <a:latin typeface="Cambria Math"/>
                    </a:rPr>
                    <m:t>−</m:t>
                  </m:r>
                  <m:d>
                    <m:dPr>
                      <m:ctrlPr>
                        <a:rPr lang="nl-NL" sz="10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d>
                            <m:dPr>
                              <m:ctrlP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1.800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lang="nl-NL" sz="10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1.500</m:t>
                              </m:r>
                            </m:e>
                          </m:d>
                        </m:num>
                        <m:den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2.200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1.500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)</m:t>
                          </m:r>
                        </m:den>
                      </m:f>
                      <m:r>
                        <a:rPr lang="nl-NL" sz="10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×</m:t>
                      </m:r>
                      <m:d>
                        <m:dPr>
                          <m:ctrlP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300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lang="nl-NL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200</m:t>
                          </m:r>
                        </m:e>
                      </m:d>
                    </m:e>
                  </m:d>
                </m:oMath>
              </a14:m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:r>
                <a:rPr lang="nl-NL" sz="1000">
                  <a:latin typeface="Georgia" panose="02040502050405020303" pitchFamily="18" charset="0"/>
                  <a:cs typeface="Arial" panose="020B0604020202020204" pitchFamily="34" charset="0"/>
                </a:rPr>
                <a:t>160,00</a:t>
              </a:r>
            </a:p>
          </xdr:txBody>
        </xdr:sp>
      </mc:Choice>
      <mc:Fallback>
        <xdr:sp macro="" textlink="">
          <xdr:nvSpPr>
            <xdr:cNvPr id="7" name="Tekstvak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04798" y="4627079"/>
              <a:ext cx="3472071" cy="438133"/>
            </a:xfrm>
            <a:prstGeom prst="rect">
              <a:avLst/>
            </a:prstGeom>
            <a:noFill/>
            <a:ln>
              <a:solidFill>
                <a:schemeClr val="accent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nl-NL" sz="1000" b="0">
                  <a:latin typeface="Arial" panose="020B0604020202020204" pitchFamily="34" charset="0"/>
                  <a:cs typeface="Arial" panose="020B0604020202020204" pitchFamily="34" charset="0"/>
                </a:rPr>
                <a:t>score =  </a:t>
              </a:r>
              <a:r>
                <a:rPr lang="nl-NL" sz="1000" b="0" i="0">
                  <a:latin typeface="Cambria Math" panose="02040503050406030204" pitchFamily="18" charset="0"/>
                </a:rPr>
                <a:t>30</a:t>
              </a:r>
              <a:r>
                <a:rPr lang="en-US" sz="1000" b="0" i="0">
                  <a:latin typeface="Cambria Math"/>
                </a:rPr>
                <a:t>0</a:t>
              </a:r>
              <a:r>
                <a:rPr lang="nl-NL" sz="1000" b="0" i="0">
                  <a:latin typeface="Cambria Math"/>
                </a:rPr>
                <a:t>−</a:t>
              </a:r>
              <a:r>
                <a:rPr lang="nl-NL" sz="1000" b="0" i="0">
                  <a:latin typeface="Cambria Math" panose="02040503050406030204" pitchFamily="18" charset="0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((1.800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1.500</a:t>
              </a:r>
              <a:r>
                <a:rPr lang="en-US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(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2.200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1.500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×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(300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</a:t>
              </a:r>
              <a:r>
                <a:rPr lang="nl-NL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200))</a:t>
              </a:r>
              <a:r>
                <a:rPr lang="nl-NL" sz="1000">
                  <a:latin typeface="Arial" panose="020B0604020202020204" pitchFamily="34" charset="0"/>
                  <a:cs typeface="Arial" panose="020B0604020202020204" pitchFamily="34" charset="0"/>
                </a:rPr>
                <a:t> = </a:t>
              </a:r>
              <a:r>
                <a:rPr lang="nl-NL" sz="1000">
                  <a:latin typeface="Georgia" panose="02040502050405020303" pitchFamily="18" charset="0"/>
                  <a:cs typeface="Arial" panose="020B0604020202020204" pitchFamily="34" charset="0"/>
                </a:rPr>
                <a:t>160,00</a:t>
              </a:r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yce Lansen Terpstra" id="{18EA949B-C4D4-466B-8473-0A098069C927}" userId="S::joyce.terpstra@denhaag.nl::f828f41e-3fbd-4396-bfa2-dbfbe8f5b13b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5" dT="2021-07-15T08:46:41.11" personId="{18EA949B-C4D4-466B-8473-0A098069C927}" id="{C8451EA2-FBBB-4A3A-B703-418FA4220371}">
    <text>Bij een score van 0,00 bevindt uw Inschrijfprijs zich boven het budget van de Opdrachtgever.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C483-EC97-41A4-89E1-E5237E5065ED}">
  <dimension ref="A1:G41"/>
  <sheetViews>
    <sheetView tabSelected="1" topLeftCell="A16" zoomScale="130" zoomScaleNormal="130" zoomScaleSheetLayoutView="85" workbookViewId="0">
      <selection activeCell="C15" sqref="C15"/>
    </sheetView>
  </sheetViews>
  <sheetFormatPr defaultRowHeight="15" x14ac:dyDescent="0.25"/>
  <cols>
    <col min="1" max="1" width="62.28515625" style="58" customWidth="1"/>
    <col min="2" max="2" width="18.42578125" style="58" customWidth="1"/>
    <col min="3" max="3" width="33.140625" style="58" customWidth="1"/>
    <col min="4" max="4" width="14.5703125" style="58" customWidth="1"/>
    <col min="5" max="5" width="24.140625" style="58" customWidth="1"/>
    <col min="6" max="6" width="9.140625" style="58"/>
    <col min="7" max="7" width="27.5703125" style="58" customWidth="1"/>
    <col min="8" max="16384" width="9.140625" style="58"/>
  </cols>
  <sheetData>
    <row r="1" spans="1:7" ht="30.75" x14ac:dyDescent="0.4">
      <c r="A1" s="57" t="s">
        <v>23</v>
      </c>
    </row>
    <row r="2" spans="1:7" s="59" customFormat="1" ht="14.25" x14ac:dyDescent="0.2">
      <c r="A2" s="59" t="s">
        <v>0</v>
      </c>
    </row>
    <row r="3" spans="1:7" s="59" customFormat="1" ht="14.25" x14ac:dyDescent="0.2">
      <c r="A3" s="59" t="s">
        <v>1</v>
      </c>
    </row>
    <row r="4" spans="1:7" s="59" customFormat="1" ht="14.25" x14ac:dyDescent="0.2"/>
    <row r="5" spans="1:7" s="59" customFormat="1" ht="14.25" x14ac:dyDescent="0.2">
      <c r="A5" s="59" t="s">
        <v>2</v>
      </c>
    </row>
    <row r="6" spans="1:7" s="59" customFormat="1" ht="14.25" x14ac:dyDescent="0.2">
      <c r="A6" s="69" t="s">
        <v>3</v>
      </c>
      <c r="B6" s="69"/>
      <c r="C6" s="69"/>
    </row>
    <row r="7" spans="1:7" s="59" customFormat="1" ht="14.25" x14ac:dyDescent="0.2">
      <c r="A7" s="70"/>
      <c r="B7" s="70"/>
      <c r="C7" s="70"/>
    </row>
    <row r="9" spans="1:7" ht="33" customHeight="1" x14ac:dyDescent="0.25">
      <c r="A9" s="58" t="s">
        <v>4</v>
      </c>
      <c r="B9" s="71"/>
      <c r="C9" s="71"/>
      <c r="D9" s="71"/>
      <c r="E9" s="71"/>
      <c r="F9" s="71"/>
      <c r="G9" s="71"/>
    </row>
    <row r="12" spans="1:7" x14ac:dyDescent="0.25">
      <c r="A12" s="58" t="s">
        <v>24</v>
      </c>
    </row>
    <row r="13" spans="1:7" x14ac:dyDescent="0.25">
      <c r="A13" s="58" t="s">
        <v>40</v>
      </c>
    </row>
    <row r="14" spans="1:7" x14ac:dyDescent="0.25">
      <c r="A14" s="58" t="s">
        <v>36</v>
      </c>
    </row>
    <row r="15" spans="1:7" x14ac:dyDescent="0.25">
      <c r="A15" s="58" t="s">
        <v>37</v>
      </c>
    </row>
    <row r="16" spans="1:7" x14ac:dyDescent="0.25">
      <c r="A16" s="58" t="s">
        <v>38</v>
      </c>
    </row>
    <row r="17" spans="1:3" x14ac:dyDescent="0.25">
      <c r="A17" s="58" t="s">
        <v>42</v>
      </c>
    </row>
    <row r="19" spans="1:3" x14ac:dyDescent="0.25">
      <c r="A19" s="58" t="s">
        <v>35</v>
      </c>
    </row>
    <row r="20" spans="1:3" ht="15.75" thickBot="1" x14ac:dyDescent="0.3"/>
    <row r="21" spans="1:3" ht="15.75" thickBot="1" x14ac:dyDescent="0.3">
      <c r="A21" s="65" t="s">
        <v>5</v>
      </c>
      <c r="B21" s="65" t="s">
        <v>26</v>
      </c>
      <c r="C21" s="65" t="s">
        <v>27</v>
      </c>
    </row>
    <row r="22" spans="1:3" ht="15.75" thickBot="1" x14ac:dyDescent="0.3">
      <c r="A22" s="66" t="s">
        <v>25</v>
      </c>
      <c r="B22" s="62"/>
      <c r="C22" s="62"/>
    </row>
    <row r="23" spans="1:3" ht="15.75" thickBot="1" x14ac:dyDescent="0.3">
      <c r="A23" s="66" t="s">
        <v>30</v>
      </c>
      <c r="B23" s="66"/>
      <c r="C23" s="62"/>
    </row>
    <row r="24" spans="1:3" ht="15.75" thickBot="1" x14ac:dyDescent="0.3">
      <c r="A24" s="66" t="s">
        <v>31</v>
      </c>
      <c r="B24" s="66"/>
      <c r="C24" s="62"/>
    </row>
    <row r="25" spans="1:3" ht="15.75" thickBot="1" x14ac:dyDescent="0.3">
      <c r="A25" s="66" t="s">
        <v>32</v>
      </c>
      <c r="B25" s="66"/>
      <c r="C25" s="62"/>
    </row>
    <row r="26" spans="1:3" ht="15.75" thickBot="1" x14ac:dyDescent="0.3">
      <c r="A26" s="66" t="s">
        <v>33</v>
      </c>
      <c r="B26" s="66"/>
      <c r="C26" s="62"/>
    </row>
    <row r="27" spans="1:3" ht="15.75" thickBot="1" x14ac:dyDescent="0.3">
      <c r="A27" s="66" t="s">
        <v>34</v>
      </c>
      <c r="B27" s="66"/>
      <c r="C27" s="62"/>
    </row>
    <row r="28" spans="1:3" ht="15.75" thickBot="1" x14ac:dyDescent="0.3">
      <c r="A28" s="66" t="s">
        <v>41</v>
      </c>
      <c r="B28" s="66"/>
      <c r="C28" s="62"/>
    </row>
    <row r="29" spans="1:3" ht="15.75" thickBot="1" x14ac:dyDescent="0.3">
      <c r="A29" s="66" t="s">
        <v>43</v>
      </c>
      <c r="B29" s="66"/>
      <c r="C29" s="62"/>
    </row>
    <row r="30" spans="1:3" ht="15.75" thickBot="1" x14ac:dyDescent="0.3">
      <c r="A30" s="66" t="s">
        <v>28</v>
      </c>
      <c r="B30" s="66"/>
      <c r="C30" s="62"/>
    </row>
    <row r="31" spans="1:3" x14ac:dyDescent="0.25">
      <c r="B31" s="67"/>
    </row>
    <row r="33" spans="1:7" x14ac:dyDescent="0.25">
      <c r="A33" s="58" t="s">
        <v>39</v>
      </c>
      <c r="C33" s="68">
        <f>SUM(C22:C30)</f>
        <v>0</v>
      </c>
    </row>
    <row r="34" spans="1:7" s="59" customFormat="1" thickBot="1" x14ac:dyDescent="0.25"/>
    <row r="35" spans="1:7" s="59" customFormat="1" ht="21" customHeight="1" x14ac:dyDescent="0.2">
      <c r="A35" s="59" t="s">
        <v>6</v>
      </c>
      <c r="G35" s="72">
        <f>'Tabblad 2'!D11</f>
        <v>300</v>
      </c>
    </row>
    <row r="36" spans="1:7" s="59" customFormat="1" ht="15.75" customHeight="1" thickBot="1" x14ac:dyDescent="0.25">
      <c r="A36" s="59" t="s">
        <v>7</v>
      </c>
      <c r="G36" s="73"/>
    </row>
    <row r="37" spans="1:7" s="59" customFormat="1" thickBot="1" x14ac:dyDescent="0.25">
      <c r="A37" s="60"/>
    </row>
    <row r="38" spans="1:7" s="59" customFormat="1" thickBot="1" x14ac:dyDescent="0.25">
      <c r="A38" s="61" t="s">
        <v>8</v>
      </c>
      <c r="G38" s="64" t="e">
        <f>(B22-C22)/B22</f>
        <v>#DIV/0!</v>
      </c>
    </row>
    <row r="39" spans="1:7" s="59" customFormat="1" ht="14.25" x14ac:dyDescent="0.2">
      <c r="A39" s="60"/>
      <c r="G39" s="63"/>
    </row>
    <row r="40" spans="1:7" s="59" customFormat="1" ht="14.25" x14ac:dyDescent="0.2"/>
    <row r="41" spans="1:7" x14ac:dyDescent="0.25">
      <c r="A41" s="58" t="s">
        <v>44</v>
      </c>
    </row>
  </sheetData>
  <mergeCells count="4">
    <mergeCell ref="A6:C6"/>
    <mergeCell ref="A7:C7"/>
    <mergeCell ref="B9:G9"/>
    <mergeCell ref="G35:G36"/>
  </mergeCells>
  <conditionalFormatting sqref="G35:G36">
    <cfRule type="containsText" dxfId="1" priority="2" operator="containsText" text="Controleer ingevoerde prijs">
      <formula>NOT(ISERROR(SEARCH("Controleer ingevoerde prijs",G35)))</formula>
    </cfRule>
  </conditionalFormatting>
  <conditionalFormatting sqref="C33">
    <cfRule type="containsText" dxfId="0" priority="1" operator="containsText" text="Controleer ingevoerde prijs">
      <formula>NOT(ISERROR(SEARCH("Controleer ingevoerde prijs",C33)))</formula>
    </cfRule>
  </conditionalFormatting>
  <pageMargins left="0.7" right="0.7" top="0.75" bottom="0.75" header="0.3" footer="0.3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tabColor theme="4" tint="0.79998168889431442"/>
  </sheetPr>
  <dimension ref="A1:Q32"/>
  <sheetViews>
    <sheetView zoomScale="145" zoomScaleNormal="145" workbookViewId="0">
      <selection activeCell="B18" sqref="B18"/>
    </sheetView>
  </sheetViews>
  <sheetFormatPr defaultColWidth="0" defaultRowHeight="15" zeroHeight="1" x14ac:dyDescent="0.25"/>
  <cols>
    <col min="1" max="1" width="2.85546875" style="18" customWidth="1"/>
    <col min="2" max="2" width="36.140625" style="19" customWidth="1"/>
    <col min="3" max="3" width="16" style="7" customWidth="1"/>
    <col min="4" max="4" width="12.85546875" style="7" customWidth="1"/>
    <col min="5" max="5" width="24.140625" style="7" customWidth="1"/>
    <col min="6" max="7" width="14.28515625" style="7" customWidth="1"/>
    <col min="8" max="8" width="2.42578125" style="7" customWidth="1"/>
    <col min="9" max="9" width="14.28515625" style="7" customWidth="1"/>
    <col min="10" max="10" width="16.28515625" style="7" customWidth="1"/>
    <col min="11" max="11" width="2.42578125" style="7" customWidth="1"/>
    <col min="12" max="13" width="14.28515625" style="4" hidden="1" customWidth="1"/>
    <col min="14" max="17" width="9.140625" style="4" hidden="1" customWidth="1"/>
    <col min="18" max="16384" width="9.140625" style="5" hidden="1"/>
  </cols>
  <sheetData>
    <row r="1" spans="1:11" s="33" customFormat="1" ht="30.75" x14ac:dyDescent="0.4">
      <c r="A1" s="32" t="s">
        <v>29</v>
      </c>
    </row>
    <row r="2" spans="1:11" s="33" customFormat="1" x14ac:dyDescent="0.25">
      <c r="A2" s="34" t="s">
        <v>9</v>
      </c>
    </row>
    <row r="3" spans="1:11" ht="15" customHeight="1" x14ac:dyDescent="0.25">
      <c r="A3" s="34" t="s">
        <v>10</v>
      </c>
      <c r="B3" s="40"/>
      <c r="C3" s="2"/>
      <c r="D3" s="2"/>
      <c r="E3" s="2"/>
      <c r="F3" s="3"/>
      <c r="G3" s="3"/>
      <c r="H3" s="3"/>
      <c r="I3" s="3"/>
      <c r="J3" s="3"/>
      <c r="K3" s="3"/>
    </row>
    <row r="4" spans="1:11" ht="15" customHeight="1" x14ac:dyDescent="0.25">
      <c r="A4" s="1"/>
      <c r="B4" s="6"/>
      <c r="C4" s="2"/>
      <c r="D4" s="2"/>
      <c r="E4" s="74"/>
      <c r="F4" s="74"/>
      <c r="G4" s="74"/>
      <c r="H4" s="74"/>
      <c r="I4" s="74"/>
      <c r="J4" s="74"/>
      <c r="K4" s="3"/>
    </row>
    <row r="5" spans="1:11" ht="15" customHeight="1" x14ac:dyDescent="0.25">
      <c r="A5" s="1"/>
      <c r="B5" s="6"/>
      <c r="C5" s="2"/>
      <c r="K5" s="3"/>
    </row>
    <row r="6" spans="1:11" ht="15.75" thickBot="1" x14ac:dyDescent="0.3">
      <c r="A6" s="8"/>
      <c r="B6" s="9" t="s">
        <v>11</v>
      </c>
      <c r="C6" s="10" t="s">
        <v>12</v>
      </c>
      <c r="D6" s="11" t="s">
        <v>13</v>
      </c>
      <c r="K6" s="12"/>
    </row>
    <row r="7" spans="1:11" ht="15" customHeight="1" x14ac:dyDescent="0.25">
      <c r="A7" s="75" t="s">
        <v>14</v>
      </c>
      <c r="B7" s="41" t="s">
        <v>15</v>
      </c>
      <c r="C7" s="46">
        <v>2200</v>
      </c>
      <c r="D7" s="47">
        <v>0</v>
      </c>
      <c r="E7" s="13"/>
      <c r="F7" s="14"/>
      <c r="G7" s="15"/>
      <c r="H7" s="16"/>
      <c r="I7" s="17"/>
      <c r="J7" s="17"/>
      <c r="K7" s="17"/>
    </row>
    <row r="8" spans="1:11" x14ac:dyDescent="0.25">
      <c r="A8" s="76"/>
      <c r="B8" s="42" t="s">
        <v>16</v>
      </c>
      <c r="C8" s="48">
        <v>1700</v>
      </c>
      <c r="D8" s="49">
        <v>200</v>
      </c>
      <c r="E8" s="13"/>
      <c r="F8" s="14"/>
      <c r="G8" s="15"/>
      <c r="H8" s="16"/>
      <c r="I8" s="17"/>
      <c r="J8" s="17"/>
      <c r="K8" s="17"/>
    </row>
    <row r="9" spans="1:11" ht="15.75" thickBot="1" x14ac:dyDescent="0.3">
      <c r="A9" s="76"/>
      <c r="B9" s="43" t="s">
        <v>17</v>
      </c>
      <c r="C9" s="50">
        <v>1500</v>
      </c>
      <c r="D9" s="51">
        <v>300</v>
      </c>
      <c r="E9" s="13"/>
      <c r="F9" s="14"/>
      <c r="G9" s="15"/>
      <c r="H9" s="16"/>
      <c r="I9" s="17"/>
      <c r="J9" s="17"/>
      <c r="K9" s="17"/>
    </row>
    <row r="10" spans="1:11" ht="15.75" thickBot="1" x14ac:dyDescent="0.3">
      <c r="A10" s="76"/>
      <c r="B10" s="44"/>
      <c r="C10" s="52"/>
      <c r="D10" s="53"/>
      <c r="E10" s="13"/>
      <c r="F10" s="14"/>
      <c r="G10" s="15"/>
      <c r="H10" s="16"/>
      <c r="I10" s="17"/>
      <c r="J10" s="17"/>
      <c r="K10" s="17"/>
    </row>
    <row r="11" spans="1:11" ht="19.5" thickBot="1" x14ac:dyDescent="0.35">
      <c r="A11" s="77"/>
      <c r="B11" s="45" t="s">
        <v>18</v>
      </c>
      <c r="C11" s="54">
        <f>'Tabblad 1'!C33</f>
        <v>0</v>
      </c>
      <c r="D11" s="55">
        <f>IF(C11&lt;&gt;"",IF(IF(C$9&gt;=C$7,C11&gt;=C$8,C11&lt;=C$8),MIN(D$9,MAX(D$8,D$9-(C11-C$9)/((C$8-C$9)/(D$9-D$8)))),MIN(D$8,MAX(D$7,D$8-(C11-C$8)/((C$7-C$8)/(D$8-D$7))))),"")</f>
        <v>300</v>
      </c>
      <c r="E11" s="13"/>
      <c r="F11" s="14"/>
      <c r="G11" s="17"/>
      <c r="H11" s="17"/>
      <c r="I11" s="17"/>
      <c r="J11" s="17"/>
      <c r="K11" s="17"/>
    </row>
    <row r="12" spans="1:11" x14ac:dyDescent="0.25">
      <c r="E12" s="20"/>
      <c r="F12" s="14"/>
      <c r="G12" s="17"/>
      <c r="H12" s="17"/>
      <c r="I12" s="17"/>
      <c r="J12" s="17"/>
      <c r="K12" s="17"/>
    </row>
    <row r="13" spans="1:11" x14ac:dyDescent="0.25">
      <c r="A13" s="19"/>
      <c r="C13" s="56"/>
      <c r="E13" s="20"/>
      <c r="F13" s="14"/>
      <c r="G13" s="17"/>
      <c r="H13" s="17"/>
      <c r="I13" s="17"/>
      <c r="J13" s="17"/>
      <c r="K13" s="17"/>
    </row>
    <row r="14" spans="1:11" x14ac:dyDescent="0.25">
      <c r="E14" s="20"/>
      <c r="F14" s="14"/>
      <c r="G14" s="17"/>
      <c r="H14" s="17"/>
      <c r="I14" s="17"/>
      <c r="J14" s="21"/>
      <c r="K14" s="17"/>
    </row>
    <row r="15" spans="1:11" x14ac:dyDescent="0.25">
      <c r="E15" s="20"/>
      <c r="F15" s="14"/>
      <c r="G15" s="17"/>
      <c r="H15" s="17"/>
      <c r="I15" s="17"/>
      <c r="J15" s="5"/>
      <c r="K15" s="17"/>
    </row>
    <row r="16" spans="1:11" x14ac:dyDescent="0.25">
      <c r="A16" s="19"/>
      <c r="B16" s="22"/>
      <c r="C16" s="2"/>
      <c r="E16" s="13"/>
      <c r="F16" s="23"/>
      <c r="G16" s="24"/>
      <c r="H16" s="25"/>
      <c r="I16" s="25"/>
      <c r="J16" s="25"/>
      <c r="K16" s="25"/>
    </row>
    <row r="17" spans="1:11" ht="15" customHeight="1" x14ac:dyDescent="0.25">
      <c r="B17" s="35"/>
      <c r="C17" s="36"/>
      <c r="D17" s="36"/>
      <c r="E17" s="37"/>
      <c r="F17" s="38"/>
      <c r="G17" s="39"/>
      <c r="H17" s="25"/>
      <c r="I17" s="25"/>
      <c r="J17" s="25"/>
      <c r="K17" s="25"/>
    </row>
    <row r="18" spans="1:11" x14ac:dyDescent="0.25">
      <c r="B18" s="78" t="s">
        <v>19</v>
      </c>
      <c r="C18" s="79"/>
      <c r="D18" s="79"/>
      <c r="E18" s="80"/>
      <c r="F18" s="81"/>
      <c r="G18" s="82"/>
      <c r="H18" s="83"/>
      <c r="I18" s="83"/>
      <c r="J18" s="25"/>
      <c r="K18" s="25"/>
    </row>
    <row r="19" spans="1:11" x14ac:dyDescent="0.25">
      <c r="A19" s="1"/>
      <c r="B19" s="84" t="s">
        <v>20</v>
      </c>
      <c r="C19" s="85"/>
      <c r="D19" s="85"/>
      <c r="E19" s="85"/>
      <c r="F19" s="86"/>
      <c r="G19" s="86"/>
      <c r="H19" s="87"/>
      <c r="I19" s="87"/>
      <c r="J19" s="26"/>
      <c r="K19" s="3"/>
    </row>
    <row r="20" spans="1:11" x14ac:dyDescent="0.25">
      <c r="A20" s="1"/>
      <c r="B20" s="88"/>
      <c r="C20" s="85"/>
      <c r="D20" s="85"/>
      <c r="E20" s="85"/>
      <c r="F20" s="86"/>
      <c r="G20" s="86"/>
      <c r="H20" s="87"/>
      <c r="I20" s="87"/>
      <c r="J20" s="26"/>
      <c r="K20" s="3"/>
    </row>
    <row r="21" spans="1:11" x14ac:dyDescent="0.25">
      <c r="A21" s="1"/>
      <c r="B21" s="89" t="s">
        <v>46</v>
      </c>
      <c r="C21" s="85"/>
      <c r="D21" s="85"/>
      <c r="E21" s="85"/>
      <c r="F21" s="90"/>
      <c r="G21" s="86"/>
      <c r="H21" s="87"/>
      <c r="I21" s="87"/>
      <c r="J21" s="26"/>
      <c r="K21" s="3"/>
    </row>
    <row r="22" spans="1:11" ht="14.45" customHeight="1" x14ac:dyDescent="0.25">
      <c r="A22" s="1"/>
      <c r="B22" s="91"/>
      <c r="C22" s="85"/>
      <c r="D22" s="79"/>
      <c r="E22" s="92"/>
      <c r="F22" s="79"/>
      <c r="G22" s="86"/>
      <c r="H22" s="87"/>
      <c r="I22" s="87"/>
      <c r="J22" s="26"/>
      <c r="K22" s="3"/>
    </row>
    <row r="23" spans="1:11" x14ac:dyDescent="0.25">
      <c r="A23" s="1"/>
      <c r="B23" s="78"/>
      <c r="C23" s="85"/>
      <c r="D23" s="85"/>
      <c r="E23" s="93"/>
      <c r="F23" s="86"/>
      <c r="G23" s="86"/>
      <c r="H23" s="87"/>
      <c r="I23" s="87"/>
      <c r="J23" s="26"/>
      <c r="K23" s="3"/>
    </row>
    <row r="24" spans="1:11" x14ac:dyDescent="0.25">
      <c r="A24" s="1"/>
      <c r="B24" s="78"/>
      <c r="C24" s="85"/>
      <c r="D24" s="79"/>
      <c r="E24" s="94"/>
      <c r="F24" s="86"/>
      <c r="G24" s="86"/>
      <c r="H24" s="87"/>
      <c r="I24" s="87"/>
      <c r="J24" s="26"/>
      <c r="K24" s="3"/>
    </row>
    <row r="25" spans="1:11" x14ac:dyDescent="0.25">
      <c r="A25" s="19"/>
      <c r="B25" s="78"/>
      <c r="C25" s="79"/>
      <c r="D25" s="79"/>
      <c r="E25" s="79"/>
      <c r="F25" s="79"/>
      <c r="G25" s="79"/>
      <c r="H25" s="4"/>
      <c r="I25" s="4"/>
      <c r="J25" s="4"/>
      <c r="K25" s="27"/>
    </row>
    <row r="26" spans="1:11" x14ac:dyDescent="0.25">
      <c r="B26" s="89" t="s">
        <v>45</v>
      </c>
      <c r="C26" s="85"/>
      <c r="D26" s="85"/>
      <c r="E26" s="95"/>
      <c r="F26" s="96"/>
      <c r="G26" s="97"/>
      <c r="H26" s="98"/>
      <c r="I26" s="99"/>
      <c r="J26" s="28"/>
      <c r="K26" s="28"/>
    </row>
    <row r="27" spans="1:11" x14ac:dyDescent="0.25">
      <c r="B27" s="91"/>
      <c r="C27" s="85"/>
      <c r="D27" s="85"/>
      <c r="E27" s="80"/>
      <c r="F27" s="81"/>
      <c r="G27" s="82"/>
      <c r="H27" s="83"/>
      <c r="I27" s="83"/>
      <c r="J27" s="29"/>
      <c r="K27" s="25"/>
    </row>
    <row r="28" spans="1:11" x14ac:dyDescent="0.25">
      <c r="B28" s="85"/>
      <c r="C28" s="85"/>
      <c r="D28" s="85"/>
      <c r="E28" s="93"/>
      <c r="F28" s="81"/>
      <c r="G28" s="82"/>
      <c r="H28" s="83"/>
      <c r="I28" s="83"/>
      <c r="J28" s="25"/>
      <c r="K28" s="25"/>
    </row>
    <row r="29" spans="1:11" x14ac:dyDescent="0.25">
      <c r="A29" s="30"/>
      <c r="B29" s="85"/>
      <c r="C29" s="85"/>
      <c r="D29" s="85"/>
      <c r="E29" s="94"/>
      <c r="F29" s="81"/>
      <c r="G29" s="82"/>
      <c r="H29" s="83"/>
      <c r="I29" s="83"/>
      <c r="J29" s="25"/>
      <c r="K29" s="25"/>
    </row>
    <row r="30" spans="1:11" x14ac:dyDescent="0.25">
      <c r="A30" s="31"/>
      <c r="B30" s="100"/>
      <c r="C30" s="100"/>
      <c r="D30" s="100"/>
      <c r="E30" s="87"/>
      <c r="F30" s="101"/>
      <c r="G30" s="4"/>
      <c r="H30" s="4"/>
      <c r="I30" s="4"/>
    </row>
    <row r="31" spans="1:11" x14ac:dyDescent="0.25">
      <c r="B31" s="2"/>
      <c r="C31" s="2"/>
      <c r="D31" s="2"/>
    </row>
    <row r="32" spans="1:11" hidden="1" x14ac:dyDescent="0.25">
      <c r="B32" s="2"/>
      <c r="C32" s="2"/>
      <c r="D32" s="2"/>
    </row>
  </sheetData>
  <sheetProtection algorithmName="SHA-512" hashValue="M971VKsowD+161+g+bfXqROdUS7J7nV7DY3IC4YT/KuuYxAnsdrWQnHOWwaE0HB2dcRP37z61wPU1CGP5eCMJg==" saltValue="SeK8GN7JcdhoqL6DfBBpGA==" spinCount="100000" sheet="1" objects="1" scenarios="1"/>
  <mergeCells count="2">
    <mergeCell ref="E4:J4"/>
    <mergeCell ref="A7:A1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4" sqref="D24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1732c-2bd3-458f-a84e-32501954c962">
      <Value>28</Value>
      <Value>27</Value>
    </TaxCatchAll>
    <TaxKeywordTaxHTField xmlns="c891732c-2bd3-458f-a84e-32501954c962">
      <Terms xmlns="http://schemas.microsoft.com/office/infopath/2007/PartnerControls"/>
    </TaxKeywordTaxHTField>
    <ofae577968ed4be8b7cfa6b3c1b2b2a3 xmlns="c891732c-2bd3-458f-a84e-32501954c9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Overzicht</TermName>
          <TermId xmlns="http://schemas.microsoft.com/office/infopath/2007/PartnerControls">c962c92b-6a87-487b-9c0a-ccacaebd6f0d</TermId>
        </TermInfo>
      </Terms>
    </ofae577968ed4be8b7cfa6b3c1b2b2a3>
    <ebb03eb60f1c456383d550cda2a2ac01 xmlns="c891732c-2bd3-458f-a84e-32501954c9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3.1 Selectiefase - Publicatie TenderNed</TermName>
          <TermId xmlns="http://schemas.microsoft.com/office/infopath/2007/PartnerControls">5de149b0-171c-4800-9c25-0924ef9000d4</TermId>
        </TermInfo>
      </Terms>
    </ebb03eb60f1c456383d550cda2a2ac01>
    <_dlc_DocId xmlns="c891732c-2bd3-458f-a84e-32501954c962">MVVRMDFXMCZ5-1988727501-65</_dlc_DocId>
    <_dlc_DocIdUrl xmlns="c891732c-2bd3-458f-a84e-32501954c962">
      <Url>https://denhaag.sharepoint.com/sites/EABureaustoelen21505_DBV_Bedrijfsvoering/_layouts/15/DocIdRedir.aspx?ID=MVVRMDFXMCZ5-1988727501-65</Url>
      <Description>MVVRMDFXMCZ5-1988727501-65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E1004C52FE448900A47FE053754DE" ma:contentTypeVersion="12" ma:contentTypeDescription="Een nieuw document maken." ma:contentTypeScope="" ma:versionID="c423ac8040c1d1b96a8b5b6ed4c84be9">
  <xsd:schema xmlns:xsd="http://www.w3.org/2001/XMLSchema" xmlns:xs="http://www.w3.org/2001/XMLSchema" xmlns:p="http://schemas.microsoft.com/office/2006/metadata/properties" xmlns:ns2="c891732c-2bd3-458f-a84e-32501954c962" xmlns:ns3="70048c58-f65b-4b11-aaed-76bf0938ae93" targetNamespace="http://schemas.microsoft.com/office/2006/metadata/properties" ma:root="true" ma:fieldsID="7ba6cce92450424d50f43a5ea113707a" ns2:_="" ns3:_="">
    <xsd:import namespace="c891732c-2bd3-458f-a84e-32501954c962"/>
    <xsd:import namespace="70048c58-f65b-4b11-aaed-76bf0938ae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2:ebb03eb60f1c456383d550cda2a2ac01" minOccurs="0"/>
                <xsd:element ref="ns2:TaxCatchAll" minOccurs="0"/>
                <xsd:element ref="ns2:TaxCatchAllLabel" minOccurs="0"/>
                <xsd:element ref="ns2:ofae577968ed4be8b7cfa6b3c1b2b2a3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1732c-2bd3-458f-a84e-32501954c96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KeywordTaxHTField" ma:index="11" nillable="true" ma:taxonomy="true" ma:internalName="TaxKeywordTaxHTField" ma:taxonomyFieldName="TaxKeyword" ma:displayName="Ondernemingstrefwoorden" ma:fieldId="{23f27201-bee3-471e-b2e7-b64fd8b7ca38}" ma:taxonomyMulti="true" ma:sspId="0f84c60b-fce4-43bd-9f97-92373206352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bb03eb60f1c456383d550cda2a2ac01" ma:index="12" nillable="true" ma:taxonomy="true" ma:internalName="ebb03eb60f1c456383d550cda2a2ac01" ma:taxonomyFieldName="Teamtrefwoorden" ma:displayName="Teamtrefwoorden" ma:fieldId="{ebb03eb6-0f1c-4563-83d5-50cda2a2ac01}" ma:sspId="0f84c60b-fce4-43bd-9f97-923732063525" ma:termSetId="cad08444-bea1-47e4-8000-a20561cef0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d19b3be5-2090-47c7-ae2b-9933c6ae0487}" ma:internalName="TaxCatchAll" ma:showField="CatchAllData" ma:web="c891732c-2bd3-458f-a84e-32501954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d19b3be5-2090-47c7-ae2b-9933c6ae0487}" ma:internalName="TaxCatchAllLabel" ma:readOnly="true" ma:showField="CatchAllDataLabel" ma:web="c891732c-2bd3-458f-a84e-32501954c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ae577968ed4be8b7cfa6b3c1b2b2a3" ma:index="17" nillable="true" ma:taxonomy="true" ma:internalName="ofae577968ed4be8b7cfa6b3c1b2b2a3" ma:taxonomyFieldName="Documentsoort" ma:displayName="Documentsoort" ma:fieldId="{8fae5779-68ed-4be8-b7cf-a6b3c1b2b2a3}" ma:sspId="0f84c60b-fce4-43bd-9f97-923732063525" ma:termSetId="44435a80-4415-4597-a153-5101d02dcbd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48c58-f65b-4b11-aaed-76bf0938ae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57D0E90-B609-42B7-A10B-86D102303041}">
  <ds:schemaRefs>
    <ds:schemaRef ds:uri="http://purl.org/dc/terms/"/>
    <ds:schemaRef ds:uri="http://schemas.microsoft.com/office/2006/documentManagement/types"/>
    <ds:schemaRef ds:uri="70048c58-f65b-4b11-aaed-76bf0938ae9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891732c-2bd3-458f-a84e-32501954c96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E73D32-CAF8-45B3-9EEF-3585B33C93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8E22EF-0EE9-4C7D-B308-6DA809D403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1732c-2bd3-458f-a84e-32501954c962"/>
    <ds:schemaRef ds:uri="70048c58-f65b-4b11-aaed-76bf0938a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AD7EF1F-1337-49C0-95EF-6CD4B34D97B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Tabblad 1</vt:lpstr>
      <vt:lpstr>Tabblad 2</vt:lpstr>
      <vt:lpstr>Blad2</vt:lpstr>
      <vt:lpstr>'Tabblad 1'!Afdrukbereik</vt:lpstr>
    </vt:vector>
  </TitlesOfParts>
  <Manager/>
  <Company>Significant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Fredo Schotanus</dc:creator>
  <cp:keywords/>
  <dc:description/>
  <cp:lastModifiedBy>Joyce Lansen Terpstra</cp:lastModifiedBy>
  <cp:revision/>
  <dcterms:created xsi:type="dcterms:W3CDTF">2010-06-17T06:50:37Z</dcterms:created>
  <dcterms:modified xsi:type="dcterms:W3CDTF">2021-07-22T07:16:35Z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0x010100C14E1004C52FE448900A47FE053754DE</vt:lpwstr>
  </property>
  <property fmtid="{D5CDD505-2E9C-101B-9397-08002B2CF9AE}" pid="3" name="Jaar">
    <vt:lpwstr>1;#2019|dc204854-91f3-4ee1-9948-fc66bf60ba48</vt:lpwstr>
  </property>
  <property fmtid="{D5CDD505-2E9C-101B-9397-08002B2CF9AE}" pid="4" name="TaxKeyword">
    <vt:lpwstr/>
  </property>
  <property fmtid="{D5CDD505-2E9C-101B-9397-08002B2CF9AE}" pid="5" name="Teamtrefwoorden">
    <vt:lpwstr>27;#3.1 Selectiefase - Publicatie TenderNed|5de149b0-171c-4800-9c25-0924ef9000d4</vt:lpwstr>
  </property>
  <property fmtid="{D5CDD505-2E9C-101B-9397-08002B2CF9AE}" pid="6" name="Documentsoort">
    <vt:lpwstr>28;#Overzicht|c962c92b-6a87-487b-9c0a-ccacaebd6f0d</vt:lpwstr>
  </property>
  <property fmtid="{D5CDD505-2E9C-101B-9397-08002B2CF9AE}" pid="7" name="Organisatieonderdeel">
    <vt:lpwstr>2;#BEC|18db848a-7130-4f3d-8a09-02a244d861c9</vt:lpwstr>
  </property>
  <property fmtid="{D5CDD505-2E9C-101B-9397-08002B2CF9AE}" pid="8" name="_dlc_DocIdItemGuid">
    <vt:lpwstr>2de719d0-70c3-40cb-a743-131dab571ed6</vt:lpwstr>
  </property>
  <property fmtid="{D5CDD505-2E9C-101B-9397-08002B2CF9AE}" pid="9" name="Dossiertype">
    <vt:lpwstr/>
  </property>
  <property fmtid="{D5CDD505-2E9C-101B-9397-08002B2CF9AE}" pid="10" name="iadc89b14e6f46d3bf0676593dca1557">
    <vt:lpwstr/>
  </property>
</Properties>
</file>