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spitalitygroupbv.sharepoint.com/teams/001607/Gedeelde documenten/Werkbestanden/08. Tender/01. Tender documenten/T v01/C1/"/>
    </mc:Choice>
  </mc:AlternateContent>
  <xr:revisionPtr revIDLastSave="310" documentId="8_{DA11F17C-DCC5-42F3-95F9-FF6185283D4E}" xr6:coauthVersionLast="47" xr6:coauthVersionMax="47" xr10:uidLastSave="{E43860D2-FDF1-4FD6-AE01-BC1BC62CA5EB}"/>
  <bookViews>
    <workbookView xWindow="-108" yWindow="-108" windowWidth="23256" windowHeight="12576" xr2:uid="{9AFA5F79-B72D-47DE-8EB3-2D8D1EE754A2}"/>
  </bookViews>
  <sheets>
    <sheet name="Prijzenblad ROC Rijn IJssel C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3" i="1" l="1"/>
  <c r="F107" i="1"/>
  <c r="H107" i="1" s="1"/>
  <c r="F97" i="1"/>
  <c r="H97" i="1" s="1"/>
  <c r="F98" i="1"/>
  <c r="H98" i="1" s="1"/>
  <c r="F103" i="1"/>
  <c r="F104" i="1"/>
  <c r="F105" i="1"/>
  <c r="H105" i="1" s="1"/>
  <c r="F39" i="1"/>
  <c r="H39" i="1" s="1"/>
  <c r="F72" i="1"/>
  <c r="H72" i="1" s="1"/>
  <c r="F59" i="1"/>
  <c r="H59" i="1" s="1"/>
  <c r="F150" i="1"/>
  <c r="H150" i="1" s="1"/>
  <c r="F147" i="1"/>
  <c r="H147" i="1" s="1"/>
  <c r="F146" i="1"/>
  <c r="H146" i="1" s="1"/>
  <c r="F144" i="1"/>
  <c r="H144" i="1" s="1"/>
  <c r="F143" i="1"/>
  <c r="H143" i="1" s="1"/>
  <c r="F142" i="1"/>
  <c r="H142" i="1" s="1"/>
  <c r="F140" i="1"/>
  <c r="H140" i="1" s="1"/>
  <c r="F139" i="1"/>
  <c r="H139" i="1" s="1"/>
  <c r="F134" i="1"/>
  <c r="H134" i="1" s="1"/>
  <c r="F129" i="1"/>
  <c r="H129" i="1" s="1"/>
  <c r="F127" i="1"/>
  <c r="H127" i="1" s="1"/>
  <c r="F126" i="1"/>
  <c r="H126" i="1" s="1"/>
  <c r="F125" i="1"/>
  <c r="H125" i="1" s="1"/>
  <c r="F123" i="1"/>
  <c r="H123" i="1" s="1"/>
  <c r="F122" i="1"/>
  <c r="H122" i="1" s="1"/>
  <c r="F120" i="1"/>
  <c r="H120" i="1" s="1"/>
  <c r="H104" i="1"/>
  <c r="H103" i="1"/>
  <c r="H83" i="1"/>
  <c r="F81" i="1"/>
  <c r="H81" i="1" s="1"/>
  <c r="F80" i="1"/>
  <c r="H80" i="1" s="1"/>
  <c r="F79" i="1"/>
  <c r="H79" i="1" s="1"/>
  <c r="F77" i="1"/>
  <c r="H77" i="1" s="1"/>
  <c r="F75" i="1"/>
  <c r="H75" i="1" s="1"/>
  <c r="F74" i="1"/>
  <c r="H74" i="1" s="1"/>
  <c r="F71" i="1"/>
  <c r="H71" i="1" s="1"/>
  <c r="F70" i="1"/>
  <c r="H70" i="1" s="1"/>
  <c r="F66" i="1"/>
  <c r="H66" i="1" s="1"/>
  <c r="F65" i="1"/>
  <c r="H65" i="1" s="1"/>
  <c r="F64" i="1"/>
  <c r="H64" i="1" s="1"/>
  <c r="F54" i="1"/>
  <c r="H54" i="1" s="1"/>
  <c r="F53" i="1"/>
  <c r="H53" i="1" s="1"/>
  <c r="F20" i="1"/>
  <c r="H20" i="1" s="1"/>
  <c r="F19" i="1"/>
  <c r="H19" i="1" s="1"/>
  <c r="F38" i="1"/>
  <c r="H38" i="1" s="1"/>
  <c r="H90" i="1" l="1"/>
  <c r="H45" i="1"/>
  <c r="H113" i="1"/>
  <c r="H155" i="1"/>
  <c r="H26" i="1"/>
  <c r="H163" i="1" l="1"/>
  <c r="H157" i="1"/>
  <c r="H158" i="1" s="1"/>
  <c r="H160" i="1" s="1"/>
  <c r="H164" i="1" l="1"/>
  <c r="H166" i="1" s="1"/>
</calcChain>
</file>

<file path=xl/sharedStrings.xml><?xml version="1.0" encoding="utf-8"?>
<sst xmlns="http://schemas.openxmlformats.org/spreadsheetml/2006/main" count="249" uniqueCount="91">
  <si>
    <t>Prijzen invulblad</t>
  </si>
  <si>
    <t>Projectnummer:</t>
  </si>
  <si>
    <t>001607</t>
  </si>
  <si>
    <t>Projectnaam:</t>
  </si>
  <si>
    <t>Plaats:</t>
  </si>
  <si>
    <t xml:space="preserve">Arnhem </t>
  </si>
  <si>
    <t>NAAM INSCHRIJVER:</t>
  </si>
  <si>
    <t>Datum:</t>
  </si>
  <si>
    <t>Etage</t>
  </si>
  <si>
    <t>Begane grond</t>
  </si>
  <si>
    <t>Ruimte</t>
  </si>
  <si>
    <t/>
  </si>
  <si>
    <t>Goederenontvangst</t>
  </si>
  <si>
    <t>Pos.Nr.</t>
  </si>
  <si>
    <t>Omschrijving</t>
  </si>
  <si>
    <t>Bruto prijs</t>
  </si>
  <si>
    <t>Korting</t>
  </si>
  <si>
    <t>Netto st. prijs</t>
  </si>
  <si>
    <t>Aantal</t>
  </si>
  <si>
    <t>Totaal</t>
  </si>
  <si>
    <t>Insectenvanger</t>
  </si>
  <si>
    <t>Koelcel</t>
  </si>
  <si>
    <t>Koelinstallatie koelcel</t>
  </si>
  <si>
    <t xml:space="preserve">Stelling </t>
  </si>
  <si>
    <t>Subtotaal</t>
  </si>
  <si>
    <t>Etage 1</t>
  </si>
  <si>
    <t>Magazijn</t>
  </si>
  <si>
    <t>Werkkast, enkeldeurs</t>
  </si>
  <si>
    <t>Chemiekast (vaatwasmiddelen)</t>
  </si>
  <si>
    <t>Schilferijsmachine opslag cap. 20 kg (onderbouw)</t>
  </si>
  <si>
    <t>Wandcontactdoos algemeen</t>
  </si>
  <si>
    <t>Serveerwagen</t>
  </si>
  <si>
    <t>Warme bereidingskeuken</t>
  </si>
  <si>
    <t>Spoeltafel</t>
  </si>
  <si>
    <t>Meng- / zwenkkraan ceramisch 1-hendel</t>
  </si>
  <si>
    <t>Zeepdispenser</t>
  </si>
  <si>
    <t>Papierdispenser</t>
  </si>
  <si>
    <t>Desinfectie dispenser</t>
  </si>
  <si>
    <t>Afvalbak kunststof (ca. 90 ltr)</t>
  </si>
  <si>
    <t>Koffiemachine (volautomaat)</t>
  </si>
  <si>
    <t>Wandkast RVS</t>
  </si>
  <si>
    <t>Koelkast (enkeldeurs)</t>
  </si>
  <si>
    <t>Vrieskast (enkeldeurs)</t>
  </si>
  <si>
    <t>Werktafel</t>
  </si>
  <si>
    <t>Bakplaat inbouw 400</t>
  </si>
  <si>
    <t>Kookunit inductie inbouw 2 plaats</t>
  </si>
  <si>
    <t>Spoelbak</t>
  </si>
  <si>
    <t>Afzuigkap</t>
  </si>
  <si>
    <t xml:space="preserve">Paninigrill enkel, dubbel geribd </t>
  </si>
  <si>
    <t>Combisteamer 06/1</t>
  </si>
  <si>
    <t>Werktafel, verrijdbaar</t>
  </si>
  <si>
    <t>Blender</t>
  </si>
  <si>
    <t>Snijmachine</t>
  </si>
  <si>
    <t>Spoelkeuken</t>
  </si>
  <si>
    <t>Invoertafel met inweekbak</t>
  </si>
  <si>
    <t>Voorspoeldouche</t>
  </si>
  <si>
    <t>Waterontharder, koud water</t>
  </si>
  <si>
    <t>Vaatspoelmachine (doorschuif)</t>
  </si>
  <si>
    <t>Condenskap</t>
  </si>
  <si>
    <t>Afvoertafel</t>
  </si>
  <si>
    <t>Vloergoot</t>
  </si>
  <si>
    <t>Uitgifte gebied</t>
  </si>
  <si>
    <t>Uitgiftebuffet</t>
  </si>
  <si>
    <t>Wandcontactdoos meubel</t>
  </si>
  <si>
    <t>Koelwerkbank</t>
  </si>
  <si>
    <t>Saladiere</t>
  </si>
  <si>
    <t>Glasopstand</t>
  </si>
  <si>
    <t>Warmhoudplaat 2/1 GN (keramisch) met lamp</t>
  </si>
  <si>
    <t>Kook-/warmhoudplaat rond (opzet model)</t>
  </si>
  <si>
    <t>Kassa</t>
  </si>
  <si>
    <t>Pin terminal</t>
  </si>
  <si>
    <t>Wandshowmeubel ombouw</t>
  </si>
  <si>
    <t>Wandkoelmeubel , stekkerklaar</t>
  </si>
  <si>
    <t>Buffet, verrijdbaar</t>
  </si>
  <si>
    <t>Eilandbuffet</t>
  </si>
  <si>
    <t>Crushed-ice bak (3/1 GN, inbouw)</t>
  </si>
  <si>
    <t>Projectkorting (ivt)</t>
  </si>
  <si>
    <t>in%</t>
  </si>
  <si>
    <t>Plaatsingskosten</t>
  </si>
  <si>
    <t>Totaal netto excl. B.T.W.</t>
  </si>
  <si>
    <t>Totaal netto excl. B.T.W. TER CONTROLE HANDMATIG INVOEREN</t>
  </si>
  <si>
    <t>Vervallen</t>
  </si>
  <si>
    <t>Derden</t>
  </si>
  <si>
    <t>Bestaand</t>
  </si>
  <si>
    <t>Bouwkundig</t>
  </si>
  <si>
    <t xml:space="preserve">Kassa meubel </t>
  </si>
  <si>
    <t>In positie 315</t>
  </si>
  <si>
    <t>alternatief voor 318</t>
  </si>
  <si>
    <t>Kookunit electrisch inbouw 2 plaats</t>
  </si>
  <si>
    <t>Slanghaspel met muurbeugel zwenkbaar met thermostaatkraan</t>
  </si>
  <si>
    <t>ROC Rijn IJssel 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</si>
</sst>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413]d\ mmmm\ yyyy;@"/>
    <numFmt numFmtId="165" formatCode="d/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8"/>
      <name val="Verdana"/>
      <family val="2"/>
    </font>
    <font>
      <sz val="20"/>
      <color rgb="FF00966E"/>
      <name val="Calibri Light"/>
      <family val="2"/>
    </font>
    <font>
      <sz val="10"/>
      <color indexed="56"/>
      <name val="Calibri Light"/>
      <family val="2"/>
    </font>
    <font>
      <sz val="10"/>
      <color indexed="23"/>
      <name val="Calibri Light"/>
      <family val="2"/>
    </font>
    <font>
      <b/>
      <sz val="10"/>
      <name val="Calibri Light"/>
      <family val="2"/>
    </font>
    <font>
      <b/>
      <sz val="10"/>
      <color indexed="9"/>
      <name val="Calibri Light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 Light"/>
      <family val="2"/>
    </font>
    <font>
      <b/>
      <sz val="10"/>
      <color indexed="23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00966E"/>
        <bgColor indexed="64"/>
      </patternFill>
    </fill>
    <fill>
      <patternFill patternType="solid">
        <fgColor rgb="FF00506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00966E"/>
      </left>
      <right/>
      <top style="thin">
        <color rgb="FF00966E"/>
      </top>
      <bottom style="thin">
        <color rgb="FF00966E"/>
      </bottom>
      <diagonal/>
    </border>
    <border>
      <left style="thin">
        <color rgb="FF00966E"/>
      </left>
      <right style="thin">
        <color theme="0"/>
      </right>
      <top style="thin">
        <color rgb="FF00966E"/>
      </top>
      <bottom style="thin">
        <color rgb="FF00966E"/>
      </bottom>
      <diagonal/>
    </border>
    <border>
      <left/>
      <right/>
      <top style="thin">
        <color rgb="FF00966E"/>
      </top>
      <bottom style="thin">
        <color rgb="FF00966E"/>
      </bottom>
      <diagonal/>
    </border>
    <border>
      <left/>
      <right style="thin">
        <color rgb="FF00966E"/>
      </right>
      <top style="thin">
        <color rgb="FF00966E"/>
      </top>
      <bottom style="thin">
        <color rgb="FF00966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966E"/>
      </top>
      <bottom style="thin">
        <color rgb="FF00506E"/>
      </bottom>
      <diagonal/>
    </border>
    <border>
      <left/>
      <right style="thin">
        <color theme="0" tint="-0.14999847407452621"/>
      </right>
      <top style="thin">
        <color rgb="FF00966E"/>
      </top>
      <bottom style="thin">
        <color rgb="FF00506E"/>
      </bottom>
      <diagonal/>
    </border>
    <border>
      <left style="thin">
        <color rgb="FF00506E"/>
      </left>
      <right style="thin">
        <color theme="0" tint="-0.14999847407452621"/>
      </right>
      <top style="thin">
        <color rgb="FF00506E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506E"/>
      </top>
      <bottom style="thin">
        <color theme="0" tint="-0.14999847407452621"/>
      </bottom>
      <diagonal/>
    </border>
    <border>
      <left/>
      <right/>
      <top style="thin">
        <color rgb="FF00506E"/>
      </top>
      <bottom/>
      <diagonal/>
    </border>
    <border>
      <left style="thin">
        <color theme="0" tint="-0.14999847407452621"/>
      </left>
      <right/>
      <top style="thin">
        <color rgb="FF00506E"/>
      </top>
      <bottom style="thin">
        <color theme="0" tint="-0.14999847407452621"/>
      </bottom>
      <diagonal/>
    </border>
    <border>
      <left/>
      <right style="thin">
        <color rgb="FF00506E"/>
      </right>
      <top style="thin">
        <color rgb="FF00506E"/>
      </top>
      <bottom style="thin">
        <color rgb="FF00506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506E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499984740745262"/>
      </top>
      <bottom style="thin">
        <color theme="0" tint="-0.14999847407452621"/>
      </bottom>
      <diagonal/>
    </border>
    <border>
      <left/>
      <right/>
      <top/>
      <bottom style="thin">
        <color rgb="FF00966E"/>
      </bottom>
      <diagonal/>
    </border>
    <border>
      <left style="thin">
        <color theme="0" tint="-0.14999847407452621"/>
      </left>
      <right style="thin">
        <color rgb="FF00966E"/>
      </right>
      <top style="thin">
        <color rgb="FF00966E"/>
      </top>
      <bottom style="thin">
        <color rgb="FF00966E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00506E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rgb="FF00506E"/>
      </left>
      <right/>
      <top style="thin">
        <color rgb="FF00506E"/>
      </top>
      <bottom style="thin">
        <color rgb="FF00506E"/>
      </bottom>
      <diagonal/>
    </border>
    <border>
      <left/>
      <right/>
      <top style="thin">
        <color rgb="FF00506E"/>
      </top>
      <bottom style="thin">
        <color rgb="FF00506E"/>
      </bottom>
      <diagonal/>
    </border>
    <border>
      <left style="thin">
        <color theme="0" tint="-0.14999847407452621"/>
      </left>
      <right style="thin">
        <color rgb="FF00506E"/>
      </right>
      <top style="thin">
        <color rgb="FF00506E"/>
      </top>
      <bottom style="thin">
        <color rgb="FF00506E"/>
      </bottom>
      <diagonal/>
    </border>
    <border>
      <left/>
      <right/>
      <top style="thin">
        <color theme="0" tint="-0.14999847407452621"/>
      </top>
      <bottom style="thin">
        <color rgb="FF00966E"/>
      </bottom>
      <diagonal/>
    </border>
    <border>
      <left/>
      <right/>
      <top style="thin">
        <color rgb="FF00506E"/>
      </top>
      <bottom style="thin">
        <color rgb="FF00966E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8">
    <xf numFmtId="0" fontId="0" fillId="0" borderId="0" xfId="0"/>
    <xf numFmtId="44" fontId="13" fillId="2" borderId="16" xfId="2" applyFont="1" applyFill="1" applyBorder="1" applyAlignment="1" applyProtection="1"/>
    <xf numFmtId="44" fontId="7" fillId="4" borderId="20" xfId="2" applyFont="1" applyFill="1" applyBorder="1" applyAlignment="1" applyProtection="1">
      <protection hidden="1"/>
    </xf>
    <xf numFmtId="44" fontId="13" fillId="3" borderId="25" xfId="2" applyFont="1" applyFill="1" applyBorder="1" applyAlignment="1" applyProtection="1"/>
    <xf numFmtId="44" fontId="2" fillId="6" borderId="12" xfId="2" applyFont="1" applyFill="1" applyBorder="1" applyAlignment="1" applyProtection="1">
      <alignment horizontal="left"/>
      <protection locked="0"/>
    </xf>
    <xf numFmtId="0" fontId="0" fillId="0" borderId="0" xfId="0" applyProtection="1">
      <protection hidden="1"/>
    </xf>
    <xf numFmtId="0" fontId="7" fillId="0" borderId="0" xfId="4" applyFont="1" applyAlignment="1" applyProtection="1">
      <alignment horizontal="left"/>
      <protection hidden="1"/>
    </xf>
    <xf numFmtId="0" fontId="11" fillId="3" borderId="9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43" fontId="2" fillId="0" borderId="12" xfId="1" applyFont="1" applyFill="1" applyBorder="1" applyProtection="1">
      <protection locked="0" hidden="1"/>
    </xf>
    <xf numFmtId="44" fontId="2" fillId="6" borderId="12" xfId="2" applyFont="1" applyFill="1" applyBorder="1" applyAlignment="1" applyProtection="1">
      <alignment horizontal="left"/>
      <protection locked="0" hidden="1"/>
    </xf>
    <xf numFmtId="44" fontId="2" fillId="6" borderId="12" xfId="2" applyFont="1" applyFill="1" applyBorder="1" applyProtection="1">
      <protection locked="0" hidden="1"/>
    </xf>
    <xf numFmtId="0" fontId="11" fillId="2" borderId="15" xfId="0" applyFont="1" applyFill="1" applyBorder="1" applyProtection="1">
      <protection hidden="1"/>
    </xf>
    <xf numFmtId="9" fontId="2" fillId="6" borderId="12" xfId="3" applyFont="1" applyFill="1" applyBorder="1" applyAlignment="1" applyProtection="1">
      <alignment horizontal="left"/>
      <protection locked="0" hidden="1"/>
    </xf>
    <xf numFmtId="0" fontId="10" fillId="0" borderId="22" xfId="0" applyFont="1" applyBorder="1" applyProtection="1">
      <protection hidden="1"/>
    </xf>
    <xf numFmtId="44" fontId="13" fillId="3" borderId="25" xfId="2" applyFont="1" applyFill="1" applyBorder="1" applyAlignment="1" applyProtection="1">
      <protection hidden="1"/>
    </xf>
    <xf numFmtId="44" fontId="7" fillId="6" borderId="12" xfId="2" applyFont="1" applyFill="1" applyBorder="1" applyAlignment="1" applyProtection="1">
      <alignment horizontal="left"/>
      <protection locked="0" hidden="1"/>
    </xf>
    <xf numFmtId="0" fontId="2" fillId="0" borderId="0" xfId="4" applyFont="1" applyProtection="1"/>
    <xf numFmtId="0" fontId="12" fillId="0" borderId="21" xfId="0" applyFont="1" applyBorder="1" applyProtection="1"/>
    <xf numFmtId="0" fontId="12" fillId="0" borderId="22" xfId="0" applyFont="1" applyBorder="1" applyProtection="1"/>
    <xf numFmtId="0" fontId="10" fillId="0" borderId="22" xfId="0" applyFont="1" applyBorder="1" applyProtection="1"/>
    <xf numFmtId="2" fontId="10" fillId="0" borderId="22" xfId="0" applyNumberFormat="1" applyFont="1" applyBorder="1" applyProtection="1"/>
    <xf numFmtId="0" fontId="9" fillId="3" borderId="23" xfId="0" applyFont="1" applyFill="1" applyBorder="1" applyProtection="1"/>
    <xf numFmtId="0" fontId="11" fillId="3" borderId="24" xfId="0" applyFont="1" applyFill="1" applyBorder="1" applyProtection="1"/>
    <xf numFmtId="2" fontId="11" fillId="3" borderId="24" xfId="0" applyNumberFormat="1" applyFont="1" applyFill="1" applyBorder="1" applyProtection="1"/>
    <xf numFmtId="0" fontId="0" fillId="0" borderId="0" xfId="0" applyProtection="1"/>
    <xf numFmtId="0" fontId="9" fillId="2" borderId="15" xfId="0" applyFont="1" applyFill="1" applyBorder="1" applyProtection="1"/>
    <xf numFmtId="0" fontId="11" fillId="2" borderId="15" xfId="0" applyFont="1" applyFill="1" applyBorder="1" applyProtection="1"/>
    <xf numFmtId="2" fontId="11" fillId="2" borderId="15" xfId="0" applyNumberFormat="1" applyFont="1" applyFill="1" applyBorder="1" applyProtection="1"/>
    <xf numFmtId="0" fontId="12" fillId="0" borderId="17" xfId="0" applyFont="1" applyBorder="1" applyProtection="1"/>
    <xf numFmtId="0" fontId="12" fillId="0" borderId="18" xfId="0" applyFont="1" applyBorder="1" applyProtection="1"/>
    <xf numFmtId="0" fontId="10" fillId="0" borderId="18" xfId="0" applyFont="1" applyBorder="1" applyProtection="1"/>
    <xf numFmtId="2" fontId="10" fillId="0" borderId="18" xfId="0" applyNumberFormat="1" applyFont="1" applyBorder="1" applyProtection="1"/>
    <xf numFmtId="0" fontId="10" fillId="0" borderId="19" xfId="0" applyFont="1" applyBorder="1" applyAlignment="1" applyProtection="1">
      <alignment horizontal="right"/>
    </xf>
    <xf numFmtId="44" fontId="7" fillId="4" borderId="20" xfId="2" applyFont="1" applyFill="1" applyBorder="1" applyAlignment="1" applyProtection="1"/>
    <xf numFmtId="0" fontId="2" fillId="4" borderId="12" xfId="4" applyFont="1" applyFill="1" applyBorder="1" applyAlignment="1" applyProtection="1">
      <alignment horizontal="right"/>
    </xf>
    <xf numFmtId="0" fontId="2" fillId="4" borderId="12" xfId="4" applyFont="1" applyFill="1" applyBorder="1" applyProtection="1"/>
    <xf numFmtId="43" fontId="2" fillId="0" borderId="12" xfId="1" applyFont="1" applyFill="1" applyBorder="1" applyProtection="1"/>
    <xf numFmtId="9" fontId="2" fillId="0" borderId="12" xfId="3" applyFont="1" applyFill="1" applyBorder="1" applyProtection="1"/>
    <xf numFmtId="0" fontId="2" fillId="0" borderId="12" xfId="4" applyFont="1" applyBorder="1" applyProtection="1"/>
    <xf numFmtId="0" fontId="2" fillId="0" borderId="13" xfId="4" applyFont="1" applyBorder="1" applyProtection="1"/>
    <xf numFmtId="0" fontId="12" fillId="0" borderId="0" xfId="4" applyFont="1" applyProtection="1"/>
    <xf numFmtId="0" fontId="12" fillId="4" borderId="14" xfId="4" applyFont="1" applyFill="1" applyBorder="1" applyProtection="1"/>
    <xf numFmtId="44" fontId="12" fillId="4" borderId="14" xfId="2" applyFont="1" applyFill="1" applyBorder="1" applyProtection="1"/>
    <xf numFmtId="0" fontId="2" fillId="0" borderId="0" xfId="0" applyFont="1" applyProtection="1"/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2" borderId="3" xfId="4" applyFont="1" applyFill="1" applyBorder="1" applyProtection="1"/>
    <xf numFmtId="0" fontId="9" fillId="2" borderId="4" xfId="4" applyFont="1" applyFill="1" applyBorder="1" applyProtection="1"/>
    <xf numFmtId="0" fontId="2" fillId="0" borderId="6" xfId="4" applyFont="1" applyBorder="1" applyProtection="1"/>
    <xf numFmtId="0" fontId="11" fillId="3" borderId="10" xfId="0" applyFont="1" applyFill="1" applyBorder="1" applyAlignment="1" applyProtection="1">
      <alignment horizontal="center"/>
    </xf>
    <xf numFmtId="0" fontId="11" fillId="3" borderId="11" xfId="0" applyFont="1" applyFill="1" applyBorder="1" applyAlignment="1" applyProtection="1">
      <alignment horizontal="center"/>
    </xf>
    <xf numFmtId="44" fontId="2" fillId="0" borderId="12" xfId="2" applyFont="1" applyFill="1" applyBorder="1" applyProtection="1"/>
    <xf numFmtId="44" fontId="2" fillId="0" borderId="13" xfId="4" applyNumberFormat="1" applyFont="1" applyBorder="1" applyProtection="1"/>
    <xf numFmtId="0" fontId="12" fillId="5" borderId="0" xfId="4" applyFont="1" applyFill="1" applyProtection="1"/>
    <xf numFmtId="44" fontId="12" fillId="5" borderId="0" xfId="2" applyFont="1" applyFill="1" applyBorder="1" applyProtection="1"/>
    <xf numFmtId="44" fontId="2" fillId="0" borderId="13" xfId="2" applyFont="1" applyBorder="1" applyProtection="1"/>
    <xf numFmtId="43" fontId="2" fillId="0" borderId="26" xfId="1" applyFont="1" applyFill="1" applyBorder="1" applyProtection="1"/>
    <xf numFmtId="0" fontId="2" fillId="0" borderId="26" xfId="4" applyFont="1" applyFill="1" applyBorder="1" applyProtection="1"/>
    <xf numFmtId="0" fontId="2" fillId="0" borderId="27" xfId="4" applyFont="1" applyFill="1" applyBorder="1" applyProtection="1"/>
    <xf numFmtId="44" fontId="2" fillId="0" borderId="12" xfId="2" applyFont="1" applyFill="1" applyBorder="1" applyAlignment="1" applyProtection="1">
      <alignment horizontal="left"/>
    </xf>
    <xf numFmtId="0" fontId="4" fillId="0" borderId="0" xfId="4" applyFont="1" applyAlignment="1" applyProtection="1">
      <alignment horizontal="left"/>
    </xf>
    <xf numFmtId="0" fontId="5" fillId="0" borderId="0" xfId="4" applyFont="1" applyAlignment="1" applyProtection="1">
      <alignment horizontal="left"/>
    </xf>
    <xf numFmtId="0" fontId="6" fillId="0" borderId="0" xfId="4" applyFont="1" applyAlignment="1" applyProtection="1">
      <alignment horizontal="right"/>
    </xf>
    <xf numFmtId="0" fontId="2" fillId="0" borderId="0" xfId="4" applyFont="1" applyAlignment="1" applyProtection="1">
      <alignment horizontal="left"/>
    </xf>
    <xf numFmtId="164" fontId="2" fillId="0" borderId="0" xfId="0" applyNumberFormat="1" applyFont="1" applyAlignment="1" applyProtection="1">
      <alignment horizontal="left"/>
    </xf>
    <xf numFmtId="0" fontId="2" fillId="0" borderId="0" xfId="4" applyFont="1" applyAlignment="1" applyProtection="1">
      <alignment horizontal="right"/>
    </xf>
    <xf numFmtId="0" fontId="14" fillId="0" borderId="0" xfId="4" applyFont="1" applyAlignment="1" applyProtection="1">
      <alignment horizontal="right"/>
    </xf>
    <xf numFmtId="0" fontId="9" fillId="2" borderId="1" xfId="4" applyFont="1" applyFill="1" applyBorder="1" applyAlignment="1" applyProtection="1">
      <alignment horizontal="center"/>
    </xf>
    <xf numFmtId="0" fontId="2" fillId="0" borderId="0" xfId="4" applyFont="1" applyAlignment="1" applyProtection="1">
      <alignment horizontal="center"/>
    </xf>
    <xf numFmtId="0" fontId="2" fillId="0" borderId="5" xfId="4" applyFont="1" applyBorder="1" applyAlignment="1" applyProtection="1">
      <alignment horizontal="center"/>
    </xf>
    <xf numFmtId="0" fontId="10" fillId="0" borderId="0" xfId="4" applyFont="1" applyAlignment="1" applyProtection="1">
      <alignment horizontal="center"/>
    </xf>
    <xf numFmtId="0" fontId="11" fillId="3" borderId="7" xfId="0" applyFont="1" applyFill="1" applyBorder="1" applyAlignment="1" applyProtection="1">
      <alignment horizontal="center"/>
    </xf>
    <xf numFmtId="0" fontId="2" fillId="0" borderId="26" xfId="4" applyFont="1" applyFill="1" applyBorder="1" applyAlignment="1" applyProtection="1">
      <alignment horizontal="right"/>
    </xf>
    <xf numFmtId="0" fontId="2" fillId="4" borderId="12" xfId="4" applyFont="1" applyFill="1" applyBorder="1" applyAlignment="1" applyProtection="1">
      <alignment horizontal="right" wrapText="1"/>
    </xf>
    <xf numFmtId="0" fontId="9" fillId="2" borderId="2" xfId="0" applyFont="1" applyFill="1" applyBorder="1" applyAlignment="1" applyProtection="1">
      <alignment horizontal="left"/>
    </xf>
    <xf numFmtId="0" fontId="7" fillId="0" borderId="0" xfId="4" applyFont="1" applyProtection="1"/>
    <xf numFmtId="0" fontId="9" fillId="2" borderId="3" xfId="0" applyFont="1" applyFill="1" applyBorder="1" applyAlignment="1" applyProtection="1">
      <alignment horizontal="left"/>
    </xf>
    <xf numFmtId="0" fontId="11" fillId="3" borderId="8" xfId="0" applyFont="1" applyFill="1" applyBorder="1" applyAlignment="1" applyProtection="1">
      <alignment horizontal="center"/>
    </xf>
    <xf numFmtId="0" fontId="2" fillId="4" borderId="12" xfId="4" applyFont="1" applyFill="1" applyBorder="1" applyAlignment="1" applyProtection="1">
      <alignment wrapText="1"/>
    </xf>
    <xf numFmtId="165" fontId="2" fillId="0" borderId="0" xfId="4" applyNumberFormat="1" applyFont="1" applyAlignment="1" applyProtection="1">
      <alignment horizontal="left"/>
    </xf>
    <xf numFmtId="43" fontId="2" fillId="0" borderId="12" xfId="1" applyFont="1" applyFill="1" applyBorder="1" applyAlignment="1" applyProtection="1">
      <alignment horizontal="left"/>
    </xf>
    <xf numFmtId="9" fontId="2" fillId="0" borderId="26" xfId="3" applyFont="1" applyFill="1" applyBorder="1" applyProtection="1"/>
    <xf numFmtId="0" fontId="11" fillId="3" borderId="9" xfId="0" applyFont="1" applyFill="1" applyBorder="1" applyAlignment="1" applyProtection="1">
      <alignment horizontal="center"/>
    </xf>
    <xf numFmtId="14" fontId="2" fillId="6" borderId="0" xfId="4" applyNumberFormat="1" applyFont="1" applyFill="1" applyAlignment="1" applyProtection="1">
      <alignment horizontal="left"/>
      <protection locked="0" hidden="1"/>
    </xf>
    <xf numFmtId="9" fontId="2" fillId="0" borderId="12" xfId="3" applyFont="1" applyFill="1" applyBorder="1" applyProtection="1">
      <protection hidden="1"/>
    </xf>
    <xf numFmtId="49" fontId="2" fillId="0" borderId="0" xfId="4" applyNumberFormat="1" applyFont="1" applyAlignment="1" applyProtection="1">
      <alignment horizontal="left"/>
    </xf>
    <xf numFmtId="164" fontId="2" fillId="6" borderId="0" xfId="0" applyNumberFormat="1" applyFont="1" applyFill="1" applyAlignment="1" applyProtection="1">
      <alignment horizontal="left"/>
      <protection locked="0" hidden="1"/>
    </xf>
  </cellXfs>
  <cellStyles count="5">
    <cellStyle name="Komma" xfId="1" builtinId="3"/>
    <cellStyle name="Procent" xfId="3" builtinId="5"/>
    <cellStyle name="Standaard" xfId="0" builtinId="0"/>
    <cellStyle name="Standaard_Aansluitoverzicht CONCEPT" xfId="4" xr:uid="{634C5839-F5BE-416C-9085-924704353015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1292-88FB-40B7-B349-CAC8E2CD44FD}">
  <dimension ref="A1:H167"/>
  <sheetViews>
    <sheetView tabSelected="1" topLeftCell="A157" zoomScale="85" zoomScaleNormal="85" workbookViewId="0">
      <selection activeCell="D20" sqref="D20"/>
    </sheetView>
  </sheetViews>
  <sheetFormatPr defaultRowHeight="14.4" x14ac:dyDescent="0.3"/>
  <cols>
    <col min="1" max="2" width="8.88671875" style="5"/>
    <col min="3" max="3" width="40.44140625" style="5" customWidth="1"/>
    <col min="4" max="4" width="11.44140625" style="5" bestFit="1" customWidth="1"/>
    <col min="5" max="5" width="10.77734375" style="5" customWidth="1"/>
    <col min="6" max="6" width="11.5546875" style="5" bestFit="1" customWidth="1"/>
    <col min="7" max="7" width="8.88671875" style="5"/>
    <col min="8" max="8" width="11.5546875" style="5" bestFit="1" customWidth="1"/>
    <col min="9" max="16384" width="8.88671875" style="5"/>
  </cols>
  <sheetData>
    <row r="1" spans="1:8" x14ac:dyDescent="0.3">
      <c r="A1" s="44"/>
      <c r="B1" s="44"/>
      <c r="C1" s="44"/>
      <c r="D1" s="44"/>
      <c r="E1" s="44"/>
      <c r="F1" s="44"/>
      <c r="G1" s="44"/>
      <c r="H1" s="44"/>
    </row>
    <row r="2" spans="1:8" ht="25.8" x14ac:dyDescent="0.5">
      <c r="A2" s="44"/>
      <c r="B2" s="44"/>
      <c r="C2" s="61" t="s">
        <v>0</v>
      </c>
      <c r="D2" s="44"/>
      <c r="E2" s="44"/>
      <c r="F2" s="44"/>
      <c r="G2" s="62"/>
      <c r="H2" s="44"/>
    </row>
    <row r="3" spans="1:8" x14ac:dyDescent="0.3">
      <c r="A3" s="17"/>
      <c r="B3" s="63" t="s">
        <v>1</v>
      </c>
      <c r="C3" s="64" t="s">
        <v>2</v>
      </c>
      <c r="D3" s="44"/>
      <c r="E3" s="44"/>
      <c r="F3" s="44"/>
      <c r="G3" s="44"/>
      <c r="H3" s="44"/>
    </row>
    <row r="4" spans="1:8" x14ac:dyDescent="0.3">
      <c r="A4" s="17"/>
      <c r="B4" s="63" t="s">
        <v>3</v>
      </c>
      <c r="C4" s="86" t="s">
        <v>90</v>
      </c>
      <c r="D4" s="44"/>
      <c r="E4" s="44"/>
      <c r="F4" s="44"/>
      <c r="G4" s="44"/>
      <c r="H4" s="44"/>
    </row>
    <row r="5" spans="1:8" x14ac:dyDescent="0.3">
      <c r="A5" s="17"/>
      <c r="B5" s="63" t="s">
        <v>4</v>
      </c>
      <c r="C5" s="64" t="s">
        <v>5</v>
      </c>
      <c r="D5" s="65"/>
      <c r="E5" s="6" t="s">
        <v>6</v>
      </c>
      <c r="F5" s="6"/>
      <c r="G5" s="87"/>
      <c r="H5" s="87"/>
    </row>
    <row r="6" spans="1:8" x14ac:dyDescent="0.3">
      <c r="A6" s="17"/>
      <c r="B6" s="66"/>
      <c r="C6" s="64"/>
      <c r="D6" s="44"/>
      <c r="E6" s="44"/>
      <c r="F6" s="44"/>
      <c r="G6" s="44"/>
      <c r="H6" s="44"/>
    </row>
    <row r="7" spans="1:8" x14ac:dyDescent="0.3">
      <c r="A7" s="17"/>
      <c r="B7" s="17"/>
      <c r="C7" s="17"/>
      <c r="D7" s="44"/>
      <c r="E7" s="44"/>
      <c r="F7" s="44"/>
      <c r="G7" s="44"/>
      <c r="H7" s="44"/>
    </row>
    <row r="8" spans="1:8" x14ac:dyDescent="0.3">
      <c r="A8" s="17"/>
      <c r="B8" s="67" t="s">
        <v>7</v>
      </c>
      <c r="C8" s="84"/>
      <c r="D8" s="80"/>
      <c r="E8" s="45"/>
      <c r="F8" s="45"/>
      <c r="G8" s="45"/>
      <c r="H8" s="46"/>
    </row>
    <row r="9" spans="1:8" x14ac:dyDescent="0.3">
      <c r="A9" s="17"/>
      <c r="B9" s="66"/>
      <c r="C9" s="64"/>
      <c r="D9" s="17"/>
      <c r="E9" s="17"/>
      <c r="F9" s="17"/>
      <c r="G9" s="17"/>
      <c r="H9" s="17"/>
    </row>
    <row r="10" spans="1:8" x14ac:dyDescent="0.3">
      <c r="A10" s="17"/>
      <c r="B10" s="66"/>
      <c r="C10" s="64"/>
      <c r="D10" s="17"/>
      <c r="E10" s="17"/>
      <c r="F10" s="17"/>
      <c r="G10" s="17"/>
      <c r="H10" s="17"/>
    </row>
    <row r="11" spans="1:8" x14ac:dyDescent="0.3">
      <c r="A11" s="17"/>
      <c r="B11" s="66"/>
      <c r="C11" s="64"/>
      <c r="D11" s="17"/>
      <c r="E11" s="17"/>
      <c r="F11" s="17"/>
      <c r="G11" s="17"/>
      <c r="H11" s="17"/>
    </row>
    <row r="12" spans="1:8" x14ac:dyDescent="0.3">
      <c r="A12" s="17"/>
      <c r="B12" s="66"/>
      <c r="C12" s="64"/>
      <c r="D12" s="17"/>
      <c r="E12" s="17"/>
      <c r="F12" s="17"/>
      <c r="G12" s="17"/>
      <c r="H12" s="17"/>
    </row>
    <row r="13" spans="1:8" x14ac:dyDescent="0.3">
      <c r="A13" s="17"/>
      <c r="B13" s="68"/>
      <c r="C13" s="75" t="s">
        <v>8</v>
      </c>
      <c r="D13" s="47"/>
      <c r="E13" s="47"/>
      <c r="F13" s="47"/>
      <c r="G13" s="47"/>
      <c r="H13" s="47"/>
    </row>
    <row r="14" spans="1:8" x14ac:dyDescent="0.3">
      <c r="A14" s="17"/>
      <c r="B14" s="69"/>
      <c r="C14" s="76" t="s">
        <v>9</v>
      </c>
      <c r="D14" s="17"/>
      <c r="E14" s="17"/>
      <c r="F14" s="17"/>
      <c r="G14" s="17"/>
      <c r="H14" s="17"/>
    </row>
    <row r="15" spans="1:8" x14ac:dyDescent="0.3">
      <c r="A15" s="17"/>
      <c r="B15" s="68"/>
      <c r="C15" s="77" t="s">
        <v>10</v>
      </c>
      <c r="D15" s="47"/>
      <c r="E15" s="47"/>
      <c r="F15" s="47"/>
      <c r="G15" s="47"/>
      <c r="H15" s="48"/>
    </row>
    <row r="16" spans="1:8" x14ac:dyDescent="0.3">
      <c r="A16" s="17"/>
      <c r="B16" s="70" t="s">
        <v>11</v>
      </c>
      <c r="C16" s="76" t="s">
        <v>12</v>
      </c>
      <c r="D16" s="17"/>
      <c r="E16" s="17"/>
      <c r="F16" s="17"/>
      <c r="G16" s="17"/>
      <c r="H16" s="49"/>
    </row>
    <row r="17" spans="1:8" x14ac:dyDescent="0.3">
      <c r="A17" s="71"/>
      <c r="B17" s="72" t="s">
        <v>13</v>
      </c>
      <c r="C17" s="78" t="s">
        <v>14</v>
      </c>
      <c r="D17" s="7" t="s">
        <v>15</v>
      </c>
      <c r="E17" s="8" t="s">
        <v>16</v>
      </c>
      <c r="F17" s="50" t="s">
        <v>17</v>
      </c>
      <c r="G17" s="50" t="s">
        <v>18</v>
      </c>
      <c r="H17" s="51" t="s">
        <v>19</v>
      </c>
    </row>
    <row r="18" spans="1:8" x14ac:dyDescent="0.3">
      <c r="A18" s="17"/>
      <c r="B18" s="35">
        <v>101</v>
      </c>
      <c r="C18" s="36" t="s">
        <v>20</v>
      </c>
      <c r="D18" s="37" t="s">
        <v>82</v>
      </c>
      <c r="E18" s="38"/>
      <c r="F18" s="37"/>
      <c r="G18" s="39"/>
      <c r="H18" s="40"/>
    </row>
    <row r="19" spans="1:8" x14ac:dyDescent="0.3">
      <c r="A19" s="17"/>
      <c r="B19" s="35">
        <v>102</v>
      </c>
      <c r="C19" s="36" t="s">
        <v>21</v>
      </c>
      <c r="D19" s="10">
        <v>0</v>
      </c>
      <c r="E19" s="11">
        <v>0</v>
      </c>
      <c r="F19" s="52">
        <f t="shared" ref="F19:F20" si="0">D19-E19</f>
        <v>0</v>
      </c>
      <c r="G19" s="39">
        <v>1</v>
      </c>
      <c r="H19" s="53">
        <f>G19*F19</f>
        <v>0</v>
      </c>
    </row>
    <row r="20" spans="1:8" x14ac:dyDescent="0.3">
      <c r="A20" s="17"/>
      <c r="B20" s="35">
        <v>103</v>
      </c>
      <c r="C20" s="36" t="s">
        <v>22</v>
      </c>
      <c r="D20" s="10">
        <v>0</v>
      </c>
      <c r="E20" s="10">
        <v>0</v>
      </c>
      <c r="F20" s="52">
        <f t="shared" si="0"/>
        <v>0</v>
      </c>
      <c r="G20" s="39">
        <v>1</v>
      </c>
      <c r="H20" s="53">
        <f>G20*F20</f>
        <v>0</v>
      </c>
    </row>
    <row r="21" spans="1:8" x14ac:dyDescent="0.3">
      <c r="A21" s="17"/>
      <c r="B21" s="35">
        <v>104</v>
      </c>
      <c r="C21" s="36" t="s">
        <v>23</v>
      </c>
      <c r="D21" s="37" t="s">
        <v>83</v>
      </c>
      <c r="E21" s="38"/>
      <c r="F21" s="37"/>
      <c r="G21" s="39"/>
      <c r="H21" s="40"/>
    </row>
    <row r="22" spans="1:8" x14ac:dyDescent="0.3">
      <c r="A22" s="17"/>
      <c r="B22" s="35">
        <v>105</v>
      </c>
      <c r="C22" s="36" t="s">
        <v>23</v>
      </c>
      <c r="D22" s="37" t="s">
        <v>81</v>
      </c>
      <c r="E22" s="38"/>
      <c r="F22" s="37"/>
      <c r="G22" s="39"/>
      <c r="H22" s="40"/>
    </row>
    <row r="23" spans="1:8" x14ac:dyDescent="0.3">
      <c r="A23" s="17"/>
      <c r="B23" s="35">
        <v>106</v>
      </c>
      <c r="C23" s="36" t="s">
        <v>23</v>
      </c>
      <c r="D23" s="37" t="s">
        <v>81</v>
      </c>
      <c r="E23" s="38"/>
      <c r="F23" s="37"/>
      <c r="G23" s="39"/>
      <c r="H23" s="40"/>
    </row>
    <row r="24" spans="1:8" x14ac:dyDescent="0.3">
      <c r="A24" s="17"/>
      <c r="B24" s="35" t="s">
        <v>11</v>
      </c>
      <c r="C24" s="36" t="s">
        <v>11</v>
      </c>
      <c r="D24" s="37"/>
      <c r="E24" s="38"/>
      <c r="F24" s="37"/>
      <c r="G24" s="39"/>
      <c r="H24" s="40"/>
    </row>
    <row r="25" spans="1:8" x14ac:dyDescent="0.3">
      <c r="A25" s="17"/>
      <c r="B25" s="35" t="s">
        <v>11</v>
      </c>
      <c r="C25" s="36" t="s">
        <v>11</v>
      </c>
      <c r="D25" s="37"/>
      <c r="E25" s="38"/>
      <c r="F25" s="37"/>
      <c r="G25" s="39"/>
      <c r="H25" s="40"/>
    </row>
    <row r="26" spans="1:8" x14ac:dyDescent="0.3">
      <c r="A26" s="41"/>
      <c r="B26" s="42" t="s">
        <v>24</v>
      </c>
      <c r="C26" s="42"/>
      <c r="D26" s="42"/>
      <c r="E26" s="42"/>
      <c r="F26" s="42"/>
      <c r="G26" s="42"/>
      <c r="H26" s="43">
        <f>SUM(H18:H25)</f>
        <v>0</v>
      </c>
    </row>
    <row r="27" spans="1:8" x14ac:dyDescent="0.3">
      <c r="A27" s="54"/>
      <c r="B27" s="54"/>
      <c r="C27" s="54"/>
      <c r="D27" s="54"/>
      <c r="E27" s="54"/>
      <c r="F27" s="54"/>
      <c r="G27" s="54"/>
      <c r="H27" s="55"/>
    </row>
    <row r="28" spans="1:8" x14ac:dyDescent="0.3">
      <c r="A28" s="17"/>
      <c r="B28" s="68"/>
      <c r="C28" s="75" t="s">
        <v>8</v>
      </c>
      <c r="D28" s="47"/>
      <c r="E28" s="47"/>
      <c r="F28" s="47"/>
      <c r="G28" s="47"/>
      <c r="H28" s="47"/>
    </row>
    <row r="29" spans="1:8" x14ac:dyDescent="0.3">
      <c r="A29" s="17"/>
      <c r="B29" s="69"/>
      <c r="C29" s="76" t="s">
        <v>25</v>
      </c>
      <c r="D29" s="17"/>
      <c r="E29" s="17"/>
      <c r="F29" s="17"/>
      <c r="G29" s="17"/>
      <c r="H29" s="17"/>
    </row>
    <row r="30" spans="1:8" x14ac:dyDescent="0.3">
      <c r="A30" s="17"/>
      <c r="B30" s="68"/>
      <c r="C30" s="77" t="s">
        <v>10</v>
      </c>
      <c r="D30" s="47"/>
      <c r="E30" s="47"/>
      <c r="F30" s="47"/>
      <c r="G30" s="47"/>
      <c r="H30" s="48"/>
    </row>
    <row r="31" spans="1:8" x14ac:dyDescent="0.3">
      <c r="A31" s="17"/>
      <c r="B31" s="70" t="s">
        <v>11</v>
      </c>
      <c r="C31" s="76" t="s">
        <v>26</v>
      </c>
      <c r="D31" s="17"/>
      <c r="E31" s="17"/>
      <c r="F31" s="17"/>
      <c r="G31" s="17"/>
      <c r="H31" s="49"/>
    </row>
    <row r="32" spans="1:8" x14ac:dyDescent="0.3">
      <c r="A32" s="71"/>
      <c r="B32" s="72" t="s">
        <v>13</v>
      </c>
      <c r="C32" s="78" t="s">
        <v>14</v>
      </c>
      <c r="D32" s="7" t="s">
        <v>15</v>
      </c>
      <c r="E32" s="8" t="s">
        <v>16</v>
      </c>
      <c r="F32" s="50" t="s">
        <v>17</v>
      </c>
      <c r="G32" s="50" t="s">
        <v>18</v>
      </c>
      <c r="H32" s="51" t="s">
        <v>19</v>
      </c>
    </row>
    <row r="33" spans="1:8" x14ac:dyDescent="0.3">
      <c r="A33" s="17"/>
      <c r="B33" s="35">
        <v>201</v>
      </c>
      <c r="C33" s="36" t="s">
        <v>20</v>
      </c>
      <c r="D33" s="81" t="s">
        <v>82</v>
      </c>
      <c r="E33" s="38"/>
      <c r="F33" s="37"/>
      <c r="G33" s="39"/>
      <c r="H33" s="56"/>
    </row>
    <row r="34" spans="1:8" x14ac:dyDescent="0.3">
      <c r="A34" s="17"/>
      <c r="B34" s="35">
        <v>202</v>
      </c>
      <c r="C34" s="36" t="s">
        <v>23</v>
      </c>
      <c r="D34" s="81" t="s">
        <v>83</v>
      </c>
      <c r="E34" s="38"/>
      <c r="F34" s="37"/>
      <c r="G34" s="39"/>
      <c r="H34" s="56"/>
    </row>
    <row r="35" spans="1:8" x14ac:dyDescent="0.3">
      <c r="A35" s="17"/>
      <c r="B35" s="35">
        <v>203</v>
      </c>
      <c r="C35" s="36" t="s">
        <v>23</v>
      </c>
      <c r="D35" s="81" t="s">
        <v>81</v>
      </c>
      <c r="E35" s="38"/>
      <c r="F35" s="37"/>
      <c r="G35" s="39"/>
      <c r="H35" s="56"/>
    </row>
    <row r="36" spans="1:8" x14ac:dyDescent="0.3">
      <c r="A36" s="17"/>
      <c r="B36" s="35">
        <v>204</v>
      </c>
      <c r="C36" s="36" t="s">
        <v>23</v>
      </c>
      <c r="D36" s="81" t="s">
        <v>83</v>
      </c>
      <c r="E36" s="38"/>
      <c r="F36" s="37"/>
      <c r="G36" s="39"/>
      <c r="H36" s="56"/>
    </row>
    <row r="37" spans="1:8" x14ac:dyDescent="0.3">
      <c r="A37" s="17"/>
      <c r="B37" s="35">
        <v>205</v>
      </c>
      <c r="C37" s="36" t="s">
        <v>27</v>
      </c>
      <c r="D37" s="81" t="s">
        <v>83</v>
      </c>
      <c r="E37" s="38"/>
      <c r="F37" s="37"/>
      <c r="G37" s="39"/>
      <c r="H37" s="56"/>
    </row>
    <row r="38" spans="1:8" x14ac:dyDescent="0.3">
      <c r="A38" s="17"/>
      <c r="B38" s="35">
        <v>206</v>
      </c>
      <c r="C38" s="36" t="s">
        <v>28</v>
      </c>
      <c r="D38" s="10">
        <v>0</v>
      </c>
      <c r="E38" s="10">
        <v>0</v>
      </c>
      <c r="F38" s="52">
        <f>D38-E38</f>
        <v>0</v>
      </c>
      <c r="G38" s="39">
        <v>1</v>
      </c>
      <c r="H38" s="53">
        <f t="shared" ref="H38:H39" si="1">G38*F38</f>
        <v>0</v>
      </c>
    </row>
    <row r="39" spans="1:8" x14ac:dyDescent="0.3">
      <c r="A39" s="17"/>
      <c r="B39" s="35">
        <v>207</v>
      </c>
      <c r="C39" s="36" t="s">
        <v>29</v>
      </c>
      <c r="D39" s="10">
        <v>0</v>
      </c>
      <c r="E39" s="10">
        <v>0</v>
      </c>
      <c r="F39" s="52">
        <f>D39-E39</f>
        <v>0</v>
      </c>
      <c r="G39" s="39">
        <v>1</v>
      </c>
      <c r="H39" s="53">
        <f t="shared" si="1"/>
        <v>0</v>
      </c>
    </row>
    <row r="40" spans="1:8" x14ac:dyDescent="0.3">
      <c r="A40" s="17"/>
      <c r="B40" s="35"/>
      <c r="C40" s="36"/>
      <c r="D40" s="60"/>
      <c r="E40" s="60"/>
      <c r="F40" s="37"/>
      <c r="G40" s="39"/>
      <c r="H40" s="56"/>
    </row>
    <row r="41" spans="1:8" x14ac:dyDescent="0.3">
      <c r="A41" s="17"/>
      <c r="B41" s="35">
        <v>208</v>
      </c>
      <c r="C41" s="36" t="s">
        <v>30</v>
      </c>
      <c r="D41" s="81" t="s">
        <v>84</v>
      </c>
      <c r="E41" s="38"/>
      <c r="F41" s="37"/>
      <c r="G41" s="39"/>
      <c r="H41" s="56"/>
    </row>
    <row r="42" spans="1:8" x14ac:dyDescent="0.3">
      <c r="A42" s="17"/>
      <c r="B42" s="35">
        <v>209</v>
      </c>
      <c r="C42" s="36" t="s">
        <v>31</v>
      </c>
      <c r="D42" s="81" t="s">
        <v>83</v>
      </c>
      <c r="E42" s="38"/>
      <c r="F42" s="37"/>
      <c r="G42" s="39"/>
      <c r="H42" s="56"/>
    </row>
    <row r="43" spans="1:8" x14ac:dyDescent="0.3">
      <c r="A43" s="17"/>
      <c r="B43" s="35" t="s">
        <v>11</v>
      </c>
      <c r="C43" s="36" t="s">
        <v>11</v>
      </c>
      <c r="D43" s="37"/>
      <c r="E43" s="38"/>
      <c r="F43" s="37"/>
      <c r="G43" s="39"/>
      <c r="H43" s="56"/>
    </row>
    <row r="44" spans="1:8" x14ac:dyDescent="0.3">
      <c r="A44" s="17"/>
      <c r="B44" s="35" t="s">
        <v>11</v>
      </c>
      <c r="C44" s="36" t="s">
        <v>11</v>
      </c>
      <c r="D44" s="37"/>
      <c r="E44" s="38"/>
      <c r="F44" s="37"/>
      <c r="G44" s="39"/>
      <c r="H44" s="56"/>
    </row>
    <row r="45" spans="1:8" x14ac:dyDescent="0.3">
      <c r="A45" s="41"/>
      <c r="B45" s="42" t="s">
        <v>24</v>
      </c>
      <c r="C45" s="42"/>
      <c r="D45" s="42"/>
      <c r="E45" s="42"/>
      <c r="F45" s="42"/>
      <c r="G45" s="42"/>
      <c r="H45" s="43">
        <f>SUM(H33:H44)</f>
        <v>0</v>
      </c>
    </row>
    <row r="46" spans="1:8" x14ac:dyDescent="0.3">
      <c r="A46" s="17"/>
      <c r="B46" s="73"/>
      <c r="C46" s="58"/>
      <c r="D46" s="57"/>
      <c r="E46" s="82"/>
      <c r="F46" s="57"/>
      <c r="G46" s="58"/>
      <c r="H46" s="59"/>
    </row>
    <row r="47" spans="1:8" x14ac:dyDescent="0.3">
      <c r="A47" s="17"/>
      <c r="B47" s="68"/>
      <c r="C47" s="75" t="s">
        <v>8</v>
      </c>
      <c r="D47" s="47"/>
      <c r="E47" s="47"/>
      <c r="F47" s="47"/>
      <c r="G47" s="47"/>
      <c r="H47" s="47"/>
    </row>
    <row r="48" spans="1:8" x14ac:dyDescent="0.3">
      <c r="A48" s="17"/>
      <c r="B48" s="69"/>
      <c r="C48" s="76" t="s">
        <v>25</v>
      </c>
      <c r="D48" s="17"/>
      <c r="E48" s="17"/>
      <c r="F48" s="17"/>
      <c r="G48" s="17"/>
      <c r="H48" s="17"/>
    </row>
    <row r="49" spans="1:8" x14ac:dyDescent="0.3">
      <c r="A49" s="17"/>
      <c r="B49" s="68"/>
      <c r="C49" s="77" t="s">
        <v>10</v>
      </c>
      <c r="D49" s="47"/>
      <c r="E49" s="47"/>
      <c r="F49" s="47"/>
      <c r="G49" s="47"/>
      <c r="H49" s="48"/>
    </row>
    <row r="50" spans="1:8" x14ac:dyDescent="0.3">
      <c r="A50" s="17"/>
      <c r="B50" s="70" t="s">
        <v>11</v>
      </c>
      <c r="C50" s="76" t="s">
        <v>32</v>
      </c>
      <c r="D50" s="17"/>
      <c r="E50" s="17"/>
      <c r="F50" s="17"/>
      <c r="G50" s="17"/>
      <c r="H50" s="49"/>
    </row>
    <row r="51" spans="1:8" x14ac:dyDescent="0.3">
      <c r="A51" s="71"/>
      <c r="B51" s="72" t="s">
        <v>13</v>
      </c>
      <c r="C51" s="78" t="s">
        <v>14</v>
      </c>
      <c r="D51" s="7" t="s">
        <v>15</v>
      </c>
      <c r="E51" s="8" t="s">
        <v>16</v>
      </c>
      <c r="F51" s="50" t="s">
        <v>17</v>
      </c>
      <c r="G51" s="50" t="s">
        <v>18</v>
      </c>
      <c r="H51" s="51" t="s">
        <v>19</v>
      </c>
    </row>
    <row r="52" spans="1:8" x14ac:dyDescent="0.3">
      <c r="A52" s="17"/>
      <c r="B52" s="35">
        <v>301</v>
      </c>
      <c r="C52" s="36" t="s">
        <v>20</v>
      </c>
      <c r="D52" s="9" t="s">
        <v>82</v>
      </c>
      <c r="E52" s="85"/>
      <c r="F52" s="37"/>
      <c r="G52" s="39"/>
      <c r="H52" s="40"/>
    </row>
    <row r="53" spans="1:8" x14ac:dyDescent="0.3">
      <c r="A53" s="17"/>
      <c r="B53" s="35">
        <v>302</v>
      </c>
      <c r="C53" s="36" t="s">
        <v>33</v>
      </c>
      <c r="D53" s="10">
        <v>0</v>
      </c>
      <c r="E53" s="10">
        <v>0</v>
      </c>
      <c r="F53" s="60">
        <f t="shared" ref="F53:F54" si="2">D53-E53</f>
        <v>0</v>
      </c>
      <c r="G53" s="39">
        <v>1</v>
      </c>
      <c r="H53" s="53">
        <f t="shared" ref="H53:H54" si="3">G53*F53</f>
        <v>0</v>
      </c>
    </row>
    <row r="54" spans="1:8" x14ac:dyDescent="0.3">
      <c r="A54" s="17"/>
      <c r="B54" s="35">
        <v>303</v>
      </c>
      <c r="C54" s="36" t="s">
        <v>34</v>
      </c>
      <c r="D54" s="10">
        <v>0</v>
      </c>
      <c r="E54" s="10">
        <v>0</v>
      </c>
      <c r="F54" s="60">
        <f t="shared" si="2"/>
        <v>0</v>
      </c>
      <c r="G54" s="39">
        <v>1</v>
      </c>
      <c r="H54" s="53">
        <f t="shared" si="3"/>
        <v>0</v>
      </c>
    </row>
    <row r="55" spans="1:8" x14ac:dyDescent="0.3">
      <c r="A55" s="17"/>
      <c r="B55" s="35">
        <v>304</v>
      </c>
      <c r="C55" s="36" t="s">
        <v>35</v>
      </c>
      <c r="D55" s="37" t="s">
        <v>82</v>
      </c>
      <c r="E55" s="38"/>
      <c r="F55" s="37"/>
      <c r="G55" s="39"/>
      <c r="H55" s="40"/>
    </row>
    <row r="56" spans="1:8" x14ac:dyDescent="0.3">
      <c r="A56" s="17"/>
      <c r="B56" s="35">
        <v>305</v>
      </c>
      <c r="C56" s="36" t="s">
        <v>36</v>
      </c>
      <c r="D56" s="37" t="s">
        <v>82</v>
      </c>
      <c r="E56" s="38"/>
      <c r="F56" s="37"/>
      <c r="G56" s="39"/>
      <c r="H56" s="40"/>
    </row>
    <row r="57" spans="1:8" x14ac:dyDescent="0.3">
      <c r="A57" s="17"/>
      <c r="B57" s="35">
        <v>306</v>
      </c>
      <c r="C57" s="36" t="s">
        <v>37</v>
      </c>
      <c r="D57" s="37" t="s">
        <v>82</v>
      </c>
      <c r="E57" s="38"/>
      <c r="F57" s="37"/>
      <c r="G57" s="39"/>
      <c r="H57" s="40"/>
    </row>
    <row r="58" spans="1:8" x14ac:dyDescent="0.3">
      <c r="A58" s="17"/>
      <c r="B58" s="35">
        <v>307</v>
      </c>
      <c r="C58" s="36" t="s">
        <v>38</v>
      </c>
      <c r="D58" s="37" t="s">
        <v>82</v>
      </c>
      <c r="E58" s="38"/>
      <c r="F58" s="37"/>
      <c r="G58" s="39"/>
      <c r="H58" s="40"/>
    </row>
    <row r="59" spans="1:8" x14ac:dyDescent="0.3">
      <c r="A59" s="17"/>
      <c r="B59" s="35">
        <v>308</v>
      </c>
      <c r="C59" s="36" t="s">
        <v>39</v>
      </c>
      <c r="D59" s="10">
        <v>0</v>
      </c>
      <c r="E59" s="10">
        <v>0</v>
      </c>
      <c r="F59" s="52">
        <f t="shared" ref="F59" si="4">D59-E59</f>
        <v>0</v>
      </c>
      <c r="G59" s="39">
        <v>1</v>
      </c>
      <c r="H59" s="53">
        <f t="shared" ref="H59" si="5">G59*F59</f>
        <v>0</v>
      </c>
    </row>
    <row r="60" spans="1:8" x14ac:dyDescent="0.3">
      <c r="A60" s="17"/>
      <c r="B60" s="35">
        <v>309</v>
      </c>
      <c r="C60" s="36" t="s">
        <v>40</v>
      </c>
      <c r="D60" s="37" t="s">
        <v>83</v>
      </c>
      <c r="E60" s="38"/>
      <c r="F60" s="37"/>
      <c r="G60" s="39"/>
      <c r="H60" s="40"/>
    </row>
    <row r="61" spans="1:8" x14ac:dyDescent="0.3">
      <c r="A61" s="17"/>
      <c r="B61" s="35">
        <v>310</v>
      </c>
      <c r="C61" s="36" t="s">
        <v>30</v>
      </c>
      <c r="D61" s="81" t="s">
        <v>84</v>
      </c>
      <c r="E61" s="38"/>
      <c r="F61" s="37"/>
      <c r="G61" s="39"/>
      <c r="H61" s="40"/>
    </row>
    <row r="62" spans="1:8" x14ac:dyDescent="0.3">
      <c r="A62" s="17"/>
      <c r="B62" s="35" t="s">
        <v>11</v>
      </c>
      <c r="C62" s="36" t="s">
        <v>11</v>
      </c>
      <c r="D62" s="37"/>
      <c r="E62" s="38"/>
      <c r="F62" s="37"/>
      <c r="G62" s="39"/>
      <c r="H62" s="40"/>
    </row>
    <row r="63" spans="1:8" x14ac:dyDescent="0.3">
      <c r="A63" s="17"/>
      <c r="B63" s="35">
        <v>311</v>
      </c>
      <c r="C63" s="36" t="s">
        <v>41</v>
      </c>
      <c r="D63" s="37" t="s">
        <v>83</v>
      </c>
      <c r="E63" s="38"/>
      <c r="F63" s="37">
        <v>0</v>
      </c>
      <c r="G63" s="39"/>
      <c r="H63" s="40"/>
    </row>
    <row r="64" spans="1:8" x14ac:dyDescent="0.3">
      <c r="A64" s="17"/>
      <c r="B64" s="35">
        <v>312</v>
      </c>
      <c r="C64" s="36" t="s">
        <v>42</v>
      </c>
      <c r="D64" s="10">
        <v>0</v>
      </c>
      <c r="E64" s="10">
        <v>0</v>
      </c>
      <c r="F64" s="52">
        <f t="shared" ref="F64:F66" si="6">D64-E64</f>
        <v>0</v>
      </c>
      <c r="G64" s="39">
        <v>1</v>
      </c>
      <c r="H64" s="53">
        <f t="shared" ref="H64:H66" si="7">G64*F64</f>
        <v>0</v>
      </c>
    </row>
    <row r="65" spans="1:8" x14ac:dyDescent="0.3">
      <c r="A65" s="17"/>
      <c r="B65" s="35">
        <v>313</v>
      </c>
      <c r="C65" s="36" t="s">
        <v>42</v>
      </c>
      <c r="D65" s="10">
        <v>0</v>
      </c>
      <c r="E65" s="10">
        <v>0</v>
      </c>
      <c r="F65" s="52">
        <f t="shared" si="6"/>
        <v>0</v>
      </c>
      <c r="G65" s="39">
        <v>1</v>
      </c>
      <c r="H65" s="53">
        <f t="shared" si="7"/>
        <v>0</v>
      </c>
    </row>
    <row r="66" spans="1:8" x14ac:dyDescent="0.3">
      <c r="A66" s="17"/>
      <c r="B66" s="35">
        <v>314</v>
      </c>
      <c r="C66" s="36" t="s">
        <v>42</v>
      </c>
      <c r="D66" s="10">
        <v>0</v>
      </c>
      <c r="E66" s="10">
        <v>0</v>
      </c>
      <c r="F66" s="52">
        <f t="shared" si="6"/>
        <v>0</v>
      </c>
      <c r="G66" s="39">
        <v>1</v>
      </c>
      <c r="H66" s="53">
        <f t="shared" si="7"/>
        <v>0</v>
      </c>
    </row>
    <row r="67" spans="1:8" x14ac:dyDescent="0.3">
      <c r="A67" s="17"/>
      <c r="B67" s="35"/>
      <c r="C67" s="36"/>
      <c r="D67" s="37"/>
      <c r="E67" s="38"/>
      <c r="F67" s="37"/>
      <c r="G67" s="39"/>
      <c r="H67" s="40"/>
    </row>
    <row r="68" spans="1:8" x14ac:dyDescent="0.3">
      <c r="A68" s="17"/>
      <c r="B68" s="35">
        <v>315</v>
      </c>
      <c r="C68" s="36" t="s">
        <v>43</v>
      </c>
      <c r="D68" s="37"/>
      <c r="E68" s="38"/>
      <c r="F68" s="37"/>
      <c r="G68" s="39"/>
      <c r="H68" s="40"/>
    </row>
    <row r="69" spans="1:8" x14ac:dyDescent="0.3">
      <c r="A69" s="17"/>
      <c r="B69" s="35">
        <v>316</v>
      </c>
      <c r="C69" s="36" t="s">
        <v>30</v>
      </c>
      <c r="D69" s="37" t="s">
        <v>82</v>
      </c>
      <c r="E69" s="38"/>
      <c r="F69" s="37"/>
      <c r="G69" s="39"/>
      <c r="H69" s="40"/>
    </row>
    <row r="70" spans="1:8" x14ac:dyDescent="0.3">
      <c r="A70" s="17"/>
      <c r="B70" s="35">
        <v>317</v>
      </c>
      <c r="C70" s="36" t="s">
        <v>44</v>
      </c>
      <c r="D70" s="10">
        <v>0</v>
      </c>
      <c r="E70" s="10">
        <v>0</v>
      </c>
      <c r="F70" s="52">
        <f t="shared" ref="F70:F75" si="8">D70-E70</f>
        <v>0</v>
      </c>
      <c r="G70" s="39">
        <v>1</v>
      </c>
      <c r="H70" s="53">
        <f t="shared" ref="H70:H75" si="9">G70*F70</f>
        <v>0</v>
      </c>
    </row>
    <row r="71" spans="1:8" x14ac:dyDescent="0.3">
      <c r="A71" s="17"/>
      <c r="B71" s="35">
        <v>318</v>
      </c>
      <c r="C71" s="36" t="s">
        <v>88</v>
      </c>
      <c r="D71" s="10">
        <v>0</v>
      </c>
      <c r="E71" s="10">
        <v>0</v>
      </c>
      <c r="F71" s="52">
        <f t="shared" si="8"/>
        <v>0</v>
      </c>
      <c r="G71" s="39">
        <v>1</v>
      </c>
      <c r="H71" s="53">
        <f t="shared" si="9"/>
        <v>0</v>
      </c>
    </row>
    <row r="72" spans="1:8" ht="27.6" x14ac:dyDescent="0.3">
      <c r="A72" s="17"/>
      <c r="B72" s="74" t="s">
        <v>87</v>
      </c>
      <c r="C72" s="36" t="s">
        <v>45</v>
      </c>
      <c r="D72" s="10">
        <v>0</v>
      </c>
      <c r="E72" s="10">
        <v>0</v>
      </c>
      <c r="F72" s="52">
        <f t="shared" ref="F72" si="10">D72-E72</f>
        <v>0</v>
      </c>
      <c r="G72" s="39">
        <v>1</v>
      </c>
      <c r="H72" s="53">
        <f t="shared" ref="H72" si="11">G72*F72</f>
        <v>0</v>
      </c>
    </row>
    <row r="73" spans="1:8" x14ac:dyDescent="0.3">
      <c r="A73" s="17"/>
      <c r="B73" s="35">
        <v>319</v>
      </c>
      <c r="C73" s="36" t="s">
        <v>46</v>
      </c>
      <c r="D73" s="60" t="s">
        <v>86</v>
      </c>
      <c r="E73" s="60"/>
      <c r="F73" s="52"/>
      <c r="G73" s="39"/>
      <c r="H73" s="53"/>
    </row>
    <row r="74" spans="1:8" x14ac:dyDescent="0.3">
      <c r="A74" s="17"/>
      <c r="B74" s="35">
        <v>320</v>
      </c>
      <c r="C74" s="36" t="s">
        <v>34</v>
      </c>
      <c r="D74" s="10">
        <v>0</v>
      </c>
      <c r="E74" s="10">
        <v>0</v>
      </c>
      <c r="F74" s="52">
        <f t="shared" si="8"/>
        <v>0</v>
      </c>
      <c r="G74" s="39">
        <v>1</v>
      </c>
      <c r="H74" s="53">
        <f t="shared" si="9"/>
        <v>0</v>
      </c>
    </row>
    <row r="75" spans="1:8" x14ac:dyDescent="0.3">
      <c r="A75" s="17"/>
      <c r="B75" s="35">
        <v>321</v>
      </c>
      <c r="C75" s="36" t="s">
        <v>47</v>
      </c>
      <c r="D75" s="10">
        <v>0</v>
      </c>
      <c r="E75" s="10">
        <v>0</v>
      </c>
      <c r="F75" s="52">
        <f t="shared" si="8"/>
        <v>0</v>
      </c>
      <c r="G75" s="39">
        <v>1</v>
      </c>
      <c r="H75" s="53">
        <f t="shared" si="9"/>
        <v>0</v>
      </c>
    </row>
    <row r="76" spans="1:8" x14ac:dyDescent="0.3">
      <c r="A76" s="17"/>
      <c r="B76" s="35"/>
      <c r="C76" s="36"/>
      <c r="D76" s="37"/>
      <c r="E76" s="38"/>
      <c r="F76" s="37"/>
      <c r="G76" s="39"/>
      <c r="H76" s="40"/>
    </row>
    <row r="77" spans="1:8" x14ac:dyDescent="0.3">
      <c r="A77" s="17"/>
      <c r="B77" s="35">
        <v>322</v>
      </c>
      <c r="C77" s="36" t="s">
        <v>43</v>
      </c>
      <c r="D77" s="10">
        <v>0</v>
      </c>
      <c r="E77" s="10">
        <v>0</v>
      </c>
      <c r="F77" s="52">
        <f t="shared" ref="F77" si="12">D77-E77</f>
        <v>0</v>
      </c>
      <c r="G77" s="39">
        <v>1</v>
      </c>
      <c r="H77" s="53">
        <f>G77*F77</f>
        <v>0</v>
      </c>
    </row>
    <row r="78" spans="1:8" x14ac:dyDescent="0.3">
      <c r="A78" s="17"/>
      <c r="B78" s="35">
        <v>323</v>
      </c>
      <c r="C78" s="36" t="s">
        <v>30</v>
      </c>
      <c r="D78" s="37" t="s">
        <v>82</v>
      </c>
      <c r="E78" s="38"/>
      <c r="F78" s="37"/>
      <c r="G78" s="39"/>
      <c r="H78" s="40"/>
    </row>
    <row r="79" spans="1:8" x14ac:dyDescent="0.3">
      <c r="A79" s="17"/>
      <c r="B79" s="35">
        <v>324</v>
      </c>
      <c r="C79" s="36" t="s">
        <v>48</v>
      </c>
      <c r="D79" s="10">
        <v>0</v>
      </c>
      <c r="E79" s="10">
        <v>0</v>
      </c>
      <c r="F79" s="52">
        <f t="shared" ref="F79:F81" si="13">D79-E79</f>
        <v>0</v>
      </c>
      <c r="G79" s="39">
        <v>1</v>
      </c>
      <c r="H79" s="53">
        <f t="shared" ref="H79:H81" si="14">G79*F79</f>
        <v>0</v>
      </c>
    </row>
    <row r="80" spans="1:8" x14ac:dyDescent="0.3">
      <c r="A80" s="17"/>
      <c r="B80" s="35">
        <v>325</v>
      </c>
      <c r="C80" s="36" t="s">
        <v>49</v>
      </c>
      <c r="D80" s="10">
        <v>0</v>
      </c>
      <c r="E80" s="10">
        <v>0</v>
      </c>
      <c r="F80" s="52">
        <f t="shared" si="13"/>
        <v>0</v>
      </c>
      <c r="G80" s="39">
        <v>1</v>
      </c>
      <c r="H80" s="53">
        <f t="shared" si="14"/>
        <v>0</v>
      </c>
    </row>
    <row r="81" spans="1:8" x14ac:dyDescent="0.3">
      <c r="A81" s="17"/>
      <c r="B81" s="35">
        <v>326</v>
      </c>
      <c r="C81" s="36" t="s">
        <v>47</v>
      </c>
      <c r="D81" s="10">
        <v>0</v>
      </c>
      <c r="E81" s="10">
        <v>0</v>
      </c>
      <c r="F81" s="52">
        <f t="shared" si="13"/>
        <v>0</v>
      </c>
      <c r="G81" s="39">
        <v>1</v>
      </c>
      <c r="H81" s="53">
        <f t="shared" si="14"/>
        <v>0</v>
      </c>
    </row>
    <row r="82" spans="1:8" x14ac:dyDescent="0.3">
      <c r="A82" s="17"/>
      <c r="B82" s="35"/>
      <c r="C82" s="36"/>
      <c r="D82" s="60"/>
      <c r="E82" s="60"/>
      <c r="F82" s="37"/>
      <c r="G82" s="39"/>
      <c r="H82" s="40"/>
    </row>
    <row r="83" spans="1:8" x14ac:dyDescent="0.3">
      <c r="A83" s="17"/>
      <c r="B83" s="35">
        <v>327</v>
      </c>
      <c r="C83" s="36" t="s">
        <v>50</v>
      </c>
      <c r="D83" s="10">
        <v>0</v>
      </c>
      <c r="E83" s="10">
        <v>0</v>
      </c>
      <c r="F83" s="52">
        <f t="shared" ref="F83" si="15">D83-E83</f>
        <v>0</v>
      </c>
      <c r="G83" s="39">
        <v>1</v>
      </c>
      <c r="H83" s="53">
        <f t="shared" ref="H83" si="16">G83*F83</f>
        <v>0</v>
      </c>
    </row>
    <row r="84" spans="1:8" x14ac:dyDescent="0.3">
      <c r="A84" s="17"/>
      <c r="B84" s="35">
        <v>328</v>
      </c>
      <c r="C84" s="36" t="s">
        <v>51</v>
      </c>
      <c r="D84" s="37" t="s">
        <v>82</v>
      </c>
      <c r="E84" s="38"/>
      <c r="F84" s="37"/>
      <c r="G84" s="39"/>
      <c r="H84" s="40"/>
    </row>
    <row r="85" spans="1:8" x14ac:dyDescent="0.3">
      <c r="A85" s="17"/>
      <c r="B85" s="35">
        <v>329</v>
      </c>
      <c r="C85" s="36" t="s">
        <v>52</v>
      </c>
      <c r="D85" s="37" t="s">
        <v>82</v>
      </c>
      <c r="E85" s="38"/>
      <c r="F85" s="37"/>
      <c r="G85" s="39"/>
      <c r="H85" s="40"/>
    </row>
    <row r="86" spans="1:8" x14ac:dyDescent="0.3">
      <c r="A86" s="17"/>
      <c r="B86" s="35">
        <v>330</v>
      </c>
      <c r="C86" s="36" t="s">
        <v>30</v>
      </c>
      <c r="D86" s="81" t="s">
        <v>84</v>
      </c>
      <c r="E86" s="38"/>
      <c r="F86" s="37"/>
      <c r="G86" s="39"/>
      <c r="H86" s="40"/>
    </row>
    <row r="87" spans="1:8" x14ac:dyDescent="0.3">
      <c r="A87" s="17"/>
      <c r="B87" s="35">
        <v>331</v>
      </c>
      <c r="C87" s="36" t="s">
        <v>30</v>
      </c>
      <c r="D87" s="81" t="s">
        <v>84</v>
      </c>
      <c r="E87" s="38"/>
      <c r="F87" s="37"/>
      <c r="G87" s="39"/>
      <c r="H87" s="40"/>
    </row>
    <row r="88" spans="1:8" x14ac:dyDescent="0.3">
      <c r="A88" s="17"/>
      <c r="B88" s="35" t="s">
        <v>11</v>
      </c>
      <c r="C88" s="36" t="s">
        <v>11</v>
      </c>
      <c r="D88" s="37"/>
      <c r="E88" s="38"/>
      <c r="F88" s="37"/>
      <c r="G88" s="39"/>
      <c r="H88" s="40"/>
    </row>
    <row r="89" spans="1:8" x14ac:dyDescent="0.3">
      <c r="A89" s="17"/>
      <c r="B89" s="35" t="s">
        <v>11</v>
      </c>
      <c r="C89" s="36" t="s">
        <v>11</v>
      </c>
      <c r="D89" s="37"/>
      <c r="E89" s="38"/>
      <c r="F89" s="37"/>
      <c r="G89" s="39"/>
      <c r="H89" s="40"/>
    </row>
    <row r="90" spans="1:8" x14ac:dyDescent="0.3">
      <c r="A90" s="41"/>
      <c r="B90" s="42" t="s">
        <v>24</v>
      </c>
      <c r="C90" s="42"/>
      <c r="D90" s="42"/>
      <c r="E90" s="42"/>
      <c r="F90" s="42"/>
      <c r="G90" s="42"/>
      <c r="H90" s="43">
        <f>SUM(H52:H89)-H72</f>
        <v>0</v>
      </c>
    </row>
    <row r="91" spans="1:8" x14ac:dyDescent="0.3">
      <c r="A91" s="54"/>
      <c r="B91" s="54"/>
      <c r="C91" s="54"/>
      <c r="D91" s="54"/>
      <c r="E91" s="54"/>
      <c r="F91" s="54"/>
      <c r="G91" s="54"/>
      <c r="H91" s="55"/>
    </row>
    <row r="92" spans="1:8" x14ac:dyDescent="0.3">
      <c r="A92" s="17"/>
      <c r="B92" s="68"/>
      <c r="C92" s="75" t="s">
        <v>8</v>
      </c>
      <c r="D92" s="47"/>
      <c r="E92" s="47"/>
      <c r="F92" s="47"/>
      <c r="G92" s="47"/>
      <c r="H92" s="47"/>
    </row>
    <row r="93" spans="1:8" x14ac:dyDescent="0.3">
      <c r="A93" s="17"/>
      <c r="B93" s="69"/>
      <c r="C93" s="76" t="s">
        <v>25</v>
      </c>
      <c r="D93" s="17"/>
      <c r="E93" s="17"/>
      <c r="F93" s="17"/>
      <c r="G93" s="17"/>
      <c r="H93" s="17"/>
    </row>
    <row r="94" spans="1:8" x14ac:dyDescent="0.3">
      <c r="A94" s="17"/>
      <c r="B94" s="68"/>
      <c r="C94" s="77" t="s">
        <v>10</v>
      </c>
      <c r="D94" s="47"/>
      <c r="E94" s="47"/>
      <c r="F94" s="47"/>
      <c r="G94" s="47"/>
      <c r="H94" s="48"/>
    </row>
    <row r="95" spans="1:8" x14ac:dyDescent="0.3">
      <c r="A95" s="17"/>
      <c r="B95" s="70" t="s">
        <v>11</v>
      </c>
      <c r="C95" s="76" t="s">
        <v>53</v>
      </c>
      <c r="D95" s="17"/>
      <c r="E95" s="17"/>
      <c r="F95" s="17"/>
      <c r="G95" s="17"/>
      <c r="H95" s="49"/>
    </row>
    <row r="96" spans="1:8" x14ac:dyDescent="0.3">
      <c r="A96" s="71"/>
      <c r="B96" s="72" t="s">
        <v>13</v>
      </c>
      <c r="C96" s="78" t="s">
        <v>14</v>
      </c>
      <c r="D96" s="83" t="s">
        <v>15</v>
      </c>
      <c r="E96" s="50" t="s">
        <v>16</v>
      </c>
      <c r="F96" s="50" t="s">
        <v>17</v>
      </c>
      <c r="G96" s="50" t="s">
        <v>18</v>
      </c>
      <c r="H96" s="51" t="s">
        <v>19</v>
      </c>
    </row>
    <row r="97" spans="1:8" x14ac:dyDescent="0.3">
      <c r="A97" s="17"/>
      <c r="B97" s="35">
        <v>401</v>
      </c>
      <c r="C97" s="36" t="s">
        <v>54</v>
      </c>
      <c r="D97" s="10">
        <v>0</v>
      </c>
      <c r="E97" s="10">
        <v>0</v>
      </c>
      <c r="F97" s="52">
        <f>D97-E97</f>
        <v>0</v>
      </c>
      <c r="G97" s="39">
        <v>1</v>
      </c>
      <c r="H97" s="53">
        <f t="shared" ref="H97:H98" si="17">G97*F97</f>
        <v>0</v>
      </c>
    </row>
    <row r="98" spans="1:8" x14ac:dyDescent="0.3">
      <c r="A98" s="17"/>
      <c r="B98" s="35">
        <v>402</v>
      </c>
      <c r="C98" s="36" t="s">
        <v>55</v>
      </c>
      <c r="D98" s="10">
        <v>0</v>
      </c>
      <c r="E98" s="10">
        <v>0</v>
      </c>
      <c r="F98" s="52">
        <f>D98-E98</f>
        <v>0</v>
      </c>
      <c r="G98" s="39">
        <v>1</v>
      </c>
      <c r="H98" s="53">
        <f t="shared" si="17"/>
        <v>0</v>
      </c>
    </row>
    <row r="99" spans="1:8" x14ac:dyDescent="0.3">
      <c r="A99" s="17"/>
      <c r="B99" s="35">
        <v>403</v>
      </c>
      <c r="C99" s="36" t="s">
        <v>35</v>
      </c>
      <c r="D99" s="37" t="s">
        <v>82</v>
      </c>
      <c r="E99" s="38"/>
      <c r="F99" s="37"/>
      <c r="G99" s="39"/>
      <c r="H99" s="40"/>
    </row>
    <row r="100" spans="1:8" x14ac:dyDescent="0.3">
      <c r="A100" s="17"/>
      <c r="B100" s="35">
        <v>404</v>
      </c>
      <c r="C100" s="36" t="s">
        <v>36</v>
      </c>
      <c r="D100" s="37" t="s">
        <v>82</v>
      </c>
      <c r="E100" s="38"/>
      <c r="F100" s="37"/>
      <c r="G100" s="39"/>
      <c r="H100" s="40"/>
    </row>
    <row r="101" spans="1:8" x14ac:dyDescent="0.3">
      <c r="A101" s="17"/>
      <c r="B101" s="35">
        <v>405</v>
      </c>
      <c r="C101" s="36" t="s">
        <v>37</v>
      </c>
      <c r="D101" s="37" t="s">
        <v>82</v>
      </c>
      <c r="E101" s="38"/>
      <c r="F101" s="37"/>
      <c r="G101" s="39"/>
      <c r="H101" s="40"/>
    </row>
    <row r="102" spans="1:8" x14ac:dyDescent="0.3">
      <c r="A102" s="17"/>
      <c r="B102" s="35">
        <v>406</v>
      </c>
      <c r="C102" s="36" t="s">
        <v>38</v>
      </c>
      <c r="D102" s="37" t="s">
        <v>82</v>
      </c>
      <c r="E102" s="38"/>
      <c r="F102" s="37"/>
      <c r="G102" s="39"/>
      <c r="H102" s="40"/>
    </row>
    <row r="103" spans="1:8" x14ac:dyDescent="0.3">
      <c r="A103" s="17"/>
      <c r="B103" s="35">
        <v>407</v>
      </c>
      <c r="C103" s="36" t="s">
        <v>56</v>
      </c>
      <c r="D103" s="10">
        <v>0</v>
      </c>
      <c r="E103" s="10">
        <v>0</v>
      </c>
      <c r="F103" s="52">
        <f>D103-E103</f>
        <v>0</v>
      </c>
      <c r="G103" s="39">
        <v>1</v>
      </c>
      <c r="H103" s="53">
        <f t="shared" ref="H103:H105" si="18">G103*F103</f>
        <v>0</v>
      </c>
    </row>
    <row r="104" spans="1:8" x14ac:dyDescent="0.3">
      <c r="A104" s="17"/>
      <c r="B104" s="35">
        <v>408</v>
      </c>
      <c r="C104" s="36" t="s">
        <v>57</v>
      </c>
      <c r="D104" s="10">
        <v>0</v>
      </c>
      <c r="E104" s="10">
        <v>0</v>
      </c>
      <c r="F104" s="52">
        <f>D104-E104</f>
        <v>0</v>
      </c>
      <c r="G104" s="39">
        <v>1</v>
      </c>
      <c r="H104" s="53">
        <f t="shared" si="18"/>
        <v>0</v>
      </c>
    </row>
    <row r="105" spans="1:8" x14ac:dyDescent="0.3">
      <c r="A105" s="17"/>
      <c r="B105" s="35">
        <v>409</v>
      </c>
      <c r="C105" s="36" t="s">
        <v>58</v>
      </c>
      <c r="D105" s="10">
        <v>0</v>
      </c>
      <c r="E105" s="10">
        <v>0</v>
      </c>
      <c r="F105" s="52">
        <f>D105-E105</f>
        <v>0</v>
      </c>
      <c r="G105" s="39">
        <v>1</v>
      </c>
      <c r="H105" s="53">
        <f t="shared" si="18"/>
        <v>0</v>
      </c>
    </row>
    <row r="106" spans="1:8" x14ac:dyDescent="0.3">
      <c r="A106" s="17"/>
      <c r="B106" s="35">
        <v>410</v>
      </c>
      <c r="C106" s="36" t="s">
        <v>59</v>
      </c>
      <c r="D106" s="37" t="s">
        <v>83</v>
      </c>
      <c r="E106" s="38"/>
      <c r="F106" s="37"/>
      <c r="G106" s="39"/>
      <c r="H106" s="40"/>
    </row>
    <row r="107" spans="1:8" ht="27.6" x14ac:dyDescent="0.3">
      <c r="A107" s="17"/>
      <c r="B107" s="35">
        <v>411</v>
      </c>
      <c r="C107" s="79" t="s">
        <v>89</v>
      </c>
      <c r="D107" s="10">
        <v>0</v>
      </c>
      <c r="E107" s="10">
        <v>0</v>
      </c>
      <c r="F107" s="52">
        <f>D107-E107</f>
        <v>0</v>
      </c>
      <c r="G107" s="39">
        <v>1</v>
      </c>
      <c r="H107" s="53">
        <f t="shared" ref="H107" si="19">G107*F107</f>
        <v>0</v>
      </c>
    </row>
    <row r="108" spans="1:8" x14ac:dyDescent="0.3">
      <c r="A108" s="17"/>
      <c r="B108" s="35">
        <v>412</v>
      </c>
      <c r="C108" s="36" t="s">
        <v>20</v>
      </c>
      <c r="D108" s="37" t="s">
        <v>82</v>
      </c>
      <c r="E108" s="38"/>
      <c r="F108" s="37"/>
      <c r="G108" s="39"/>
      <c r="H108" s="40"/>
    </row>
    <row r="109" spans="1:8" x14ac:dyDescent="0.3">
      <c r="A109" s="17"/>
      <c r="B109" s="35" t="s">
        <v>11</v>
      </c>
      <c r="C109" s="36" t="s">
        <v>11</v>
      </c>
      <c r="D109" s="37"/>
      <c r="E109" s="38"/>
      <c r="F109" s="37"/>
      <c r="G109" s="39"/>
      <c r="H109" s="40"/>
    </row>
    <row r="110" spans="1:8" x14ac:dyDescent="0.3">
      <c r="A110" s="17"/>
      <c r="B110" s="35">
        <v>413</v>
      </c>
      <c r="C110" s="36" t="s">
        <v>60</v>
      </c>
      <c r="D110" s="81" t="s">
        <v>84</v>
      </c>
      <c r="E110" s="38"/>
      <c r="F110" s="37"/>
      <c r="G110" s="39"/>
      <c r="H110" s="40"/>
    </row>
    <row r="111" spans="1:8" x14ac:dyDescent="0.3">
      <c r="A111" s="17"/>
      <c r="B111" s="35" t="s">
        <v>11</v>
      </c>
      <c r="C111" s="36" t="s">
        <v>11</v>
      </c>
      <c r="D111" s="37"/>
      <c r="E111" s="38"/>
      <c r="F111" s="37"/>
      <c r="G111" s="39"/>
      <c r="H111" s="40"/>
    </row>
    <row r="112" spans="1:8" x14ac:dyDescent="0.3">
      <c r="A112" s="17"/>
      <c r="B112" s="35" t="s">
        <v>11</v>
      </c>
      <c r="C112" s="36" t="s">
        <v>11</v>
      </c>
      <c r="D112" s="37"/>
      <c r="E112" s="38"/>
      <c r="F112" s="37"/>
      <c r="G112" s="39"/>
      <c r="H112" s="40"/>
    </row>
    <row r="113" spans="1:8" x14ac:dyDescent="0.3">
      <c r="A113" s="41"/>
      <c r="B113" s="42" t="s">
        <v>24</v>
      </c>
      <c r="C113" s="42"/>
      <c r="D113" s="42"/>
      <c r="E113" s="42"/>
      <c r="F113" s="42"/>
      <c r="G113" s="42"/>
      <c r="H113" s="43">
        <f>SUM(H97:H112)</f>
        <v>0</v>
      </c>
    </row>
    <row r="114" spans="1:8" x14ac:dyDescent="0.3">
      <c r="A114" s="54"/>
      <c r="B114" s="54"/>
      <c r="C114" s="54"/>
      <c r="D114" s="54"/>
      <c r="E114" s="54"/>
      <c r="F114" s="54"/>
      <c r="G114" s="54"/>
      <c r="H114" s="55"/>
    </row>
    <row r="115" spans="1:8" x14ac:dyDescent="0.3">
      <c r="A115" s="17"/>
      <c r="B115" s="68"/>
      <c r="C115" s="75" t="s">
        <v>8</v>
      </c>
      <c r="D115" s="47"/>
      <c r="E115" s="47"/>
      <c r="F115" s="47"/>
      <c r="G115" s="47"/>
      <c r="H115" s="47"/>
    </row>
    <row r="116" spans="1:8" x14ac:dyDescent="0.3">
      <c r="A116" s="17"/>
      <c r="B116" s="69"/>
      <c r="C116" s="76" t="s">
        <v>25</v>
      </c>
      <c r="D116" s="17"/>
      <c r="E116" s="17"/>
      <c r="F116" s="17"/>
      <c r="G116" s="17"/>
      <c r="H116" s="17"/>
    </row>
    <row r="117" spans="1:8" x14ac:dyDescent="0.3">
      <c r="A117" s="17"/>
      <c r="B117" s="68"/>
      <c r="C117" s="77" t="s">
        <v>10</v>
      </c>
      <c r="D117" s="47"/>
      <c r="E117" s="47"/>
      <c r="F117" s="47"/>
      <c r="G117" s="47"/>
      <c r="H117" s="48"/>
    </row>
    <row r="118" spans="1:8" x14ac:dyDescent="0.3">
      <c r="A118" s="17"/>
      <c r="B118" s="70" t="s">
        <v>11</v>
      </c>
      <c r="C118" s="76" t="s">
        <v>61</v>
      </c>
      <c r="D118" s="17"/>
      <c r="E118" s="17"/>
      <c r="F118" s="17"/>
      <c r="G118" s="17"/>
      <c r="H118" s="49"/>
    </row>
    <row r="119" spans="1:8" x14ac:dyDescent="0.3">
      <c r="A119" s="71"/>
      <c r="B119" s="72" t="s">
        <v>13</v>
      </c>
      <c r="C119" s="78" t="s">
        <v>14</v>
      </c>
      <c r="D119" s="83" t="s">
        <v>15</v>
      </c>
      <c r="E119" s="50" t="s">
        <v>16</v>
      </c>
      <c r="F119" s="50" t="s">
        <v>17</v>
      </c>
      <c r="G119" s="50" t="s">
        <v>18</v>
      </c>
      <c r="H119" s="51" t="s">
        <v>19</v>
      </c>
    </row>
    <row r="120" spans="1:8" x14ac:dyDescent="0.3">
      <c r="A120" s="17"/>
      <c r="B120" s="35">
        <v>501</v>
      </c>
      <c r="C120" s="36" t="s">
        <v>62</v>
      </c>
      <c r="D120" s="10">
        <v>0</v>
      </c>
      <c r="E120" s="10">
        <v>0</v>
      </c>
      <c r="F120" s="52">
        <f t="shared" ref="F120" si="20">D120-E120</f>
        <v>0</v>
      </c>
      <c r="G120" s="39">
        <v>1</v>
      </c>
      <c r="H120" s="53">
        <f t="shared" ref="H120" si="21">G120*F120</f>
        <v>0</v>
      </c>
    </row>
    <row r="121" spans="1:8" x14ac:dyDescent="0.3">
      <c r="A121" s="17"/>
      <c r="B121" s="35">
        <v>502</v>
      </c>
      <c r="C121" s="36" t="s">
        <v>63</v>
      </c>
      <c r="D121" s="81" t="s">
        <v>84</v>
      </c>
      <c r="E121" s="38"/>
      <c r="F121" s="37"/>
      <c r="G121" s="39"/>
      <c r="H121" s="40"/>
    </row>
    <row r="122" spans="1:8" x14ac:dyDescent="0.3">
      <c r="A122" s="17"/>
      <c r="B122" s="35">
        <v>503</v>
      </c>
      <c r="C122" s="36" t="s">
        <v>46</v>
      </c>
      <c r="D122" s="10">
        <v>0</v>
      </c>
      <c r="E122" s="10">
        <v>0</v>
      </c>
      <c r="F122" s="52">
        <f t="shared" ref="F122:F123" si="22">D122-E122</f>
        <v>0</v>
      </c>
      <c r="G122" s="39">
        <v>1</v>
      </c>
      <c r="H122" s="53">
        <f t="shared" ref="H122:H123" si="23">G122*F122</f>
        <v>0</v>
      </c>
    </row>
    <row r="123" spans="1:8" x14ac:dyDescent="0.3">
      <c r="A123" s="17"/>
      <c r="B123" s="35">
        <v>504</v>
      </c>
      <c r="C123" s="36" t="s">
        <v>34</v>
      </c>
      <c r="D123" s="10">
        <v>0</v>
      </c>
      <c r="E123" s="10">
        <v>0</v>
      </c>
      <c r="F123" s="52">
        <f t="shared" si="22"/>
        <v>0</v>
      </c>
      <c r="G123" s="39">
        <v>1</v>
      </c>
      <c r="H123" s="53">
        <f t="shared" si="23"/>
        <v>0</v>
      </c>
    </row>
    <row r="124" spans="1:8" x14ac:dyDescent="0.3">
      <c r="A124" s="17"/>
      <c r="B124" s="35">
        <v>505</v>
      </c>
      <c r="C124" s="36" t="s">
        <v>38</v>
      </c>
      <c r="D124" s="37" t="s">
        <v>82</v>
      </c>
      <c r="E124" s="38"/>
      <c r="F124" s="37"/>
      <c r="G124" s="39"/>
      <c r="H124" s="40"/>
    </row>
    <row r="125" spans="1:8" x14ac:dyDescent="0.3">
      <c r="A125" s="17"/>
      <c r="B125" s="35">
        <v>506</v>
      </c>
      <c r="C125" s="36" t="s">
        <v>64</v>
      </c>
      <c r="D125" s="10">
        <v>0</v>
      </c>
      <c r="E125" s="10">
        <v>0</v>
      </c>
      <c r="F125" s="52">
        <f t="shared" ref="F125:F127" si="24">D125-E125</f>
        <v>0</v>
      </c>
      <c r="G125" s="39">
        <v>1</v>
      </c>
      <c r="H125" s="53">
        <f t="shared" ref="H125:H127" si="25">G125*F125</f>
        <v>0</v>
      </c>
    </row>
    <row r="126" spans="1:8" x14ac:dyDescent="0.3">
      <c r="A126" s="17"/>
      <c r="B126" s="35">
        <v>507</v>
      </c>
      <c r="C126" s="36" t="s">
        <v>65</v>
      </c>
      <c r="D126" s="10">
        <v>0</v>
      </c>
      <c r="E126" s="10">
        <v>0</v>
      </c>
      <c r="F126" s="52">
        <f t="shared" si="24"/>
        <v>0</v>
      </c>
      <c r="G126" s="39">
        <v>1</v>
      </c>
      <c r="H126" s="53">
        <f t="shared" si="25"/>
        <v>0</v>
      </c>
    </row>
    <row r="127" spans="1:8" x14ac:dyDescent="0.3">
      <c r="A127" s="17"/>
      <c r="B127" s="35">
        <v>508</v>
      </c>
      <c r="C127" s="36" t="s">
        <v>66</v>
      </c>
      <c r="D127" s="10">
        <v>0</v>
      </c>
      <c r="E127" s="10">
        <v>0</v>
      </c>
      <c r="F127" s="52">
        <f t="shared" si="24"/>
        <v>0</v>
      </c>
      <c r="G127" s="39">
        <v>1</v>
      </c>
      <c r="H127" s="53">
        <f t="shared" si="25"/>
        <v>0</v>
      </c>
    </row>
    <row r="128" spans="1:8" x14ac:dyDescent="0.3">
      <c r="A128" s="17"/>
      <c r="B128" s="35"/>
      <c r="C128" s="36"/>
      <c r="D128" s="37"/>
      <c r="E128" s="38"/>
      <c r="F128" s="37"/>
      <c r="G128" s="39"/>
      <c r="H128" s="40"/>
    </row>
    <row r="129" spans="1:8" x14ac:dyDescent="0.3">
      <c r="A129" s="17"/>
      <c r="B129" s="35">
        <v>509</v>
      </c>
      <c r="C129" s="36" t="s">
        <v>62</v>
      </c>
      <c r="D129" s="10">
        <v>0</v>
      </c>
      <c r="E129" s="10">
        <v>0</v>
      </c>
      <c r="F129" s="52">
        <f t="shared" ref="F129" si="26">D129-E129</f>
        <v>0</v>
      </c>
      <c r="G129" s="39">
        <v>1</v>
      </c>
      <c r="H129" s="53">
        <f t="shared" ref="H129" si="27">G129*F129</f>
        <v>0</v>
      </c>
    </row>
    <row r="130" spans="1:8" x14ac:dyDescent="0.3">
      <c r="A130" s="17"/>
      <c r="B130" s="35">
        <v>510</v>
      </c>
      <c r="C130" s="36" t="s">
        <v>67</v>
      </c>
      <c r="D130" s="37" t="s">
        <v>82</v>
      </c>
      <c r="E130" s="38"/>
      <c r="F130" s="37"/>
      <c r="G130" s="39"/>
      <c r="H130" s="40"/>
    </row>
    <row r="131" spans="1:8" x14ac:dyDescent="0.3">
      <c r="A131" s="17"/>
      <c r="B131" s="35">
        <v>511</v>
      </c>
      <c r="C131" s="36" t="s">
        <v>68</v>
      </c>
      <c r="D131" s="37" t="s">
        <v>82</v>
      </c>
      <c r="E131" s="38"/>
      <c r="F131" s="37"/>
      <c r="G131" s="39"/>
      <c r="H131" s="40"/>
    </row>
    <row r="132" spans="1:8" x14ac:dyDescent="0.3">
      <c r="A132" s="17"/>
      <c r="B132" s="35">
        <v>512</v>
      </c>
      <c r="C132" s="36" t="s">
        <v>68</v>
      </c>
      <c r="D132" s="37" t="s">
        <v>82</v>
      </c>
      <c r="E132" s="38"/>
      <c r="F132" s="37"/>
      <c r="G132" s="39"/>
      <c r="H132" s="40"/>
    </row>
    <row r="133" spans="1:8" x14ac:dyDescent="0.3">
      <c r="A133" s="17"/>
      <c r="B133" s="35" t="s">
        <v>11</v>
      </c>
      <c r="C133" s="36" t="s">
        <v>11</v>
      </c>
      <c r="D133" s="37"/>
      <c r="E133" s="38"/>
      <c r="F133" s="37"/>
      <c r="G133" s="39"/>
      <c r="H133" s="40"/>
    </row>
    <row r="134" spans="1:8" x14ac:dyDescent="0.3">
      <c r="A134" s="17"/>
      <c r="B134" s="35">
        <v>513</v>
      </c>
      <c r="C134" s="36" t="s">
        <v>85</v>
      </c>
      <c r="D134" s="10">
        <v>0</v>
      </c>
      <c r="E134" s="10">
        <v>0</v>
      </c>
      <c r="F134" s="52">
        <f t="shared" ref="F134" si="28">D134-E134</f>
        <v>0</v>
      </c>
      <c r="G134" s="39">
        <v>1</v>
      </c>
      <c r="H134" s="53">
        <f t="shared" ref="H134" si="29">G134*F134</f>
        <v>0</v>
      </c>
    </row>
    <row r="135" spans="1:8" x14ac:dyDescent="0.3">
      <c r="A135" s="17"/>
      <c r="B135" s="35">
        <v>514</v>
      </c>
      <c r="C135" s="36" t="s">
        <v>69</v>
      </c>
      <c r="D135" s="37" t="s">
        <v>82</v>
      </c>
      <c r="E135" s="38"/>
      <c r="F135" s="37"/>
      <c r="G135" s="39"/>
      <c r="H135" s="40"/>
    </row>
    <row r="136" spans="1:8" x14ac:dyDescent="0.3">
      <c r="A136" s="17"/>
      <c r="B136" s="35">
        <v>515</v>
      </c>
      <c r="C136" s="36" t="s">
        <v>70</v>
      </c>
      <c r="D136" s="37" t="s">
        <v>82</v>
      </c>
      <c r="E136" s="38"/>
      <c r="F136" s="37"/>
      <c r="G136" s="39"/>
      <c r="H136" s="40"/>
    </row>
    <row r="137" spans="1:8" x14ac:dyDescent="0.3">
      <c r="A137" s="17"/>
      <c r="B137" s="35">
        <v>516</v>
      </c>
      <c r="C137" s="36" t="s">
        <v>38</v>
      </c>
      <c r="D137" s="37" t="s">
        <v>82</v>
      </c>
      <c r="E137" s="38"/>
      <c r="F137" s="37"/>
      <c r="G137" s="39"/>
      <c r="H137" s="40"/>
    </row>
    <row r="138" spans="1:8" x14ac:dyDescent="0.3">
      <c r="A138" s="17"/>
      <c r="B138" s="35"/>
      <c r="C138" s="36"/>
      <c r="D138" s="37"/>
      <c r="E138" s="38"/>
      <c r="F138" s="37"/>
      <c r="G138" s="39"/>
      <c r="H138" s="40"/>
    </row>
    <row r="139" spans="1:8" x14ac:dyDescent="0.3">
      <c r="A139" s="17"/>
      <c r="B139" s="35">
        <v>517</v>
      </c>
      <c r="C139" s="36" t="s">
        <v>71</v>
      </c>
      <c r="D139" s="10">
        <v>0</v>
      </c>
      <c r="E139" s="10">
        <v>0</v>
      </c>
      <c r="F139" s="52">
        <f t="shared" ref="F139:F140" si="30">D139-E139</f>
        <v>0</v>
      </c>
      <c r="G139" s="39">
        <v>1</v>
      </c>
      <c r="H139" s="53">
        <f t="shared" ref="H139:H140" si="31">G139*F139</f>
        <v>0</v>
      </c>
    </row>
    <row r="140" spans="1:8" x14ac:dyDescent="0.3">
      <c r="A140" s="17"/>
      <c r="B140" s="35">
        <v>518</v>
      </c>
      <c r="C140" s="36" t="s">
        <v>72</v>
      </c>
      <c r="D140" s="10">
        <v>0</v>
      </c>
      <c r="E140" s="10">
        <v>0</v>
      </c>
      <c r="F140" s="52">
        <f t="shared" si="30"/>
        <v>0</v>
      </c>
      <c r="G140" s="39">
        <v>1</v>
      </c>
      <c r="H140" s="53">
        <f t="shared" si="31"/>
        <v>0</v>
      </c>
    </row>
    <row r="141" spans="1:8" x14ac:dyDescent="0.3">
      <c r="A141" s="17"/>
      <c r="B141" s="35" t="s">
        <v>11</v>
      </c>
      <c r="C141" s="36" t="s">
        <v>11</v>
      </c>
      <c r="D141" s="37"/>
      <c r="E141" s="38"/>
      <c r="F141" s="37"/>
      <c r="G141" s="39"/>
      <c r="H141" s="40"/>
    </row>
    <row r="142" spans="1:8" x14ac:dyDescent="0.3">
      <c r="A142" s="17"/>
      <c r="B142" s="35">
        <v>519</v>
      </c>
      <c r="C142" s="36" t="s">
        <v>73</v>
      </c>
      <c r="D142" s="10">
        <v>0</v>
      </c>
      <c r="E142" s="10">
        <v>0</v>
      </c>
      <c r="F142" s="52">
        <f t="shared" ref="F142:F144" si="32">D142-E142</f>
        <v>0</v>
      </c>
      <c r="G142" s="39">
        <v>1</v>
      </c>
      <c r="H142" s="53">
        <f t="shared" ref="H142:H144" si="33">G142*F142</f>
        <v>0</v>
      </c>
    </row>
    <row r="143" spans="1:8" x14ac:dyDescent="0.3">
      <c r="A143" s="17"/>
      <c r="B143" s="35">
        <v>520</v>
      </c>
      <c r="C143" s="36" t="s">
        <v>73</v>
      </c>
      <c r="D143" s="10">
        <v>0</v>
      </c>
      <c r="E143" s="10">
        <v>0</v>
      </c>
      <c r="F143" s="52">
        <f t="shared" si="32"/>
        <v>0</v>
      </c>
      <c r="G143" s="39">
        <v>1</v>
      </c>
      <c r="H143" s="53">
        <f t="shared" si="33"/>
        <v>0</v>
      </c>
    </row>
    <row r="144" spans="1:8" x14ac:dyDescent="0.3">
      <c r="A144" s="17"/>
      <c r="B144" s="35">
        <v>521</v>
      </c>
      <c r="C144" s="36" t="s">
        <v>73</v>
      </c>
      <c r="D144" s="10">
        <v>0</v>
      </c>
      <c r="E144" s="10">
        <v>0</v>
      </c>
      <c r="F144" s="52">
        <f t="shared" si="32"/>
        <v>0</v>
      </c>
      <c r="G144" s="39">
        <v>1</v>
      </c>
      <c r="H144" s="53">
        <f t="shared" si="33"/>
        <v>0</v>
      </c>
    </row>
    <row r="145" spans="1:8" x14ac:dyDescent="0.3">
      <c r="A145" s="17"/>
      <c r="B145" s="35" t="s">
        <v>11</v>
      </c>
      <c r="C145" s="36" t="s">
        <v>11</v>
      </c>
      <c r="D145" s="37"/>
      <c r="E145" s="38"/>
      <c r="F145" s="37"/>
      <c r="G145" s="39"/>
      <c r="H145" s="40"/>
    </row>
    <row r="146" spans="1:8" x14ac:dyDescent="0.3">
      <c r="A146" s="17"/>
      <c r="B146" s="35">
        <v>522</v>
      </c>
      <c r="C146" s="36" t="s">
        <v>74</v>
      </c>
      <c r="D146" s="10">
        <v>0</v>
      </c>
      <c r="E146" s="10">
        <v>0</v>
      </c>
      <c r="F146" s="52">
        <f t="shared" ref="F146:F147" si="34">D146-E146</f>
        <v>0</v>
      </c>
      <c r="G146" s="39">
        <v>1</v>
      </c>
      <c r="H146" s="53">
        <f t="shared" ref="H146:H147" si="35">G146*F146</f>
        <v>0</v>
      </c>
    </row>
    <row r="147" spans="1:8" x14ac:dyDescent="0.3">
      <c r="A147" s="17"/>
      <c r="B147" s="35">
        <v>523</v>
      </c>
      <c r="C147" s="36" t="s">
        <v>75</v>
      </c>
      <c r="D147" s="10">
        <v>0</v>
      </c>
      <c r="E147" s="10">
        <v>0</v>
      </c>
      <c r="F147" s="52">
        <f t="shared" si="34"/>
        <v>0</v>
      </c>
      <c r="G147" s="39">
        <v>1</v>
      </c>
      <c r="H147" s="53">
        <f t="shared" si="35"/>
        <v>0</v>
      </c>
    </row>
    <row r="148" spans="1:8" x14ac:dyDescent="0.3">
      <c r="A148" s="17"/>
      <c r="B148" s="35">
        <v>524</v>
      </c>
      <c r="C148" s="36" t="s">
        <v>81</v>
      </c>
      <c r="D148" s="37" t="s">
        <v>81</v>
      </c>
      <c r="E148" s="38"/>
      <c r="F148" s="37"/>
      <c r="G148" s="39"/>
      <c r="H148" s="40"/>
    </row>
    <row r="149" spans="1:8" x14ac:dyDescent="0.3">
      <c r="A149" s="17"/>
      <c r="B149" s="35" t="s">
        <v>11</v>
      </c>
      <c r="C149" s="36"/>
      <c r="D149" s="37"/>
      <c r="E149" s="38"/>
      <c r="F149" s="37"/>
      <c r="G149" s="39"/>
      <c r="H149" s="40"/>
    </row>
    <row r="150" spans="1:8" x14ac:dyDescent="0.3">
      <c r="A150" s="17"/>
      <c r="B150" s="35">
        <v>525</v>
      </c>
      <c r="C150" s="36" t="s">
        <v>74</v>
      </c>
      <c r="D150" s="10">
        <v>0</v>
      </c>
      <c r="E150" s="10">
        <v>0</v>
      </c>
      <c r="F150" s="52">
        <f t="shared" ref="F150" si="36">D150-E150</f>
        <v>0</v>
      </c>
      <c r="G150" s="39">
        <v>1</v>
      </c>
      <c r="H150" s="53">
        <f t="shared" ref="H150" si="37">G150*F150</f>
        <v>0</v>
      </c>
    </row>
    <row r="151" spans="1:8" x14ac:dyDescent="0.3">
      <c r="A151" s="17"/>
      <c r="B151" s="35">
        <v>526</v>
      </c>
      <c r="C151" s="36" t="s">
        <v>81</v>
      </c>
      <c r="D151" s="37" t="s">
        <v>81</v>
      </c>
      <c r="E151" s="38"/>
      <c r="F151" s="37"/>
      <c r="G151" s="39"/>
      <c r="H151" s="40"/>
    </row>
    <row r="152" spans="1:8" x14ac:dyDescent="0.3">
      <c r="A152" s="17"/>
      <c r="B152" s="35">
        <v>527</v>
      </c>
      <c r="C152" s="36" t="s">
        <v>81</v>
      </c>
      <c r="D152" s="37" t="s">
        <v>81</v>
      </c>
      <c r="E152" s="38"/>
      <c r="F152" s="37"/>
      <c r="G152" s="39"/>
      <c r="H152" s="40"/>
    </row>
    <row r="153" spans="1:8" x14ac:dyDescent="0.3">
      <c r="A153" s="17"/>
      <c r="B153" s="35" t="s">
        <v>11</v>
      </c>
      <c r="C153" s="36" t="s">
        <v>11</v>
      </c>
      <c r="D153" s="37"/>
      <c r="E153" s="38"/>
      <c r="F153" s="37"/>
      <c r="G153" s="39"/>
      <c r="H153" s="40"/>
    </row>
    <row r="154" spans="1:8" x14ac:dyDescent="0.3">
      <c r="A154" s="17"/>
      <c r="B154" s="35" t="s">
        <v>11</v>
      </c>
      <c r="C154" s="36" t="s">
        <v>11</v>
      </c>
      <c r="D154" s="37"/>
      <c r="E154" s="38"/>
      <c r="F154" s="37"/>
      <c r="G154" s="39"/>
      <c r="H154" s="40"/>
    </row>
    <row r="155" spans="1:8" x14ac:dyDescent="0.3">
      <c r="A155" s="41"/>
      <c r="B155" s="42" t="s">
        <v>24</v>
      </c>
      <c r="C155" s="42"/>
      <c r="D155" s="42"/>
      <c r="E155" s="42"/>
      <c r="F155" s="42"/>
      <c r="G155" s="42"/>
      <c r="H155" s="43">
        <f>SUM(H120:H154)</f>
        <v>0</v>
      </c>
    </row>
    <row r="156" spans="1:8" x14ac:dyDescent="0.3">
      <c r="A156" s="17"/>
      <c r="B156" s="17"/>
      <c r="C156" s="17"/>
      <c r="D156" s="17"/>
      <c r="E156" s="17"/>
      <c r="F156" s="17"/>
      <c r="G156" s="17"/>
      <c r="H156" s="17"/>
    </row>
    <row r="157" spans="1:8" x14ac:dyDescent="0.3">
      <c r="A157" s="17"/>
      <c r="B157" s="26" t="s">
        <v>24</v>
      </c>
      <c r="C157" s="27"/>
      <c r="D157" s="27"/>
      <c r="E157" s="28"/>
      <c r="F157" s="27"/>
      <c r="G157" s="27"/>
      <c r="H157" s="1">
        <f>$H$155+$H$113+$H$90+$H$45+$H$26</f>
        <v>0</v>
      </c>
    </row>
    <row r="158" spans="1:8" x14ac:dyDescent="0.3">
      <c r="A158" s="17"/>
      <c r="B158" s="29" t="s">
        <v>76</v>
      </c>
      <c r="C158" s="30"/>
      <c r="D158" s="31"/>
      <c r="E158" s="32"/>
      <c r="F158" s="33" t="s">
        <v>77</v>
      </c>
      <c r="G158" s="13">
        <v>0.1</v>
      </c>
      <c r="H158" s="2">
        <f>G158*H157</f>
        <v>0</v>
      </c>
    </row>
    <row r="159" spans="1:8" x14ac:dyDescent="0.3">
      <c r="A159" s="17"/>
      <c r="B159" s="18" t="s">
        <v>78</v>
      </c>
      <c r="C159" s="19"/>
      <c r="D159" s="20"/>
      <c r="E159" s="21"/>
      <c r="F159" s="20"/>
      <c r="G159" s="14"/>
      <c r="H159" s="10"/>
    </row>
    <row r="160" spans="1:8" x14ac:dyDescent="0.3">
      <c r="A160" s="17"/>
      <c r="B160" s="22" t="s">
        <v>79</v>
      </c>
      <c r="C160" s="23"/>
      <c r="D160" s="23"/>
      <c r="E160" s="24"/>
      <c r="F160" s="23"/>
      <c r="G160" s="23"/>
      <c r="H160" s="15">
        <f>SUM(H157-H158)+H159</f>
        <v>0</v>
      </c>
    </row>
    <row r="161" spans="1:8" x14ac:dyDescent="0.3">
      <c r="A161" s="17"/>
      <c r="B161" s="22" t="s">
        <v>80</v>
      </c>
      <c r="C161" s="23"/>
      <c r="D161" s="23"/>
      <c r="E161" s="23"/>
      <c r="F161" s="23"/>
      <c r="G161" s="23"/>
      <c r="H161" s="16">
        <v>0</v>
      </c>
    </row>
    <row r="162" spans="1:8" x14ac:dyDescent="0.3">
      <c r="A162" s="25"/>
      <c r="B162" s="25"/>
      <c r="C162" s="25"/>
      <c r="D162" s="25"/>
      <c r="E162" s="25"/>
      <c r="F162" s="25"/>
      <c r="G162" s="25"/>
      <c r="H162" s="25"/>
    </row>
    <row r="163" spans="1:8" x14ac:dyDescent="0.3">
      <c r="A163" s="17"/>
      <c r="B163" s="26" t="s">
        <v>24</v>
      </c>
      <c r="C163" s="27"/>
      <c r="D163" s="27"/>
      <c r="E163" s="28"/>
      <c r="F163" s="27"/>
      <c r="G163" s="12"/>
      <c r="H163" s="1">
        <f>SUM($H$155+$H$113+$H$90+$H$45+$H$26)-H71+H72</f>
        <v>0</v>
      </c>
    </row>
    <row r="164" spans="1:8" x14ac:dyDescent="0.3">
      <c r="A164" s="17"/>
      <c r="B164" s="29" t="s">
        <v>76</v>
      </c>
      <c r="C164" s="30"/>
      <c r="D164" s="31"/>
      <c r="E164" s="32"/>
      <c r="F164" s="33" t="s">
        <v>77</v>
      </c>
      <c r="G164" s="13">
        <v>0</v>
      </c>
      <c r="H164" s="34">
        <f>G164*H163</f>
        <v>0</v>
      </c>
    </row>
    <row r="165" spans="1:8" x14ac:dyDescent="0.3">
      <c r="A165" s="17"/>
      <c r="B165" s="18" t="s">
        <v>78</v>
      </c>
      <c r="C165" s="19"/>
      <c r="D165" s="20"/>
      <c r="E165" s="21"/>
      <c r="F165" s="20"/>
      <c r="G165" s="20"/>
      <c r="H165" s="4"/>
    </row>
    <row r="166" spans="1:8" x14ac:dyDescent="0.3">
      <c r="A166" s="17"/>
      <c r="B166" s="22" t="s">
        <v>79</v>
      </c>
      <c r="C166" s="23"/>
      <c r="D166" s="23"/>
      <c r="E166" s="24"/>
      <c r="F166" s="23"/>
      <c r="G166" s="23"/>
      <c r="H166" s="3">
        <f>SUM(H163-H164)+H165</f>
        <v>0</v>
      </c>
    </row>
    <row r="167" spans="1:8" x14ac:dyDescent="0.3">
      <c r="A167" s="17"/>
      <c r="B167" s="22" t="s">
        <v>80</v>
      </c>
      <c r="C167" s="23"/>
      <c r="D167" s="23"/>
      <c r="E167" s="23"/>
      <c r="F167" s="23"/>
      <c r="G167" s="23"/>
      <c r="H167" s="16">
        <v>0</v>
      </c>
    </row>
  </sheetData>
  <sheetProtection algorithmName="SHA-512" hashValue="0eFSQZ2XKZ0XWGBxuhtHVjNSZISbp9sWTvWmPe1XbfZbuVuTqs+OkDUlyh+7fVmO9TJ+p0ZhKD3U760YNL4v8Q==" saltValue="/RznB2KyUZd3oRsDcd5BTQ==" spinCount="100000" sheet="1" objects="1" scenarios="1" selectLockedCells="1"/>
  <mergeCells count="1">
    <mergeCell ref="G5:H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AED1C-214F-49AF-8F43-474C5CC0B9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62D75F-DEF1-4ADA-A9E4-147F653EF5FB}"/>
</file>

<file path=customXml/itemProps3.xml><?xml version="1.0" encoding="utf-8"?>
<ds:datastoreItem xmlns:ds="http://schemas.openxmlformats.org/officeDocument/2006/customXml" ds:itemID="{76E92517-BAAE-4AB4-B3D5-76BA8F1023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ROC Rijn IJssel 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Harmsen</dc:creator>
  <cp:lastModifiedBy>Monique Pos - Witteveen</cp:lastModifiedBy>
  <dcterms:created xsi:type="dcterms:W3CDTF">2021-05-28T14:54:11Z</dcterms:created>
  <dcterms:modified xsi:type="dcterms:W3CDTF">2021-06-01T10:09:10Z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