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HWLD\Groepen\Inkoop en Contractmanagement\Aanbestedingen\AB Postdienstverlening\"/>
    </mc:Choice>
  </mc:AlternateContent>
  <xr:revisionPtr revIDLastSave="0" documentId="13_ncr:1_{1CE3400C-CF0C-4BEE-9C88-78EF940E80BA}" xr6:coauthVersionLast="47" xr6:coauthVersionMax="47" xr10:uidLastSave="{00000000-0000-0000-0000-000000000000}"/>
  <bookViews>
    <workbookView xWindow="28680" yWindow="-120" windowWidth="29040" windowHeight="15840" activeTab="1" xr2:uid="{C262B029-EEE2-46B8-9C81-F092AFEDA4B4}"/>
  </bookViews>
  <sheets>
    <sheet name="Perceel 1" sheetId="1" r:id="rId1"/>
    <sheet name="Perceel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I4" i="1" s="1"/>
  <c r="G5" i="1"/>
  <c r="H5" i="1"/>
  <c r="I5" i="1" s="1"/>
  <c r="G6" i="1"/>
  <c r="H6" i="1"/>
  <c r="G7" i="1"/>
  <c r="H7" i="1"/>
  <c r="I7" i="1" s="1"/>
  <c r="G8" i="1"/>
  <c r="H8" i="1"/>
  <c r="G9" i="1"/>
  <c r="H9" i="1"/>
  <c r="I9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20" i="1"/>
  <c r="I20" i="1" s="1"/>
  <c r="I21" i="1" s="1"/>
  <c r="G23" i="1"/>
  <c r="I23" i="1" s="1"/>
  <c r="G24" i="1"/>
  <c r="I24" i="1" s="1"/>
  <c r="G25" i="1"/>
  <c r="I25" i="1" s="1"/>
  <c r="G26" i="1"/>
  <c r="I26" i="1" s="1"/>
  <c r="G27" i="1"/>
  <c r="I27" i="1" s="1"/>
  <c r="G31" i="1"/>
  <c r="I31" i="1" s="1"/>
  <c r="G32" i="1"/>
  <c r="I32" i="1" s="1"/>
  <c r="F36" i="1"/>
  <c r="F37" i="1"/>
  <c r="F4" i="2"/>
  <c r="F3" i="2"/>
  <c r="F5" i="2" s="1"/>
  <c r="I33" i="1" l="1"/>
  <c r="I8" i="1"/>
  <c r="F38" i="1"/>
  <c r="I6" i="1"/>
  <c r="I28" i="1"/>
  <c r="I18" i="1"/>
  <c r="I10" i="1" l="1"/>
  <c r="I29" i="1" s="1"/>
  <c r="F40" i="1" s="1"/>
</calcChain>
</file>

<file path=xl/sharedStrings.xml><?xml version="1.0" encoding="utf-8"?>
<sst xmlns="http://schemas.openxmlformats.org/spreadsheetml/2006/main" count="115" uniqueCount="52">
  <si>
    <t>Productsoort</t>
  </si>
  <si>
    <t>Gewicht (gram)</t>
  </si>
  <si>
    <t>Geschatte hoeveelheden</t>
  </si>
  <si>
    <t>Prijs per stuk*</t>
  </si>
  <si>
    <t>Geschatte hoeveelheden aangetekend</t>
  </si>
  <si>
    <t>Prijs per stuk aangetekend*</t>
  </si>
  <si>
    <t>Totaalprijs brievenbuspost</t>
  </si>
  <si>
    <t>Totaalprijs aangetekend</t>
  </si>
  <si>
    <t>Prijs totaal</t>
  </si>
  <si>
    <t>Bezorgtermijn 24 uur</t>
  </si>
  <si>
    <t>Brievenbuspost binnen Nederland</t>
  </si>
  <si>
    <t>0 - 20</t>
  </si>
  <si>
    <t>50 - 100</t>
  </si>
  <si>
    <t>Totaal brievenbuspost binnen Nederland met een bezorgtermijn van 24 uur</t>
  </si>
  <si>
    <t>Bezorgtermijn 72 uur</t>
  </si>
  <si>
    <t>n.v.t.</t>
  </si>
  <si>
    <t>Totaal brievenbuspost binnen Nederland met een bezorgtermijn van 72 uur</t>
  </si>
  <si>
    <t>Partijenpost</t>
  </si>
  <si>
    <t>Totaal partijenpost</t>
  </si>
  <si>
    <t>Buitenland</t>
  </si>
  <si>
    <t>Brievenbuspost buitenland</t>
  </si>
  <si>
    <t xml:space="preserve">0 - 20 </t>
  </si>
  <si>
    <t>21 - 50</t>
  </si>
  <si>
    <t>51 - 100</t>
  </si>
  <si>
    <t>Totaal buitenland</t>
  </si>
  <si>
    <t>Fictieve jaarprijs reguliere poststukken</t>
  </si>
  <si>
    <t>Pakketten</t>
  </si>
  <si>
    <t>Pakketten Nederland</t>
  </si>
  <si>
    <t>divers</t>
  </si>
  <si>
    <t xml:space="preserve">Pakkenten Buitenland </t>
  </si>
  <si>
    <t>Fictieve jaarprijs pakketten (binnen- en buitenland)</t>
  </si>
  <si>
    <t xml:space="preserve">Overige kosten </t>
  </si>
  <si>
    <t>Weging</t>
  </si>
  <si>
    <t>ca. 25</t>
  </si>
  <si>
    <t>Haalservice</t>
  </si>
  <si>
    <t>jaar</t>
  </si>
  <si>
    <t>Brengservice</t>
  </si>
  <si>
    <t xml:space="preserve">Fictieve jaarprijs overige kosten </t>
  </si>
  <si>
    <t>Partijenpost 72-uurs in Nederland (binnen en buiten de gemeente Dijk en Waard) &gt;250 stuks</t>
  </si>
  <si>
    <t>Verkiezingspost stempassen</t>
  </si>
  <si>
    <t>Verkiezingspost Kandidatenlijsten</t>
  </si>
  <si>
    <t>ca. 50</t>
  </si>
  <si>
    <t xml:space="preserve">Fictieve jaarprijs totaal Perceel 1 (inschrijfprijs) </t>
  </si>
  <si>
    <r>
      <rPr>
        <b/>
        <sz val="11"/>
        <color theme="0"/>
        <rFont val="Calibri"/>
        <family val="2"/>
        <scheme val="minor"/>
      </rPr>
      <t xml:space="preserve">                          Prijzenblad Europese Aanbesteding Postdienstverlening Perceel 1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</si>
  <si>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                                                                Prijzenblad Europese Aanbesteding Postdienstverlening Perceel 2</t>
  </si>
  <si>
    <t xml:space="preserve">Fictieve jaarprijs totaal Perceel 2  (inschrijfprijs) </t>
  </si>
  <si>
    <t>20 - 50</t>
  </si>
  <si>
    <t>100 - 350</t>
  </si>
  <si>
    <t>350 - 1000</t>
  </si>
  <si>
    <t xml:space="preserve">&gt;1000 </t>
  </si>
  <si>
    <t>101 - 350</t>
  </si>
  <si>
    <t>351 - 1000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</si>
</sst>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413]\ * #,##0.000_ ;_ [$€-413]\ * \-#,##0.000_ ;_ [$€-413]\ * &quot;-&quot;???_ ;_ @_ "/>
    <numFmt numFmtId="165" formatCode="_ [$€-413]\ * #,##0.00_ ;_ [$€-413]\ * \-#,##0.00_ ;_ [$€-413]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0" fillId="0" borderId="8" xfId="0" applyBorder="1"/>
    <xf numFmtId="164" fontId="0" fillId="0" borderId="8" xfId="0" applyNumberFormat="1" applyBorder="1"/>
    <xf numFmtId="0" fontId="0" fillId="0" borderId="15" xfId="0" applyBorder="1" applyAlignment="1">
      <alignment vertical="top" wrapText="1"/>
    </xf>
    <xf numFmtId="0" fontId="0" fillId="0" borderId="15" xfId="0" applyBorder="1"/>
    <xf numFmtId="0" fontId="0" fillId="0" borderId="12" xfId="0" applyBorder="1"/>
    <xf numFmtId="0" fontId="0" fillId="0" borderId="13" xfId="0" applyBorder="1"/>
    <xf numFmtId="0" fontId="2" fillId="7" borderId="0" xfId="0" applyFont="1" applyFill="1"/>
    <xf numFmtId="0" fontId="1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0" fillId="7" borderId="0" xfId="0" applyFill="1" applyAlignment="1">
      <alignment horizontal="center"/>
    </xf>
    <xf numFmtId="165" fontId="0" fillId="4" borderId="8" xfId="0" applyNumberFormat="1" applyFill="1" applyBorder="1" applyProtection="1">
      <protection locked="0"/>
    </xf>
    <xf numFmtId="165" fontId="0" fillId="5" borderId="9" xfId="0" applyNumberFormat="1" applyFill="1" applyBorder="1"/>
    <xf numFmtId="165" fontId="0" fillId="5" borderId="14" xfId="0" applyNumberFormat="1" applyFill="1" applyBorder="1"/>
    <xf numFmtId="165" fontId="0" fillId="0" borderId="8" xfId="0" applyNumberFormat="1" applyBorder="1"/>
    <xf numFmtId="165" fontId="2" fillId="5" borderId="14" xfId="0" applyNumberFormat="1" applyFont="1" applyFill="1" applyBorder="1" applyAlignment="1">
      <alignment horizontal="right"/>
    </xf>
    <xf numFmtId="165" fontId="2" fillId="6" borderId="18" xfId="0" applyNumberFormat="1" applyFont="1" applyFill="1" applyBorder="1" applyAlignment="1">
      <alignment horizontal="right"/>
    </xf>
    <xf numFmtId="165" fontId="0" fillId="6" borderId="19" xfId="0" applyNumberFormat="1" applyFill="1" applyBorder="1"/>
    <xf numFmtId="165" fontId="0" fillId="0" borderId="13" xfId="0" applyNumberFormat="1" applyBorder="1"/>
    <xf numFmtId="165" fontId="0" fillId="4" borderId="13" xfId="0" applyNumberFormat="1" applyFill="1" applyBorder="1" applyProtection="1">
      <protection locked="0"/>
    </xf>
    <xf numFmtId="165" fontId="0" fillId="6" borderId="18" xfId="0" applyNumberFormat="1" applyFill="1" applyBorder="1"/>
    <xf numFmtId="165" fontId="1" fillId="8" borderId="18" xfId="0" applyNumberFormat="1" applyFont="1" applyFill="1" applyBorder="1" applyAlignment="1">
      <alignment horizontal="right"/>
    </xf>
    <xf numFmtId="0" fontId="0" fillId="7" borderId="0" xfId="0" applyFill="1"/>
    <xf numFmtId="0" fontId="0" fillId="2" borderId="20" xfId="0" applyFill="1" applyBorder="1"/>
    <xf numFmtId="0" fontId="1" fillId="2" borderId="21" xfId="0" applyFont="1" applyFill="1" applyBorder="1" applyAlignment="1">
      <alignment horizontal="left" vertical="top"/>
    </xf>
    <xf numFmtId="0" fontId="0" fillId="2" borderId="21" xfId="0" applyFill="1" applyBorder="1"/>
    <xf numFmtId="0" fontId="0" fillId="2" borderId="19" xfId="0" applyFill="1" applyBorder="1"/>
    <xf numFmtId="0" fontId="2" fillId="2" borderId="21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vertical="top"/>
    </xf>
    <xf numFmtId="0" fontId="1" fillId="2" borderId="5" xfId="0" applyFont="1" applyFill="1" applyBorder="1" applyAlignment="1">
      <alignment vertical="top" wrapText="1"/>
    </xf>
    <xf numFmtId="0" fontId="2" fillId="6" borderId="20" xfId="0" applyFont="1" applyFill="1" applyBorder="1" applyAlignment="1">
      <alignment horizontal="right"/>
    </xf>
    <xf numFmtId="0" fontId="2" fillId="6" borderId="21" xfId="0" applyFont="1" applyFill="1" applyBorder="1" applyAlignment="1">
      <alignment horizontal="right"/>
    </xf>
    <xf numFmtId="0" fontId="2" fillId="6" borderId="22" xfId="0" applyFont="1" applyFill="1" applyBorder="1" applyAlignment="1">
      <alignment horizontal="right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5" borderId="26" xfId="0" applyFont="1" applyFill="1" applyBorder="1" applyAlignment="1">
      <alignment horizontal="right"/>
    </xf>
    <xf numFmtId="0" fontId="2" fillId="5" borderId="27" xfId="0" applyFont="1" applyFill="1" applyBorder="1" applyAlignment="1">
      <alignment horizontal="right"/>
    </xf>
    <xf numFmtId="0" fontId="2" fillId="5" borderId="28" xfId="0" applyFont="1" applyFill="1" applyBorder="1" applyAlignment="1">
      <alignment horizontal="right"/>
    </xf>
    <xf numFmtId="0" fontId="2" fillId="6" borderId="19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right"/>
    </xf>
    <xf numFmtId="0" fontId="1" fillId="8" borderId="21" xfId="0" applyFont="1" applyFill="1" applyBorder="1" applyAlignment="1">
      <alignment horizontal="right"/>
    </xf>
    <xf numFmtId="0" fontId="1" fillId="8" borderId="22" xfId="0" applyFont="1" applyFill="1" applyBorder="1" applyAlignment="1">
      <alignment horizontal="right"/>
    </xf>
    <xf numFmtId="0" fontId="2" fillId="6" borderId="16" xfId="0" applyFont="1" applyFill="1" applyBorder="1" applyAlignment="1">
      <alignment horizontal="right"/>
    </xf>
    <xf numFmtId="0" fontId="2" fillId="6" borderId="17" xfId="0" applyFont="1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D461E-05E7-4D01-B46F-0354251B46C6}">
  <dimension ref="A1:I40"/>
  <sheetViews>
    <sheetView topLeftCell="A2" workbookViewId="0">
      <selection activeCell="I10" sqref="I10"/>
    </sheetView>
  </sheetViews>
  <sheetFormatPr defaultRowHeight="15" x14ac:dyDescent="0.25"/>
  <cols>
    <col min="1" max="1" width="42.85546875" customWidth="1"/>
    <col min="2" max="9" width="15" customWidth="1"/>
  </cols>
  <sheetData>
    <row r="1" spans="1:9" ht="45.75" customHeight="1" thickBot="1" x14ac:dyDescent="0.3">
      <c r="A1" s="27"/>
      <c r="B1" s="31" t="s">
        <v>43</v>
      </c>
      <c r="C1" s="29"/>
      <c r="D1" s="29"/>
      <c r="E1" s="29"/>
      <c r="F1" s="29"/>
      <c r="G1" s="29"/>
      <c r="H1" s="29"/>
      <c r="I1" s="30"/>
    </row>
    <row r="2" spans="1:9" ht="45.7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</row>
    <row r="3" spans="1:9" x14ac:dyDescent="0.25">
      <c r="A3" s="37" t="s">
        <v>9</v>
      </c>
      <c r="B3" s="38"/>
      <c r="C3" s="38"/>
      <c r="D3" s="38"/>
      <c r="E3" s="38"/>
      <c r="F3" s="38"/>
      <c r="G3" s="38"/>
      <c r="H3" s="38"/>
      <c r="I3" s="39"/>
    </row>
    <row r="4" spans="1:9" x14ac:dyDescent="0.25">
      <c r="A4" s="40" t="s">
        <v>10</v>
      </c>
      <c r="B4" s="4" t="s">
        <v>11</v>
      </c>
      <c r="C4" s="4">
        <v>14000</v>
      </c>
      <c r="D4" s="15"/>
      <c r="E4" s="4">
        <v>350</v>
      </c>
      <c r="F4" s="15"/>
      <c r="G4" s="18">
        <f>C4*D4</f>
        <v>0</v>
      </c>
      <c r="H4" s="5">
        <f>E4*F4</f>
        <v>0</v>
      </c>
      <c r="I4" s="16">
        <f>SUM(G4,H4)</f>
        <v>0</v>
      </c>
    </row>
    <row r="5" spans="1:9" x14ac:dyDescent="0.25">
      <c r="A5" s="41"/>
      <c r="B5" s="4" t="s">
        <v>46</v>
      </c>
      <c r="C5" s="4">
        <v>9000</v>
      </c>
      <c r="D5" s="15"/>
      <c r="E5" s="4">
        <v>270</v>
      </c>
      <c r="F5" s="15"/>
      <c r="G5" s="18">
        <f t="shared" ref="G5:G9" si="0">C5*D5</f>
        <v>0</v>
      </c>
      <c r="H5" s="5">
        <f t="shared" ref="H5:H9" si="1">E5*F5</f>
        <v>0</v>
      </c>
      <c r="I5" s="16">
        <f t="shared" ref="I5:I9" si="2">SUM(G5,H5)</f>
        <v>0</v>
      </c>
    </row>
    <row r="6" spans="1:9" x14ac:dyDescent="0.25">
      <c r="A6" s="41"/>
      <c r="B6" s="4" t="s">
        <v>12</v>
      </c>
      <c r="C6" s="4">
        <v>800</v>
      </c>
      <c r="D6" s="15"/>
      <c r="E6" s="4">
        <v>40</v>
      </c>
      <c r="F6" s="15"/>
      <c r="G6" s="18">
        <f t="shared" si="0"/>
        <v>0</v>
      </c>
      <c r="H6" s="5">
        <f t="shared" si="1"/>
        <v>0</v>
      </c>
      <c r="I6" s="16">
        <f t="shared" si="2"/>
        <v>0</v>
      </c>
    </row>
    <row r="7" spans="1:9" x14ac:dyDescent="0.25">
      <c r="A7" s="41"/>
      <c r="B7" s="4" t="s">
        <v>47</v>
      </c>
      <c r="C7" s="4">
        <v>1000</v>
      </c>
      <c r="D7" s="15"/>
      <c r="E7" s="4">
        <v>30</v>
      </c>
      <c r="F7" s="15"/>
      <c r="G7" s="18">
        <f t="shared" si="0"/>
        <v>0</v>
      </c>
      <c r="H7" s="5">
        <f t="shared" si="1"/>
        <v>0</v>
      </c>
      <c r="I7" s="16">
        <f t="shared" si="2"/>
        <v>0</v>
      </c>
    </row>
    <row r="8" spans="1:9" x14ac:dyDescent="0.25">
      <c r="A8" s="41"/>
      <c r="B8" s="4" t="s">
        <v>48</v>
      </c>
      <c r="C8" s="4">
        <v>80</v>
      </c>
      <c r="D8" s="15"/>
      <c r="E8" s="4">
        <v>5</v>
      </c>
      <c r="F8" s="15"/>
      <c r="G8" s="18">
        <f t="shared" si="0"/>
        <v>0</v>
      </c>
      <c r="H8" s="5">
        <f t="shared" si="1"/>
        <v>0</v>
      </c>
      <c r="I8" s="16">
        <f t="shared" si="2"/>
        <v>0</v>
      </c>
    </row>
    <row r="9" spans="1:9" x14ac:dyDescent="0.25">
      <c r="A9" s="42"/>
      <c r="B9" s="4" t="s">
        <v>49</v>
      </c>
      <c r="C9" s="4">
        <v>20</v>
      </c>
      <c r="D9" s="15"/>
      <c r="E9" s="4">
        <v>1</v>
      </c>
      <c r="F9" s="15"/>
      <c r="G9" s="18">
        <f t="shared" si="0"/>
        <v>0</v>
      </c>
      <c r="H9" s="5">
        <f t="shared" si="1"/>
        <v>0</v>
      </c>
      <c r="I9" s="16">
        <f t="shared" si="2"/>
        <v>0</v>
      </c>
    </row>
    <row r="10" spans="1:9" ht="15.75" thickBot="1" x14ac:dyDescent="0.3">
      <c r="A10" s="43" t="s">
        <v>13</v>
      </c>
      <c r="B10" s="44"/>
      <c r="C10" s="44"/>
      <c r="D10" s="44"/>
      <c r="E10" s="44"/>
      <c r="F10" s="44"/>
      <c r="G10" s="44"/>
      <c r="H10" s="45"/>
      <c r="I10" s="17">
        <f>SUM(I4:I9)</f>
        <v>0</v>
      </c>
    </row>
    <row r="11" spans="1:9" x14ac:dyDescent="0.25">
      <c r="A11" s="37" t="s">
        <v>14</v>
      </c>
      <c r="B11" s="38"/>
      <c r="C11" s="38"/>
      <c r="D11" s="38"/>
      <c r="E11" s="38"/>
      <c r="F11" s="38"/>
      <c r="G11" s="38"/>
      <c r="H11" s="38"/>
      <c r="I11" s="39"/>
    </row>
    <row r="12" spans="1:9" x14ac:dyDescent="0.25">
      <c r="A12" s="40" t="s">
        <v>10</v>
      </c>
      <c r="B12" s="4" t="s">
        <v>11</v>
      </c>
      <c r="C12" s="4">
        <v>33000</v>
      </c>
      <c r="D12" s="15"/>
      <c r="E12" s="4" t="s">
        <v>15</v>
      </c>
      <c r="F12" s="4" t="s">
        <v>15</v>
      </c>
      <c r="G12" s="18">
        <f>C12*D12</f>
        <v>0</v>
      </c>
      <c r="H12" s="4" t="s">
        <v>15</v>
      </c>
      <c r="I12" s="16">
        <f>G12</f>
        <v>0</v>
      </c>
    </row>
    <row r="13" spans="1:9" x14ac:dyDescent="0.25">
      <c r="A13" s="41"/>
      <c r="B13" s="4" t="s">
        <v>46</v>
      </c>
      <c r="C13" s="4">
        <v>20000</v>
      </c>
      <c r="D13" s="15"/>
      <c r="E13" s="4" t="s">
        <v>15</v>
      </c>
      <c r="F13" s="4" t="s">
        <v>15</v>
      </c>
      <c r="G13" s="18">
        <f t="shared" ref="G13:G17" si="3">C13*D13</f>
        <v>0</v>
      </c>
      <c r="H13" s="4" t="s">
        <v>15</v>
      </c>
      <c r="I13" s="16">
        <f t="shared" ref="I13:I17" si="4">G13</f>
        <v>0</v>
      </c>
    </row>
    <row r="14" spans="1:9" x14ac:dyDescent="0.25">
      <c r="A14" s="41"/>
      <c r="B14" s="4" t="s">
        <v>12</v>
      </c>
      <c r="C14" s="4">
        <v>1000</v>
      </c>
      <c r="D14" s="15"/>
      <c r="E14" s="4" t="s">
        <v>15</v>
      </c>
      <c r="F14" s="4" t="s">
        <v>15</v>
      </c>
      <c r="G14" s="18">
        <f t="shared" si="3"/>
        <v>0</v>
      </c>
      <c r="H14" s="4" t="s">
        <v>15</v>
      </c>
      <c r="I14" s="16">
        <f t="shared" si="4"/>
        <v>0</v>
      </c>
    </row>
    <row r="15" spans="1:9" x14ac:dyDescent="0.25">
      <c r="A15" s="41"/>
      <c r="B15" s="4" t="s">
        <v>47</v>
      </c>
      <c r="C15" s="4">
        <v>900</v>
      </c>
      <c r="D15" s="15"/>
      <c r="E15" s="4" t="s">
        <v>15</v>
      </c>
      <c r="F15" s="4" t="s">
        <v>15</v>
      </c>
      <c r="G15" s="18">
        <f t="shared" si="3"/>
        <v>0</v>
      </c>
      <c r="H15" s="4" t="s">
        <v>15</v>
      </c>
      <c r="I15" s="16">
        <f t="shared" si="4"/>
        <v>0</v>
      </c>
    </row>
    <row r="16" spans="1:9" x14ac:dyDescent="0.25">
      <c r="A16" s="41"/>
      <c r="B16" s="4" t="s">
        <v>48</v>
      </c>
      <c r="C16" s="4">
        <v>90</v>
      </c>
      <c r="D16" s="15"/>
      <c r="E16" s="4" t="s">
        <v>15</v>
      </c>
      <c r="F16" s="4" t="s">
        <v>15</v>
      </c>
      <c r="G16" s="18">
        <f t="shared" si="3"/>
        <v>0</v>
      </c>
      <c r="H16" s="4" t="s">
        <v>15</v>
      </c>
      <c r="I16" s="16">
        <f t="shared" si="4"/>
        <v>0</v>
      </c>
    </row>
    <row r="17" spans="1:9" x14ac:dyDescent="0.25">
      <c r="A17" s="42"/>
      <c r="B17" s="4" t="s">
        <v>49</v>
      </c>
      <c r="C17" s="4">
        <v>10</v>
      </c>
      <c r="D17" s="15"/>
      <c r="E17" s="4" t="s">
        <v>15</v>
      </c>
      <c r="F17" s="4" t="s">
        <v>15</v>
      </c>
      <c r="G17" s="18">
        <f t="shared" si="3"/>
        <v>0</v>
      </c>
      <c r="H17" s="4" t="s">
        <v>15</v>
      </c>
      <c r="I17" s="16">
        <f t="shared" si="4"/>
        <v>0</v>
      </c>
    </row>
    <row r="18" spans="1:9" ht="15.75" thickBot="1" x14ac:dyDescent="0.3">
      <c r="A18" s="43" t="s">
        <v>16</v>
      </c>
      <c r="B18" s="44"/>
      <c r="C18" s="44"/>
      <c r="D18" s="44"/>
      <c r="E18" s="44"/>
      <c r="F18" s="44"/>
      <c r="G18" s="44"/>
      <c r="H18" s="45"/>
      <c r="I18" s="17">
        <f>SUM(I12:I17)</f>
        <v>0</v>
      </c>
    </row>
    <row r="19" spans="1:9" x14ac:dyDescent="0.25">
      <c r="A19" s="37" t="s">
        <v>17</v>
      </c>
      <c r="B19" s="38"/>
      <c r="C19" s="38"/>
      <c r="D19" s="38"/>
      <c r="E19" s="38"/>
      <c r="F19" s="38"/>
      <c r="G19" s="38"/>
      <c r="H19" s="38"/>
      <c r="I19" s="39"/>
    </row>
    <row r="20" spans="1:9" ht="35.25" customHeight="1" x14ac:dyDescent="0.25">
      <c r="A20" s="6" t="s">
        <v>38</v>
      </c>
      <c r="B20" s="4" t="s">
        <v>11</v>
      </c>
      <c r="C20" s="4">
        <v>20000</v>
      </c>
      <c r="D20" s="15"/>
      <c r="E20" s="4" t="s">
        <v>15</v>
      </c>
      <c r="F20" s="4" t="s">
        <v>15</v>
      </c>
      <c r="G20" s="18">
        <f>C20*D20</f>
        <v>0</v>
      </c>
      <c r="H20" s="4" t="s">
        <v>15</v>
      </c>
      <c r="I20" s="16">
        <f>G20</f>
        <v>0</v>
      </c>
    </row>
    <row r="21" spans="1:9" ht="15.75" thickBot="1" x14ac:dyDescent="0.3">
      <c r="A21" s="43" t="s">
        <v>18</v>
      </c>
      <c r="B21" s="44"/>
      <c r="C21" s="44"/>
      <c r="D21" s="44"/>
      <c r="E21" s="44"/>
      <c r="F21" s="44"/>
      <c r="G21" s="44"/>
      <c r="H21" s="45"/>
      <c r="I21" s="19">
        <f>SUM(I20)</f>
        <v>0</v>
      </c>
    </row>
    <row r="22" spans="1:9" x14ac:dyDescent="0.25">
      <c r="A22" s="37" t="s">
        <v>19</v>
      </c>
      <c r="B22" s="38"/>
      <c r="C22" s="38"/>
      <c r="D22" s="38"/>
      <c r="E22" s="38"/>
      <c r="F22" s="38"/>
      <c r="G22" s="38"/>
      <c r="H22" s="38"/>
      <c r="I22" s="39"/>
    </row>
    <row r="23" spans="1:9" x14ac:dyDescent="0.25">
      <c r="A23" s="40" t="s">
        <v>20</v>
      </c>
      <c r="B23" s="4" t="s">
        <v>21</v>
      </c>
      <c r="C23" s="4">
        <v>25</v>
      </c>
      <c r="D23" s="15"/>
      <c r="E23" s="4" t="s">
        <v>15</v>
      </c>
      <c r="F23" s="4" t="s">
        <v>15</v>
      </c>
      <c r="G23" s="18">
        <f>C23*D23</f>
        <v>0</v>
      </c>
      <c r="H23" s="4" t="s">
        <v>15</v>
      </c>
      <c r="I23" s="16">
        <f>G23</f>
        <v>0</v>
      </c>
    </row>
    <row r="24" spans="1:9" x14ac:dyDescent="0.25">
      <c r="A24" s="41"/>
      <c r="B24" s="4" t="s">
        <v>22</v>
      </c>
      <c r="C24" s="4">
        <v>5</v>
      </c>
      <c r="D24" s="15"/>
      <c r="E24" s="4" t="s">
        <v>15</v>
      </c>
      <c r="F24" s="4" t="s">
        <v>15</v>
      </c>
      <c r="G24" s="18">
        <f t="shared" ref="G24:G27" si="5">C24*D24</f>
        <v>0</v>
      </c>
      <c r="H24" s="4" t="s">
        <v>15</v>
      </c>
      <c r="I24" s="16">
        <f t="shared" ref="I24:I27" si="6">G24</f>
        <v>0</v>
      </c>
    </row>
    <row r="25" spans="1:9" x14ac:dyDescent="0.25">
      <c r="A25" s="41"/>
      <c r="B25" s="4" t="s">
        <v>23</v>
      </c>
      <c r="C25" s="4">
        <v>1</v>
      </c>
      <c r="D25" s="15"/>
      <c r="E25" s="4" t="s">
        <v>15</v>
      </c>
      <c r="F25" s="4" t="s">
        <v>15</v>
      </c>
      <c r="G25" s="18">
        <f t="shared" si="5"/>
        <v>0</v>
      </c>
      <c r="H25" s="4" t="s">
        <v>15</v>
      </c>
      <c r="I25" s="16">
        <f t="shared" si="6"/>
        <v>0</v>
      </c>
    </row>
    <row r="26" spans="1:9" x14ac:dyDescent="0.25">
      <c r="A26" s="41"/>
      <c r="B26" s="4" t="s">
        <v>50</v>
      </c>
      <c r="C26" s="4">
        <v>1</v>
      </c>
      <c r="D26" s="15"/>
      <c r="E26" s="4" t="s">
        <v>15</v>
      </c>
      <c r="F26" s="4" t="s">
        <v>15</v>
      </c>
      <c r="G26" s="18">
        <f t="shared" si="5"/>
        <v>0</v>
      </c>
      <c r="H26" s="4" t="s">
        <v>15</v>
      </c>
      <c r="I26" s="16">
        <f t="shared" si="6"/>
        <v>0</v>
      </c>
    </row>
    <row r="27" spans="1:9" x14ac:dyDescent="0.25">
      <c r="A27" s="42"/>
      <c r="B27" s="4" t="s">
        <v>51</v>
      </c>
      <c r="C27" s="4">
        <v>1</v>
      </c>
      <c r="D27" s="15"/>
      <c r="E27" s="4" t="s">
        <v>15</v>
      </c>
      <c r="F27" s="4" t="s">
        <v>15</v>
      </c>
      <c r="G27" s="18">
        <f t="shared" si="5"/>
        <v>0</v>
      </c>
      <c r="H27" s="4" t="s">
        <v>15</v>
      </c>
      <c r="I27" s="16">
        <f t="shared" si="6"/>
        <v>0</v>
      </c>
    </row>
    <row r="28" spans="1:9" ht="15.75" thickBot="1" x14ac:dyDescent="0.3">
      <c r="A28" s="43" t="s">
        <v>24</v>
      </c>
      <c r="B28" s="44"/>
      <c r="C28" s="44"/>
      <c r="D28" s="44"/>
      <c r="E28" s="44"/>
      <c r="F28" s="44"/>
      <c r="G28" s="44"/>
      <c r="H28" s="45"/>
      <c r="I28" s="17">
        <f>SUM(I23:I27)</f>
        <v>0</v>
      </c>
    </row>
    <row r="29" spans="1:9" ht="15.75" thickBot="1" x14ac:dyDescent="0.3">
      <c r="A29" s="34" t="s">
        <v>25</v>
      </c>
      <c r="B29" s="35"/>
      <c r="C29" s="35"/>
      <c r="D29" s="35"/>
      <c r="E29" s="35"/>
      <c r="F29" s="35"/>
      <c r="G29" s="35"/>
      <c r="H29" s="36"/>
      <c r="I29" s="20">
        <f>SUM(I10,I18,I21,I28)</f>
        <v>0</v>
      </c>
    </row>
    <row r="30" spans="1:9" x14ac:dyDescent="0.25">
      <c r="A30" s="37" t="s">
        <v>26</v>
      </c>
      <c r="B30" s="38"/>
      <c r="C30" s="38"/>
      <c r="D30" s="38"/>
      <c r="E30" s="38"/>
      <c r="F30" s="38"/>
      <c r="G30" s="38"/>
      <c r="H30" s="38"/>
      <c r="I30" s="39"/>
    </row>
    <row r="31" spans="1:9" x14ac:dyDescent="0.25">
      <c r="A31" s="7" t="s">
        <v>27</v>
      </c>
      <c r="B31" s="4" t="s">
        <v>28</v>
      </c>
      <c r="C31" s="4">
        <v>350</v>
      </c>
      <c r="D31" s="15"/>
      <c r="E31" s="4" t="s">
        <v>15</v>
      </c>
      <c r="F31" s="4" t="s">
        <v>15</v>
      </c>
      <c r="G31" s="18">
        <f>C31*D31</f>
        <v>0</v>
      </c>
      <c r="H31" s="4" t="s">
        <v>15</v>
      </c>
      <c r="I31" s="16">
        <f>G31</f>
        <v>0</v>
      </c>
    </row>
    <row r="32" spans="1:9" ht="15.75" thickBot="1" x14ac:dyDescent="0.3">
      <c r="A32" s="8" t="s">
        <v>29</v>
      </c>
      <c r="B32" s="9" t="s">
        <v>28</v>
      </c>
      <c r="C32" s="9">
        <v>2</v>
      </c>
      <c r="D32" s="23"/>
      <c r="E32" s="9" t="s">
        <v>15</v>
      </c>
      <c r="F32" s="9" t="s">
        <v>15</v>
      </c>
      <c r="G32" s="22">
        <f>C32*D32</f>
        <v>0</v>
      </c>
      <c r="H32" s="9" t="s">
        <v>15</v>
      </c>
      <c r="I32" s="17">
        <f>G32</f>
        <v>0</v>
      </c>
    </row>
    <row r="33" spans="1:9" ht="15.75" thickBot="1" x14ac:dyDescent="0.3">
      <c r="A33" s="34" t="s">
        <v>30</v>
      </c>
      <c r="B33" s="35"/>
      <c r="C33" s="35"/>
      <c r="D33" s="35"/>
      <c r="E33" s="35"/>
      <c r="F33" s="35"/>
      <c r="G33" s="35"/>
      <c r="H33" s="46"/>
      <c r="I33" s="21">
        <f>SUM(I31:I32)</f>
        <v>0</v>
      </c>
    </row>
    <row r="34" spans="1:9" ht="15.75" thickBot="1" x14ac:dyDescent="0.3">
      <c r="A34" s="47" t="s">
        <v>31</v>
      </c>
      <c r="B34" s="48"/>
      <c r="C34" s="48"/>
      <c r="D34" s="48"/>
      <c r="E34" s="48"/>
      <c r="F34" s="49"/>
      <c r="G34" s="10"/>
      <c r="H34" s="10"/>
    </row>
    <row r="35" spans="1:9" x14ac:dyDescent="0.25">
      <c r="A35" s="11" t="s">
        <v>0</v>
      </c>
      <c r="B35" s="12" t="s">
        <v>1</v>
      </c>
      <c r="C35" s="12"/>
      <c r="D35" s="12" t="s">
        <v>3</v>
      </c>
      <c r="E35" s="12" t="s">
        <v>32</v>
      </c>
      <c r="F35" s="13" t="s">
        <v>8</v>
      </c>
      <c r="G35" s="14"/>
      <c r="H35" s="14"/>
    </row>
    <row r="36" spans="1:9" x14ac:dyDescent="0.25">
      <c r="A36" s="7" t="s">
        <v>34</v>
      </c>
      <c r="B36" s="4" t="s">
        <v>15</v>
      </c>
      <c r="C36" s="4" t="s">
        <v>35</v>
      </c>
      <c r="D36" s="15"/>
      <c r="E36" s="4">
        <v>1</v>
      </c>
      <c r="F36" s="16">
        <f>D36</f>
        <v>0</v>
      </c>
    </row>
    <row r="37" spans="1:9" ht="15.75" thickBot="1" x14ac:dyDescent="0.3">
      <c r="A37" s="8" t="s">
        <v>36</v>
      </c>
      <c r="B37" s="9" t="s">
        <v>15</v>
      </c>
      <c r="C37" s="9" t="s">
        <v>35</v>
      </c>
      <c r="D37" s="23"/>
      <c r="E37" s="9">
        <v>1</v>
      </c>
      <c r="F37" s="17">
        <f>D37</f>
        <v>0</v>
      </c>
    </row>
    <row r="38" spans="1:9" ht="15.75" thickBot="1" x14ac:dyDescent="0.3">
      <c r="A38" s="34" t="s">
        <v>37</v>
      </c>
      <c r="B38" s="35"/>
      <c r="C38" s="35"/>
      <c r="D38" s="35"/>
      <c r="E38" s="36"/>
      <c r="F38" s="24">
        <f>SUM(F36:F37)</f>
        <v>0</v>
      </c>
    </row>
    <row r="40" spans="1:9" ht="15.75" thickBot="1" x14ac:dyDescent="0.3">
      <c r="A40" s="50" t="s">
        <v>42</v>
      </c>
      <c r="B40" s="51"/>
      <c r="C40" s="51"/>
      <c r="D40" s="51"/>
      <c r="E40" s="52"/>
      <c r="F40" s="25">
        <f>SUM(I29,I33,F38)</f>
        <v>0</v>
      </c>
    </row>
  </sheetData>
  <mergeCells count="17">
    <mergeCell ref="A30:I30"/>
    <mergeCell ref="A33:H33"/>
    <mergeCell ref="A34:F34"/>
    <mergeCell ref="A38:E38"/>
    <mergeCell ref="A40:E40"/>
    <mergeCell ref="A29:H29"/>
    <mergeCell ref="A3:I3"/>
    <mergeCell ref="A4:A9"/>
    <mergeCell ref="A10:H10"/>
    <mergeCell ref="A11:I11"/>
    <mergeCell ref="A12:A17"/>
    <mergeCell ref="A18:H18"/>
    <mergeCell ref="A19:I19"/>
    <mergeCell ref="A21:H21"/>
    <mergeCell ref="A22:I22"/>
    <mergeCell ref="A23:A27"/>
    <mergeCell ref="A28:H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984BA-5871-4151-A53D-66EF00DFD60F}">
  <dimension ref="A1:I5"/>
  <sheetViews>
    <sheetView tabSelected="1" workbookViewId="0">
      <selection activeCell="D20" sqref="D20"/>
    </sheetView>
  </sheetViews>
  <sheetFormatPr defaultRowHeight="15" x14ac:dyDescent="0.25"/>
  <cols>
    <col min="1" max="1" width="42.85546875" customWidth="1"/>
    <col min="2" max="6" width="15" customWidth="1"/>
  </cols>
  <sheetData>
    <row r="1" spans="1:9" ht="45.75" customHeight="1" thickBot="1" x14ac:dyDescent="0.3">
      <c r="A1" s="32" t="s">
        <v>44</v>
      </c>
      <c r="B1" s="28"/>
      <c r="C1" s="29"/>
      <c r="D1" s="29"/>
      <c r="E1" s="29"/>
      <c r="F1" s="30"/>
      <c r="G1" s="26"/>
      <c r="H1" s="26"/>
      <c r="I1" s="26"/>
    </row>
    <row r="2" spans="1:9" ht="45.75" customHeight="1" x14ac:dyDescent="0.25">
      <c r="A2" s="11" t="s">
        <v>0</v>
      </c>
      <c r="B2" s="12" t="s">
        <v>1</v>
      </c>
      <c r="C2" s="33" t="s">
        <v>2</v>
      </c>
      <c r="D2" s="12" t="s">
        <v>3</v>
      </c>
      <c r="E2" s="12" t="s">
        <v>32</v>
      </c>
      <c r="F2" s="13" t="s">
        <v>8</v>
      </c>
    </row>
    <row r="3" spans="1:9" x14ac:dyDescent="0.25">
      <c r="A3" s="7" t="s">
        <v>39</v>
      </c>
      <c r="B3" s="4" t="s">
        <v>33</v>
      </c>
      <c r="C3" s="4">
        <v>63500</v>
      </c>
      <c r="D3" s="15"/>
      <c r="E3" s="4">
        <v>63500</v>
      </c>
      <c r="F3" s="16">
        <f>C3*D3</f>
        <v>0</v>
      </c>
    </row>
    <row r="4" spans="1:9" ht="15.75" thickBot="1" x14ac:dyDescent="0.3">
      <c r="A4" s="7" t="s">
        <v>40</v>
      </c>
      <c r="B4" s="4" t="s">
        <v>41</v>
      </c>
      <c r="C4" s="4">
        <v>37500</v>
      </c>
      <c r="D4" s="15"/>
      <c r="E4" s="4">
        <v>37500</v>
      </c>
      <c r="F4" s="16">
        <f>C4*D4</f>
        <v>0</v>
      </c>
    </row>
    <row r="5" spans="1:9" ht="15.75" thickBot="1" x14ac:dyDescent="0.3">
      <c r="A5" s="53" t="s">
        <v>45</v>
      </c>
      <c r="B5" s="54"/>
      <c r="C5" s="54"/>
      <c r="D5" s="54"/>
      <c r="E5" s="54"/>
      <c r="F5" s="24">
        <f>SUM(F3:F4)</f>
        <v>0</v>
      </c>
    </row>
  </sheetData>
  <mergeCells count="1"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1</vt:lpstr>
      <vt:lpstr>Perceel 2</vt:lpstr>
    </vt:vector>
  </TitlesOfParts>
  <Company>HHWLD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Groen</dc:creator>
  <cp:lastModifiedBy>Frieda Meijer</cp:lastModifiedBy>
  <dcterms:created xsi:type="dcterms:W3CDTF">2021-08-26T08:46:30Z</dcterms:created>
  <dcterms:modified xsi:type="dcterms:W3CDTF">2021-09-23T08:33:50Z</dcterms:modified>
</cp:coreProperties>
</file>