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hetservicecentrum-my.sharepoint.com/personal/n_van_oosterhout_hetservicecentrum_nl/Documents/Medische gebruiksartikelen/3e aanbesteding/PvE/"/>
    </mc:Choice>
  </mc:AlternateContent>
  <xr:revisionPtr revIDLastSave="59" documentId="8_{06B01621-744D-4478-94EF-1B1615B11734}" xr6:coauthVersionLast="47" xr6:coauthVersionMax="47" xr10:uidLastSave="{20A4A34A-39E2-4FED-8512-0626ADA2BCBB}"/>
  <bookViews>
    <workbookView xWindow="-108" yWindow="-108" windowWidth="23256" windowHeight="12576" xr2:uid="{1CE365FB-299F-4286-9699-852FE3333061}"/>
  </bookViews>
  <sheets>
    <sheet name="1. Instructie en accordering" sheetId="3" r:id="rId1"/>
    <sheet name="2. Materiaallijst" sheetId="8" r:id="rId2"/>
    <sheet name="3. Fotodatabase"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9" i="8" l="1"/>
  <c r="I186" i="8" l="1"/>
  <c r="I187" i="8"/>
  <c r="I188" i="8"/>
  <c r="I189" i="8"/>
  <c r="I190" i="8"/>
  <c r="I185" i="8"/>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2" i="8"/>
  <c r="C8" i="3" s="1"/>
</calcChain>
</file>

<file path=xl/sharedStrings.xml><?xml version="1.0" encoding="utf-8"?>
<sst xmlns="http://schemas.openxmlformats.org/spreadsheetml/2006/main" count="978" uniqueCount="496">
  <si>
    <t>Artikel</t>
  </si>
  <si>
    <t>Magazijn - Artikel naam</t>
  </si>
  <si>
    <t>Merk-type</t>
  </si>
  <si>
    <t>Inkoop eenheid / verpakkingseenheid</t>
  </si>
  <si>
    <t>Kosten per verpakkingseenheid</t>
  </si>
  <si>
    <t>Ademmasker</t>
  </si>
  <si>
    <t>doos 20 stuks</t>
  </si>
  <si>
    <t>Afvalzak</t>
  </si>
  <si>
    <t>Afvalzakjes papier met sluitstrip</t>
  </si>
  <si>
    <t>doos 1000 afvalzakjes</t>
  </si>
  <si>
    <t>Afvalzakken blauw 70 x 110 cm 37Mu</t>
  </si>
  <si>
    <t>37Mu geeft sterkte aan van plastiek</t>
  </si>
  <si>
    <t>doos 10 rollen</t>
  </si>
  <si>
    <t>Afvalzakken grijs/zwart 70 x 110 cm 37Mu</t>
  </si>
  <si>
    <t>Afvalzakken rood 70 x 110 cm 37Mu</t>
  </si>
  <si>
    <t>Afzuigcatheter</t>
  </si>
  <si>
    <t>Afzuigcatheter CH10 met tip</t>
  </si>
  <si>
    <t>Peninne</t>
  </si>
  <si>
    <t>Afzuigcatheter CH14 met tip</t>
  </si>
  <si>
    <t>Afzuigcatheter CH6 met tip</t>
  </si>
  <si>
    <t>Pennine</t>
  </si>
  <si>
    <t xml:space="preserve">Alcohol </t>
  </si>
  <si>
    <t>Alcohol podior 80 procent 500ml</t>
  </si>
  <si>
    <t>Reymerink</t>
  </si>
  <si>
    <t>Alcohol swabs 200st.</t>
  </si>
  <si>
    <t>Covidien</t>
  </si>
  <si>
    <t>Bacteriefilter</t>
  </si>
  <si>
    <t>Bacteriefilter BarrierBac-S recht/ pstk</t>
  </si>
  <si>
    <t>doos 25 stuks</t>
  </si>
  <si>
    <t>Beademingsballon</t>
  </si>
  <si>
    <t>Disp. beademingsballon Spur II Adult m. masker zonder/ventiel mt.5+6/ pstk</t>
  </si>
  <si>
    <t>AMBU</t>
  </si>
  <si>
    <t>doos 12 stuks</t>
  </si>
  <si>
    <t>Disp. beademingsballon Spur II drukb. m.masker zonder/ventiel mt.0+1/ pstk</t>
  </si>
  <si>
    <t>Disposable beademingsmasker z/v mt. 1 neonaat / pstk</t>
  </si>
  <si>
    <t>Disposable beademingsmasker z/v mt.4 small/ pstk</t>
  </si>
  <si>
    <t>Beademingsslang</t>
  </si>
  <si>
    <t>Beadmemingsslang Weinmann disposable</t>
  </si>
  <si>
    <t>Weinmann</t>
  </si>
  <si>
    <t>per stuk</t>
  </si>
  <si>
    <t>Beschermjas</t>
  </si>
  <si>
    <t>Beschermjas SMS level III geel XL/ ds100</t>
  </si>
  <si>
    <t>Medline</t>
  </si>
  <si>
    <t>doos 100 stuks</t>
  </si>
  <si>
    <t>Braakzak</t>
  </si>
  <si>
    <t>Absorbeze Maxi braakzak</t>
  </si>
  <si>
    <t>Prosys</t>
  </si>
  <si>
    <t xml:space="preserve">doos 600 zakken </t>
  </si>
  <si>
    <t>Burnshield</t>
  </si>
  <si>
    <t>Burnshield facemask 20x45 cm</t>
  </si>
  <si>
    <t>doos 30 stuks</t>
  </si>
  <si>
    <t>Burnshield gel 125ml spray</t>
  </si>
  <si>
    <t>Burnshield kompres 10 x 10 cm</t>
  </si>
  <si>
    <t>doos a 25 stuks</t>
  </si>
  <si>
    <t>Burnshield kompres 20 x 20 cm</t>
  </si>
  <si>
    <t>doos 50 stuks</t>
  </si>
  <si>
    <t>Burnshield kompres 40x60 cm</t>
  </si>
  <si>
    <t>Catherset</t>
  </si>
  <si>
    <t>samenstelling door leverancier</t>
  </si>
  <si>
    <t xml:space="preserve">pers stuk </t>
  </si>
  <si>
    <t>Chirurgisch masker</t>
  </si>
  <si>
    <t xml:space="preserve">Chirurgische maskers met elastiek oorlus </t>
  </si>
  <si>
    <t>HKM Medical</t>
  </si>
  <si>
    <t>Combistopper</t>
  </si>
  <si>
    <t>Combistopper rood/ pk100</t>
  </si>
  <si>
    <t>Servoprax</t>
  </si>
  <si>
    <t>Coniotomie</t>
  </si>
  <si>
    <t>Coniotomieset Quicktrach in koker kind</t>
  </si>
  <si>
    <t>VBM Medical</t>
  </si>
  <si>
    <t>of vergelijkbaar emergency Cricothyrotomy set voor kind</t>
  </si>
  <si>
    <t>Coniotomieset Quicktrach kind 2.0mm</t>
  </si>
  <si>
    <t>of vergelijkbaar emergency Cricothyrotomy set voor volwassene</t>
  </si>
  <si>
    <t>Dermotec</t>
  </si>
  <si>
    <t>Dermotec W3 1kg pot</t>
  </si>
  <si>
    <t>per doos 4 x pot</t>
  </si>
  <si>
    <t>Drink rietje</t>
  </si>
  <si>
    <t>Flexibele drinkrietjes 250st.</t>
  </si>
  <si>
    <t>doos 250 stuks</t>
  </si>
  <si>
    <t>Drinkwater</t>
  </si>
  <si>
    <t>Drinkwater flesje 0,33 liter</t>
  </si>
  <si>
    <t>tree 24 flesjes</t>
  </si>
  <si>
    <t>ECG electrode</t>
  </si>
  <si>
    <t>Blue Sensor ECG rust elektrode met drukknop/ zk50</t>
  </si>
  <si>
    <t>doos 20 zakken a 50 stuks</t>
  </si>
  <si>
    <t>Blue Sensor R - wet gel Elektrode met drukknop/ zk25</t>
  </si>
  <si>
    <t>doos 20 zakken a 25 stuks</t>
  </si>
  <si>
    <t>ECG plakker</t>
  </si>
  <si>
    <t xml:space="preserve">Blue sensor N-OO-S 25stuks  in 1  zak </t>
  </si>
  <si>
    <t>per zak</t>
  </si>
  <si>
    <t>Fast stretcher</t>
  </si>
  <si>
    <t>Medsource</t>
  </si>
  <si>
    <t>Filterline</t>
  </si>
  <si>
    <t>Adult/Pedi Filterline set Lng/ doos25</t>
  </si>
  <si>
    <t>Oridion</t>
  </si>
  <si>
    <t>Glijmiddel</t>
  </si>
  <si>
    <t>Glijmiddel OptiLube 2,7gr zakje; per .1</t>
  </si>
  <si>
    <t>Optilube (Tristel)</t>
  </si>
  <si>
    <t>Glucose strips</t>
  </si>
  <si>
    <t>Freestyle Freedom Lite strips 50st.</t>
  </si>
  <si>
    <t>Abbot</t>
  </si>
  <si>
    <t>Handschoen</t>
  </si>
  <si>
    <t>Klinion Protection Nitril maat L  (150 stuks per doosje) lange manchet</t>
  </si>
  <si>
    <t>Klinion</t>
  </si>
  <si>
    <t>per overdoos 10 doosjes handschoenen</t>
  </si>
  <si>
    <t>Klinion Protection Nitril maat M  (150 stuks per doosje) lange manchet</t>
  </si>
  <si>
    <t>Klinion Protection Nitril maat S  (150 stuks per doosje) lange manchet</t>
  </si>
  <si>
    <t>Klinion Protection Nitril maat XL  (150 stuks per doosje) lange manchet</t>
  </si>
  <si>
    <t>Klinion Protection Nitril maat XS  (150 stuks per doosje) lange manchet</t>
  </si>
  <si>
    <t>Handschoenen</t>
  </si>
  <si>
    <t>Werkhandschoenen slitleder</t>
  </si>
  <si>
    <t>doos 120 stuks</t>
  </si>
  <si>
    <t>Hoekstuk</t>
  </si>
  <si>
    <t>Dubbel draaibaar hoekstuk 22M/15F-15M/ pstk</t>
  </si>
  <si>
    <t>Intersurgical</t>
  </si>
  <si>
    <t>Hoofdmuts</t>
  </si>
  <si>
    <t>Disposable  hoofdmuts non woven wit clipcap pp 100st.</t>
  </si>
  <si>
    <t>Mediware</t>
  </si>
  <si>
    <t>Hyperfree</t>
  </si>
  <si>
    <t>Hyperfree ademcassette</t>
  </si>
  <si>
    <t>Alfaco</t>
  </si>
  <si>
    <t>doos 130 stuks</t>
  </si>
  <si>
    <t>Infuus systeem</t>
  </si>
  <si>
    <t>Transfusie Y systeem 1x beluchte spike, 1x onbeluchte spike, 245cm/ ds60</t>
  </si>
  <si>
    <t>Codan</t>
  </si>
  <si>
    <t>doos 60 stuks</t>
  </si>
  <si>
    <t>Infuusafpleister</t>
  </si>
  <si>
    <t>Tegaderm IV infuuspleister 7 cm x 8,5 cm/ doos100</t>
  </si>
  <si>
    <t>3M</t>
  </si>
  <si>
    <t>Infuusmat</t>
  </si>
  <si>
    <t>Infuusmatje / Onderlegger blauw/ pak125</t>
  </si>
  <si>
    <t>Merbach</t>
  </si>
  <si>
    <t>doos 125 stuks</t>
  </si>
  <si>
    <t>Infuusnaald</t>
  </si>
  <si>
    <t>Becton Dickinson (BD)</t>
  </si>
  <si>
    <t>Instant foam</t>
  </si>
  <si>
    <t>DEB instant foam 1 liter touchfree (voor disspencer)</t>
  </si>
  <si>
    <t>DEB</t>
  </si>
  <si>
    <t>DEB instant foam 400 ml  (handpomp)</t>
  </si>
  <si>
    <t>doos 12 stuks 400 ml</t>
  </si>
  <si>
    <t>Intubatie blad</t>
  </si>
  <si>
    <t>McGrath Mac 1 blade/ pstk</t>
  </si>
  <si>
    <t>MCGrath</t>
  </si>
  <si>
    <t>McGrath Mac 2 blade/ pstk</t>
  </si>
  <si>
    <t>McGrath Mac 3 blade/ pstk</t>
  </si>
  <si>
    <t>McGrath Mac 4 blade/ pstk</t>
  </si>
  <si>
    <t>Kledingset</t>
  </si>
  <si>
    <t>samengesteld door leverancier</t>
  </si>
  <si>
    <t>Kompres</t>
  </si>
  <si>
    <t>Aluderm kompres 10 x 15 cm</t>
  </si>
  <si>
    <t>Aluderm</t>
  </si>
  <si>
    <t xml:space="preserve">doos 50 stuks </t>
  </si>
  <si>
    <t>Gaaskompres 10x10cm onsteriel 100st.</t>
  </si>
  <si>
    <t>Van Heek</t>
  </si>
  <si>
    <t>Gaaskompres 10x10cm steriel per stuk</t>
  </si>
  <si>
    <t>doos 800 stuks</t>
  </si>
  <si>
    <t>Gaaskompres 5x5cm steriel per stuk</t>
  </si>
  <si>
    <t>Instant koude kompress 15x17cm</t>
  </si>
  <si>
    <t>doos 48 stuks</t>
  </si>
  <si>
    <t>Koppelsysteem lucht</t>
  </si>
  <si>
    <t>Koppelsysteem belucht40cm/ doos80</t>
  </si>
  <si>
    <t>doos 80 stuks</t>
  </si>
  <si>
    <t>Kraampakket</t>
  </si>
  <si>
    <t>Kraampakket zie foto samenstelling</t>
  </si>
  <si>
    <t>1 stuk</t>
  </si>
  <si>
    <t>Lancet</t>
  </si>
  <si>
    <t>BD microtainer lancet roze 200st</t>
  </si>
  <si>
    <t>doos 200 stuks</t>
  </si>
  <si>
    <t>LMA masker</t>
  </si>
  <si>
    <t>LMA masker Supreme maat 1,5/ pstk</t>
  </si>
  <si>
    <t>LMA / Teleflex</t>
  </si>
  <si>
    <t>doos 10 stuks</t>
  </si>
  <si>
    <t>LMA masker Supreme maat 2.0/ pstk</t>
  </si>
  <si>
    <t>LMA masker Supreme maat 2.5/ pstk</t>
  </si>
  <si>
    <t>LMA masker Supreme maat 3.0/ pstk</t>
  </si>
  <si>
    <t>LMA masker Supreme maat 4.0/ pstk</t>
  </si>
  <si>
    <t>LMA masker Supreme maat 5.0/ pstk</t>
  </si>
  <si>
    <t>Maagsonde</t>
  </si>
  <si>
    <t>Maagsonde CH10 dubbel lumen</t>
  </si>
  <si>
    <t>Maagsonde CH14 dubbel lumen</t>
  </si>
  <si>
    <t>Maagsonde CH18 dubbel lumen</t>
  </si>
  <si>
    <t>Maagsonde CH6 Vygon</t>
  </si>
  <si>
    <t>Vygon</t>
  </si>
  <si>
    <t>Masimo sensor</t>
  </si>
  <si>
    <t>oxisensor infant 3-20 kg LNCS inf-3 2319 lengte kabel 3 feet</t>
  </si>
  <si>
    <t>Masimo</t>
  </si>
  <si>
    <t>oxisensor masimo LNCS neo-3 &lt;3kg-&gt; 40kg 2320 lengte kabel 3 feet</t>
  </si>
  <si>
    <t>Mayo tube</t>
  </si>
  <si>
    <t>Guedel 0 zwart / pstk</t>
  </si>
  <si>
    <t>Flexicare</t>
  </si>
  <si>
    <t>Guedel 00 blauw/ pstk</t>
  </si>
  <si>
    <t>Guedel 000 roze / pstk</t>
  </si>
  <si>
    <t>Guedel 1 wit/ pstk</t>
  </si>
  <si>
    <t>Guedel 2 geel/ pstk</t>
  </si>
  <si>
    <t>Guedel 3 rood/ pstk</t>
  </si>
  <si>
    <t>Guedel 4 oranje/ pstk</t>
  </si>
  <si>
    <t>Microvezeldoekjes</t>
  </si>
  <si>
    <t>MicroOne microvezeldoekje 50st</t>
  </si>
  <si>
    <t>Vileda</t>
  </si>
  <si>
    <t>Naald</t>
  </si>
  <si>
    <t>Infuus ontluchtingsnaald/ pstk</t>
  </si>
  <si>
    <t xml:space="preserve">doos  50 stuks </t>
  </si>
  <si>
    <t>Naald Microlance 21G groen 0,8 x 50 mm/ ds100</t>
  </si>
  <si>
    <t>Optreknaald BD Blunt Fill 18G 1,2 x 40 mm/ ds100 rose</t>
  </si>
  <si>
    <t>TPAK decompressie naald</t>
  </si>
  <si>
    <t>Tytek</t>
  </si>
  <si>
    <t>Veiligheidsnaald Eclipse 21G groen 0,8 x 40 mm/ ds100</t>
  </si>
  <si>
    <t>Veiligheidsnaald Eclipse 23G blauw 0,6 x 25 mm/ ds100</t>
  </si>
  <si>
    <t>Veiligheidsspelden per stuk</t>
  </si>
  <si>
    <t>doos 1000 stuks</t>
  </si>
  <si>
    <t>Venflon Pro Safety 14G x 45mm oranje/ ds50</t>
  </si>
  <si>
    <t>Venflon Pro Safety 17G x 45 mm wit/ ds50</t>
  </si>
  <si>
    <t>Venflon Pro Safety 18G x 32mm groen/ ds50</t>
  </si>
  <si>
    <t>Venflon Pro Safety 20G x 32mm roze/ ds50</t>
  </si>
  <si>
    <t>Venflon Pro Safety 22G x 25mm blauw/ ds50</t>
  </si>
  <si>
    <t>Naaldcontainer</t>
  </si>
  <si>
    <t>Söhngen</t>
  </si>
  <si>
    <t>Sharpshave</t>
  </si>
  <si>
    <t>Nasophar</t>
  </si>
  <si>
    <t>Nasopharyngeal Airway Wirupren CH20</t>
  </si>
  <si>
    <t>Rüsh</t>
  </si>
  <si>
    <t>Nasopharyngeal Airway Wirupren CH24</t>
  </si>
  <si>
    <t>Nasopharyngeal Airway Wirupren CH28</t>
  </si>
  <si>
    <t>Nierbekken</t>
  </si>
  <si>
    <t>Nierbekken disposable pulp</t>
  </si>
  <si>
    <t>doos 300 stuks</t>
  </si>
  <si>
    <t xml:space="preserve">Non re-breathing masker </t>
  </si>
  <si>
    <t>Non re- breathing (NRB) O2 masker volwassene; x1</t>
  </si>
  <si>
    <t>doos 24 stuks</t>
  </si>
  <si>
    <t>Non re-breathing (NRB) O2 masker kind/ pstk</t>
  </si>
  <si>
    <t>doos 40 stuks</t>
  </si>
  <si>
    <t>Nosa plug</t>
  </si>
  <si>
    <t>Nosa plug menthol 100st.</t>
  </si>
  <si>
    <t>NosaMed</t>
  </si>
  <si>
    <t>doos 400 stuks</t>
  </si>
  <si>
    <t>Onderlegger</t>
  </si>
  <si>
    <t>Onderleggers 60 x 60  cm</t>
  </si>
  <si>
    <t>Tena</t>
  </si>
  <si>
    <t>doos 160 stuks</t>
  </si>
  <si>
    <t>Oogbehandel set</t>
  </si>
  <si>
    <t>oogspoel</t>
  </si>
  <si>
    <t>Oogspoel douche 500ml 0.9 B.Braun</t>
  </si>
  <si>
    <t>B.Braun</t>
  </si>
  <si>
    <t>doos 6 stuks</t>
  </si>
  <si>
    <t>Oordopjes</t>
  </si>
  <si>
    <t>Bilsom oordopjes 303 1-L</t>
  </si>
  <si>
    <t>Bilsom</t>
  </si>
  <si>
    <t xml:space="preserve">Oorthermometer </t>
  </si>
  <si>
    <t>Covers t.b.v. Braun oorthermometer 200st</t>
  </si>
  <si>
    <t>Welch Allyn / Hillrom</t>
  </si>
  <si>
    <t>Opvangzak</t>
  </si>
  <si>
    <t>SERRES opvangzak 1 liter</t>
  </si>
  <si>
    <t>Serres</t>
  </si>
  <si>
    <t>doos 36 stuks</t>
  </si>
  <si>
    <t>Overledenhoes</t>
  </si>
  <si>
    <t>Overledenenhoes</t>
  </si>
  <si>
    <t>Devis Depireux</t>
  </si>
  <si>
    <t>Peepventiel</t>
  </si>
  <si>
    <t>Disposable peepventiel 20cmH2O 30/22 mm</t>
  </si>
  <si>
    <t>HUM</t>
  </si>
  <si>
    <t>Perfusor verlengslang</t>
  </si>
  <si>
    <t>Codan perfusor verlengslang 2 m/ pstk</t>
  </si>
  <si>
    <t>Pincet</t>
  </si>
  <si>
    <t>Feilchenfeld pincet 8 cm</t>
  </si>
  <si>
    <t>Feilchenfeld</t>
  </si>
  <si>
    <t>Pleister</t>
  </si>
  <si>
    <t>Hansaplast Junior mickey</t>
  </si>
  <si>
    <t>Hansaplast</t>
  </si>
  <si>
    <t xml:space="preserve">doos 10 doosjes </t>
  </si>
  <si>
    <t>Leukoplast Universal 19x72mm 100st</t>
  </si>
  <si>
    <t>BSN</t>
  </si>
  <si>
    <t>Rudasilk 9m x 1,25cm</t>
  </si>
  <si>
    <t>Noba</t>
  </si>
  <si>
    <t>Rudasilk 9m x 2,5cm</t>
  </si>
  <si>
    <t>Steri-strips 6x75mm R1541 3M</t>
  </si>
  <si>
    <t>Pupillamp</t>
  </si>
  <si>
    <t>Diagnoselampje pupilreflex</t>
  </si>
  <si>
    <t>Quick combo</t>
  </si>
  <si>
    <t>Cadence Quick Combo Pediatric/ pstk</t>
  </si>
  <si>
    <t>doos 5 stuks</t>
  </si>
  <si>
    <t>Quick combo electroden/ pstk</t>
  </si>
  <si>
    <t>Stryker/leverancier lp-15</t>
  </si>
  <si>
    <t>Reddings deken</t>
  </si>
  <si>
    <t>Reddingsdeken folie baby</t>
  </si>
  <si>
    <t>Baldur</t>
  </si>
  <si>
    <t>Reddingsdeken</t>
  </si>
  <si>
    <t>Sirius reddingsdeken z/g</t>
  </si>
  <si>
    <t>doos 150 stuks</t>
  </si>
  <si>
    <t>Rol lp-15</t>
  </si>
  <si>
    <t>Thermische rollen Lifepack 15/ pstk</t>
  </si>
  <si>
    <t>Scheermesje</t>
  </si>
  <si>
    <t>Scheermesjes disposable</t>
  </si>
  <si>
    <t>Slang</t>
  </si>
  <si>
    <t>Bubble slang 7mm 30 meter</t>
  </si>
  <si>
    <t>Slijmafzuiger</t>
  </si>
  <si>
    <t>Slijmafzuiger baby CH10</t>
  </si>
  <si>
    <t>Medinorm</t>
  </si>
  <si>
    <t xml:space="preserve">Spuit </t>
  </si>
  <si>
    <t>Spuit BD Emerald 10 ml Luer/ ds100</t>
  </si>
  <si>
    <t>Spuit BD Emerald 2 ml Luer/ ds100</t>
  </si>
  <si>
    <t>Spuit BD Emerald 5 ml Luer/ ds100</t>
  </si>
  <si>
    <t>Spuit Plastipak 10ml luerlock/ pstk</t>
  </si>
  <si>
    <t>Plastipak</t>
  </si>
  <si>
    <t>Spuit Plastipak 1ml luer tip/ pstk</t>
  </si>
  <si>
    <t>Spuit Plastipak 50ml kathetertip/ pstk</t>
  </si>
  <si>
    <t>Spuit Plastipak 50ml luerlock/ pstk</t>
  </si>
  <si>
    <t>Spuitkoppelstuk</t>
  </si>
  <si>
    <t>Spuitkoppelstuk connector V/V/ pstk</t>
  </si>
  <si>
    <t>doos 100</t>
  </si>
  <si>
    <t>Stethoscoop</t>
  </si>
  <si>
    <t>Stethoscoop Riester Rirap</t>
  </si>
  <si>
    <t>Riester</t>
  </si>
  <si>
    <t>Stifneck</t>
  </si>
  <si>
    <t>Stifneck padpack</t>
  </si>
  <si>
    <t>Laerdal</t>
  </si>
  <si>
    <t xml:space="preserve">Stifneck select </t>
  </si>
  <si>
    <t>Stuwband</t>
  </si>
  <si>
    <t>Stuwband classic x1 disposable</t>
  </si>
  <si>
    <t>Tillaken</t>
  </si>
  <si>
    <t>Medica Europe</t>
  </si>
  <si>
    <t xml:space="preserve">Tissues </t>
  </si>
  <si>
    <t>Tissues in doosje</t>
  </si>
  <si>
    <t>Tongspatel</t>
  </si>
  <si>
    <t>Tongspalet 15cm hout 100st.</t>
  </si>
  <si>
    <t>Tourniquet</t>
  </si>
  <si>
    <t>Soft Tectical Tourniquet Oranje</t>
  </si>
  <si>
    <t>CTC medical</t>
  </si>
  <si>
    <t xml:space="preserve">Tube </t>
  </si>
  <si>
    <t>ET Tube Hi contour cuffed 6.0/ pstk</t>
  </si>
  <si>
    <t>Medtronic</t>
  </si>
  <si>
    <t>ET Tube Hi contour cuffed 7.0/ pstk</t>
  </si>
  <si>
    <t>ET Tube Hi contour cuffed 8.0/ pstk</t>
  </si>
  <si>
    <t>Tubevoerder</t>
  </si>
  <si>
    <t>Tubevoerder CH10/ pstk</t>
  </si>
  <si>
    <t>Tubevoerder CH14/ pstk</t>
  </si>
  <si>
    <t>Urinefles</t>
  </si>
  <si>
    <t>Urinefles pulp rond 875 ml</t>
  </si>
  <si>
    <t>QRS</t>
  </si>
  <si>
    <t>Urinezak</t>
  </si>
  <si>
    <t>Urinezak 1500ml zonder aftap</t>
  </si>
  <si>
    <t>DCT</t>
  </si>
  <si>
    <t>Verband</t>
  </si>
  <si>
    <t>Driekantedoek katoen</t>
  </si>
  <si>
    <t>Snelverband gerold nr 1 6x8cm</t>
  </si>
  <si>
    <t>doos 500 stuks</t>
  </si>
  <si>
    <t>Snelverband gerold nr 2 8x10cm</t>
  </si>
  <si>
    <t>Snelverband gerold nr 3 10x12cm</t>
  </si>
  <si>
    <t>Veterband 8mm, rol a 100mtr</t>
  </si>
  <si>
    <t>Endamed</t>
  </si>
  <si>
    <t>Verbanddoek</t>
  </si>
  <si>
    <t>Aluderm verbanddoek 60x80cm</t>
  </si>
  <si>
    <t>Aluderm verbanddoek 80x120cm</t>
  </si>
  <si>
    <t>Verbandschaar</t>
  </si>
  <si>
    <t>Lister verbandschaar 14cm rvs</t>
  </si>
  <si>
    <t>Lister</t>
  </si>
  <si>
    <t>Verbindingsstuk</t>
  </si>
  <si>
    <t>Smoothbore verbindingsstuk 22F-22M/15F draaibaar hoekstuk/ pstk</t>
  </si>
  <si>
    <t>Vernevelaar</t>
  </si>
  <si>
    <t>Vernevelaar masker + slang Pediatrie/ pstk</t>
  </si>
  <si>
    <t>Vernevelaar masker + slang volwassen/ pstk</t>
  </si>
  <si>
    <t>Vernevelaar set/pijp/slang/ pstk</t>
  </si>
  <si>
    <t xml:space="preserve">Watten </t>
  </si>
  <si>
    <t xml:space="preserve">Synthetische  watten </t>
  </si>
  <si>
    <t>Windsel</t>
  </si>
  <si>
    <t>Elastisch hydrofiel windsel 4mx6cm</t>
  </si>
  <si>
    <t>doos 320 stuks</t>
  </si>
  <si>
    <t>Elastisch hydrofiel windsel 4mx8cm</t>
  </si>
  <si>
    <t>doos 280 stuks</t>
  </si>
  <si>
    <t>Ideaal windsel 5m x 10 cm</t>
  </si>
  <si>
    <t>Ideaal windsel 5m x 6 cm</t>
  </si>
  <si>
    <t>Ideaal windsel 5m x 8 cm</t>
  </si>
  <si>
    <t>Wondbehandelingset</t>
  </si>
  <si>
    <t>Wondkompress</t>
  </si>
  <si>
    <t>Wondkompres Hekapad 10 x 20 cm</t>
  </si>
  <si>
    <t>doos 480 stuks</t>
  </si>
  <si>
    <t>Zuigtip</t>
  </si>
  <si>
    <t>Yankauer zuigtip 3701 met tip</t>
  </si>
  <si>
    <t>Yankauer</t>
  </si>
  <si>
    <t>Zuurstof</t>
  </si>
  <si>
    <t>Zuurstofbril standaard kind 2,1mtr slang/ pstk</t>
  </si>
  <si>
    <t>Lifeguard</t>
  </si>
  <si>
    <t>Zuurstofbril standaard volwassene 2,1mtr slang/ pstk</t>
  </si>
  <si>
    <t>Zuurstofslang 2,1mtr/ pstk</t>
  </si>
  <si>
    <t xml:space="preserve">Zuurstof </t>
  </si>
  <si>
    <t>Zuurstofwartel wit/ pstk</t>
  </si>
  <si>
    <t>Precision Medical</t>
  </si>
  <si>
    <t>Zwachtel</t>
  </si>
  <si>
    <t>Peha-Haft fixatiezwachtel 4 m x 6 cm</t>
  </si>
  <si>
    <t>Hartmann</t>
  </si>
  <si>
    <t>Trauma zwachtel 15 cm</t>
  </si>
  <si>
    <t>First Care product</t>
  </si>
  <si>
    <t>Vernevelstuk neus</t>
  </si>
  <si>
    <t xml:space="preserve">MAD </t>
  </si>
  <si>
    <t xml:space="preserve">moet voldoen aan huidige wet- en regelgeving </t>
  </si>
  <si>
    <t xml:space="preserve">Onderstaande artikelen met bijbehorende inschrijfprijzen worden niet meegenomen in de weging van het gunningscriterium 'prijs'. </t>
  </si>
  <si>
    <t>De prijs voor onderstaande artikelen bedraagt maximaal € 0,80 exclusief BTW per stuk.</t>
  </si>
  <si>
    <r>
      <t>U dient in bijgaande tabellen enkel de witte velden in te vullen. Bedragen dienen ingevuld te worden</t>
    </r>
    <r>
      <rPr>
        <i/>
        <u/>
        <sz val="9"/>
        <rFont val="Verdana"/>
        <family val="2"/>
      </rPr>
      <t xml:space="preserve"> exclusief BTW </t>
    </r>
    <r>
      <rPr>
        <sz val="9"/>
        <rFont val="Calibri"/>
        <family val="2"/>
      </rPr>
      <t>é</t>
    </r>
    <r>
      <rPr>
        <i/>
        <sz val="9"/>
        <rFont val="Verdana"/>
        <family val="2"/>
      </rPr>
      <t xml:space="preserve">n </t>
    </r>
    <r>
      <rPr>
        <i/>
        <u/>
        <sz val="9"/>
        <rFont val="Verdana"/>
        <family val="2"/>
      </rPr>
      <t>afgerond op 2 decimalen</t>
    </r>
  </si>
  <si>
    <t>Opdrachtgever</t>
  </si>
  <si>
    <t>RAV BRABANT MIDDEN-WEST-NOORD</t>
  </si>
  <si>
    <t>Refererentienummer</t>
  </si>
  <si>
    <t xml:space="preserve">Totale inschrijfprijs </t>
  </si>
  <si>
    <t>HSCDOC-1368817716-1051</t>
  </si>
  <si>
    <t>Conio tomieset volwassene</t>
  </si>
  <si>
    <t>Conio tomieset kinderen</t>
  </si>
  <si>
    <r>
      <rPr>
        <b/>
        <sz val="9"/>
        <color theme="1"/>
        <rFont val="Verdana"/>
        <family val="2"/>
      </rPr>
      <t xml:space="preserve">Naaldencontainer </t>
    </r>
    <r>
      <rPr>
        <sz val="9"/>
        <color theme="1"/>
        <rFont val="Verdana"/>
        <family val="2"/>
      </rPr>
      <t xml:space="preserve">sharp voor koffers ABC, let op de ingang is </t>
    </r>
    <r>
      <rPr>
        <b/>
        <sz val="9"/>
        <color theme="1"/>
        <rFont val="Verdana"/>
        <family val="2"/>
      </rPr>
      <t>zonder</t>
    </r>
    <r>
      <rPr>
        <sz val="9"/>
        <color theme="1"/>
        <rFont val="Verdana"/>
        <family val="2"/>
      </rPr>
      <t xml:space="preserve"> ribbers of plastiek kartelrand.</t>
    </r>
  </si>
  <si>
    <t>Kraam pakket</t>
  </si>
  <si>
    <t>Steriel verpakt</t>
  </si>
  <si>
    <t>Wondbehandelingsset</t>
  </si>
  <si>
    <t>In plastiek bakje met deksel</t>
  </si>
  <si>
    <t>Zie samenstelling op foto</t>
  </si>
  <si>
    <t>Infectie pakket MSRA</t>
  </si>
  <si>
    <t>2 schorten  spatwater dicht</t>
  </si>
  <si>
    <t>2 veiligheidsbrillen</t>
  </si>
  <si>
    <t xml:space="preserve">4  overtrek schoenen </t>
  </si>
  <si>
    <t>2 haarnetjes non-woven</t>
  </si>
  <si>
    <t>2 FFP 2 maskers</t>
  </si>
  <si>
    <t>Oogbehandelingsset</t>
  </si>
  <si>
    <t>Catheterset</t>
  </si>
  <si>
    <t xml:space="preserve">Steriel verpakt </t>
  </si>
  <si>
    <t xml:space="preserve">Inhoud zie beschrijving foto </t>
  </si>
  <si>
    <t xml:space="preserve">Welk merk geen voorkeur. </t>
  </si>
  <si>
    <t>Foto fotodatabase</t>
  </si>
  <si>
    <t xml:space="preserve">Nld container moet in dit </t>
  </si>
  <si>
    <t>gat passend zijn</t>
  </si>
  <si>
    <t>7 x 16,5 cm</t>
  </si>
  <si>
    <r>
      <rPr>
        <b/>
        <sz val="9"/>
        <color theme="1"/>
        <rFont val="Verdana"/>
        <family val="2"/>
      </rPr>
      <t>Naaldencontainer</t>
    </r>
    <r>
      <rPr>
        <sz val="9"/>
        <color theme="1"/>
        <rFont val="Verdana"/>
        <family val="2"/>
      </rPr>
      <t xml:space="preserve"> die vast in ambulance aanwezig is waarvoor in het meubel een passend gat is gezaagd.</t>
    </r>
  </si>
  <si>
    <t>Dit  is  in elke</t>
  </si>
  <si>
    <t>Contamed</t>
  </si>
  <si>
    <t>ambulance aanwezig</t>
  </si>
  <si>
    <t>Sharpsafe</t>
  </si>
  <si>
    <t>doos 100  stuks</t>
  </si>
  <si>
    <t>doos 12 stuks potjes  a 50 strips</t>
  </si>
  <si>
    <t>doos 3 stuks 1  liter</t>
  </si>
  <si>
    <t>doos 1000  stuks</t>
  </si>
  <si>
    <t>pers stuk 30 meter</t>
  </si>
  <si>
    <t>van Heek</t>
  </si>
  <si>
    <t>type FFP2</t>
  </si>
  <si>
    <t>Foto tabblad 3: Fotodatabase</t>
  </si>
  <si>
    <t xml:space="preserve">Opdrachtgever hecht extreem grote waarde aan dit product  </t>
  </si>
  <si>
    <t>Oogbehandeling setje samengesteld voor Opdrachtgever</t>
  </si>
  <si>
    <t>Ambulance wondbehandelingset samengesteld voor Opdrachtgever</t>
  </si>
  <si>
    <t>Catheterset samengesteld voor Opdrachtgever</t>
  </si>
  <si>
    <t>Kledingset MRSA extra samengesteld voor Opdrachtgever</t>
  </si>
  <si>
    <t xml:space="preserve">De stuwband met deze eleastische band en sluiting. </t>
  </si>
  <si>
    <t>De breedte van de elastieke band moet ongeveer gelijk zijn.</t>
  </si>
  <si>
    <t>Een alternatief bijvoorbeeld elastiek bandje wordt niet geaccepteerd.</t>
  </si>
  <si>
    <t>Een insteeknaald met ontluchtingsnippel</t>
  </si>
  <si>
    <t>compleet set verpakt Y spike</t>
  </si>
  <si>
    <t>Een insteeknaald zonder</t>
  </si>
  <si>
    <t>Standaard 3 weg kraan</t>
  </si>
  <si>
    <t xml:space="preserve">Alles in een steriele verpakking </t>
  </si>
  <si>
    <t>Totaal</t>
  </si>
  <si>
    <t>Toelichting eisen</t>
  </si>
  <si>
    <t>Naaldencontainer Sharpsafe 0,45 ltr/ pstk met geldig CE keurmerk</t>
  </si>
  <si>
    <t>zie fotodatabase</t>
  </si>
  <si>
    <t>Bijv. één doos van 50 stuks mag maximaal € 40,00 exclusief BTW bedragen.</t>
  </si>
  <si>
    <t>BD Neoflon Infuusnaald geel 24G x19mm/ ds50</t>
  </si>
  <si>
    <t>Voorbeeld: ademmasker FFP2 met ventiel</t>
  </si>
  <si>
    <t>Kosten per verpakkingseenheid: door Inschrijver dient de prijs voor 1 doos (met daarin 20 ademmaskers)</t>
  </si>
  <si>
    <t>afgeprijsd te worden.</t>
  </si>
  <si>
    <t>Verpakkingseenheid voor de berekening van het gunningscriterium 'prijs' is 1 doos van 20 ademmaskers</t>
  </si>
  <si>
    <t xml:space="preserve">Totale kosten: kosten van Inschrijver voor de berekening van het gunningscriterium 'prijs' </t>
  </si>
  <si>
    <t>voor 100 dozen á 20 ademmaskers = totaalprijs voor 2000 ademmaskers.</t>
  </si>
  <si>
    <t xml:space="preserve">Totale kosten* </t>
  </si>
  <si>
    <t>*Prijsvoorbeeld</t>
  </si>
  <si>
    <t>Ademmasker FFP 2 met ventiel (EN norm)</t>
  </si>
  <si>
    <t>Ademmasker FFP 2 zonder ventiel (EN Norm)</t>
  </si>
  <si>
    <t xml:space="preserve">Naaldcontainer Kontamed Groot met geldig CE keurmerk </t>
  </si>
  <si>
    <t xml:space="preserve">Aantal verpakkingseenheden (prognose verbruik) </t>
  </si>
  <si>
    <t>Aantal verpakkkingseenheden: 100 dozen (á 20 stuks) indicatief aantal</t>
  </si>
  <si>
    <t>Naam organisatie Inschrijver</t>
  </si>
  <si>
    <t>Aldus naar waarheid ingevuld en ondertekend:</t>
  </si>
  <si>
    <t>Adres</t>
  </si>
  <si>
    <t>Postcode en plaats</t>
  </si>
  <si>
    <t>Functie</t>
  </si>
  <si>
    <t>Naam vertegenwoordigingsbevoegde ondertekenaar</t>
  </si>
  <si>
    <t>Datum</t>
  </si>
  <si>
    <t>Handtekening</t>
  </si>
  <si>
    <t>[invullen door Inschrijver]</t>
  </si>
  <si>
    <t>Inschrijver verklaart op moment van Inschrijving en gedurende de gehele looptijd van de opdracht te voldoen aan de actuele en geldende Europese- en nationale MDR wetgeving</t>
  </si>
  <si>
    <t>[invullen door Inschrijver]                                                                                                [ja / nee]</t>
  </si>
  <si>
    <t xml:space="preserve">of gelijkwaardig (in samenstelling en prestatie-eisen) </t>
  </si>
  <si>
    <t>of gelijkwaardig (in samenstelling en prestatie-eisen) en passend op BD infuus veiligheidsnaald</t>
  </si>
  <si>
    <t>of gelijkwaardig (in samenstelling en prestatie-eisen) en passend op de aanwezige device Lp-15</t>
  </si>
  <si>
    <t>of gelijkwaardig (in samenstelling en prestatie-eisen);                                                  stand inclusief driewegkraan en ontluchtig in een set</t>
  </si>
  <si>
    <t>of gelijkwaardig (in samenstelling en prestatie-eisen)                                                    en passend in RAV dispencer</t>
  </si>
  <si>
    <t>of gelijkwaardig (in samenstelling en prestatie-eisen)                                                                                 Zie fotoblad maatvoering voorziening in ambulance.                                           Indien het niet in de ambulance past, dan leidt dit tot directe uitsluiting van verdere deelname aan de aanbestedingsprocedure</t>
  </si>
  <si>
    <t>of gelijkwaardig (in samenstelling en prestatie-eisen),                                        maar goedgekeurd voor lp-15 monitor met 1:1 aansluiting</t>
  </si>
  <si>
    <t>of gelijkwaardig (in samenstelling en prestatie-eisen) met correcte aansluiting</t>
  </si>
  <si>
    <t>per stuk (rol 100 meter)</t>
  </si>
  <si>
    <t>doos 12 flessen van 500 ml per fles</t>
  </si>
  <si>
    <t xml:space="preserve">Fast stretcher zwart, draaggewicht minimaal 226 kg en 10 handvaten  </t>
  </si>
  <si>
    <t xml:space="preserve">Tillaken 160 x 220cm/ pstk (altijd leveren per doos 48st) minimaal 180 kg draagvermogen </t>
  </si>
  <si>
    <r>
      <t>EIS: L</t>
    </r>
    <r>
      <rPr>
        <sz val="10"/>
        <rFont val="Verdana"/>
        <family val="2"/>
      </rPr>
      <t>atexvrij en poedervrij = knock out criterium. Inschrijver dient hiertoe bij Inschrijving een productspecificatie toe te voegen</t>
    </r>
    <r>
      <rPr>
        <sz val="10"/>
        <color theme="1"/>
        <rFont val="Verdana"/>
        <family val="2"/>
      </rPr>
      <t xml:space="preserve">.                                         Of gelijkwaardig (in samenstelling en prestatie-eisen)   </t>
    </r>
  </si>
  <si>
    <t>1 overdoos met daarin 20 doosjes a 200 stuks per doosje = 4000 stuks totaal</t>
  </si>
  <si>
    <t>Gelijkwaardigheid toegestaan, mits compatibel met de in de ambulance aanwezige medical devices EN met een verklaring van de fabrikant van de medical devices waarin wordt gegarandeerd door deze fabrikant dat met het gebruik van het aangeboden gelijkwaardige product de kwaliteit van de te leveren patiëntinformatie niet negatief wordt beïnvloed. De verklaring van de fabrikant als hierboven bedoeld, dient bij Inschrijving te worden gevoegd. Indien deze verklaring ontbreekt, wordt Inschrijver uitgesloten van verdere deelname aan onderhavige aanbestedingsprocedure.</t>
  </si>
  <si>
    <t xml:space="preserve">EIS: voldoet aan ISO13485 = knock out criterium. Inschrijver dient hiertoe bij Inschrijving een productspecificatie te overleggen.                                  Of gelijkwaardig (in samenstelling en prestatie-eisen)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</si>
</sst>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font>
    <font>
      <i/>
      <sz val="9"/>
      <name val="Verdana"/>
      <family val="2"/>
    </font>
    <font>
      <i/>
      <u/>
      <sz val="9"/>
      <name val="Verdana"/>
      <family val="2"/>
    </font>
    <font>
      <sz val="9"/>
      <name val="Calibri"/>
      <family val="2"/>
    </font>
    <font>
      <sz val="9"/>
      <name val="Verdana"/>
      <family val="2"/>
    </font>
    <font>
      <b/>
      <sz val="9"/>
      <color theme="0"/>
      <name val="Verdana"/>
      <family val="2"/>
    </font>
    <font>
      <sz val="9"/>
      <color theme="1"/>
      <name val="Verdana"/>
      <family val="2"/>
    </font>
    <font>
      <b/>
      <sz val="9"/>
      <color theme="1"/>
      <name val="Verdana"/>
      <family val="2"/>
    </font>
    <font>
      <sz val="8"/>
      <name val="Calibri"/>
      <family val="2"/>
      <scheme val="minor"/>
    </font>
    <font>
      <b/>
      <sz val="10"/>
      <name val="Verdana"/>
      <family val="2"/>
    </font>
    <font>
      <sz val="10"/>
      <color theme="1"/>
      <name val="Verdana"/>
      <family val="2"/>
    </font>
    <font>
      <sz val="10"/>
      <name val="Verdana"/>
      <family val="2"/>
    </font>
    <font>
      <sz val="10"/>
      <color rgb="FF000000"/>
      <name val="Verdana"/>
      <family val="2"/>
    </font>
    <font>
      <b/>
      <sz val="10"/>
      <color theme="1"/>
      <name val="Verdana"/>
      <family val="2"/>
    </font>
    <font>
      <b/>
      <sz val="11"/>
      <name val="Calibri"/>
      <family val="2"/>
      <scheme val="minor"/>
    </font>
  </fonts>
  <fills count="10">
    <fill>
      <patternFill patternType="none"/>
    </fill>
    <fill>
      <patternFill patternType="gray125"/>
    </fill>
    <fill>
      <patternFill patternType="solid">
        <fgColor rgb="FFCC9900"/>
        <bgColor indexed="64"/>
      </patternFill>
    </fill>
    <fill>
      <patternFill patternType="solid">
        <fgColor theme="3" tint="0.79998168889431442"/>
        <bgColor indexed="64"/>
      </patternFill>
    </fill>
    <fill>
      <patternFill patternType="solid">
        <fgColor rgb="FFFFCC99"/>
        <bgColor indexed="64"/>
      </patternFill>
    </fill>
    <fill>
      <patternFill patternType="solid">
        <fgColor theme="3" tint="0.39997558519241921"/>
        <bgColor indexed="64"/>
      </patternFill>
    </fill>
    <fill>
      <patternFill patternType="solid">
        <fgColor theme="3" tint="0.79998168889431442"/>
        <bgColor theme="0" tint="-0.14999847407452621"/>
      </patternFill>
    </fill>
    <fill>
      <patternFill patternType="solid">
        <fgColor theme="9" tint="0.79998168889431442"/>
        <bgColor indexed="64"/>
      </patternFill>
    </fill>
    <fill>
      <patternFill patternType="solid">
        <fgColor theme="0"/>
        <bgColor indexed="64"/>
      </patternFill>
    </fill>
    <fill>
      <patternFill patternType="solid">
        <fgColor theme="2"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2">
    <xf numFmtId="0" fontId="0" fillId="0" borderId="0"/>
    <xf numFmtId="0" fontId="3" fillId="0" borderId="0"/>
  </cellStyleXfs>
  <cellXfs count="68">
    <xf numFmtId="0" fontId="0" fillId="0" borderId="0" xfId="0"/>
    <xf numFmtId="0" fontId="2" fillId="8" borderId="2" xfId="0" applyFont="1" applyFill="1" applyBorder="1"/>
    <xf numFmtId="0" fontId="2" fillId="8" borderId="3" xfId="0" applyFont="1" applyFill="1" applyBorder="1"/>
    <xf numFmtId="0" fontId="2" fillId="8" borderId="4" xfId="0" applyFont="1" applyFill="1" applyBorder="1"/>
    <xf numFmtId="0" fontId="2" fillId="8" borderId="0" xfId="0" applyFont="1" applyFill="1"/>
    <xf numFmtId="0" fontId="2" fillId="8" borderId="5" xfId="0" applyFont="1" applyFill="1" applyBorder="1"/>
    <xf numFmtId="0" fontId="2" fillId="8" borderId="6" xfId="0" applyFont="1" applyFill="1" applyBorder="1"/>
    <xf numFmtId="0" fontId="7" fillId="8" borderId="0" xfId="0" applyFont="1" applyFill="1"/>
    <xf numFmtId="0" fontId="7" fillId="8" borderId="6" xfId="0" applyFont="1" applyFill="1" applyBorder="1"/>
    <xf numFmtId="0" fontId="8" fillId="9" borderId="1" xfId="0" applyFont="1" applyFill="1" applyBorder="1"/>
    <xf numFmtId="0" fontId="8" fillId="9" borderId="1" xfId="0" applyFont="1" applyFill="1" applyBorder="1" applyAlignment="1">
      <alignment horizontal="center"/>
    </xf>
    <xf numFmtId="0" fontId="8" fillId="2" borderId="1" xfId="0" applyFont="1" applyFill="1" applyBorder="1"/>
    <xf numFmtId="44" fontId="8" fillId="2" borderId="1" xfId="0" applyNumberFormat="1" applyFont="1" applyFill="1" applyBorder="1"/>
    <xf numFmtId="0" fontId="2" fillId="8" borderId="7" xfId="0" applyFont="1" applyFill="1" applyBorder="1"/>
    <xf numFmtId="0" fontId="2" fillId="8" borderId="8" xfId="0" applyFont="1" applyFill="1" applyBorder="1"/>
    <xf numFmtId="0" fontId="2" fillId="8" borderId="9" xfId="0" applyFont="1" applyFill="1" applyBorder="1"/>
    <xf numFmtId="0" fontId="1" fillId="0" borderId="0" xfId="0" applyFont="1"/>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0" borderId="0" xfId="0" applyFont="1" applyAlignment="1">
      <alignment wrapText="1"/>
    </xf>
    <xf numFmtId="0" fontId="13" fillId="4" borderId="1" xfId="0" applyFont="1" applyFill="1" applyBorder="1" applyAlignment="1">
      <alignment horizontal="center" vertical="center"/>
    </xf>
    <xf numFmtId="44" fontId="13" fillId="5" borderId="16" xfId="0" applyNumberFormat="1" applyFont="1" applyFill="1" applyBorder="1" applyAlignment="1">
      <alignment horizontal="center" vertical="center"/>
    </xf>
    <xf numFmtId="0" fontId="13" fillId="0" borderId="0" xfId="0" applyFont="1"/>
    <xf numFmtId="0" fontId="14" fillId="4" borderId="1" xfId="0" applyFont="1" applyFill="1" applyBorder="1" applyAlignment="1">
      <alignment horizontal="center" vertical="center"/>
    </xf>
    <xf numFmtId="0" fontId="13" fillId="3" borderId="1" xfId="0" applyFont="1" applyFill="1" applyBorder="1" applyAlignment="1">
      <alignment horizontal="left" vertical="center"/>
    </xf>
    <xf numFmtId="0" fontId="15" fillId="4" borderId="1" xfId="1" applyFont="1" applyFill="1" applyBorder="1" applyAlignment="1">
      <alignment horizontal="center" vertical="center"/>
    </xf>
    <xf numFmtId="0" fontId="13" fillId="4" borderId="18" xfId="0" applyFont="1" applyFill="1" applyBorder="1" applyAlignment="1">
      <alignment horizontal="center" vertical="center"/>
    </xf>
    <xf numFmtId="0" fontId="16" fillId="0" borderId="0" xfId="0" applyFont="1"/>
    <xf numFmtId="0" fontId="13" fillId="0" borderId="0" xfId="0" applyFont="1" applyAlignment="1">
      <alignment horizontal="center" vertical="center"/>
    </xf>
    <xf numFmtId="0" fontId="13" fillId="0" borderId="0"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6" fillId="7" borderId="10" xfId="0" applyFont="1" applyFill="1" applyBorder="1" applyAlignment="1">
      <alignment horizontal="center" vertical="center"/>
    </xf>
    <xf numFmtId="44" fontId="16" fillId="7" borderId="11" xfId="0" applyNumberFormat="1" applyFont="1" applyFill="1" applyBorder="1" applyAlignment="1">
      <alignment horizontal="center" vertical="center"/>
    </xf>
    <xf numFmtId="0" fontId="13" fillId="3" borderId="13" xfId="0" applyFont="1" applyFill="1" applyBorder="1" applyAlignment="1">
      <alignment horizontal="left" vertical="center"/>
    </xf>
    <xf numFmtId="0" fontId="13" fillId="4" borderId="13" xfId="0" applyFont="1" applyFill="1" applyBorder="1" applyAlignment="1">
      <alignment horizontal="center" vertical="center"/>
    </xf>
    <xf numFmtId="0" fontId="15" fillId="4" borderId="13" xfId="1" applyFont="1" applyFill="1" applyBorder="1" applyAlignment="1">
      <alignment horizontal="center" vertical="center"/>
    </xf>
    <xf numFmtId="44" fontId="13" fillId="5" borderId="14" xfId="0" applyNumberFormat="1" applyFont="1" applyFill="1" applyBorder="1" applyAlignment="1">
      <alignment horizontal="center" vertical="center"/>
    </xf>
    <xf numFmtId="0" fontId="13" fillId="3" borderId="18" xfId="0" applyFont="1" applyFill="1" applyBorder="1" applyAlignment="1">
      <alignment horizontal="left" vertical="center"/>
    </xf>
    <xf numFmtId="0" fontId="15" fillId="4" borderId="18" xfId="1" applyFont="1" applyFill="1" applyBorder="1" applyAlignment="1">
      <alignment horizontal="center" vertical="center"/>
    </xf>
    <xf numFmtId="44" fontId="13" fillId="0" borderId="13" xfId="0" applyNumberFormat="1" applyFont="1" applyBorder="1" applyAlignment="1" applyProtection="1">
      <alignment horizontal="center" vertical="center"/>
    </xf>
    <xf numFmtId="44" fontId="13" fillId="0" borderId="1" xfId="0" applyNumberFormat="1" applyFont="1" applyBorder="1" applyAlignment="1" applyProtection="1">
      <alignment horizontal="center" vertical="center"/>
    </xf>
    <xf numFmtId="44" fontId="13" fillId="0" borderId="18" xfId="0" applyNumberFormat="1" applyFont="1" applyBorder="1" applyAlignment="1" applyProtection="1">
      <alignment horizontal="center" vertical="center"/>
    </xf>
    <xf numFmtId="0" fontId="13" fillId="3" borderId="15" xfId="0" applyFont="1" applyFill="1" applyBorder="1" applyAlignment="1">
      <alignment vertical="center"/>
    </xf>
    <xf numFmtId="0" fontId="14" fillId="3" borderId="1" xfId="0" applyFont="1" applyFill="1" applyBorder="1" applyAlignment="1">
      <alignment horizontal="left" vertical="center"/>
    </xf>
    <xf numFmtId="0" fontId="13" fillId="3" borderId="1" xfId="0" applyFont="1" applyFill="1" applyBorder="1" applyAlignment="1">
      <alignment vertical="center"/>
    </xf>
    <xf numFmtId="0" fontId="13" fillId="6" borderId="1" xfId="0" applyFont="1" applyFill="1" applyBorder="1" applyAlignment="1">
      <alignment vertical="center"/>
    </xf>
    <xf numFmtId="0" fontId="13" fillId="3" borderId="17" xfId="0" applyFont="1" applyFill="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6" fillId="0" borderId="0" xfId="0" applyFont="1" applyAlignment="1">
      <alignment vertical="center"/>
    </xf>
    <xf numFmtId="0" fontId="13" fillId="3" borderId="12" xfId="0" applyFont="1" applyFill="1" applyBorder="1" applyAlignment="1">
      <alignment vertical="center"/>
    </xf>
    <xf numFmtId="0" fontId="2" fillId="8" borderId="0" xfId="0" applyFont="1" applyFill="1" applyBorder="1"/>
    <xf numFmtId="0" fontId="4" fillId="8" borderId="0" xfId="0" applyFont="1" applyFill="1" applyBorder="1"/>
    <xf numFmtId="0" fontId="7" fillId="8" borderId="0" xfId="0" applyFont="1" applyFill="1" applyBorder="1"/>
    <xf numFmtId="0" fontId="17" fillId="8" borderId="0" xfId="0" applyFont="1" applyFill="1" applyBorder="1"/>
    <xf numFmtId="0" fontId="8" fillId="9" borderId="1" xfId="0" applyFont="1" applyFill="1" applyBorder="1" applyAlignment="1">
      <alignment wrapText="1"/>
    </xf>
    <xf numFmtId="3" fontId="13" fillId="0" borderId="0" xfId="0" applyNumberFormat="1" applyFont="1" applyAlignment="1">
      <alignment horizontal="center" vertical="center"/>
    </xf>
    <xf numFmtId="0" fontId="8" fillId="9" borderId="19" xfId="0" applyFont="1" applyFill="1" applyBorder="1" applyAlignment="1">
      <alignment horizontal="left" vertical="top"/>
    </xf>
    <xf numFmtId="0" fontId="8" fillId="9" borderId="0" xfId="0" applyFont="1" applyFill="1" applyBorder="1" applyAlignment="1">
      <alignment horizontal="left" vertical="top"/>
    </xf>
    <xf numFmtId="0" fontId="9" fillId="8" borderId="0" xfId="0" applyFont="1" applyFill="1" applyAlignment="1">
      <alignment horizontal="left" vertical="top" wrapText="1"/>
    </xf>
    <xf numFmtId="0" fontId="0" fillId="8" borderId="0" xfId="0" applyFill="1" applyAlignment="1">
      <alignment horizontal="center"/>
    </xf>
    <xf numFmtId="0" fontId="2" fillId="8" borderId="1" xfId="0" applyFont="1" applyFill="1" applyBorder="1" applyAlignment="1" applyProtection="1">
      <alignment horizontal="center" vertical="center" wrapText="1"/>
    </xf>
    <xf numFmtId="0" fontId="2" fillId="8" borderId="0" xfId="0" applyFont="1" applyFill="1" applyBorder="1" applyProtection="1"/>
    <xf numFmtId="0" fontId="7" fillId="8" borderId="1" xfId="0" applyFont="1" applyFill="1" applyBorder="1" applyAlignment="1" applyProtection="1">
      <alignment horizontal="center"/>
    </xf>
    <xf numFmtId="0" fontId="7" fillId="8" borderId="1" xfId="0" applyFont="1" applyFill="1" applyBorder="1" applyAlignment="1" applyProtection="1">
      <alignment horizontal="center" vertical="center"/>
    </xf>
  </cellXfs>
  <cellStyles count="2">
    <cellStyle name="Standaard" xfId="0" builtinId="0"/>
    <cellStyle name="Standaard 4" xfId="1" xr:uid="{30CBFE33-5C3A-47FF-95D8-4C67AB39783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6</xdr:col>
      <xdr:colOff>1051198</xdr:colOff>
      <xdr:row>33</xdr:row>
      <xdr:rowOff>165503</xdr:rowOff>
    </xdr:from>
    <xdr:to>
      <xdr:col>6</xdr:col>
      <xdr:colOff>2233849</xdr:colOff>
      <xdr:row>41</xdr:row>
      <xdr:rowOff>167089</xdr:rowOff>
    </xdr:to>
    <xdr:pic>
      <xdr:nvPicPr>
        <xdr:cNvPr id="2" name="Afbeelding 1">
          <a:extLst>
            <a:ext uri="{FF2B5EF4-FFF2-40B4-BE49-F238E27FC236}">
              <a16:creationId xmlns:a16="http://schemas.microsoft.com/office/drawing/2014/main" id="{65908B50-A7D2-42A3-86C9-BDC6B8733C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567811" y="6341530"/>
          <a:ext cx="1464626" cy="1182651"/>
        </a:xfrm>
        <a:prstGeom prst="rect">
          <a:avLst/>
        </a:prstGeom>
      </xdr:spPr>
    </xdr:pic>
    <xdr:clientData/>
  </xdr:twoCellAnchor>
  <xdr:twoCellAnchor editAs="oneCell">
    <xdr:from>
      <xdr:col>0</xdr:col>
      <xdr:colOff>515169</xdr:colOff>
      <xdr:row>49</xdr:row>
      <xdr:rowOff>135634</xdr:rowOff>
    </xdr:from>
    <xdr:to>
      <xdr:col>5</xdr:col>
      <xdr:colOff>586326</xdr:colOff>
      <xdr:row>61</xdr:row>
      <xdr:rowOff>176848</xdr:rowOff>
    </xdr:to>
    <xdr:pic>
      <xdr:nvPicPr>
        <xdr:cNvPr id="3" name="Afbeelding 2">
          <a:extLst>
            <a:ext uri="{FF2B5EF4-FFF2-40B4-BE49-F238E27FC236}">
              <a16:creationId xmlns:a16="http://schemas.microsoft.com/office/drawing/2014/main" id="{00DF8219-1F4A-4D31-9691-75412B6439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169" y="9096754"/>
          <a:ext cx="3119157" cy="2235774"/>
        </a:xfrm>
        <a:prstGeom prst="rect">
          <a:avLst/>
        </a:prstGeom>
      </xdr:spPr>
    </xdr:pic>
    <xdr:clientData/>
  </xdr:twoCellAnchor>
  <xdr:twoCellAnchor editAs="oneCell">
    <xdr:from>
      <xdr:col>0</xdr:col>
      <xdr:colOff>445994</xdr:colOff>
      <xdr:row>63</xdr:row>
      <xdr:rowOff>18492</xdr:rowOff>
    </xdr:from>
    <xdr:to>
      <xdr:col>5</xdr:col>
      <xdr:colOff>560294</xdr:colOff>
      <xdr:row>85</xdr:row>
      <xdr:rowOff>43892</xdr:rowOff>
    </xdr:to>
    <xdr:pic>
      <xdr:nvPicPr>
        <xdr:cNvPr id="4" name="Afbeelding 3">
          <a:extLst>
            <a:ext uri="{FF2B5EF4-FFF2-40B4-BE49-F238E27FC236}">
              <a16:creationId xmlns:a16="http://schemas.microsoft.com/office/drawing/2014/main" id="{F1CCB646-7675-436D-B1F2-6C9DBF4129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2764" y="11983162"/>
          <a:ext cx="4048760" cy="3162300"/>
        </a:xfrm>
        <a:prstGeom prst="rect">
          <a:avLst/>
        </a:prstGeom>
      </xdr:spPr>
    </xdr:pic>
    <xdr:clientData/>
  </xdr:twoCellAnchor>
  <xdr:twoCellAnchor editAs="oneCell">
    <xdr:from>
      <xdr:col>0</xdr:col>
      <xdr:colOff>95250</xdr:colOff>
      <xdr:row>87</xdr:row>
      <xdr:rowOff>57149</xdr:rowOff>
    </xdr:from>
    <xdr:to>
      <xdr:col>5</xdr:col>
      <xdr:colOff>577848</xdr:colOff>
      <xdr:row>101</xdr:row>
      <xdr:rowOff>38098</xdr:rowOff>
    </xdr:to>
    <xdr:pic>
      <xdr:nvPicPr>
        <xdr:cNvPr id="5" name="Afbeelding 4">
          <a:extLst>
            <a:ext uri="{FF2B5EF4-FFF2-40B4-BE49-F238E27FC236}">
              <a16:creationId xmlns:a16="http://schemas.microsoft.com/office/drawing/2014/main" id="{5AAE5072-65DE-4415-9541-9FDDDF4AA7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0" y="15967709"/>
          <a:ext cx="3530598" cy="2541269"/>
        </a:xfrm>
        <a:prstGeom prst="rect">
          <a:avLst/>
        </a:prstGeom>
      </xdr:spPr>
    </xdr:pic>
    <xdr:clientData/>
  </xdr:twoCellAnchor>
  <xdr:twoCellAnchor editAs="oneCell">
    <xdr:from>
      <xdr:col>0</xdr:col>
      <xdr:colOff>201705</xdr:colOff>
      <xdr:row>181</xdr:row>
      <xdr:rowOff>33618</xdr:rowOff>
    </xdr:from>
    <xdr:to>
      <xdr:col>5</xdr:col>
      <xdr:colOff>103654</xdr:colOff>
      <xdr:row>201</xdr:row>
      <xdr:rowOff>127000</xdr:rowOff>
    </xdr:to>
    <xdr:pic>
      <xdr:nvPicPr>
        <xdr:cNvPr id="6" name="Afbeelding 5">
          <a:extLst>
            <a:ext uri="{FF2B5EF4-FFF2-40B4-BE49-F238E27FC236}">
              <a16:creationId xmlns:a16="http://schemas.microsoft.com/office/drawing/2014/main" id="{193FEDA0-DE5D-496C-8CE5-EBBA756618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1705" y="33134898"/>
          <a:ext cx="2949949" cy="3750982"/>
        </a:xfrm>
        <a:prstGeom prst="rect">
          <a:avLst/>
        </a:prstGeom>
      </xdr:spPr>
    </xdr:pic>
    <xdr:clientData/>
  </xdr:twoCellAnchor>
  <xdr:twoCellAnchor editAs="oneCell">
    <xdr:from>
      <xdr:col>1</xdr:col>
      <xdr:colOff>291351</xdr:colOff>
      <xdr:row>20</xdr:row>
      <xdr:rowOff>26147</xdr:rowOff>
    </xdr:from>
    <xdr:to>
      <xdr:col>5</xdr:col>
      <xdr:colOff>493057</xdr:colOff>
      <xdr:row>38</xdr:row>
      <xdr:rowOff>93382</xdr:rowOff>
    </xdr:to>
    <xdr:pic>
      <xdr:nvPicPr>
        <xdr:cNvPr id="7" name="Afbeelding 6">
          <a:extLst>
            <a:ext uri="{FF2B5EF4-FFF2-40B4-BE49-F238E27FC236}">
              <a16:creationId xmlns:a16="http://schemas.microsoft.com/office/drawing/2014/main" id="{8DF85F10-4E37-4918-A7B4-B0E7FF03DF9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00951" y="3683747"/>
          <a:ext cx="2640106" cy="3359075"/>
        </a:xfrm>
        <a:prstGeom prst="rect">
          <a:avLst/>
        </a:prstGeom>
      </xdr:spPr>
    </xdr:pic>
    <xdr:clientData/>
  </xdr:twoCellAnchor>
  <xdr:twoCellAnchor editAs="oneCell">
    <xdr:from>
      <xdr:col>1</xdr:col>
      <xdr:colOff>291353</xdr:colOff>
      <xdr:row>0</xdr:row>
      <xdr:rowOff>63500</xdr:rowOff>
    </xdr:from>
    <xdr:to>
      <xdr:col>5</xdr:col>
      <xdr:colOff>571500</xdr:colOff>
      <xdr:row>19</xdr:row>
      <xdr:rowOff>44823</xdr:rowOff>
    </xdr:to>
    <xdr:pic>
      <xdr:nvPicPr>
        <xdr:cNvPr id="8" name="Afbeelding 7">
          <a:extLst>
            <a:ext uri="{FF2B5EF4-FFF2-40B4-BE49-F238E27FC236}">
              <a16:creationId xmlns:a16="http://schemas.microsoft.com/office/drawing/2014/main" id="{B1E16CD7-CEB1-4E79-95DC-38FE4DCCA99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00953" y="63500"/>
          <a:ext cx="2718547" cy="3456043"/>
        </a:xfrm>
        <a:prstGeom prst="rect">
          <a:avLst/>
        </a:prstGeom>
      </xdr:spPr>
    </xdr:pic>
    <xdr:clientData/>
  </xdr:twoCellAnchor>
  <xdr:twoCellAnchor editAs="oneCell">
    <xdr:from>
      <xdr:col>0</xdr:col>
      <xdr:colOff>302558</xdr:colOff>
      <xdr:row>153</xdr:row>
      <xdr:rowOff>44822</xdr:rowOff>
    </xdr:from>
    <xdr:to>
      <xdr:col>6</xdr:col>
      <xdr:colOff>11206</xdr:colOff>
      <xdr:row>176</xdr:row>
      <xdr:rowOff>115794</xdr:rowOff>
    </xdr:to>
    <xdr:pic>
      <xdr:nvPicPr>
        <xdr:cNvPr id="9" name="Afbeelding 8">
          <a:extLst>
            <a:ext uri="{FF2B5EF4-FFF2-40B4-BE49-F238E27FC236}">
              <a16:creationId xmlns:a16="http://schemas.microsoft.com/office/drawing/2014/main" id="{4A293518-079F-4AA7-8423-4489F94B06B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02558" y="28025462"/>
          <a:ext cx="3366248" cy="4277212"/>
        </a:xfrm>
        <a:prstGeom prst="rect">
          <a:avLst/>
        </a:prstGeom>
      </xdr:spPr>
    </xdr:pic>
    <xdr:clientData/>
  </xdr:twoCellAnchor>
  <xdr:twoCellAnchor editAs="oneCell">
    <xdr:from>
      <xdr:col>0</xdr:col>
      <xdr:colOff>302559</xdr:colOff>
      <xdr:row>129</xdr:row>
      <xdr:rowOff>149412</xdr:rowOff>
    </xdr:from>
    <xdr:to>
      <xdr:col>6</xdr:col>
      <xdr:colOff>0</xdr:colOff>
      <xdr:row>153</xdr:row>
      <xdr:rowOff>14941</xdr:rowOff>
    </xdr:to>
    <xdr:pic>
      <xdr:nvPicPr>
        <xdr:cNvPr id="10" name="Afbeelding 9">
          <a:extLst>
            <a:ext uri="{FF2B5EF4-FFF2-40B4-BE49-F238E27FC236}">
              <a16:creationId xmlns:a16="http://schemas.microsoft.com/office/drawing/2014/main" id="{9AE2AD35-43B9-48BB-854D-5A52FF2AA869}"/>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02559" y="23740932"/>
          <a:ext cx="3355041" cy="4254649"/>
        </a:xfrm>
        <a:prstGeom prst="rect">
          <a:avLst/>
        </a:prstGeom>
      </xdr:spPr>
    </xdr:pic>
    <xdr:clientData/>
  </xdr:twoCellAnchor>
  <xdr:twoCellAnchor editAs="oneCell">
    <xdr:from>
      <xdr:col>0</xdr:col>
      <xdr:colOff>0</xdr:colOff>
      <xdr:row>103</xdr:row>
      <xdr:rowOff>158750</xdr:rowOff>
    </xdr:from>
    <xdr:to>
      <xdr:col>5</xdr:col>
      <xdr:colOff>578827</xdr:colOff>
      <xdr:row>129</xdr:row>
      <xdr:rowOff>31750</xdr:rowOff>
    </xdr:to>
    <xdr:pic>
      <xdr:nvPicPr>
        <xdr:cNvPr id="11" name="Afbeelding 10">
          <a:extLst>
            <a:ext uri="{FF2B5EF4-FFF2-40B4-BE49-F238E27FC236}">
              <a16:creationId xmlns:a16="http://schemas.microsoft.com/office/drawing/2014/main" id="{766CDE08-DC4A-4D2F-A586-D5CA411CC42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18995390"/>
          <a:ext cx="3626827" cy="4627880"/>
        </a:xfrm>
        <a:prstGeom prst="rect">
          <a:avLst/>
        </a:prstGeom>
      </xdr:spPr>
    </xdr:pic>
    <xdr:clientData/>
  </xdr:twoCellAnchor>
  <xdr:twoCellAnchor editAs="oneCell">
    <xdr:from>
      <xdr:col>0</xdr:col>
      <xdr:colOff>183173</xdr:colOff>
      <xdr:row>202</xdr:row>
      <xdr:rowOff>153864</xdr:rowOff>
    </xdr:from>
    <xdr:to>
      <xdr:col>4</xdr:col>
      <xdr:colOff>159361</xdr:colOff>
      <xdr:row>219</xdr:row>
      <xdr:rowOff>126999</xdr:rowOff>
    </xdr:to>
    <xdr:pic>
      <xdr:nvPicPr>
        <xdr:cNvPr id="12" name="Afbeelding 11">
          <a:extLst>
            <a:ext uri="{FF2B5EF4-FFF2-40B4-BE49-F238E27FC236}">
              <a16:creationId xmlns:a16="http://schemas.microsoft.com/office/drawing/2014/main" id="{918C9A27-1D7F-4EFC-A2BF-38FA070DB83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83173" y="37095624"/>
          <a:ext cx="2414588" cy="3082095"/>
        </a:xfrm>
        <a:prstGeom prst="rect">
          <a:avLst/>
        </a:prstGeom>
      </xdr:spPr>
    </xdr:pic>
    <xdr:clientData/>
  </xdr:twoCellAnchor>
  <xdr:twoCellAnchor editAs="oneCell">
    <xdr:from>
      <xdr:col>4</xdr:col>
      <xdr:colOff>235928</xdr:colOff>
      <xdr:row>202</xdr:row>
      <xdr:rowOff>158749</xdr:rowOff>
    </xdr:from>
    <xdr:to>
      <xdr:col>6</xdr:col>
      <xdr:colOff>1430216</xdr:colOff>
      <xdr:row>219</xdr:row>
      <xdr:rowOff>134326</xdr:rowOff>
    </xdr:to>
    <xdr:pic>
      <xdr:nvPicPr>
        <xdr:cNvPr id="13" name="Afbeelding 12">
          <a:extLst>
            <a:ext uri="{FF2B5EF4-FFF2-40B4-BE49-F238E27FC236}">
              <a16:creationId xmlns:a16="http://schemas.microsoft.com/office/drawing/2014/main" id="{D3758925-ADC0-4A65-950A-908C2C01AAD7}"/>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674328" y="37100509"/>
          <a:ext cx="2413488" cy="3084537"/>
        </a:xfrm>
        <a:prstGeom prst="rect">
          <a:avLst/>
        </a:prstGeom>
      </xdr:spPr>
    </xdr:pic>
    <xdr:clientData/>
  </xdr:twoCellAnchor>
  <xdr:twoCellAnchor editAs="oneCell">
    <xdr:from>
      <xdr:col>0</xdr:col>
      <xdr:colOff>190501</xdr:colOff>
      <xdr:row>220</xdr:row>
      <xdr:rowOff>102577</xdr:rowOff>
    </xdr:from>
    <xdr:to>
      <xdr:col>4</xdr:col>
      <xdr:colOff>216146</xdr:colOff>
      <xdr:row>237</xdr:row>
      <xdr:rowOff>141654</xdr:rowOff>
    </xdr:to>
    <xdr:pic>
      <xdr:nvPicPr>
        <xdr:cNvPr id="14" name="Afbeelding 13">
          <a:extLst>
            <a:ext uri="{FF2B5EF4-FFF2-40B4-BE49-F238E27FC236}">
              <a16:creationId xmlns:a16="http://schemas.microsoft.com/office/drawing/2014/main" id="{AE392799-9610-4B5E-8481-1B4B5C32974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90501" y="40336177"/>
          <a:ext cx="2464045" cy="3148037"/>
        </a:xfrm>
        <a:prstGeom prst="rect">
          <a:avLst/>
        </a:prstGeom>
      </xdr:spPr>
    </xdr:pic>
    <xdr:clientData/>
  </xdr:twoCellAnchor>
  <xdr:twoCellAnchor editAs="oneCell">
    <xdr:from>
      <xdr:col>4</xdr:col>
      <xdr:colOff>300404</xdr:colOff>
      <xdr:row>220</xdr:row>
      <xdr:rowOff>86458</xdr:rowOff>
    </xdr:from>
    <xdr:to>
      <xdr:col>6</xdr:col>
      <xdr:colOff>1498356</xdr:colOff>
      <xdr:row>237</xdr:row>
      <xdr:rowOff>66920</xdr:rowOff>
    </xdr:to>
    <xdr:pic>
      <xdr:nvPicPr>
        <xdr:cNvPr id="15" name="Afbeelding 14">
          <a:extLst>
            <a:ext uri="{FF2B5EF4-FFF2-40B4-BE49-F238E27FC236}">
              <a16:creationId xmlns:a16="http://schemas.microsoft.com/office/drawing/2014/main" id="{D005513C-27F6-4C96-895F-77AB44E9083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738804" y="40320058"/>
          <a:ext cx="2417152" cy="3089422"/>
        </a:xfrm>
        <a:prstGeom prst="rect">
          <a:avLst/>
        </a:prstGeom>
      </xdr:spPr>
    </xdr:pic>
    <xdr:clientData/>
  </xdr:twoCellAnchor>
  <xdr:twoCellAnchor editAs="oneCell">
    <xdr:from>
      <xdr:col>0</xdr:col>
      <xdr:colOff>278423</xdr:colOff>
      <xdr:row>39</xdr:row>
      <xdr:rowOff>21980</xdr:rowOff>
    </xdr:from>
    <xdr:to>
      <xdr:col>3</xdr:col>
      <xdr:colOff>276956</xdr:colOff>
      <xdr:row>46</xdr:row>
      <xdr:rowOff>55683</xdr:rowOff>
    </xdr:to>
    <xdr:pic>
      <xdr:nvPicPr>
        <xdr:cNvPr id="16" name="Afbeelding 15">
          <a:extLst>
            <a:ext uri="{FF2B5EF4-FFF2-40B4-BE49-F238E27FC236}">
              <a16:creationId xmlns:a16="http://schemas.microsoft.com/office/drawing/2014/main" id="{60DBA181-4D31-406F-A3A0-868B3C4F78C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78423" y="7154300"/>
          <a:ext cx="1827333" cy="1313863"/>
        </a:xfrm>
        <a:prstGeom prst="rect">
          <a:avLst/>
        </a:prstGeom>
      </xdr:spPr>
    </xdr:pic>
    <xdr:clientData/>
  </xdr:twoCellAnchor>
  <xdr:twoCellAnchor editAs="oneCell">
    <xdr:from>
      <xdr:col>0</xdr:col>
      <xdr:colOff>168519</xdr:colOff>
      <xdr:row>239</xdr:row>
      <xdr:rowOff>148985</xdr:rowOff>
    </xdr:from>
    <xdr:to>
      <xdr:col>5</xdr:col>
      <xdr:colOff>43961</xdr:colOff>
      <xdr:row>260</xdr:row>
      <xdr:rowOff>36638</xdr:rowOff>
    </xdr:to>
    <xdr:pic>
      <xdr:nvPicPr>
        <xdr:cNvPr id="17" name="Afbeelding 16">
          <a:extLst>
            <a:ext uri="{FF2B5EF4-FFF2-40B4-BE49-F238E27FC236}">
              <a16:creationId xmlns:a16="http://schemas.microsoft.com/office/drawing/2014/main" id="{281FDD3D-F2EC-473F-9F0E-12A340DEC76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5400000">
          <a:off x="-233827" y="44259651"/>
          <a:ext cx="3728133" cy="292344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78FE-5162-4D9A-96F3-24407FEEA57C}">
  <dimension ref="A1:J24"/>
  <sheetViews>
    <sheetView tabSelected="1" zoomScale="130" zoomScaleNormal="130" workbookViewId="0">
      <selection activeCell="B3" sqref="B3"/>
    </sheetView>
  </sheetViews>
  <sheetFormatPr defaultRowHeight="14.4" x14ac:dyDescent="0.3"/>
  <cols>
    <col min="1" max="1" width="6.88671875" style="4" customWidth="1"/>
    <col min="2" max="2" width="56.109375" style="4" customWidth="1"/>
    <col min="3" max="3" width="38.33203125" style="4" customWidth="1"/>
    <col min="4" max="16384" width="8.88671875" style="4"/>
  </cols>
  <sheetData>
    <row r="1" spans="1:10" x14ac:dyDescent="0.3">
      <c r="A1" s="1"/>
      <c r="B1" s="2"/>
      <c r="C1" s="2"/>
      <c r="D1" s="2"/>
      <c r="E1" s="2"/>
      <c r="F1" s="2"/>
      <c r="G1" s="2"/>
      <c r="H1" s="3"/>
    </row>
    <row r="2" spans="1:10" x14ac:dyDescent="0.3">
      <c r="A2" s="5"/>
      <c r="B2" s="54"/>
      <c r="C2" s="54"/>
      <c r="D2" s="54"/>
      <c r="E2" s="54"/>
      <c r="F2" s="54"/>
      <c r="G2" s="54"/>
      <c r="H2" s="6"/>
    </row>
    <row r="3" spans="1:10" x14ac:dyDescent="0.3">
      <c r="A3" s="5"/>
      <c r="B3" s="55" t="s">
        <v>395</v>
      </c>
      <c r="C3" s="56"/>
      <c r="D3" s="56"/>
      <c r="E3" s="56"/>
      <c r="F3" s="56"/>
      <c r="G3" s="56"/>
      <c r="H3" s="8"/>
      <c r="I3" s="7"/>
      <c r="J3" s="7"/>
    </row>
    <row r="4" spans="1:10" x14ac:dyDescent="0.3">
      <c r="A4" s="5"/>
      <c r="B4" s="56"/>
      <c r="C4" s="56"/>
      <c r="D4" s="56"/>
      <c r="E4" s="56"/>
      <c r="F4" s="56"/>
      <c r="G4" s="56"/>
      <c r="H4" s="8"/>
      <c r="I4" s="7"/>
      <c r="J4" s="7"/>
    </row>
    <row r="5" spans="1:10" x14ac:dyDescent="0.3">
      <c r="A5" s="5"/>
      <c r="B5" s="9" t="s">
        <v>396</v>
      </c>
      <c r="C5" s="10" t="s">
        <v>397</v>
      </c>
      <c r="D5" s="56"/>
      <c r="E5" s="56"/>
      <c r="F5" s="56"/>
      <c r="G5" s="56"/>
      <c r="H5" s="8"/>
      <c r="I5" s="7"/>
      <c r="J5" s="7"/>
    </row>
    <row r="6" spans="1:10" x14ac:dyDescent="0.3">
      <c r="A6" s="5"/>
      <c r="B6" s="9" t="s">
        <v>398</v>
      </c>
      <c r="C6" s="10" t="s">
        <v>400</v>
      </c>
      <c r="D6" s="56"/>
      <c r="E6" s="56"/>
      <c r="F6" s="56"/>
      <c r="G6" s="56"/>
      <c r="H6" s="8"/>
      <c r="I6" s="7"/>
      <c r="J6" s="7"/>
    </row>
    <row r="7" spans="1:10" x14ac:dyDescent="0.3">
      <c r="A7" s="5"/>
      <c r="B7" s="56"/>
      <c r="C7" s="56"/>
      <c r="D7" s="56"/>
      <c r="E7" s="56"/>
      <c r="F7" s="56"/>
      <c r="G7" s="56"/>
      <c r="H7" s="8"/>
      <c r="I7" s="7"/>
      <c r="J7" s="7"/>
    </row>
    <row r="8" spans="1:10" x14ac:dyDescent="0.3">
      <c r="A8" s="5"/>
      <c r="B8" s="11" t="s">
        <v>399</v>
      </c>
      <c r="C8" s="12">
        <f>'2. Materiaallijst'!I179</f>
        <v>0</v>
      </c>
      <c r="D8" s="54"/>
      <c r="E8" s="54"/>
      <c r="F8" s="54"/>
      <c r="G8" s="54"/>
      <c r="H8" s="6"/>
    </row>
    <row r="9" spans="1:10" x14ac:dyDescent="0.3">
      <c r="A9" s="5"/>
      <c r="B9" s="54"/>
      <c r="C9" s="54"/>
      <c r="D9" s="54"/>
      <c r="E9" s="54"/>
      <c r="F9" s="54"/>
      <c r="G9" s="54"/>
      <c r="H9" s="6"/>
    </row>
    <row r="10" spans="1:10" x14ac:dyDescent="0.3">
      <c r="A10" s="5"/>
      <c r="B10" s="54"/>
      <c r="C10" s="54"/>
      <c r="D10" s="54"/>
      <c r="E10" s="54"/>
      <c r="F10" s="54"/>
      <c r="G10" s="54"/>
      <c r="H10" s="6"/>
    </row>
    <row r="11" spans="1:10" ht="52.2" customHeight="1" x14ac:dyDescent="0.3">
      <c r="A11" s="5"/>
      <c r="B11" s="58" t="s">
        <v>478</v>
      </c>
      <c r="C11" s="64" t="s">
        <v>479</v>
      </c>
      <c r="D11" s="54"/>
      <c r="E11" s="54"/>
      <c r="F11" s="54"/>
      <c r="G11" s="54"/>
      <c r="H11" s="6"/>
    </row>
    <row r="12" spans="1:10" x14ac:dyDescent="0.3">
      <c r="A12" s="5"/>
      <c r="B12" s="54"/>
      <c r="C12" s="65"/>
      <c r="D12" s="54"/>
      <c r="E12" s="54"/>
      <c r="F12" s="54"/>
      <c r="G12" s="54"/>
      <c r="H12" s="6"/>
    </row>
    <row r="13" spans="1:10" x14ac:dyDescent="0.3">
      <c r="A13" s="5"/>
      <c r="B13" s="54"/>
      <c r="C13" s="65"/>
      <c r="D13" s="54"/>
      <c r="E13" s="54"/>
      <c r="F13" s="54"/>
      <c r="G13" s="54"/>
      <c r="H13" s="6"/>
    </row>
    <row r="14" spans="1:10" x14ac:dyDescent="0.3">
      <c r="A14" s="5"/>
      <c r="B14" s="57" t="s">
        <v>470</v>
      </c>
      <c r="C14" s="65"/>
      <c r="D14" s="54"/>
      <c r="E14" s="54"/>
      <c r="F14" s="54"/>
      <c r="G14" s="54"/>
      <c r="H14" s="6"/>
    </row>
    <row r="15" spans="1:10" x14ac:dyDescent="0.3">
      <c r="A15" s="5"/>
      <c r="B15" s="54"/>
      <c r="C15" s="65"/>
      <c r="D15" s="54"/>
      <c r="E15" s="54"/>
      <c r="F15" s="54"/>
      <c r="G15" s="54"/>
      <c r="H15" s="6"/>
    </row>
    <row r="16" spans="1:10" x14ac:dyDescent="0.3">
      <c r="A16" s="5"/>
      <c r="B16" s="9" t="s">
        <v>469</v>
      </c>
      <c r="C16" s="66" t="s">
        <v>477</v>
      </c>
      <c r="D16" s="56"/>
      <c r="E16" s="56"/>
      <c r="F16" s="56"/>
      <c r="G16" s="56"/>
      <c r="H16" s="8"/>
      <c r="I16" s="7"/>
      <c r="J16" s="7"/>
    </row>
    <row r="17" spans="1:10" x14ac:dyDescent="0.3">
      <c r="A17" s="5"/>
      <c r="B17" s="9" t="s">
        <v>471</v>
      </c>
      <c r="C17" s="66" t="s">
        <v>477</v>
      </c>
      <c r="D17" s="54"/>
      <c r="E17" s="54"/>
      <c r="F17" s="54"/>
      <c r="G17" s="54"/>
      <c r="H17" s="6"/>
    </row>
    <row r="18" spans="1:10" x14ac:dyDescent="0.3">
      <c r="A18" s="5"/>
      <c r="B18" s="9" t="s">
        <v>472</v>
      </c>
      <c r="C18" s="66" t="s">
        <v>477</v>
      </c>
      <c r="D18" s="54"/>
      <c r="E18" s="54"/>
      <c r="F18" s="54"/>
      <c r="G18" s="54"/>
      <c r="H18" s="6"/>
    </row>
    <row r="19" spans="1:10" x14ac:dyDescent="0.3">
      <c r="A19" s="5"/>
      <c r="B19" s="9" t="s">
        <v>474</v>
      </c>
      <c r="C19" s="66" t="s">
        <v>477</v>
      </c>
      <c r="D19" s="54"/>
      <c r="E19" s="54"/>
      <c r="F19" s="54"/>
      <c r="G19" s="54"/>
      <c r="H19" s="6"/>
    </row>
    <row r="20" spans="1:10" x14ac:dyDescent="0.3">
      <c r="A20" s="5"/>
      <c r="B20" s="9" t="s">
        <v>473</v>
      </c>
      <c r="C20" s="66" t="s">
        <v>477</v>
      </c>
      <c r="D20" s="56"/>
      <c r="E20" s="56"/>
      <c r="F20" s="56"/>
      <c r="G20" s="56"/>
      <c r="H20" s="8"/>
      <c r="I20" s="7"/>
      <c r="J20" s="7"/>
    </row>
    <row r="21" spans="1:10" x14ac:dyDescent="0.3">
      <c r="A21" s="5"/>
      <c r="B21" s="9" t="s">
        <v>475</v>
      </c>
      <c r="C21" s="66" t="s">
        <v>477</v>
      </c>
      <c r="D21" s="54"/>
      <c r="E21" s="54"/>
      <c r="F21" s="54"/>
      <c r="G21" s="54"/>
      <c r="H21" s="6"/>
    </row>
    <row r="22" spans="1:10" x14ac:dyDescent="0.3">
      <c r="A22" s="5"/>
      <c r="B22" s="60" t="s">
        <v>476</v>
      </c>
      <c r="C22" s="67" t="s">
        <v>477</v>
      </c>
      <c r="D22" s="54"/>
      <c r="E22" s="54"/>
      <c r="F22" s="54"/>
      <c r="G22" s="54"/>
      <c r="H22" s="6"/>
    </row>
    <row r="23" spans="1:10" s="54" customFormat="1" x14ac:dyDescent="0.3">
      <c r="A23" s="5"/>
      <c r="B23" s="61"/>
      <c r="C23" s="67"/>
      <c r="H23" s="6"/>
    </row>
    <row r="24" spans="1:10" ht="15" thickBot="1" x14ac:dyDescent="0.35">
      <c r="A24" s="13"/>
      <c r="B24" s="14"/>
      <c r="C24" s="14"/>
      <c r="D24" s="14"/>
      <c r="E24" s="14"/>
      <c r="F24" s="14"/>
      <c r="G24" s="14"/>
      <c r="H24" s="15"/>
    </row>
  </sheetData>
  <sheetProtection algorithmName="SHA-512" hashValue="LQY0a0O2TGIRjYPlh//+PbSxqNReMYHt1A6yPcU6vwsLeW+YKQt3CyGMrt9KW3WySiDg2Tae0EVmsn/L/C0fwA==" saltValue="c8Abd3K+s1jgbYPQALgvEw==" spinCount="100000" sheet="1" objects="1" scenarios="1"/>
  <mergeCells count="2">
    <mergeCell ref="B22:B23"/>
    <mergeCell ref="C22:C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9896-EA0D-4513-BD62-12F20BCEB458}">
  <dimension ref="A1:K197"/>
  <sheetViews>
    <sheetView workbookViewId="0">
      <selection activeCell="B21" sqref="B21"/>
    </sheetView>
  </sheetViews>
  <sheetFormatPr defaultRowHeight="12.6" x14ac:dyDescent="0.2"/>
  <cols>
    <col min="1" max="1" width="24.88671875" style="50" customWidth="1"/>
    <col min="2" max="2" width="80.44140625" style="51" customWidth="1"/>
    <col min="3" max="3" width="33.44140625" style="30" customWidth="1"/>
    <col min="4" max="4" width="72.44140625" style="30" customWidth="1"/>
    <col min="5" max="5" width="21.109375" style="30" customWidth="1"/>
    <col min="6" max="6" width="46" style="30" customWidth="1"/>
    <col min="7" max="7" width="36.44140625" style="30" customWidth="1"/>
    <col min="8" max="8" width="27.109375" style="30" customWidth="1"/>
    <col min="9" max="9" width="22.77734375" style="30" customWidth="1"/>
    <col min="10" max="10" width="8.88671875" style="24"/>
    <col min="11" max="11" width="110.6640625" style="24" customWidth="1"/>
    <col min="12" max="16384" width="8.88671875" style="24"/>
  </cols>
  <sheetData>
    <row r="1" spans="1:11" s="21" customFormat="1" ht="25.2" x14ac:dyDescent="0.2">
      <c r="A1" s="17" t="s">
        <v>0</v>
      </c>
      <c r="B1" s="18" t="s">
        <v>1</v>
      </c>
      <c r="C1" s="19" t="s">
        <v>2</v>
      </c>
      <c r="D1" s="19" t="s">
        <v>451</v>
      </c>
      <c r="E1" s="19" t="s">
        <v>436</v>
      </c>
      <c r="F1" s="19" t="s">
        <v>3</v>
      </c>
      <c r="G1" s="19" t="s">
        <v>467</v>
      </c>
      <c r="H1" s="19" t="s">
        <v>4</v>
      </c>
      <c r="I1" s="20" t="s">
        <v>462</v>
      </c>
    </row>
    <row r="2" spans="1:11" x14ac:dyDescent="0.2">
      <c r="A2" s="45" t="s">
        <v>5</v>
      </c>
      <c r="B2" s="26" t="s">
        <v>464</v>
      </c>
      <c r="C2" s="22" t="s">
        <v>435</v>
      </c>
      <c r="D2" s="22" t="s">
        <v>392</v>
      </c>
      <c r="E2" s="22"/>
      <c r="F2" s="22" t="s">
        <v>6</v>
      </c>
      <c r="G2" s="22">
        <v>100</v>
      </c>
      <c r="H2" s="43">
        <v>0</v>
      </c>
      <c r="I2" s="23">
        <f>G2*H2</f>
        <v>0</v>
      </c>
    </row>
    <row r="3" spans="1:11" x14ac:dyDescent="0.2">
      <c r="A3" s="45" t="s">
        <v>5</v>
      </c>
      <c r="B3" s="26" t="s">
        <v>465</v>
      </c>
      <c r="C3" s="22" t="s">
        <v>435</v>
      </c>
      <c r="D3" s="22" t="s">
        <v>392</v>
      </c>
      <c r="E3" s="22"/>
      <c r="F3" s="22" t="s">
        <v>6</v>
      </c>
      <c r="G3" s="22">
        <v>100</v>
      </c>
      <c r="H3" s="43">
        <v>0</v>
      </c>
      <c r="I3" s="23">
        <f t="shared" ref="I3:I66" si="0">G3*H3</f>
        <v>0</v>
      </c>
      <c r="K3" s="29" t="s">
        <v>463</v>
      </c>
    </row>
    <row r="4" spans="1:11" x14ac:dyDescent="0.2">
      <c r="A4" s="45" t="s">
        <v>7</v>
      </c>
      <c r="B4" s="26" t="s">
        <v>8</v>
      </c>
      <c r="C4" s="22"/>
      <c r="D4" s="22"/>
      <c r="E4" s="22"/>
      <c r="F4" s="22" t="s">
        <v>9</v>
      </c>
      <c r="G4" s="22">
        <v>37</v>
      </c>
      <c r="H4" s="43">
        <v>0</v>
      </c>
      <c r="I4" s="23">
        <f t="shared" si="0"/>
        <v>0</v>
      </c>
      <c r="K4" s="50" t="s">
        <v>456</v>
      </c>
    </row>
    <row r="5" spans="1:11" x14ac:dyDescent="0.2">
      <c r="A5" s="45" t="s">
        <v>7</v>
      </c>
      <c r="B5" s="26" t="s">
        <v>10</v>
      </c>
      <c r="C5" s="22"/>
      <c r="D5" s="22" t="s">
        <v>11</v>
      </c>
      <c r="E5" s="22"/>
      <c r="F5" s="22" t="s">
        <v>12</v>
      </c>
      <c r="G5" s="22">
        <v>18</v>
      </c>
      <c r="H5" s="43">
        <v>0</v>
      </c>
      <c r="I5" s="23">
        <f t="shared" si="0"/>
        <v>0</v>
      </c>
      <c r="K5" s="50" t="s">
        <v>459</v>
      </c>
    </row>
    <row r="6" spans="1:11" x14ac:dyDescent="0.2">
      <c r="A6" s="45" t="s">
        <v>7</v>
      </c>
      <c r="B6" s="26" t="s">
        <v>13</v>
      </c>
      <c r="C6" s="22"/>
      <c r="D6" s="22" t="s">
        <v>11</v>
      </c>
      <c r="E6" s="22"/>
      <c r="F6" s="22" t="s">
        <v>12</v>
      </c>
      <c r="G6" s="22">
        <v>19</v>
      </c>
      <c r="H6" s="43">
        <v>0</v>
      </c>
      <c r="I6" s="23">
        <f t="shared" si="0"/>
        <v>0</v>
      </c>
      <c r="K6" s="50" t="s">
        <v>468</v>
      </c>
    </row>
    <row r="7" spans="1:11" x14ac:dyDescent="0.2">
      <c r="A7" s="45" t="s">
        <v>7</v>
      </c>
      <c r="B7" s="26" t="s">
        <v>14</v>
      </c>
      <c r="C7" s="22"/>
      <c r="D7" s="22" t="s">
        <v>11</v>
      </c>
      <c r="E7" s="22"/>
      <c r="F7" s="22" t="s">
        <v>12</v>
      </c>
      <c r="G7" s="22">
        <v>37</v>
      </c>
      <c r="H7" s="43">
        <v>0</v>
      </c>
      <c r="I7" s="23">
        <f t="shared" si="0"/>
        <v>0</v>
      </c>
      <c r="K7" s="50" t="s">
        <v>457</v>
      </c>
    </row>
    <row r="8" spans="1:11" x14ac:dyDescent="0.2">
      <c r="A8" s="45" t="s">
        <v>15</v>
      </c>
      <c r="B8" s="26" t="s">
        <v>16</v>
      </c>
      <c r="C8" s="22" t="s">
        <v>17</v>
      </c>
      <c r="D8" s="22" t="s">
        <v>480</v>
      </c>
      <c r="E8" s="22"/>
      <c r="F8" s="22" t="s">
        <v>429</v>
      </c>
      <c r="G8" s="22">
        <v>2</v>
      </c>
      <c r="H8" s="43">
        <v>0</v>
      </c>
      <c r="I8" s="23">
        <f t="shared" si="0"/>
        <v>0</v>
      </c>
      <c r="K8" s="50" t="s">
        <v>458</v>
      </c>
    </row>
    <row r="9" spans="1:11" x14ac:dyDescent="0.2">
      <c r="A9" s="45" t="s">
        <v>15</v>
      </c>
      <c r="B9" s="26" t="s">
        <v>18</v>
      </c>
      <c r="C9" s="22" t="s">
        <v>17</v>
      </c>
      <c r="D9" s="22" t="s">
        <v>480</v>
      </c>
      <c r="E9" s="22"/>
      <c r="F9" s="22" t="s">
        <v>429</v>
      </c>
      <c r="G9" s="22">
        <v>2</v>
      </c>
      <c r="H9" s="43">
        <v>0</v>
      </c>
      <c r="I9" s="23">
        <f t="shared" si="0"/>
        <v>0</v>
      </c>
      <c r="K9" s="50" t="s">
        <v>460</v>
      </c>
    </row>
    <row r="10" spans="1:11" x14ac:dyDescent="0.2">
      <c r="A10" s="45" t="s">
        <v>15</v>
      </c>
      <c r="B10" s="26" t="s">
        <v>19</v>
      </c>
      <c r="C10" s="22" t="s">
        <v>20</v>
      </c>
      <c r="D10" s="22" t="s">
        <v>480</v>
      </c>
      <c r="E10" s="22"/>
      <c r="F10" s="22" t="s">
        <v>429</v>
      </c>
      <c r="G10" s="22">
        <v>2</v>
      </c>
      <c r="H10" s="43">
        <v>0</v>
      </c>
      <c r="I10" s="23">
        <f t="shared" si="0"/>
        <v>0</v>
      </c>
      <c r="K10" s="24" t="s">
        <v>461</v>
      </c>
    </row>
    <row r="11" spans="1:11" x14ac:dyDescent="0.2">
      <c r="A11" s="45" t="s">
        <v>21</v>
      </c>
      <c r="B11" s="46" t="s">
        <v>22</v>
      </c>
      <c r="C11" s="22" t="s">
        <v>23</v>
      </c>
      <c r="D11" s="22" t="s">
        <v>480</v>
      </c>
      <c r="E11" s="22"/>
      <c r="F11" s="25" t="s">
        <v>489</v>
      </c>
      <c r="G11" s="22">
        <v>2</v>
      </c>
      <c r="H11" s="43">
        <v>0</v>
      </c>
      <c r="I11" s="23">
        <f t="shared" si="0"/>
        <v>0</v>
      </c>
    </row>
    <row r="12" spans="1:11" ht="25.2" x14ac:dyDescent="0.2">
      <c r="A12" s="45" t="s">
        <v>21</v>
      </c>
      <c r="B12" s="26" t="s">
        <v>24</v>
      </c>
      <c r="C12" s="22" t="s">
        <v>25</v>
      </c>
      <c r="D12" s="22" t="s">
        <v>480</v>
      </c>
      <c r="E12" s="22"/>
      <c r="F12" s="32" t="s">
        <v>493</v>
      </c>
      <c r="G12" s="22">
        <v>1</v>
      </c>
      <c r="H12" s="43">
        <v>0</v>
      </c>
      <c r="I12" s="23">
        <f t="shared" si="0"/>
        <v>0</v>
      </c>
    </row>
    <row r="13" spans="1:11" x14ac:dyDescent="0.2">
      <c r="A13" s="45" t="s">
        <v>26</v>
      </c>
      <c r="B13" s="26" t="s">
        <v>27</v>
      </c>
      <c r="C13" s="22" t="s">
        <v>25</v>
      </c>
      <c r="D13" s="22" t="s">
        <v>480</v>
      </c>
      <c r="E13" s="22"/>
      <c r="F13" s="27" t="s">
        <v>28</v>
      </c>
      <c r="G13" s="22">
        <v>66</v>
      </c>
      <c r="H13" s="43">
        <v>0</v>
      </c>
      <c r="I13" s="23">
        <f t="shared" si="0"/>
        <v>0</v>
      </c>
    </row>
    <row r="14" spans="1:11" x14ac:dyDescent="0.2">
      <c r="A14" s="45" t="s">
        <v>29</v>
      </c>
      <c r="B14" s="33" t="s">
        <v>30</v>
      </c>
      <c r="C14" s="22" t="s">
        <v>31</v>
      </c>
      <c r="D14" s="22" t="s">
        <v>480</v>
      </c>
      <c r="E14" s="22"/>
      <c r="F14" s="27" t="s">
        <v>32</v>
      </c>
      <c r="G14" s="22">
        <v>100</v>
      </c>
      <c r="H14" s="43">
        <v>0</v>
      </c>
      <c r="I14" s="23">
        <f t="shared" si="0"/>
        <v>0</v>
      </c>
    </row>
    <row r="15" spans="1:11" x14ac:dyDescent="0.2">
      <c r="A15" s="45" t="s">
        <v>29</v>
      </c>
      <c r="B15" s="33" t="s">
        <v>33</v>
      </c>
      <c r="C15" s="22" t="s">
        <v>31</v>
      </c>
      <c r="D15" s="22" t="s">
        <v>480</v>
      </c>
      <c r="E15" s="22"/>
      <c r="F15" s="27" t="s">
        <v>32</v>
      </c>
      <c r="G15" s="22">
        <v>2</v>
      </c>
      <c r="H15" s="43">
        <v>0</v>
      </c>
      <c r="I15" s="23">
        <f t="shared" si="0"/>
        <v>0</v>
      </c>
    </row>
    <row r="16" spans="1:11" x14ac:dyDescent="0.2">
      <c r="A16" s="45" t="s">
        <v>29</v>
      </c>
      <c r="B16" s="26" t="s">
        <v>34</v>
      </c>
      <c r="C16" s="22" t="s">
        <v>31</v>
      </c>
      <c r="D16" s="22" t="s">
        <v>480</v>
      </c>
      <c r="E16" s="22"/>
      <c r="F16" s="27" t="s">
        <v>6</v>
      </c>
      <c r="G16" s="22">
        <v>1</v>
      </c>
      <c r="H16" s="43">
        <v>0</v>
      </c>
      <c r="I16" s="23">
        <f t="shared" si="0"/>
        <v>0</v>
      </c>
    </row>
    <row r="17" spans="1:9" x14ac:dyDescent="0.2">
      <c r="A17" s="45" t="s">
        <v>29</v>
      </c>
      <c r="B17" s="26" t="s">
        <v>35</v>
      </c>
      <c r="C17" s="22" t="s">
        <v>31</v>
      </c>
      <c r="D17" s="22" t="s">
        <v>480</v>
      </c>
      <c r="E17" s="22"/>
      <c r="F17" s="27" t="s">
        <v>6</v>
      </c>
      <c r="G17" s="22">
        <v>5</v>
      </c>
      <c r="H17" s="43">
        <v>0</v>
      </c>
      <c r="I17" s="23">
        <f t="shared" si="0"/>
        <v>0</v>
      </c>
    </row>
    <row r="18" spans="1:9" x14ac:dyDescent="0.2">
      <c r="A18" s="45" t="s">
        <v>36</v>
      </c>
      <c r="B18" s="46" t="s">
        <v>37</v>
      </c>
      <c r="C18" s="22" t="s">
        <v>38</v>
      </c>
      <c r="D18" s="22" t="s">
        <v>480</v>
      </c>
      <c r="E18" s="22"/>
      <c r="F18" s="22" t="s">
        <v>39</v>
      </c>
      <c r="G18" s="22">
        <v>100</v>
      </c>
      <c r="H18" s="43">
        <v>0</v>
      </c>
      <c r="I18" s="23">
        <f t="shared" si="0"/>
        <v>0</v>
      </c>
    </row>
    <row r="19" spans="1:9" x14ac:dyDescent="0.2">
      <c r="A19" s="45" t="s">
        <v>40</v>
      </c>
      <c r="B19" s="26" t="s">
        <v>41</v>
      </c>
      <c r="C19" s="22" t="s">
        <v>42</v>
      </c>
      <c r="D19" s="22" t="s">
        <v>480</v>
      </c>
      <c r="E19" s="22"/>
      <c r="F19" s="27" t="s">
        <v>43</v>
      </c>
      <c r="G19" s="22">
        <v>20</v>
      </c>
      <c r="H19" s="43">
        <v>0</v>
      </c>
      <c r="I19" s="23">
        <f t="shared" si="0"/>
        <v>0</v>
      </c>
    </row>
    <row r="20" spans="1:9" x14ac:dyDescent="0.2">
      <c r="A20" s="45" t="s">
        <v>44</v>
      </c>
      <c r="B20" s="26" t="s">
        <v>45</v>
      </c>
      <c r="C20" s="22" t="s">
        <v>46</v>
      </c>
      <c r="D20" s="22" t="s">
        <v>480</v>
      </c>
      <c r="E20" s="22"/>
      <c r="F20" s="22" t="s">
        <v>47</v>
      </c>
      <c r="G20" s="22">
        <v>11</v>
      </c>
      <c r="H20" s="43">
        <v>0</v>
      </c>
      <c r="I20" s="23">
        <f t="shared" si="0"/>
        <v>0</v>
      </c>
    </row>
    <row r="21" spans="1:9" x14ac:dyDescent="0.2">
      <c r="A21" s="45" t="s">
        <v>48</v>
      </c>
      <c r="B21" s="26" t="s">
        <v>49</v>
      </c>
      <c r="C21" s="22" t="s">
        <v>48</v>
      </c>
      <c r="D21" s="22" t="s">
        <v>480</v>
      </c>
      <c r="E21" s="22"/>
      <c r="F21" s="22" t="s">
        <v>50</v>
      </c>
      <c r="G21" s="22">
        <v>2</v>
      </c>
      <c r="H21" s="43">
        <v>0</v>
      </c>
      <c r="I21" s="23">
        <f t="shared" si="0"/>
        <v>0</v>
      </c>
    </row>
    <row r="22" spans="1:9" x14ac:dyDescent="0.2">
      <c r="A22" s="45" t="s">
        <v>48</v>
      </c>
      <c r="B22" s="26" t="s">
        <v>51</v>
      </c>
      <c r="C22" s="22" t="s">
        <v>48</v>
      </c>
      <c r="D22" s="22" t="s">
        <v>480</v>
      </c>
      <c r="E22" s="22"/>
      <c r="F22" s="22" t="s">
        <v>39</v>
      </c>
      <c r="G22" s="22">
        <v>31</v>
      </c>
      <c r="H22" s="43">
        <v>0</v>
      </c>
      <c r="I22" s="23">
        <f t="shared" si="0"/>
        <v>0</v>
      </c>
    </row>
    <row r="23" spans="1:9" x14ac:dyDescent="0.2">
      <c r="A23" s="45" t="s">
        <v>48</v>
      </c>
      <c r="B23" s="26" t="s">
        <v>52</v>
      </c>
      <c r="C23" s="22" t="s">
        <v>48</v>
      </c>
      <c r="D23" s="22" t="s">
        <v>480</v>
      </c>
      <c r="E23" s="22"/>
      <c r="F23" s="25" t="s">
        <v>53</v>
      </c>
      <c r="G23" s="22">
        <v>1</v>
      </c>
      <c r="H23" s="43">
        <v>0</v>
      </c>
      <c r="I23" s="23">
        <f t="shared" si="0"/>
        <v>0</v>
      </c>
    </row>
    <row r="24" spans="1:9" x14ac:dyDescent="0.2">
      <c r="A24" s="45" t="s">
        <v>48</v>
      </c>
      <c r="B24" s="26" t="s">
        <v>54</v>
      </c>
      <c r="C24" s="22" t="s">
        <v>48</v>
      </c>
      <c r="D24" s="22" t="s">
        <v>480</v>
      </c>
      <c r="E24" s="22"/>
      <c r="F24" s="22" t="s">
        <v>55</v>
      </c>
      <c r="G24" s="22">
        <v>2</v>
      </c>
      <c r="H24" s="43">
        <v>0</v>
      </c>
      <c r="I24" s="23">
        <f t="shared" si="0"/>
        <v>0</v>
      </c>
    </row>
    <row r="25" spans="1:9" x14ac:dyDescent="0.2">
      <c r="A25" s="45" t="s">
        <v>48</v>
      </c>
      <c r="B25" s="26" t="s">
        <v>56</v>
      </c>
      <c r="C25" s="22" t="s">
        <v>48</v>
      </c>
      <c r="D25" s="22" t="s">
        <v>480</v>
      </c>
      <c r="E25" s="22"/>
      <c r="F25" s="22" t="s">
        <v>32</v>
      </c>
      <c r="G25" s="22">
        <v>7</v>
      </c>
      <c r="H25" s="43">
        <v>0</v>
      </c>
      <c r="I25" s="23">
        <f t="shared" si="0"/>
        <v>0</v>
      </c>
    </row>
    <row r="26" spans="1:9" x14ac:dyDescent="0.2">
      <c r="A26" s="45" t="s">
        <v>57</v>
      </c>
      <c r="B26" s="26" t="s">
        <v>440</v>
      </c>
      <c r="C26" s="22"/>
      <c r="D26" s="22" t="s">
        <v>58</v>
      </c>
      <c r="E26" s="22" t="s">
        <v>420</v>
      </c>
      <c r="F26" s="22" t="s">
        <v>59</v>
      </c>
      <c r="G26" s="22">
        <v>90</v>
      </c>
      <c r="H26" s="43">
        <v>0</v>
      </c>
      <c r="I26" s="23">
        <f t="shared" si="0"/>
        <v>0</v>
      </c>
    </row>
    <row r="27" spans="1:9" x14ac:dyDescent="0.2">
      <c r="A27" s="45" t="s">
        <v>60</v>
      </c>
      <c r="B27" s="26" t="s">
        <v>61</v>
      </c>
      <c r="C27" s="22" t="s">
        <v>62</v>
      </c>
      <c r="D27" s="22" t="s">
        <v>392</v>
      </c>
      <c r="E27" s="22"/>
      <c r="F27" s="27" t="s">
        <v>55</v>
      </c>
      <c r="G27" s="22">
        <v>100</v>
      </c>
      <c r="H27" s="43">
        <v>0</v>
      </c>
      <c r="I27" s="23">
        <f t="shared" si="0"/>
        <v>0</v>
      </c>
    </row>
    <row r="28" spans="1:9" ht="25.2" x14ac:dyDescent="0.2">
      <c r="A28" s="45" t="s">
        <v>63</v>
      </c>
      <c r="B28" s="26" t="s">
        <v>64</v>
      </c>
      <c r="C28" s="22" t="s">
        <v>65</v>
      </c>
      <c r="D28" s="32" t="s">
        <v>481</v>
      </c>
      <c r="E28" s="22"/>
      <c r="F28" s="27" t="s">
        <v>43</v>
      </c>
      <c r="G28" s="22">
        <v>17</v>
      </c>
      <c r="H28" s="43">
        <v>0</v>
      </c>
      <c r="I28" s="23">
        <f t="shared" si="0"/>
        <v>0</v>
      </c>
    </row>
    <row r="29" spans="1:9" x14ac:dyDescent="0.2">
      <c r="A29" s="45" t="s">
        <v>66</v>
      </c>
      <c r="B29" s="47" t="s">
        <v>67</v>
      </c>
      <c r="C29" s="22" t="s">
        <v>68</v>
      </c>
      <c r="D29" s="22" t="s">
        <v>69</v>
      </c>
      <c r="E29" s="22" t="s">
        <v>420</v>
      </c>
      <c r="F29" s="22" t="s">
        <v>39</v>
      </c>
      <c r="G29" s="22">
        <v>10</v>
      </c>
      <c r="H29" s="43">
        <v>0</v>
      </c>
      <c r="I29" s="23">
        <f t="shared" si="0"/>
        <v>0</v>
      </c>
    </row>
    <row r="30" spans="1:9" x14ac:dyDescent="0.2">
      <c r="A30" s="45" t="s">
        <v>66</v>
      </c>
      <c r="B30" s="48" t="s">
        <v>70</v>
      </c>
      <c r="C30" s="22" t="s">
        <v>68</v>
      </c>
      <c r="D30" s="22" t="s">
        <v>71</v>
      </c>
      <c r="E30" s="22" t="s">
        <v>420</v>
      </c>
      <c r="F30" s="22" t="s">
        <v>39</v>
      </c>
      <c r="G30" s="22">
        <v>10</v>
      </c>
      <c r="H30" s="43">
        <v>0</v>
      </c>
      <c r="I30" s="23">
        <f t="shared" si="0"/>
        <v>0</v>
      </c>
    </row>
    <row r="31" spans="1:9" x14ac:dyDescent="0.2">
      <c r="A31" s="45" t="s">
        <v>72</v>
      </c>
      <c r="B31" s="26" t="s">
        <v>73</v>
      </c>
      <c r="C31" s="22" t="s">
        <v>72</v>
      </c>
      <c r="D31" s="22" t="s">
        <v>480</v>
      </c>
      <c r="E31" s="22"/>
      <c r="F31" s="22" t="s">
        <v>74</v>
      </c>
      <c r="G31" s="22">
        <v>5</v>
      </c>
      <c r="H31" s="43">
        <v>0</v>
      </c>
      <c r="I31" s="23">
        <f t="shared" si="0"/>
        <v>0</v>
      </c>
    </row>
    <row r="32" spans="1:9" x14ac:dyDescent="0.2">
      <c r="A32" s="45" t="s">
        <v>75</v>
      </c>
      <c r="B32" s="26" t="s">
        <v>76</v>
      </c>
      <c r="C32" s="22"/>
      <c r="D32" s="22"/>
      <c r="E32" s="22"/>
      <c r="F32" s="22" t="s">
        <v>77</v>
      </c>
      <c r="G32" s="22">
        <v>5</v>
      </c>
      <c r="H32" s="43">
        <v>0</v>
      </c>
      <c r="I32" s="23">
        <f t="shared" si="0"/>
        <v>0</v>
      </c>
    </row>
    <row r="33" spans="1:9" x14ac:dyDescent="0.2">
      <c r="A33" s="45" t="s">
        <v>78</v>
      </c>
      <c r="B33" s="26" t="s">
        <v>79</v>
      </c>
      <c r="C33" s="22"/>
      <c r="D33" s="22"/>
      <c r="E33" s="22"/>
      <c r="F33" s="22" t="s">
        <v>80</v>
      </c>
      <c r="G33" s="22">
        <v>362</v>
      </c>
      <c r="H33" s="43">
        <v>0</v>
      </c>
      <c r="I33" s="23">
        <f t="shared" si="0"/>
        <v>0</v>
      </c>
    </row>
    <row r="34" spans="1:9" x14ac:dyDescent="0.2">
      <c r="A34" s="45" t="s">
        <v>81</v>
      </c>
      <c r="B34" s="26" t="s">
        <v>82</v>
      </c>
      <c r="C34" s="22" t="s">
        <v>31</v>
      </c>
      <c r="D34" s="22" t="s">
        <v>480</v>
      </c>
      <c r="E34" s="22"/>
      <c r="F34" s="27" t="s">
        <v>83</v>
      </c>
      <c r="G34" s="22">
        <v>203</v>
      </c>
      <c r="H34" s="43">
        <v>0</v>
      </c>
      <c r="I34" s="23">
        <f t="shared" si="0"/>
        <v>0</v>
      </c>
    </row>
    <row r="35" spans="1:9" x14ac:dyDescent="0.2">
      <c r="A35" s="45" t="s">
        <v>81</v>
      </c>
      <c r="B35" s="26" t="s">
        <v>84</v>
      </c>
      <c r="C35" s="22" t="s">
        <v>31</v>
      </c>
      <c r="D35" s="22" t="s">
        <v>480</v>
      </c>
      <c r="E35" s="22"/>
      <c r="F35" s="27" t="s">
        <v>85</v>
      </c>
      <c r="G35" s="22">
        <v>480</v>
      </c>
      <c r="H35" s="43">
        <v>0</v>
      </c>
      <c r="I35" s="23">
        <f t="shared" si="0"/>
        <v>0</v>
      </c>
    </row>
    <row r="36" spans="1:9" x14ac:dyDescent="0.2">
      <c r="A36" s="45" t="s">
        <v>86</v>
      </c>
      <c r="B36" s="46" t="s">
        <v>87</v>
      </c>
      <c r="C36" s="22" t="s">
        <v>31</v>
      </c>
      <c r="D36" s="22" t="s">
        <v>480</v>
      </c>
      <c r="E36" s="22"/>
      <c r="F36" s="22" t="s">
        <v>88</v>
      </c>
      <c r="G36" s="22">
        <v>7</v>
      </c>
      <c r="H36" s="43">
        <v>0</v>
      </c>
      <c r="I36" s="23">
        <f t="shared" si="0"/>
        <v>0</v>
      </c>
    </row>
    <row r="37" spans="1:9" x14ac:dyDescent="0.2">
      <c r="A37" s="45" t="s">
        <v>89</v>
      </c>
      <c r="B37" s="26" t="s">
        <v>490</v>
      </c>
      <c r="C37" s="22" t="s">
        <v>90</v>
      </c>
      <c r="D37" s="22" t="s">
        <v>480</v>
      </c>
      <c r="E37" s="22"/>
      <c r="F37" s="22" t="s">
        <v>39</v>
      </c>
      <c r="G37" s="22">
        <v>400</v>
      </c>
      <c r="H37" s="43">
        <v>0</v>
      </c>
      <c r="I37" s="23">
        <f t="shared" si="0"/>
        <v>0</v>
      </c>
    </row>
    <row r="38" spans="1:9" ht="25.2" x14ac:dyDescent="0.2">
      <c r="A38" s="45" t="s">
        <v>91</v>
      </c>
      <c r="B38" s="26" t="s">
        <v>92</v>
      </c>
      <c r="C38" s="22" t="s">
        <v>93</v>
      </c>
      <c r="D38" s="32" t="s">
        <v>482</v>
      </c>
      <c r="E38" s="22"/>
      <c r="F38" s="27" t="s">
        <v>28</v>
      </c>
      <c r="G38" s="22">
        <v>2</v>
      </c>
      <c r="H38" s="43">
        <v>0</v>
      </c>
      <c r="I38" s="23">
        <f t="shared" si="0"/>
        <v>0</v>
      </c>
    </row>
    <row r="39" spans="1:9" x14ac:dyDescent="0.2">
      <c r="A39" s="45" t="s">
        <v>94</v>
      </c>
      <c r="B39" s="26" t="s">
        <v>95</v>
      </c>
      <c r="C39" s="22" t="s">
        <v>96</v>
      </c>
      <c r="D39" s="22" t="s">
        <v>480</v>
      </c>
      <c r="E39" s="22"/>
      <c r="F39" s="27" t="s">
        <v>39</v>
      </c>
      <c r="G39" s="22">
        <v>1636</v>
      </c>
      <c r="H39" s="43">
        <v>0</v>
      </c>
      <c r="I39" s="23">
        <f t="shared" si="0"/>
        <v>0</v>
      </c>
    </row>
    <row r="40" spans="1:9" ht="113.4" x14ac:dyDescent="0.2">
      <c r="A40" s="45" t="s">
        <v>97</v>
      </c>
      <c r="B40" s="26" t="s">
        <v>98</v>
      </c>
      <c r="C40" s="22" t="s">
        <v>99</v>
      </c>
      <c r="D40" s="32" t="s">
        <v>494</v>
      </c>
      <c r="E40" s="22"/>
      <c r="F40" s="22" t="s">
        <v>430</v>
      </c>
      <c r="G40" s="22">
        <v>70</v>
      </c>
      <c r="H40" s="43">
        <v>0</v>
      </c>
      <c r="I40" s="23">
        <f t="shared" si="0"/>
        <v>0</v>
      </c>
    </row>
    <row r="41" spans="1:9" ht="37.799999999999997" x14ac:dyDescent="0.2">
      <c r="A41" s="45" t="s">
        <v>100</v>
      </c>
      <c r="B41" s="26" t="s">
        <v>101</v>
      </c>
      <c r="C41" s="22" t="s">
        <v>102</v>
      </c>
      <c r="D41" s="32" t="s">
        <v>492</v>
      </c>
      <c r="E41" s="22"/>
      <c r="F41" s="22" t="s">
        <v>103</v>
      </c>
      <c r="G41" s="22">
        <v>127</v>
      </c>
      <c r="H41" s="43">
        <v>0</v>
      </c>
      <c r="I41" s="23">
        <f t="shared" si="0"/>
        <v>0</v>
      </c>
    </row>
    <row r="42" spans="1:9" ht="37.799999999999997" x14ac:dyDescent="0.2">
      <c r="A42" s="45" t="s">
        <v>100</v>
      </c>
      <c r="B42" s="26" t="s">
        <v>104</v>
      </c>
      <c r="C42" s="22" t="s">
        <v>102</v>
      </c>
      <c r="D42" s="32" t="s">
        <v>492</v>
      </c>
      <c r="E42" s="22"/>
      <c r="F42" s="22" t="s">
        <v>103</v>
      </c>
      <c r="G42" s="22">
        <v>122</v>
      </c>
      <c r="H42" s="43">
        <v>0</v>
      </c>
      <c r="I42" s="23">
        <f t="shared" si="0"/>
        <v>0</v>
      </c>
    </row>
    <row r="43" spans="1:9" ht="37.799999999999997" x14ac:dyDescent="0.2">
      <c r="A43" s="45" t="s">
        <v>100</v>
      </c>
      <c r="B43" s="26" t="s">
        <v>105</v>
      </c>
      <c r="C43" s="22" t="s">
        <v>102</v>
      </c>
      <c r="D43" s="32" t="s">
        <v>492</v>
      </c>
      <c r="E43" s="22"/>
      <c r="F43" s="22" t="s">
        <v>103</v>
      </c>
      <c r="G43" s="22">
        <v>44</v>
      </c>
      <c r="H43" s="43">
        <v>0</v>
      </c>
      <c r="I43" s="23">
        <f t="shared" si="0"/>
        <v>0</v>
      </c>
    </row>
    <row r="44" spans="1:9" ht="37.799999999999997" x14ac:dyDescent="0.2">
      <c r="A44" s="45" t="s">
        <v>100</v>
      </c>
      <c r="B44" s="26" t="s">
        <v>106</v>
      </c>
      <c r="C44" s="22" t="s">
        <v>102</v>
      </c>
      <c r="D44" s="32" t="s">
        <v>492</v>
      </c>
      <c r="E44" s="22"/>
      <c r="F44" s="22" t="s">
        <v>103</v>
      </c>
      <c r="G44" s="22">
        <v>75</v>
      </c>
      <c r="H44" s="43">
        <v>0</v>
      </c>
      <c r="I44" s="23">
        <f t="shared" si="0"/>
        <v>0</v>
      </c>
    </row>
    <row r="45" spans="1:9" ht="37.799999999999997" x14ac:dyDescent="0.2">
      <c r="A45" s="45" t="s">
        <v>100</v>
      </c>
      <c r="B45" s="26" t="s">
        <v>107</v>
      </c>
      <c r="C45" s="22" t="s">
        <v>102</v>
      </c>
      <c r="D45" s="32" t="s">
        <v>492</v>
      </c>
      <c r="E45" s="22"/>
      <c r="F45" s="22" t="s">
        <v>103</v>
      </c>
      <c r="G45" s="22">
        <v>3</v>
      </c>
      <c r="H45" s="43">
        <v>0</v>
      </c>
      <c r="I45" s="23">
        <f t="shared" si="0"/>
        <v>0</v>
      </c>
    </row>
    <row r="46" spans="1:9" x14ac:dyDescent="0.2">
      <c r="A46" s="45" t="s">
        <v>108</v>
      </c>
      <c r="B46" s="26" t="s">
        <v>109</v>
      </c>
      <c r="C46" s="22"/>
      <c r="D46" s="22"/>
      <c r="E46" s="22"/>
      <c r="F46" s="22" t="s">
        <v>110</v>
      </c>
      <c r="G46" s="22">
        <v>5</v>
      </c>
      <c r="H46" s="43">
        <v>0</v>
      </c>
      <c r="I46" s="23">
        <f t="shared" si="0"/>
        <v>0</v>
      </c>
    </row>
    <row r="47" spans="1:9" x14ac:dyDescent="0.2">
      <c r="A47" s="45" t="s">
        <v>111</v>
      </c>
      <c r="B47" s="26" t="s">
        <v>112</v>
      </c>
      <c r="C47" s="22" t="s">
        <v>113</v>
      </c>
      <c r="D47" s="22" t="s">
        <v>480</v>
      </c>
      <c r="E47" s="22"/>
      <c r="F47" s="27" t="s">
        <v>50</v>
      </c>
      <c r="G47" s="22">
        <v>4</v>
      </c>
      <c r="H47" s="43">
        <v>0</v>
      </c>
      <c r="I47" s="23">
        <f t="shared" si="0"/>
        <v>0</v>
      </c>
    </row>
    <row r="48" spans="1:9" x14ac:dyDescent="0.2">
      <c r="A48" s="45" t="s">
        <v>114</v>
      </c>
      <c r="B48" s="26" t="s">
        <v>115</v>
      </c>
      <c r="C48" s="22" t="s">
        <v>116</v>
      </c>
      <c r="D48" s="22" t="s">
        <v>480</v>
      </c>
      <c r="E48" s="22"/>
      <c r="F48" s="22" t="s">
        <v>43</v>
      </c>
      <c r="G48" s="22">
        <v>1</v>
      </c>
      <c r="H48" s="43">
        <v>0</v>
      </c>
      <c r="I48" s="23">
        <f t="shared" si="0"/>
        <v>0</v>
      </c>
    </row>
    <row r="49" spans="1:9" x14ac:dyDescent="0.2">
      <c r="A49" s="45" t="s">
        <v>117</v>
      </c>
      <c r="B49" s="26" t="s">
        <v>118</v>
      </c>
      <c r="C49" s="22" t="s">
        <v>119</v>
      </c>
      <c r="D49" s="22" t="s">
        <v>480</v>
      </c>
      <c r="E49" s="22"/>
      <c r="F49" s="27" t="s">
        <v>120</v>
      </c>
      <c r="G49" s="22">
        <v>4</v>
      </c>
      <c r="H49" s="43">
        <v>0</v>
      </c>
      <c r="I49" s="23">
        <f t="shared" si="0"/>
        <v>0</v>
      </c>
    </row>
    <row r="50" spans="1:9" ht="25.2" x14ac:dyDescent="0.2">
      <c r="A50" s="45" t="s">
        <v>121</v>
      </c>
      <c r="B50" s="33" t="s">
        <v>122</v>
      </c>
      <c r="C50" s="22" t="s">
        <v>123</v>
      </c>
      <c r="D50" s="32" t="s">
        <v>483</v>
      </c>
      <c r="E50" s="22" t="s">
        <v>420</v>
      </c>
      <c r="F50" s="27" t="s">
        <v>124</v>
      </c>
      <c r="G50" s="22">
        <v>204</v>
      </c>
      <c r="H50" s="43">
        <v>0</v>
      </c>
      <c r="I50" s="23">
        <f t="shared" si="0"/>
        <v>0</v>
      </c>
    </row>
    <row r="51" spans="1:9" x14ac:dyDescent="0.2">
      <c r="A51" s="45" t="s">
        <v>125</v>
      </c>
      <c r="B51" s="26" t="s">
        <v>126</v>
      </c>
      <c r="C51" s="22" t="s">
        <v>127</v>
      </c>
      <c r="D51" s="22" t="s">
        <v>480</v>
      </c>
      <c r="E51" s="22"/>
      <c r="F51" s="27" t="s">
        <v>43</v>
      </c>
      <c r="G51" s="22">
        <v>582</v>
      </c>
      <c r="H51" s="43">
        <v>0</v>
      </c>
      <c r="I51" s="23">
        <f t="shared" si="0"/>
        <v>0</v>
      </c>
    </row>
    <row r="52" spans="1:9" x14ac:dyDescent="0.2">
      <c r="A52" s="45" t="s">
        <v>128</v>
      </c>
      <c r="B52" s="26" t="s">
        <v>129</v>
      </c>
      <c r="C52" s="22" t="s">
        <v>130</v>
      </c>
      <c r="D52" s="22" t="s">
        <v>480</v>
      </c>
      <c r="E52" s="22"/>
      <c r="F52" s="27" t="s">
        <v>131</v>
      </c>
      <c r="G52" s="22">
        <v>10</v>
      </c>
      <c r="H52" s="43">
        <v>0</v>
      </c>
      <c r="I52" s="23">
        <f t="shared" si="0"/>
        <v>0</v>
      </c>
    </row>
    <row r="53" spans="1:9" ht="25.2" x14ac:dyDescent="0.2">
      <c r="A53" s="45" t="s">
        <v>134</v>
      </c>
      <c r="B53" s="26" t="s">
        <v>135</v>
      </c>
      <c r="C53" s="22" t="s">
        <v>136</v>
      </c>
      <c r="D53" s="32" t="s">
        <v>484</v>
      </c>
      <c r="E53" s="22"/>
      <c r="F53" s="22" t="s">
        <v>431</v>
      </c>
      <c r="G53" s="22">
        <v>30</v>
      </c>
      <c r="H53" s="43">
        <v>0</v>
      </c>
      <c r="I53" s="23">
        <f t="shared" si="0"/>
        <v>0</v>
      </c>
    </row>
    <row r="54" spans="1:9" x14ac:dyDescent="0.2">
      <c r="A54" s="45" t="s">
        <v>134</v>
      </c>
      <c r="B54" s="26" t="s">
        <v>137</v>
      </c>
      <c r="C54" s="22" t="s">
        <v>136</v>
      </c>
      <c r="D54" s="22" t="s">
        <v>480</v>
      </c>
      <c r="E54" s="22"/>
      <c r="F54" s="22" t="s">
        <v>138</v>
      </c>
      <c r="G54" s="22">
        <v>45</v>
      </c>
      <c r="H54" s="43">
        <v>0</v>
      </c>
      <c r="I54" s="23">
        <f t="shared" si="0"/>
        <v>0</v>
      </c>
    </row>
    <row r="55" spans="1:9" ht="113.4" x14ac:dyDescent="0.2">
      <c r="A55" s="45" t="s">
        <v>139</v>
      </c>
      <c r="B55" s="26" t="s">
        <v>140</v>
      </c>
      <c r="C55" s="22" t="s">
        <v>141</v>
      </c>
      <c r="D55" s="32" t="s">
        <v>494</v>
      </c>
      <c r="E55" s="22"/>
      <c r="F55" s="27" t="s">
        <v>55</v>
      </c>
      <c r="G55" s="22">
        <v>2</v>
      </c>
      <c r="H55" s="43">
        <v>0</v>
      </c>
      <c r="I55" s="23">
        <f t="shared" si="0"/>
        <v>0</v>
      </c>
    </row>
    <row r="56" spans="1:9" ht="113.4" x14ac:dyDescent="0.2">
      <c r="A56" s="45" t="s">
        <v>139</v>
      </c>
      <c r="B56" s="26" t="s">
        <v>142</v>
      </c>
      <c r="C56" s="22" t="s">
        <v>141</v>
      </c>
      <c r="D56" s="32" t="s">
        <v>494</v>
      </c>
      <c r="E56" s="22"/>
      <c r="F56" s="27" t="s">
        <v>55</v>
      </c>
      <c r="G56" s="22">
        <v>2</v>
      </c>
      <c r="H56" s="43">
        <v>0</v>
      </c>
      <c r="I56" s="23">
        <f t="shared" si="0"/>
        <v>0</v>
      </c>
    </row>
    <row r="57" spans="1:9" ht="113.4" x14ac:dyDescent="0.2">
      <c r="A57" s="45" t="s">
        <v>139</v>
      </c>
      <c r="B57" s="26" t="s">
        <v>143</v>
      </c>
      <c r="C57" s="22" t="s">
        <v>141</v>
      </c>
      <c r="D57" s="32" t="s">
        <v>494</v>
      </c>
      <c r="E57" s="22"/>
      <c r="F57" s="27" t="s">
        <v>55</v>
      </c>
      <c r="G57" s="22">
        <v>14</v>
      </c>
      <c r="H57" s="43">
        <v>0</v>
      </c>
      <c r="I57" s="23">
        <f t="shared" si="0"/>
        <v>0</v>
      </c>
    </row>
    <row r="58" spans="1:9" ht="113.4" x14ac:dyDescent="0.2">
      <c r="A58" s="45" t="s">
        <v>139</v>
      </c>
      <c r="B58" s="26" t="s">
        <v>144</v>
      </c>
      <c r="C58" s="22" t="s">
        <v>141</v>
      </c>
      <c r="D58" s="32" t="s">
        <v>494</v>
      </c>
      <c r="E58" s="22"/>
      <c r="F58" s="27" t="s">
        <v>55</v>
      </c>
      <c r="G58" s="22">
        <v>2</v>
      </c>
      <c r="H58" s="43">
        <v>0</v>
      </c>
      <c r="I58" s="23">
        <f t="shared" si="0"/>
        <v>0</v>
      </c>
    </row>
    <row r="59" spans="1:9" x14ac:dyDescent="0.2">
      <c r="A59" s="45" t="s">
        <v>145</v>
      </c>
      <c r="B59" s="26" t="s">
        <v>441</v>
      </c>
      <c r="C59" s="22"/>
      <c r="D59" s="22" t="s">
        <v>146</v>
      </c>
      <c r="E59" s="22" t="s">
        <v>420</v>
      </c>
      <c r="F59" s="22" t="s">
        <v>39</v>
      </c>
      <c r="G59" s="22">
        <v>600</v>
      </c>
      <c r="H59" s="43">
        <v>0</v>
      </c>
      <c r="I59" s="23">
        <f t="shared" si="0"/>
        <v>0</v>
      </c>
    </row>
    <row r="60" spans="1:9" x14ac:dyDescent="0.2">
      <c r="A60" s="45" t="s">
        <v>147</v>
      </c>
      <c r="B60" s="26" t="s">
        <v>148</v>
      </c>
      <c r="C60" s="22" t="s">
        <v>149</v>
      </c>
      <c r="D60" s="22" t="s">
        <v>480</v>
      </c>
      <c r="E60" s="22"/>
      <c r="F60" s="22" t="s">
        <v>150</v>
      </c>
      <c r="G60" s="22">
        <v>2</v>
      </c>
      <c r="H60" s="43">
        <v>0</v>
      </c>
      <c r="I60" s="23">
        <f t="shared" si="0"/>
        <v>0</v>
      </c>
    </row>
    <row r="61" spans="1:9" x14ac:dyDescent="0.2">
      <c r="A61" s="45" t="s">
        <v>147</v>
      </c>
      <c r="B61" s="26" t="s">
        <v>151</v>
      </c>
      <c r="C61" s="22" t="s">
        <v>152</v>
      </c>
      <c r="D61" s="22" t="s">
        <v>480</v>
      </c>
      <c r="E61" s="22"/>
      <c r="F61" s="22" t="s">
        <v>6</v>
      </c>
      <c r="G61" s="22">
        <v>5</v>
      </c>
      <c r="H61" s="43">
        <v>0</v>
      </c>
      <c r="I61" s="23">
        <f t="shared" si="0"/>
        <v>0</v>
      </c>
    </row>
    <row r="62" spans="1:9" x14ac:dyDescent="0.2">
      <c r="A62" s="45" t="s">
        <v>147</v>
      </c>
      <c r="B62" s="26" t="s">
        <v>153</v>
      </c>
      <c r="C62" s="22" t="s">
        <v>152</v>
      </c>
      <c r="D62" s="22" t="s">
        <v>480</v>
      </c>
      <c r="E62" s="22"/>
      <c r="F62" s="22" t="s">
        <v>154</v>
      </c>
      <c r="G62" s="22">
        <v>2</v>
      </c>
      <c r="H62" s="43">
        <v>0</v>
      </c>
      <c r="I62" s="23">
        <f t="shared" si="0"/>
        <v>0</v>
      </c>
    </row>
    <row r="63" spans="1:9" x14ac:dyDescent="0.2">
      <c r="A63" s="45" t="s">
        <v>147</v>
      </c>
      <c r="B63" s="26" t="s">
        <v>155</v>
      </c>
      <c r="C63" s="22" t="s">
        <v>152</v>
      </c>
      <c r="D63" s="22" t="s">
        <v>480</v>
      </c>
      <c r="E63" s="22"/>
      <c r="F63" s="22" t="s">
        <v>154</v>
      </c>
      <c r="G63" s="22">
        <v>13</v>
      </c>
      <c r="H63" s="43">
        <v>0</v>
      </c>
      <c r="I63" s="23">
        <f t="shared" si="0"/>
        <v>0</v>
      </c>
    </row>
    <row r="64" spans="1:9" x14ac:dyDescent="0.2">
      <c r="A64" s="45" t="s">
        <v>147</v>
      </c>
      <c r="B64" s="26" t="s">
        <v>156</v>
      </c>
      <c r="C64" s="22" t="s">
        <v>65</v>
      </c>
      <c r="D64" s="22" t="s">
        <v>480</v>
      </c>
      <c r="E64" s="22"/>
      <c r="F64" s="22" t="s">
        <v>157</v>
      </c>
      <c r="G64" s="22">
        <v>22</v>
      </c>
      <c r="H64" s="43">
        <v>0</v>
      </c>
      <c r="I64" s="23">
        <f t="shared" si="0"/>
        <v>0</v>
      </c>
    </row>
    <row r="65" spans="1:9" x14ac:dyDescent="0.2">
      <c r="A65" s="45" t="s">
        <v>158</v>
      </c>
      <c r="B65" s="26" t="s">
        <v>159</v>
      </c>
      <c r="C65" s="22" t="s">
        <v>123</v>
      </c>
      <c r="D65" s="22" t="s">
        <v>480</v>
      </c>
      <c r="E65" s="22"/>
      <c r="F65" s="27" t="s">
        <v>160</v>
      </c>
      <c r="G65" s="22">
        <v>5</v>
      </c>
      <c r="H65" s="43">
        <v>0</v>
      </c>
      <c r="I65" s="23">
        <f t="shared" si="0"/>
        <v>0</v>
      </c>
    </row>
    <row r="66" spans="1:9" x14ac:dyDescent="0.2">
      <c r="A66" s="45" t="s">
        <v>161</v>
      </c>
      <c r="B66" s="26" t="s">
        <v>162</v>
      </c>
      <c r="C66" s="22"/>
      <c r="D66" s="22" t="s">
        <v>146</v>
      </c>
      <c r="E66" s="22" t="s">
        <v>420</v>
      </c>
      <c r="F66" s="27" t="s">
        <v>163</v>
      </c>
      <c r="G66" s="22">
        <v>10</v>
      </c>
      <c r="H66" s="43">
        <v>0</v>
      </c>
      <c r="I66" s="23">
        <f t="shared" si="0"/>
        <v>0</v>
      </c>
    </row>
    <row r="67" spans="1:9" x14ac:dyDescent="0.2">
      <c r="A67" s="45" t="s">
        <v>164</v>
      </c>
      <c r="B67" s="26" t="s">
        <v>165</v>
      </c>
      <c r="C67" s="22" t="s">
        <v>133</v>
      </c>
      <c r="D67" s="22" t="s">
        <v>480</v>
      </c>
      <c r="E67" s="22"/>
      <c r="F67" s="22" t="s">
        <v>166</v>
      </c>
      <c r="G67" s="22">
        <v>1</v>
      </c>
      <c r="H67" s="43">
        <v>0</v>
      </c>
      <c r="I67" s="23">
        <f t="shared" ref="I67:I130" si="1">G67*H67</f>
        <v>0</v>
      </c>
    </row>
    <row r="68" spans="1:9" x14ac:dyDescent="0.2">
      <c r="A68" s="45" t="s">
        <v>167</v>
      </c>
      <c r="B68" s="26" t="s">
        <v>168</v>
      </c>
      <c r="C68" s="22" t="s">
        <v>169</v>
      </c>
      <c r="D68" s="22" t="s">
        <v>480</v>
      </c>
      <c r="E68" s="22"/>
      <c r="F68" s="27" t="s">
        <v>170</v>
      </c>
      <c r="G68" s="22">
        <v>2</v>
      </c>
      <c r="H68" s="43">
        <v>0</v>
      </c>
      <c r="I68" s="23">
        <f t="shared" si="1"/>
        <v>0</v>
      </c>
    </row>
    <row r="69" spans="1:9" x14ac:dyDescent="0.2">
      <c r="A69" s="45" t="s">
        <v>167</v>
      </c>
      <c r="B69" s="26" t="s">
        <v>171</v>
      </c>
      <c r="C69" s="22" t="s">
        <v>169</v>
      </c>
      <c r="D69" s="22" t="s">
        <v>480</v>
      </c>
      <c r="E69" s="22"/>
      <c r="F69" s="27" t="s">
        <v>170</v>
      </c>
      <c r="G69" s="22">
        <v>2</v>
      </c>
      <c r="H69" s="43">
        <v>0</v>
      </c>
      <c r="I69" s="23">
        <f t="shared" si="1"/>
        <v>0</v>
      </c>
    </row>
    <row r="70" spans="1:9" x14ac:dyDescent="0.2">
      <c r="A70" s="45" t="s">
        <v>167</v>
      </c>
      <c r="B70" s="26" t="s">
        <v>172</v>
      </c>
      <c r="C70" s="22" t="s">
        <v>169</v>
      </c>
      <c r="D70" s="22" t="s">
        <v>480</v>
      </c>
      <c r="E70" s="22"/>
      <c r="F70" s="27" t="s">
        <v>170</v>
      </c>
      <c r="G70" s="22">
        <v>3</v>
      </c>
      <c r="H70" s="43">
        <v>0</v>
      </c>
      <c r="I70" s="23">
        <f t="shared" si="1"/>
        <v>0</v>
      </c>
    </row>
    <row r="71" spans="1:9" x14ac:dyDescent="0.2">
      <c r="A71" s="45" t="s">
        <v>167</v>
      </c>
      <c r="B71" s="26" t="s">
        <v>173</v>
      </c>
      <c r="C71" s="22" t="s">
        <v>169</v>
      </c>
      <c r="D71" s="22" t="s">
        <v>480</v>
      </c>
      <c r="E71" s="22"/>
      <c r="F71" s="27" t="s">
        <v>170</v>
      </c>
      <c r="G71" s="22">
        <v>10</v>
      </c>
      <c r="H71" s="43">
        <v>0</v>
      </c>
      <c r="I71" s="23">
        <f t="shared" si="1"/>
        <v>0</v>
      </c>
    </row>
    <row r="72" spans="1:9" x14ac:dyDescent="0.2">
      <c r="A72" s="45" t="s">
        <v>167</v>
      </c>
      <c r="B72" s="26" t="s">
        <v>174</v>
      </c>
      <c r="C72" s="22" t="s">
        <v>169</v>
      </c>
      <c r="D72" s="22" t="s">
        <v>480</v>
      </c>
      <c r="E72" s="22"/>
      <c r="F72" s="27" t="s">
        <v>170</v>
      </c>
      <c r="G72" s="22">
        <v>34</v>
      </c>
      <c r="H72" s="43">
        <v>0</v>
      </c>
      <c r="I72" s="23">
        <f t="shared" si="1"/>
        <v>0</v>
      </c>
    </row>
    <row r="73" spans="1:9" x14ac:dyDescent="0.2">
      <c r="A73" s="45" t="s">
        <v>167</v>
      </c>
      <c r="B73" s="26" t="s">
        <v>175</v>
      </c>
      <c r="C73" s="22" t="s">
        <v>169</v>
      </c>
      <c r="D73" s="22" t="s">
        <v>480</v>
      </c>
      <c r="E73" s="22"/>
      <c r="F73" s="27" t="s">
        <v>170</v>
      </c>
      <c r="G73" s="22">
        <v>20</v>
      </c>
      <c r="H73" s="43">
        <v>0</v>
      </c>
      <c r="I73" s="23">
        <f t="shared" si="1"/>
        <v>0</v>
      </c>
    </row>
    <row r="74" spans="1:9" x14ac:dyDescent="0.2">
      <c r="A74" s="45" t="s">
        <v>176</v>
      </c>
      <c r="B74" s="26" t="s">
        <v>177</v>
      </c>
      <c r="C74" s="22" t="s">
        <v>25</v>
      </c>
      <c r="D74" s="22" t="s">
        <v>480</v>
      </c>
      <c r="E74" s="22"/>
      <c r="F74" s="22" t="s">
        <v>28</v>
      </c>
      <c r="G74" s="22">
        <v>5</v>
      </c>
      <c r="H74" s="43">
        <v>0</v>
      </c>
      <c r="I74" s="23">
        <f t="shared" si="1"/>
        <v>0</v>
      </c>
    </row>
    <row r="75" spans="1:9" x14ac:dyDescent="0.2">
      <c r="A75" s="45" t="s">
        <v>176</v>
      </c>
      <c r="B75" s="26" t="s">
        <v>178</v>
      </c>
      <c r="C75" s="22" t="s">
        <v>25</v>
      </c>
      <c r="D75" s="22" t="s">
        <v>480</v>
      </c>
      <c r="E75" s="22"/>
      <c r="F75" s="22" t="s">
        <v>28</v>
      </c>
      <c r="G75" s="22">
        <v>12</v>
      </c>
      <c r="H75" s="43">
        <v>0</v>
      </c>
      <c r="I75" s="23">
        <f t="shared" si="1"/>
        <v>0</v>
      </c>
    </row>
    <row r="76" spans="1:9" x14ac:dyDescent="0.2">
      <c r="A76" s="45" t="s">
        <v>176</v>
      </c>
      <c r="B76" s="26" t="s">
        <v>179</v>
      </c>
      <c r="C76" s="22" t="s">
        <v>25</v>
      </c>
      <c r="D76" s="22" t="s">
        <v>480</v>
      </c>
      <c r="E76" s="22"/>
      <c r="F76" s="22" t="s">
        <v>28</v>
      </c>
      <c r="G76" s="22">
        <v>8</v>
      </c>
      <c r="H76" s="43">
        <v>0</v>
      </c>
      <c r="I76" s="23">
        <f t="shared" si="1"/>
        <v>0</v>
      </c>
    </row>
    <row r="77" spans="1:9" x14ac:dyDescent="0.2">
      <c r="A77" s="45" t="s">
        <v>176</v>
      </c>
      <c r="B77" s="26" t="s">
        <v>180</v>
      </c>
      <c r="C77" s="22" t="s">
        <v>181</v>
      </c>
      <c r="D77" s="22" t="s">
        <v>480</v>
      </c>
      <c r="E77" s="22"/>
      <c r="F77" s="22" t="s">
        <v>170</v>
      </c>
      <c r="G77" s="22">
        <v>11</v>
      </c>
      <c r="H77" s="43">
        <v>0</v>
      </c>
      <c r="I77" s="23">
        <f t="shared" si="1"/>
        <v>0</v>
      </c>
    </row>
    <row r="78" spans="1:9" ht="113.4" x14ac:dyDescent="0.2">
      <c r="A78" s="45" t="s">
        <v>182</v>
      </c>
      <c r="B78" s="26" t="s">
        <v>183</v>
      </c>
      <c r="C78" s="22" t="s">
        <v>184</v>
      </c>
      <c r="D78" s="32" t="s">
        <v>494</v>
      </c>
      <c r="E78" s="22" t="s">
        <v>420</v>
      </c>
      <c r="F78" s="22" t="s">
        <v>39</v>
      </c>
      <c r="G78" s="22">
        <v>4</v>
      </c>
      <c r="H78" s="43">
        <v>0</v>
      </c>
      <c r="I78" s="23">
        <f t="shared" si="1"/>
        <v>0</v>
      </c>
    </row>
    <row r="79" spans="1:9" ht="113.4" x14ac:dyDescent="0.2">
      <c r="A79" s="45" t="s">
        <v>182</v>
      </c>
      <c r="B79" s="26" t="s">
        <v>185</v>
      </c>
      <c r="C79" s="22" t="s">
        <v>184</v>
      </c>
      <c r="D79" s="32" t="s">
        <v>494</v>
      </c>
      <c r="E79" s="22" t="s">
        <v>420</v>
      </c>
      <c r="F79" s="22" t="s">
        <v>39</v>
      </c>
      <c r="G79" s="22">
        <v>4</v>
      </c>
      <c r="H79" s="43">
        <v>0</v>
      </c>
      <c r="I79" s="23">
        <f t="shared" si="1"/>
        <v>0</v>
      </c>
    </row>
    <row r="80" spans="1:9" x14ac:dyDescent="0.2">
      <c r="A80" s="45" t="s">
        <v>186</v>
      </c>
      <c r="B80" s="26" t="s">
        <v>187</v>
      </c>
      <c r="C80" s="25" t="s">
        <v>188</v>
      </c>
      <c r="D80" s="22" t="s">
        <v>480</v>
      </c>
      <c r="E80" s="25"/>
      <c r="F80" s="27" t="s">
        <v>429</v>
      </c>
      <c r="G80" s="25">
        <v>1</v>
      </c>
      <c r="H80" s="43">
        <v>0</v>
      </c>
      <c r="I80" s="23">
        <f t="shared" si="1"/>
        <v>0</v>
      </c>
    </row>
    <row r="81" spans="1:9" x14ac:dyDescent="0.2">
      <c r="A81" s="45" t="s">
        <v>186</v>
      </c>
      <c r="B81" s="26" t="s">
        <v>189</v>
      </c>
      <c r="C81" s="22" t="s">
        <v>188</v>
      </c>
      <c r="D81" s="22" t="s">
        <v>480</v>
      </c>
      <c r="E81" s="22"/>
      <c r="F81" s="27" t="s">
        <v>429</v>
      </c>
      <c r="G81" s="22">
        <v>1</v>
      </c>
      <c r="H81" s="43">
        <v>0</v>
      </c>
      <c r="I81" s="23">
        <f t="shared" si="1"/>
        <v>0</v>
      </c>
    </row>
    <row r="82" spans="1:9" x14ac:dyDescent="0.2">
      <c r="A82" s="45" t="s">
        <v>186</v>
      </c>
      <c r="B82" s="26" t="s">
        <v>190</v>
      </c>
      <c r="C82" s="22" t="s">
        <v>188</v>
      </c>
      <c r="D82" s="22" t="s">
        <v>480</v>
      </c>
      <c r="E82" s="22"/>
      <c r="F82" s="27" t="s">
        <v>429</v>
      </c>
      <c r="G82" s="22">
        <v>1</v>
      </c>
      <c r="H82" s="43">
        <v>0</v>
      </c>
      <c r="I82" s="23">
        <f t="shared" si="1"/>
        <v>0</v>
      </c>
    </row>
    <row r="83" spans="1:9" x14ac:dyDescent="0.2">
      <c r="A83" s="45" t="s">
        <v>186</v>
      </c>
      <c r="B83" s="26" t="s">
        <v>191</v>
      </c>
      <c r="C83" s="25" t="s">
        <v>188</v>
      </c>
      <c r="D83" s="22" t="s">
        <v>480</v>
      </c>
      <c r="E83" s="25"/>
      <c r="F83" s="27" t="s">
        <v>429</v>
      </c>
      <c r="G83" s="22">
        <v>1</v>
      </c>
      <c r="H83" s="43">
        <v>0</v>
      </c>
      <c r="I83" s="23">
        <f t="shared" si="1"/>
        <v>0</v>
      </c>
    </row>
    <row r="84" spans="1:9" x14ac:dyDescent="0.2">
      <c r="A84" s="45" t="s">
        <v>186</v>
      </c>
      <c r="B84" s="26" t="s">
        <v>192</v>
      </c>
      <c r="C84" s="22" t="s">
        <v>188</v>
      </c>
      <c r="D84" s="22" t="s">
        <v>480</v>
      </c>
      <c r="E84" s="22"/>
      <c r="F84" s="27" t="s">
        <v>429</v>
      </c>
      <c r="G84" s="22">
        <v>1</v>
      </c>
      <c r="H84" s="43">
        <v>0</v>
      </c>
      <c r="I84" s="23">
        <f t="shared" si="1"/>
        <v>0</v>
      </c>
    </row>
    <row r="85" spans="1:9" x14ac:dyDescent="0.2">
      <c r="A85" s="45" t="s">
        <v>186</v>
      </c>
      <c r="B85" s="26" t="s">
        <v>193</v>
      </c>
      <c r="C85" s="22" t="s">
        <v>188</v>
      </c>
      <c r="D85" s="22" t="s">
        <v>480</v>
      </c>
      <c r="E85" s="22"/>
      <c r="F85" s="27" t="s">
        <v>429</v>
      </c>
      <c r="G85" s="22">
        <v>1</v>
      </c>
      <c r="H85" s="43">
        <v>0</v>
      </c>
      <c r="I85" s="23">
        <f t="shared" si="1"/>
        <v>0</v>
      </c>
    </row>
    <row r="86" spans="1:9" x14ac:dyDescent="0.2">
      <c r="A86" s="45" t="s">
        <v>186</v>
      </c>
      <c r="B86" s="26" t="s">
        <v>194</v>
      </c>
      <c r="C86" s="22" t="s">
        <v>188</v>
      </c>
      <c r="D86" s="22" t="s">
        <v>480</v>
      </c>
      <c r="E86" s="22"/>
      <c r="F86" s="27" t="s">
        <v>429</v>
      </c>
      <c r="G86" s="22">
        <v>1</v>
      </c>
      <c r="H86" s="43">
        <v>0</v>
      </c>
      <c r="I86" s="23">
        <f t="shared" si="1"/>
        <v>0</v>
      </c>
    </row>
    <row r="87" spans="1:9" x14ac:dyDescent="0.2">
      <c r="A87" s="45" t="s">
        <v>195</v>
      </c>
      <c r="B87" s="26" t="s">
        <v>196</v>
      </c>
      <c r="C87" s="22" t="s">
        <v>197</v>
      </c>
      <c r="D87" s="22" t="s">
        <v>480</v>
      </c>
      <c r="E87" s="22"/>
      <c r="F87" s="22" t="s">
        <v>55</v>
      </c>
      <c r="G87" s="22">
        <v>47</v>
      </c>
      <c r="H87" s="43">
        <v>0</v>
      </c>
      <c r="I87" s="23">
        <f t="shared" si="1"/>
        <v>0</v>
      </c>
    </row>
    <row r="88" spans="1:9" x14ac:dyDescent="0.2">
      <c r="A88" s="45" t="s">
        <v>198</v>
      </c>
      <c r="B88" s="26" t="s">
        <v>199</v>
      </c>
      <c r="C88" s="22" t="s">
        <v>123</v>
      </c>
      <c r="D88" s="22" t="s">
        <v>480</v>
      </c>
      <c r="E88" s="22"/>
      <c r="F88" s="27" t="s">
        <v>200</v>
      </c>
      <c r="G88" s="22">
        <v>35</v>
      </c>
      <c r="H88" s="43">
        <v>0</v>
      </c>
      <c r="I88" s="23">
        <f t="shared" si="1"/>
        <v>0</v>
      </c>
    </row>
    <row r="89" spans="1:9" x14ac:dyDescent="0.2">
      <c r="A89" s="45" t="s">
        <v>198</v>
      </c>
      <c r="B89" s="26" t="s">
        <v>201</v>
      </c>
      <c r="C89" s="22" t="s">
        <v>133</v>
      </c>
      <c r="D89" s="22" t="s">
        <v>480</v>
      </c>
      <c r="E89" s="22"/>
      <c r="F89" s="27" t="s">
        <v>43</v>
      </c>
      <c r="G89" s="22">
        <v>15</v>
      </c>
      <c r="H89" s="43">
        <v>0</v>
      </c>
      <c r="I89" s="23">
        <f t="shared" si="1"/>
        <v>0</v>
      </c>
    </row>
    <row r="90" spans="1:9" x14ac:dyDescent="0.2">
      <c r="A90" s="45" t="s">
        <v>198</v>
      </c>
      <c r="B90" s="26" t="s">
        <v>202</v>
      </c>
      <c r="C90" s="22" t="s">
        <v>133</v>
      </c>
      <c r="D90" s="22" t="s">
        <v>480</v>
      </c>
      <c r="E90" s="22"/>
      <c r="F90" s="27" t="s">
        <v>43</v>
      </c>
      <c r="G90" s="22">
        <v>16</v>
      </c>
      <c r="H90" s="43">
        <v>0</v>
      </c>
      <c r="I90" s="23">
        <f t="shared" si="1"/>
        <v>0</v>
      </c>
    </row>
    <row r="91" spans="1:9" x14ac:dyDescent="0.2">
      <c r="A91" s="45" t="s">
        <v>198</v>
      </c>
      <c r="B91" s="26" t="s">
        <v>203</v>
      </c>
      <c r="C91" s="22" t="s">
        <v>204</v>
      </c>
      <c r="D91" s="22" t="s">
        <v>480</v>
      </c>
      <c r="E91" s="22"/>
      <c r="F91" s="27" t="s">
        <v>32</v>
      </c>
      <c r="G91" s="22">
        <v>8</v>
      </c>
      <c r="H91" s="43">
        <v>0</v>
      </c>
      <c r="I91" s="23">
        <f t="shared" si="1"/>
        <v>0</v>
      </c>
    </row>
    <row r="92" spans="1:9" x14ac:dyDescent="0.2">
      <c r="A92" s="45" t="s">
        <v>198</v>
      </c>
      <c r="B92" s="26" t="s">
        <v>205</v>
      </c>
      <c r="C92" s="22" t="s">
        <v>133</v>
      </c>
      <c r="D92" s="22" t="s">
        <v>480</v>
      </c>
      <c r="E92" s="22"/>
      <c r="F92" s="27" t="s">
        <v>43</v>
      </c>
      <c r="G92" s="22">
        <v>6</v>
      </c>
      <c r="H92" s="43">
        <v>0</v>
      </c>
      <c r="I92" s="23">
        <f t="shared" si="1"/>
        <v>0</v>
      </c>
    </row>
    <row r="93" spans="1:9" x14ac:dyDescent="0.2">
      <c r="A93" s="45" t="s">
        <v>198</v>
      </c>
      <c r="B93" s="26" t="s">
        <v>206</v>
      </c>
      <c r="C93" s="22" t="s">
        <v>133</v>
      </c>
      <c r="D93" s="22" t="s">
        <v>480</v>
      </c>
      <c r="E93" s="22"/>
      <c r="F93" s="27" t="s">
        <v>43</v>
      </c>
      <c r="G93" s="22">
        <v>1</v>
      </c>
      <c r="H93" s="43">
        <v>0</v>
      </c>
      <c r="I93" s="23">
        <f t="shared" si="1"/>
        <v>0</v>
      </c>
    </row>
    <row r="94" spans="1:9" x14ac:dyDescent="0.2">
      <c r="A94" s="45" t="s">
        <v>198</v>
      </c>
      <c r="B94" s="26" t="s">
        <v>207</v>
      </c>
      <c r="C94" s="22"/>
      <c r="D94" s="22"/>
      <c r="E94" s="22"/>
      <c r="F94" s="22" t="s">
        <v>208</v>
      </c>
      <c r="G94" s="22">
        <v>1</v>
      </c>
      <c r="H94" s="43">
        <v>0</v>
      </c>
      <c r="I94" s="23">
        <f t="shared" si="1"/>
        <v>0</v>
      </c>
    </row>
    <row r="95" spans="1:9" ht="50.4" x14ac:dyDescent="0.2">
      <c r="A95" s="45" t="s">
        <v>214</v>
      </c>
      <c r="B95" s="26" t="s">
        <v>466</v>
      </c>
      <c r="C95" s="22" t="s">
        <v>215</v>
      </c>
      <c r="D95" s="32" t="s">
        <v>485</v>
      </c>
      <c r="E95" s="22" t="s">
        <v>420</v>
      </c>
      <c r="F95" s="27" t="s">
        <v>55</v>
      </c>
      <c r="G95" s="22">
        <v>16</v>
      </c>
      <c r="H95" s="43">
        <v>0</v>
      </c>
      <c r="I95" s="23">
        <f t="shared" si="1"/>
        <v>0</v>
      </c>
    </row>
    <row r="96" spans="1:9" x14ac:dyDescent="0.2">
      <c r="A96" s="45" t="s">
        <v>214</v>
      </c>
      <c r="B96" s="26" t="s">
        <v>452</v>
      </c>
      <c r="C96" s="22" t="s">
        <v>216</v>
      </c>
      <c r="D96" s="22" t="s">
        <v>480</v>
      </c>
      <c r="E96" s="22" t="s">
        <v>420</v>
      </c>
      <c r="F96" s="27" t="s">
        <v>43</v>
      </c>
      <c r="G96" s="22">
        <v>8</v>
      </c>
      <c r="H96" s="43">
        <v>0</v>
      </c>
      <c r="I96" s="23">
        <f t="shared" si="1"/>
        <v>0</v>
      </c>
    </row>
    <row r="97" spans="1:9" x14ac:dyDescent="0.2">
      <c r="A97" s="45" t="s">
        <v>217</v>
      </c>
      <c r="B97" s="26" t="s">
        <v>218</v>
      </c>
      <c r="C97" s="22" t="s">
        <v>219</v>
      </c>
      <c r="D97" s="22" t="s">
        <v>480</v>
      </c>
      <c r="E97" s="22"/>
      <c r="F97" s="22" t="s">
        <v>55</v>
      </c>
      <c r="G97" s="22">
        <v>7</v>
      </c>
      <c r="H97" s="43">
        <v>0</v>
      </c>
      <c r="I97" s="23">
        <f t="shared" si="1"/>
        <v>0</v>
      </c>
    </row>
    <row r="98" spans="1:9" x14ac:dyDescent="0.2">
      <c r="A98" s="45" t="s">
        <v>217</v>
      </c>
      <c r="B98" s="26" t="s">
        <v>220</v>
      </c>
      <c r="C98" s="22" t="s">
        <v>219</v>
      </c>
      <c r="D98" s="22" t="s">
        <v>480</v>
      </c>
      <c r="E98" s="22"/>
      <c r="F98" s="22" t="s">
        <v>55</v>
      </c>
      <c r="G98" s="22">
        <v>7</v>
      </c>
      <c r="H98" s="43">
        <v>0</v>
      </c>
      <c r="I98" s="23">
        <f t="shared" si="1"/>
        <v>0</v>
      </c>
    </row>
    <row r="99" spans="1:9" x14ac:dyDescent="0.2">
      <c r="A99" s="45" t="s">
        <v>217</v>
      </c>
      <c r="B99" s="26" t="s">
        <v>221</v>
      </c>
      <c r="C99" s="22" t="s">
        <v>219</v>
      </c>
      <c r="D99" s="22" t="s">
        <v>480</v>
      </c>
      <c r="E99" s="22"/>
      <c r="F99" s="22" t="s">
        <v>55</v>
      </c>
      <c r="G99" s="22">
        <v>8</v>
      </c>
      <c r="H99" s="43">
        <v>0</v>
      </c>
      <c r="I99" s="23">
        <f t="shared" si="1"/>
        <v>0</v>
      </c>
    </row>
    <row r="100" spans="1:9" x14ac:dyDescent="0.2">
      <c r="A100" s="45" t="s">
        <v>222</v>
      </c>
      <c r="B100" s="26" t="s">
        <v>223</v>
      </c>
      <c r="C100" s="22" t="s">
        <v>219</v>
      </c>
      <c r="D100" s="22" t="s">
        <v>480</v>
      </c>
      <c r="E100" s="22"/>
      <c r="F100" s="22" t="s">
        <v>224</v>
      </c>
      <c r="G100" s="22">
        <v>8</v>
      </c>
      <c r="H100" s="43">
        <v>0</v>
      </c>
      <c r="I100" s="23">
        <f t="shared" si="1"/>
        <v>0</v>
      </c>
    </row>
    <row r="101" spans="1:9" x14ac:dyDescent="0.2">
      <c r="A101" s="45" t="s">
        <v>225</v>
      </c>
      <c r="B101" s="26" t="s">
        <v>226</v>
      </c>
      <c r="C101" s="22" t="s">
        <v>113</v>
      </c>
      <c r="D101" s="22" t="s">
        <v>480</v>
      </c>
      <c r="E101" s="22"/>
      <c r="F101" s="27" t="s">
        <v>227</v>
      </c>
      <c r="G101" s="22">
        <v>200</v>
      </c>
      <c r="H101" s="43">
        <v>0</v>
      </c>
      <c r="I101" s="23">
        <f t="shared" si="1"/>
        <v>0</v>
      </c>
    </row>
    <row r="102" spans="1:9" x14ac:dyDescent="0.2">
      <c r="A102" s="45" t="s">
        <v>225</v>
      </c>
      <c r="B102" s="26" t="s">
        <v>228</v>
      </c>
      <c r="C102" s="22" t="s">
        <v>113</v>
      </c>
      <c r="D102" s="22" t="s">
        <v>480</v>
      </c>
      <c r="E102" s="22"/>
      <c r="F102" s="27" t="s">
        <v>229</v>
      </c>
      <c r="G102" s="22">
        <v>6</v>
      </c>
      <c r="H102" s="43">
        <v>0</v>
      </c>
      <c r="I102" s="23">
        <f t="shared" si="1"/>
        <v>0</v>
      </c>
    </row>
    <row r="103" spans="1:9" x14ac:dyDescent="0.2">
      <c r="A103" s="45" t="s">
        <v>230</v>
      </c>
      <c r="B103" s="26" t="s">
        <v>231</v>
      </c>
      <c r="C103" s="22" t="s">
        <v>232</v>
      </c>
      <c r="D103" s="22" t="s">
        <v>480</v>
      </c>
      <c r="E103" s="22"/>
      <c r="F103" s="22" t="s">
        <v>233</v>
      </c>
      <c r="G103" s="22">
        <v>3</v>
      </c>
      <c r="H103" s="43">
        <v>0</v>
      </c>
      <c r="I103" s="23">
        <f t="shared" si="1"/>
        <v>0</v>
      </c>
    </row>
    <row r="104" spans="1:9" x14ac:dyDescent="0.2">
      <c r="A104" s="45" t="s">
        <v>234</v>
      </c>
      <c r="B104" s="26" t="s">
        <v>235</v>
      </c>
      <c r="C104" s="22" t="s">
        <v>236</v>
      </c>
      <c r="D104" s="22" t="s">
        <v>480</v>
      </c>
      <c r="E104" s="22"/>
      <c r="F104" s="22" t="s">
        <v>237</v>
      </c>
      <c r="G104" s="22">
        <v>60</v>
      </c>
      <c r="H104" s="43">
        <v>0</v>
      </c>
      <c r="I104" s="23">
        <f t="shared" si="1"/>
        <v>0</v>
      </c>
    </row>
    <row r="105" spans="1:9" x14ac:dyDescent="0.2">
      <c r="A105" s="45" t="s">
        <v>238</v>
      </c>
      <c r="B105" s="26" t="s">
        <v>438</v>
      </c>
      <c r="C105" s="22"/>
      <c r="D105" s="22" t="s">
        <v>146</v>
      </c>
      <c r="E105" s="22" t="s">
        <v>420</v>
      </c>
      <c r="F105" s="22" t="s">
        <v>39</v>
      </c>
      <c r="G105" s="22">
        <v>36</v>
      </c>
      <c r="H105" s="43">
        <v>0</v>
      </c>
      <c r="I105" s="23">
        <f t="shared" si="1"/>
        <v>0</v>
      </c>
    </row>
    <row r="106" spans="1:9" x14ac:dyDescent="0.2">
      <c r="A106" s="45" t="s">
        <v>239</v>
      </c>
      <c r="B106" s="46" t="s">
        <v>240</v>
      </c>
      <c r="C106" s="22" t="s">
        <v>241</v>
      </c>
      <c r="D106" s="22" t="s">
        <v>480</v>
      </c>
      <c r="E106" s="22"/>
      <c r="F106" s="25" t="s">
        <v>242</v>
      </c>
      <c r="G106" s="22">
        <v>25</v>
      </c>
      <c r="H106" s="43">
        <v>0</v>
      </c>
      <c r="I106" s="23">
        <f t="shared" si="1"/>
        <v>0</v>
      </c>
    </row>
    <row r="107" spans="1:9" x14ac:dyDescent="0.2">
      <c r="A107" s="45" t="s">
        <v>243</v>
      </c>
      <c r="B107" s="26" t="s">
        <v>244</v>
      </c>
      <c r="C107" s="22" t="s">
        <v>245</v>
      </c>
      <c r="D107" s="22" t="s">
        <v>480</v>
      </c>
      <c r="E107" s="22"/>
      <c r="F107" s="22" t="s">
        <v>166</v>
      </c>
      <c r="G107" s="22">
        <v>6</v>
      </c>
      <c r="H107" s="43">
        <v>0</v>
      </c>
      <c r="I107" s="23">
        <f t="shared" si="1"/>
        <v>0</v>
      </c>
    </row>
    <row r="108" spans="1:9" x14ac:dyDescent="0.2">
      <c r="A108" s="45" t="s">
        <v>246</v>
      </c>
      <c r="B108" s="26" t="s">
        <v>247</v>
      </c>
      <c r="C108" s="22" t="s">
        <v>248</v>
      </c>
      <c r="D108" s="22" t="s">
        <v>480</v>
      </c>
      <c r="E108" s="22"/>
      <c r="F108" s="22" t="s">
        <v>166</v>
      </c>
      <c r="G108" s="22">
        <v>2</v>
      </c>
      <c r="H108" s="43">
        <v>0</v>
      </c>
      <c r="I108" s="23">
        <f t="shared" si="1"/>
        <v>0</v>
      </c>
    </row>
    <row r="109" spans="1:9" x14ac:dyDescent="0.2">
      <c r="A109" s="45" t="s">
        <v>249</v>
      </c>
      <c r="B109" s="26" t="s">
        <v>250</v>
      </c>
      <c r="C109" s="22" t="s">
        <v>251</v>
      </c>
      <c r="D109" s="22" t="s">
        <v>480</v>
      </c>
      <c r="E109" s="22"/>
      <c r="F109" s="22" t="s">
        <v>252</v>
      </c>
      <c r="G109" s="22">
        <v>15</v>
      </c>
      <c r="H109" s="43">
        <v>0</v>
      </c>
      <c r="I109" s="23">
        <f t="shared" si="1"/>
        <v>0</v>
      </c>
    </row>
    <row r="110" spans="1:9" x14ac:dyDescent="0.2">
      <c r="A110" s="45" t="s">
        <v>253</v>
      </c>
      <c r="B110" s="26" t="s">
        <v>254</v>
      </c>
      <c r="C110" s="22" t="s">
        <v>255</v>
      </c>
      <c r="D110" s="22" t="s">
        <v>480</v>
      </c>
      <c r="E110" s="22"/>
      <c r="F110" s="22" t="s">
        <v>39</v>
      </c>
      <c r="G110" s="22">
        <v>30</v>
      </c>
      <c r="H110" s="43">
        <v>0</v>
      </c>
      <c r="I110" s="23">
        <f t="shared" si="1"/>
        <v>0</v>
      </c>
    </row>
    <row r="111" spans="1:9" x14ac:dyDescent="0.2">
      <c r="A111" s="45" t="s">
        <v>256</v>
      </c>
      <c r="B111" s="26" t="s">
        <v>257</v>
      </c>
      <c r="C111" s="22" t="s">
        <v>258</v>
      </c>
      <c r="D111" s="22" t="s">
        <v>480</v>
      </c>
      <c r="E111" s="22"/>
      <c r="F111" s="27" t="s">
        <v>39</v>
      </c>
      <c r="G111" s="22">
        <v>163</v>
      </c>
      <c r="H111" s="43">
        <v>0</v>
      </c>
      <c r="I111" s="23">
        <f t="shared" si="1"/>
        <v>0</v>
      </c>
    </row>
    <row r="112" spans="1:9" x14ac:dyDescent="0.2">
      <c r="A112" s="45" t="s">
        <v>259</v>
      </c>
      <c r="B112" s="26" t="s">
        <v>260</v>
      </c>
      <c r="C112" s="22" t="s">
        <v>123</v>
      </c>
      <c r="D112" s="22" t="s">
        <v>480</v>
      </c>
      <c r="E112" s="22"/>
      <c r="F112" s="27" t="s">
        <v>43</v>
      </c>
      <c r="G112" s="22">
        <v>3</v>
      </c>
      <c r="H112" s="43">
        <v>0</v>
      </c>
      <c r="I112" s="23">
        <f t="shared" si="1"/>
        <v>0</v>
      </c>
    </row>
    <row r="113" spans="1:9" x14ac:dyDescent="0.2">
      <c r="A113" s="45" t="s">
        <v>261</v>
      </c>
      <c r="B113" s="26" t="s">
        <v>262</v>
      </c>
      <c r="C113" s="22" t="s">
        <v>263</v>
      </c>
      <c r="D113" s="22" t="s">
        <v>480</v>
      </c>
      <c r="E113" s="22"/>
      <c r="F113" s="22" t="s">
        <v>43</v>
      </c>
      <c r="G113" s="22">
        <v>1</v>
      </c>
      <c r="H113" s="43">
        <v>0</v>
      </c>
      <c r="I113" s="23">
        <f t="shared" si="1"/>
        <v>0</v>
      </c>
    </row>
    <row r="114" spans="1:9" x14ac:dyDescent="0.2">
      <c r="A114" s="45" t="s">
        <v>264</v>
      </c>
      <c r="B114" s="26" t="s">
        <v>265</v>
      </c>
      <c r="C114" s="22" t="s">
        <v>266</v>
      </c>
      <c r="D114" s="22" t="s">
        <v>480</v>
      </c>
      <c r="E114" s="22"/>
      <c r="F114" s="22" t="s">
        <v>267</v>
      </c>
      <c r="G114" s="22">
        <v>38</v>
      </c>
      <c r="H114" s="43">
        <v>0</v>
      </c>
      <c r="I114" s="23">
        <f t="shared" si="1"/>
        <v>0</v>
      </c>
    </row>
    <row r="115" spans="1:9" x14ac:dyDescent="0.2">
      <c r="A115" s="45" t="s">
        <v>264</v>
      </c>
      <c r="B115" s="26" t="s">
        <v>268</v>
      </c>
      <c r="C115" s="22" t="s">
        <v>269</v>
      </c>
      <c r="D115" s="22" t="s">
        <v>480</v>
      </c>
      <c r="E115" s="22"/>
      <c r="F115" s="22" t="s">
        <v>43</v>
      </c>
      <c r="G115" s="22">
        <v>114</v>
      </c>
      <c r="H115" s="43">
        <v>0</v>
      </c>
      <c r="I115" s="23">
        <f t="shared" si="1"/>
        <v>0</v>
      </c>
    </row>
    <row r="116" spans="1:9" x14ac:dyDescent="0.2">
      <c r="A116" s="45" t="s">
        <v>264</v>
      </c>
      <c r="B116" s="26" t="s">
        <v>270</v>
      </c>
      <c r="C116" s="22" t="s">
        <v>271</v>
      </c>
      <c r="D116" s="22" t="s">
        <v>480</v>
      </c>
      <c r="E116" s="22"/>
      <c r="F116" s="22" t="s">
        <v>170</v>
      </c>
      <c r="G116" s="22">
        <v>20</v>
      </c>
      <c r="H116" s="43">
        <v>0</v>
      </c>
      <c r="I116" s="23">
        <f t="shared" si="1"/>
        <v>0</v>
      </c>
    </row>
    <row r="117" spans="1:9" x14ac:dyDescent="0.2">
      <c r="A117" s="45" t="s">
        <v>264</v>
      </c>
      <c r="B117" s="26" t="s">
        <v>272</v>
      </c>
      <c r="C117" s="22" t="s">
        <v>271</v>
      </c>
      <c r="D117" s="22" t="s">
        <v>480</v>
      </c>
      <c r="E117" s="22"/>
      <c r="F117" s="22" t="s">
        <v>170</v>
      </c>
      <c r="G117" s="22">
        <v>81</v>
      </c>
      <c r="H117" s="43">
        <v>0</v>
      </c>
      <c r="I117" s="23">
        <f t="shared" si="1"/>
        <v>0</v>
      </c>
    </row>
    <row r="118" spans="1:9" x14ac:dyDescent="0.2">
      <c r="A118" s="45" t="s">
        <v>264</v>
      </c>
      <c r="B118" s="26" t="s">
        <v>273</v>
      </c>
      <c r="C118" s="22" t="s">
        <v>127</v>
      </c>
      <c r="D118" s="22" t="s">
        <v>480</v>
      </c>
      <c r="E118" s="22"/>
      <c r="F118" s="22" t="s">
        <v>55</v>
      </c>
      <c r="G118" s="22">
        <v>12</v>
      </c>
      <c r="H118" s="43">
        <v>0</v>
      </c>
      <c r="I118" s="23">
        <f t="shared" si="1"/>
        <v>0</v>
      </c>
    </row>
    <row r="119" spans="1:9" x14ac:dyDescent="0.2">
      <c r="A119" s="45" t="s">
        <v>274</v>
      </c>
      <c r="B119" s="26" t="s">
        <v>275</v>
      </c>
      <c r="C119" s="22" t="s">
        <v>65</v>
      </c>
      <c r="D119" s="22" t="s">
        <v>480</v>
      </c>
      <c r="E119" s="22"/>
      <c r="F119" s="22" t="s">
        <v>242</v>
      </c>
      <c r="G119" s="22">
        <v>30</v>
      </c>
      <c r="H119" s="43">
        <v>0</v>
      </c>
      <c r="I119" s="23">
        <f t="shared" si="1"/>
        <v>0</v>
      </c>
    </row>
    <row r="120" spans="1:9" ht="25.2" x14ac:dyDescent="0.2">
      <c r="A120" s="45" t="s">
        <v>276</v>
      </c>
      <c r="B120" s="26" t="s">
        <v>277</v>
      </c>
      <c r="C120" s="22" t="s">
        <v>25</v>
      </c>
      <c r="D120" s="32" t="s">
        <v>486</v>
      </c>
      <c r="E120" s="22"/>
      <c r="F120" s="27" t="s">
        <v>278</v>
      </c>
      <c r="G120" s="22">
        <v>20</v>
      </c>
      <c r="H120" s="43">
        <v>0</v>
      </c>
      <c r="I120" s="23">
        <f t="shared" si="1"/>
        <v>0</v>
      </c>
    </row>
    <row r="121" spans="1:9" ht="25.2" x14ac:dyDescent="0.2">
      <c r="A121" s="45" t="s">
        <v>276</v>
      </c>
      <c r="B121" s="26" t="s">
        <v>279</v>
      </c>
      <c r="C121" s="22" t="s">
        <v>280</v>
      </c>
      <c r="D121" s="32" t="s">
        <v>486</v>
      </c>
      <c r="E121" s="22"/>
      <c r="F121" s="27" t="s">
        <v>170</v>
      </c>
      <c r="G121" s="22">
        <v>137</v>
      </c>
      <c r="H121" s="43">
        <v>0</v>
      </c>
      <c r="I121" s="23">
        <f t="shared" si="1"/>
        <v>0</v>
      </c>
    </row>
    <row r="122" spans="1:9" x14ac:dyDescent="0.2">
      <c r="A122" s="45" t="s">
        <v>281</v>
      </c>
      <c r="B122" s="26" t="s">
        <v>282</v>
      </c>
      <c r="C122" s="22" t="s">
        <v>283</v>
      </c>
      <c r="D122" s="22" t="s">
        <v>480</v>
      </c>
      <c r="E122" s="22"/>
      <c r="F122" s="22" t="s">
        <v>39</v>
      </c>
      <c r="G122" s="22">
        <v>6</v>
      </c>
      <c r="H122" s="43">
        <v>0</v>
      </c>
      <c r="I122" s="23">
        <f t="shared" si="1"/>
        <v>0</v>
      </c>
    </row>
    <row r="123" spans="1:9" x14ac:dyDescent="0.2">
      <c r="A123" s="45" t="s">
        <v>284</v>
      </c>
      <c r="B123" s="26" t="s">
        <v>285</v>
      </c>
      <c r="C123" s="22" t="s">
        <v>152</v>
      </c>
      <c r="D123" s="22" t="s">
        <v>480</v>
      </c>
      <c r="E123" s="22"/>
      <c r="F123" s="22" t="s">
        <v>286</v>
      </c>
      <c r="G123" s="22">
        <v>6</v>
      </c>
      <c r="H123" s="43">
        <v>0</v>
      </c>
      <c r="I123" s="23">
        <f t="shared" si="1"/>
        <v>0</v>
      </c>
    </row>
    <row r="124" spans="1:9" x14ac:dyDescent="0.2">
      <c r="A124" s="45" t="s">
        <v>287</v>
      </c>
      <c r="B124" s="26" t="s">
        <v>288</v>
      </c>
      <c r="C124" s="22" t="s">
        <v>280</v>
      </c>
      <c r="D124" s="22" t="s">
        <v>480</v>
      </c>
      <c r="E124" s="22"/>
      <c r="F124" s="27" t="s">
        <v>28</v>
      </c>
      <c r="G124" s="22">
        <v>177</v>
      </c>
      <c r="H124" s="43">
        <v>0</v>
      </c>
      <c r="I124" s="23">
        <f t="shared" si="1"/>
        <v>0</v>
      </c>
    </row>
    <row r="125" spans="1:9" x14ac:dyDescent="0.2">
      <c r="A125" s="45" t="s">
        <v>289</v>
      </c>
      <c r="B125" s="26" t="s">
        <v>290</v>
      </c>
      <c r="C125" s="22" t="s">
        <v>116</v>
      </c>
      <c r="D125" s="22" t="s">
        <v>480</v>
      </c>
      <c r="E125" s="22"/>
      <c r="F125" s="22" t="s">
        <v>432</v>
      </c>
      <c r="G125" s="22">
        <v>2</v>
      </c>
      <c r="H125" s="43">
        <v>0</v>
      </c>
      <c r="I125" s="23">
        <f t="shared" si="1"/>
        <v>0</v>
      </c>
    </row>
    <row r="126" spans="1:9" x14ac:dyDescent="0.2">
      <c r="A126" s="45" t="s">
        <v>291</v>
      </c>
      <c r="B126" s="26" t="s">
        <v>292</v>
      </c>
      <c r="C126" s="22" t="s">
        <v>25</v>
      </c>
      <c r="D126" s="22" t="s">
        <v>480</v>
      </c>
      <c r="E126" s="22"/>
      <c r="F126" s="22" t="s">
        <v>433</v>
      </c>
      <c r="G126" s="22">
        <v>35</v>
      </c>
      <c r="H126" s="43">
        <v>0</v>
      </c>
      <c r="I126" s="23">
        <f t="shared" si="1"/>
        <v>0</v>
      </c>
    </row>
    <row r="127" spans="1:9" x14ac:dyDescent="0.2">
      <c r="A127" s="45" t="s">
        <v>293</v>
      </c>
      <c r="B127" s="26" t="s">
        <v>294</v>
      </c>
      <c r="C127" s="22" t="s">
        <v>295</v>
      </c>
      <c r="D127" s="22" t="s">
        <v>480</v>
      </c>
      <c r="E127" s="22"/>
      <c r="F127" s="22" t="s">
        <v>28</v>
      </c>
      <c r="G127" s="22">
        <v>1</v>
      </c>
      <c r="H127" s="43">
        <v>0</v>
      </c>
      <c r="I127" s="23">
        <f t="shared" si="1"/>
        <v>0</v>
      </c>
    </row>
    <row r="128" spans="1:9" x14ac:dyDescent="0.2">
      <c r="A128" s="45" t="s">
        <v>296</v>
      </c>
      <c r="B128" s="26" t="s">
        <v>297</v>
      </c>
      <c r="C128" s="22" t="s">
        <v>133</v>
      </c>
      <c r="D128" s="22" t="s">
        <v>480</v>
      </c>
      <c r="E128" s="22"/>
      <c r="F128" s="27" t="s">
        <v>43</v>
      </c>
      <c r="G128" s="22">
        <v>536</v>
      </c>
      <c r="H128" s="43">
        <v>0</v>
      </c>
      <c r="I128" s="23">
        <f t="shared" si="1"/>
        <v>0</v>
      </c>
    </row>
    <row r="129" spans="1:9" x14ac:dyDescent="0.2">
      <c r="A129" s="45" t="s">
        <v>296</v>
      </c>
      <c r="B129" s="26" t="s">
        <v>298</v>
      </c>
      <c r="C129" s="22" t="s">
        <v>133</v>
      </c>
      <c r="D129" s="22" t="s">
        <v>480</v>
      </c>
      <c r="E129" s="22"/>
      <c r="F129" s="27" t="s">
        <v>43</v>
      </c>
      <c r="G129" s="22">
        <v>255</v>
      </c>
      <c r="H129" s="43">
        <v>0</v>
      </c>
      <c r="I129" s="23">
        <f t="shared" si="1"/>
        <v>0</v>
      </c>
    </row>
    <row r="130" spans="1:9" x14ac:dyDescent="0.2">
      <c r="A130" s="45" t="s">
        <v>296</v>
      </c>
      <c r="B130" s="26" t="s">
        <v>299</v>
      </c>
      <c r="C130" s="22" t="s">
        <v>133</v>
      </c>
      <c r="D130" s="22" t="s">
        <v>480</v>
      </c>
      <c r="E130" s="22"/>
      <c r="F130" s="27" t="s">
        <v>43</v>
      </c>
      <c r="G130" s="22">
        <v>112</v>
      </c>
      <c r="H130" s="43">
        <v>0</v>
      </c>
      <c r="I130" s="23">
        <f t="shared" si="1"/>
        <v>0</v>
      </c>
    </row>
    <row r="131" spans="1:9" x14ac:dyDescent="0.2">
      <c r="A131" s="45" t="s">
        <v>296</v>
      </c>
      <c r="B131" s="26" t="s">
        <v>300</v>
      </c>
      <c r="C131" s="22" t="s">
        <v>301</v>
      </c>
      <c r="D131" s="22" t="s">
        <v>480</v>
      </c>
      <c r="E131" s="22"/>
      <c r="F131" s="27" t="s">
        <v>43</v>
      </c>
      <c r="G131" s="22">
        <v>5</v>
      </c>
      <c r="H131" s="43">
        <v>0</v>
      </c>
      <c r="I131" s="23">
        <f t="shared" ref="I131:I178" si="2">G131*H131</f>
        <v>0</v>
      </c>
    </row>
    <row r="132" spans="1:9" x14ac:dyDescent="0.2">
      <c r="A132" s="45" t="s">
        <v>296</v>
      </c>
      <c r="B132" s="26" t="s">
        <v>302</v>
      </c>
      <c r="C132" s="22" t="s">
        <v>301</v>
      </c>
      <c r="D132" s="22" t="s">
        <v>480</v>
      </c>
      <c r="E132" s="22"/>
      <c r="F132" s="27" t="s">
        <v>110</v>
      </c>
      <c r="G132" s="22">
        <v>5</v>
      </c>
      <c r="H132" s="43">
        <v>0</v>
      </c>
      <c r="I132" s="23">
        <f t="shared" si="2"/>
        <v>0</v>
      </c>
    </row>
    <row r="133" spans="1:9" x14ac:dyDescent="0.2">
      <c r="A133" s="45" t="s">
        <v>296</v>
      </c>
      <c r="B133" s="26" t="s">
        <v>303</v>
      </c>
      <c r="C133" s="22" t="s">
        <v>301</v>
      </c>
      <c r="D133" s="22" t="s">
        <v>480</v>
      </c>
      <c r="E133" s="22"/>
      <c r="F133" s="27" t="s">
        <v>124</v>
      </c>
      <c r="G133" s="22">
        <v>6</v>
      </c>
      <c r="H133" s="43">
        <v>0</v>
      </c>
      <c r="I133" s="23">
        <f t="shared" si="2"/>
        <v>0</v>
      </c>
    </row>
    <row r="134" spans="1:9" x14ac:dyDescent="0.2">
      <c r="A134" s="45" t="s">
        <v>296</v>
      </c>
      <c r="B134" s="26" t="s">
        <v>304</v>
      </c>
      <c r="C134" s="22" t="s">
        <v>301</v>
      </c>
      <c r="D134" s="22" t="s">
        <v>480</v>
      </c>
      <c r="E134" s="22"/>
      <c r="F134" s="27" t="s">
        <v>124</v>
      </c>
      <c r="G134" s="22">
        <v>16</v>
      </c>
      <c r="H134" s="43">
        <v>0</v>
      </c>
      <c r="I134" s="23">
        <f t="shared" si="2"/>
        <v>0</v>
      </c>
    </row>
    <row r="135" spans="1:9" ht="25.2" x14ac:dyDescent="0.2">
      <c r="A135" s="45" t="s">
        <v>305</v>
      </c>
      <c r="B135" s="26" t="s">
        <v>306</v>
      </c>
      <c r="C135" s="22" t="s">
        <v>241</v>
      </c>
      <c r="D135" s="32" t="s">
        <v>487</v>
      </c>
      <c r="E135" s="22"/>
      <c r="F135" s="27" t="s">
        <v>307</v>
      </c>
      <c r="G135" s="22">
        <v>1</v>
      </c>
      <c r="H135" s="43">
        <v>0</v>
      </c>
      <c r="I135" s="23">
        <f t="shared" si="2"/>
        <v>0</v>
      </c>
    </row>
    <row r="136" spans="1:9" x14ac:dyDescent="0.2">
      <c r="A136" s="45" t="s">
        <v>308</v>
      </c>
      <c r="B136" s="46" t="s">
        <v>309</v>
      </c>
      <c r="C136" s="22" t="s">
        <v>310</v>
      </c>
      <c r="D136" s="22" t="s">
        <v>480</v>
      </c>
      <c r="E136" s="22"/>
      <c r="F136" s="22" t="s">
        <v>39</v>
      </c>
      <c r="G136" s="22">
        <v>10</v>
      </c>
      <c r="H136" s="43">
        <v>0</v>
      </c>
      <c r="I136" s="23">
        <f t="shared" si="2"/>
        <v>0</v>
      </c>
    </row>
    <row r="137" spans="1:9" x14ac:dyDescent="0.2">
      <c r="A137" s="45" t="s">
        <v>311</v>
      </c>
      <c r="B137" s="26" t="s">
        <v>312</v>
      </c>
      <c r="C137" s="22" t="s">
        <v>313</v>
      </c>
      <c r="D137" s="22" t="s">
        <v>480</v>
      </c>
      <c r="E137" s="22"/>
      <c r="F137" s="22" t="s">
        <v>39</v>
      </c>
      <c r="G137" s="22">
        <v>2</v>
      </c>
      <c r="H137" s="43">
        <v>0</v>
      </c>
      <c r="I137" s="23">
        <f t="shared" si="2"/>
        <v>0</v>
      </c>
    </row>
    <row r="138" spans="1:9" x14ac:dyDescent="0.2">
      <c r="A138" s="45" t="s">
        <v>311</v>
      </c>
      <c r="B138" s="26" t="s">
        <v>314</v>
      </c>
      <c r="C138" s="22" t="s">
        <v>313</v>
      </c>
      <c r="D138" s="22" t="s">
        <v>480</v>
      </c>
      <c r="E138" s="22"/>
      <c r="F138" s="22" t="s">
        <v>55</v>
      </c>
      <c r="G138" s="22">
        <v>1</v>
      </c>
      <c r="H138" s="43">
        <v>0</v>
      </c>
      <c r="I138" s="23">
        <f t="shared" si="2"/>
        <v>0</v>
      </c>
    </row>
    <row r="139" spans="1:9" x14ac:dyDescent="0.2">
      <c r="A139" s="45" t="s">
        <v>315</v>
      </c>
      <c r="B139" s="26" t="s">
        <v>316</v>
      </c>
      <c r="C139" s="22"/>
      <c r="D139" s="22" t="s">
        <v>453</v>
      </c>
      <c r="E139" s="22" t="s">
        <v>420</v>
      </c>
      <c r="F139" s="27" t="s">
        <v>166</v>
      </c>
      <c r="G139" s="22">
        <v>23</v>
      </c>
      <c r="H139" s="43">
        <v>0</v>
      </c>
      <c r="I139" s="23">
        <f t="shared" si="2"/>
        <v>0</v>
      </c>
    </row>
    <row r="140" spans="1:9" ht="37.799999999999997" x14ac:dyDescent="0.2">
      <c r="A140" s="45" t="s">
        <v>317</v>
      </c>
      <c r="B140" s="33" t="s">
        <v>491</v>
      </c>
      <c r="C140" s="22" t="s">
        <v>318</v>
      </c>
      <c r="D140" s="32" t="s">
        <v>495</v>
      </c>
      <c r="E140" s="22"/>
      <c r="F140" s="27" t="s">
        <v>157</v>
      </c>
      <c r="G140" s="22">
        <v>624</v>
      </c>
      <c r="H140" s="43">
        <v>0</v>
      </c>
      <c r="I140" s="23">
        <f t="shared" si="2"/>
        <v>0</v>
      </c>
    </row>
    <row r="141" spans="1:9" x14ac:dyDescent="0.2">
      <c r="A141" s="45" t="s">
        <v>319</v>
      </c>
      <c r="B141" s="26" t="s">
        <v>320</v>
      </c>
      <c r="C141" s="22"/>
      <c r="D141" s="22"/>
      <c r="E141" s="22"/>
      <c r="F141" s="22" t="s">
        <v>229</v>
      </c>
      <c r="G141" s="22">
        <v>19</v>
      </c>
      <c r="H141" s="43">
        <v>0</v>
      </c>
      <c r="I141" s="23">
        <f t="shared" si="2"/>
        <v>0</v>
      </c>
    </row>
    <row r="142" spans="1:9" x14ac:dyDescent="0.2">
      <c r="A142" s="45" t="s">
        <v>321</v>
      </c>
      <c r="B142" s="26" t="s">
        <v>322</v>
      </c>
      <c r="C142" s="22"/>
      <c r="D142" s="22"/>
      <c r="E142" s="22"/>
      <c r="F142" s="22" t="s">
        <v>55</v>
      </c>
      <c r="G142" s="22">
        <v>1</v>
      </c>
      <c r="H142" s="43">
        <v>0</v>
      </c>
      <c r="I142" s="23">
        <f t="shared" si="2"/>
        <v>0</v>
      </c>
    </row>
    <row r="143" spans="1:9" x14ac:dyDescent="0.2">
      <c r="A143" s="45" t="s">
        <v>323</v>
      </c>
      <c r="B143" s="26" t="s">
        <v>324</v>
      </c>
      <c r="C143" s="22" t="s">
        <v>325</v>
      </c>
      <c r="D143" s="22" t="s">
        <v>480</v>
      </c>
      <c r="E143" s="22"/>
      <c r="F143" s="27" t="s">
        <v>39</v>
      </c>
      <c r="G143" s="22">
        <v>100</v>
      </c>
      <c r="H143" s="43">
        <v>0</v>
      </c>
      <c r="I143" s="23">
        <f t="shared" si="2"/>
        <v>0</v>
      </c>
    </row>
    <row r="144" spans="1:9" x14ac:dyDescent="0.2">
      <c r="A144" s="45" t="s">
        <v>326</v>
      </c>
      <c r="B144" s="26" t="s">
        <v>327</v>
      </c>
      <c r="C144" s="22" t="s">
        <v>328</v>
      </c>
      <c r="D144" s="22" t="s">
        <v>480</v>
      </c>
      <c r="E144" s="22"/>
      <c r="F144" s="27" t="s">
        <v>170</v>
      </c>
      <c r="G144" s="22">
        <v>13</v>
      </c>
      <c r="H144" s="43">
        <v>0</v>
      </c>
      <c r="I144" s="23">
        <f t="shared" si="2"/>
        <v>0</v>
      </c>
    </row>
    <row r="145" spans="1:9" x14ac:dyDescent="0.2">
      <c r="A145" s="45" t="s">
        <v>326</v>
      </c>
      <c r="B145" s="26" t="s">
        <v>329</v>
      </c>
      <c r="C145" s="22" t="s">
        <v>328</v>
      </c>
      <c r="D145" s="22" t="s">
        <v>480</v>
      </c>
      <c r="E145" s="22"/>
      <c r="F145" s="27" t="s">
        <v>170</v>
      </c>
      <c r="G145" s="22">
        <v>51</v>
      </c>
      <c r="H145" s="43">
        <v>0</v>
      </c>
      <c r="I145" s="23">
        <f t="shared" si="2"/>
        <v>0</v>
      </c>
    </row>
    <row r="146" spans="1:9" x14ac:dyDescent="0.2">
      <c r="A146" s="45" t="s">
        <v>326</v>
      </c>
      <c r="B146" s="26" t="s">
        <v>330</v>
      </c>
      <c r="C146" s="22" t="s">
        <v>328</v>
      </c>
      <c r="D146" s="22" t="s">
        <v>480</v>
      </c>
      <c r="E146" s="22"/>
      <c r="F146" s="27" t="s">
        <v>170</v>
      </c>
      <c r="G146" s="22">
        <v>37</v>
      </c>
      <c r="H146" s="43">
        <v>0</v>
      </c>
      <c r="I146" s="23">
        <f t="shared" si="2"/>
        <v>0</v>
      </c>
    </row>
    <row r="147" spans="1:9" x14ac:dyDescent="0.2">
      <c r="A147" s="45" t="s">
        <v>331</v>
      </c>
      <c r="B147" s="26" t="s">
        <v>332</v>
      </c>
      <c r="C147" s="22"/>
      <c r="D147" s="22"/>
      <c r="E147" s="22"/>
      <c r="F147" s="27" t="s">
        <v>6</v>
      </c>
      <c r="G147" s="22">
        <v>5</v>
      </c>
      <c r="H147" s="43">
        <v>0</v>
      </c>
      <c r="I147" s="23">
        <f t="shared" si="2"/>
        <v>0</v>
      </c>
    </row>
    <row r="148" spans="1:9" x14ac:dyDescent="0.2">
      <c r="A148" s="45" t="s">
        <v>331</v>
      </c>
      <c r="B148" s="26" t="s">
        <v>333</v>
      </c>
      <c r="C148" s="22"/>
      <c r="D148" s="22"/>
      <c r="E148" s="22"/>
      <c r="F148" s="27" t="s">
        <v>6</v>
      </c>
      <c r="G148" s="22">
        <v>20</v>
      </c>
      <c r="H148" s="43">
        <v>0</v>
      </c>
      <c r="I148" s="23">
        <f t="shared" si="2"/>
        <v>0</v>
      </c>
    </row>
    <row r="149" spans="1:9" x14ac:dyDescent="0.2">
      <c r="A149" s="45" t="s">
        <v>334</v>
      </c>
      <c r="B149" s="26" t="s">
        <v>335</v>
      </c>
      <c r="C149" s="22" t="s">
        <v>336</v>
      </c>
      <c r="D149" s="22" t="s">
        <v>480</v>
      </c>
      <c r="E149" s="22"/>
      <c r="F149" s="22" t="s">
        <v>43</v>
      </c>
      <c r="G149" s="22">
        <v>1</v>
      </c>
      <c r="H149" s="43">
        <v>0</v>
      </c>
      <c r="I149" s="23">
        <f t="shared" si="2"/>
        <v>0</v>
      </c>
    </row>
    <row r="150" spans="1:9" x14ac:dyDescent="0.2">
      <c r="A150" s="45" t="s">
        <v>337</v>
      </c>
      <c r="B150" s="26" t="s">
        <v>338</v>
      </c>
      <c r="C150" s="22" t="s">
        <v>339</v>
      </c>
      <c r="D150" s="22" t="s">
        <v>480</v>
      </c>
      <c r="E150" s="22"/>
      <c r="F150" s="22" t="s">
        <v>77</v>
      </c>
      <c r="G150" s="22">
        <v>1</v>
      </c>
      <c r="H150" s="43">
        <v>0</v>
      </c>
      <c r="I150" s="23">
        <f t="shared" si="2"/>
        <v>0</v>
      </c>
    </row>
    <row r="151" spans="1:9" x14ac:dyDescent="0.2">
      <c r="A151" s="45" t="s">
        <v>340</v>
      </c>
      <c r="B151" s="26" t="s">
        <v>341</v>
      </c>
      <c r="C151" s="22" t="s">
        <v>434</v>
      </c>
      <c r="D151" s="22" t="s">
        <v>480</v>
      </c>
      <c r="E151" s="22"/>
      <c r="F151" s="22" t="s">
        <v>166</v>
      </c>
      <c r="G151" s="22">
        <v>5</v>
      </c>
      <c r="H151" s="43">
        <v>0</v>
      </c>
      <c r="I151" s="23">
        <f t="shared" si="2"/>
        <v>0</v>
      </c>
    </row>
    <row r="152" spans="1:9" x14ac:dyDescent="0.2">
      <c r="A152" s="45" t="s">
        <v>340</v>
      </c>
      <c r="B152" s="26" t="s">
        <v>342</v>
      </c>
      <c r="C152" s="22" t="s">
        <v>152</v>
      </c>
      <c r="D152" s="22" t="s">
        <v>480</v>
      </c>
      <c r="E152" s="22"/>
      <c r="F152" s="22" t="s">
        <v>343</v>
      </c>
      <c r="G152" s="22">
        <v>1</v>
      </c>
      <c r="H152" s="43">
        <v>0</v>
      </c>
      <c r="I152" s="23">
        <f t="shared" si="2"/>
        <v>0</v>
      </c>
    </row>
    <row r="153" spans="1:9" x14ac:dyDescent="0.2">
      <c r="A153" s="45" t="s">
        <v>340</v>
      </c>
      <c r="B153" s="26" t="s">
        <v>344</v>
      </c>
      <c r="C153" s="22" t="s">
        <v>434</v>
      </c>
      <c r="D153" s="22" t="s">
        <v>480</v>
      </c>
      <c r="E153" s="22"/>
      <c r="F153" s="22" t="s">
        <v>343</v>
      </c>
      <c r="G153" s="22">
        <v>1</v>
      </c>
      <c r="H153" s="43">
        <v>0</v>
      </c>
      <c r="I153" s="23">
        <f t="shared" si="2"/>
        <v>0</v>
      </c>
    </row>
    <row r="154" spans="1:9" x14ac:dyDescent="0.2">
      <c r="A154" s="45" t="s">
        <v>340</v>
      </c>
      <c r="B154" s="26" t="s">
        <v>345</v>
      </c>
      <c r="C154" s="22" t="s">
        <v>434</v>
      </c>
      <c r="D154" s="22" t="s">
        <v>480</v>
      </c>
      <c r="E154" s="22"/>
      <c r="F154" s="22" t="s">
        <v>343</v>
      </c>
      <c r="G154" s="22">
        <v>1</v>
      </c>
      <c r="H154" s="43">
        <v>0</v>
      </c>
      <c r="I154" s="23">
        <f t="shared" si="2"/>
        <v>0</v>
      </c>
    </row>
    <row r="155" spans="1:9" x14ac:dyDescent="0.2">
      <c r="A155" s="45" t="s">
        <v>340</v>
      </c>
      <c r="B155" s="26" t="s">
        <v>346</v>
      </c>
      <c r="C155" s="22" t="s">
        <v>347</v>
      </c>
      <c r="D155" s="22" t="s">
        <v>480</v>
      </c>
      <c r="E155" s="22"/>
      <c r="F155" s="27" t="s">
        <v>488</v>
      </c>
      <c r="G155" s="22">
        <v>7</v>
      </c>
      <c r="H155" s="43">
        <v>0</v>
      </c>
      <c r="I155" s="23">
        <f t="shared" si="2"/>
        <v>0</v>
      </c>
    </row>
    <row r="156" spans="1:9" x14ac:dyDescent="0.2">
      <c r="A156" s="45" t="s">
        <v>348</v>
      </c>
      <c r="B156" s="26" t="s">
        <v>349</v>
      </c>
      <c r="C156" s="22" t="s">
        <v>149</v>
      </c>
      <c r="D156" s="22" t="s">
        <v>480</v>
      </c>
      <c r="E156" s="22"/>
      <c r="F156" s="22" t="s">
        <v>39</v>
      </c>
      <c r="G156" s="22">
        <v>40</v>
      </c>
      <c r="H156" s="43">
        <v>0</v>
      </c>
      <c r="I156" s="23">
        <f t="shared" si="2"/>
        <v>0</v>
      </c>
    </row>
    <row r="157" spans="1:9" x14ac:dyDescent="0.2">
      <c r="A157" s="45" t="s">
        <v>348</v>
      </c>
      <c r="B157" s="26" t="s">
        <v>350</v>
      </c>
      <c r="C157" s="22" t="s">
        <v>149</v>
      </c>
      <c r="D157" s="22" t="s">
        <v>480</v>
      </c>
      <c r="E157" s="22"/>
      <c r="F157" s="22" t="s">
        <v>39</v>
      </c>
      <c r="G157" s="22">
        <v>50</v>
      </c>
      <c r="H157" s="43">
        <v>0</v>
      </c>
      <c r="I157" s="23">
        <f t="shared" si="2"/>
        <v>0</v>
      </c>
    </row>
    <row r="158" spans="1:9" x14ac:dyDescent="0.2">
      <c r="A158" s="45" t="s">
        <v>351</v>
      </c>
      <c r="B158" s="26" t="s">
        <v>352</v>
      </c>
      <c r="C158" s="22" t="s">
        <v>353</v>
      </c>
      <c r="D158" s="22" t="s">
        <v>480</v>
      </c>
      <c r="E158" s="22"/>
      <c r="F158" s="22" t="s">
        <v>55</v>
      </c>
      <c r="G158" s="22">
        <v>159</v>
      </c>
      <c r="H158" s="43">
        <v>0</v>
      </c>
      <c r="I158" s="23">
        <f t="shared" si="2"/>
        <v>0</v>
      </c>
    </row>
    <row r="159" spans="1:9" x14ac:dyDescent="0.2">
      <c r="A159" s="45" t="s">
        <v>354</v>
      </c>
      <c r="B159" s="26" t="s">
        <v>355</v>
      </c>
      <c r="C159" s="22" t="s">
        <v>113</v>
      </c>
      <c r="D159" s="22" t="s">
        <v>480</v>
      </c>
      <c r="E159" s="22"/>
      <c r="F159" s="27" t="s">
        <v>55</v>
      </c>
      <c r="G159" s="22">
        <v>27</v>
      </c>
      <c r="H159" s="43">
        <v>0</v>
      </c>
      <c r="I159" s="23">
        <f t="shared" si="2"/>
        <v>0</v>
      </c>
    </row>
    <row r="160" spans="1:9" x14ac:dyDescent="0.2">
      <c r="A160" s="45" t="s">
        <v>356</v>
      </c>
      <c r="B160" s="26" t="s">
        <v>357</v>
      </c>
      <c r="C160" s="22" t="s">
        <v>113</v>
      </c>
      <c r="D160" s="22" t="s">
        <v>480</v>
      </c>
      <c r="E160" s="22"/>
      <c r="F160" s="27" t="s">
        <v>252</v>
      </c>
      <c r="G160" s="22">
        <v>5</v>
      </c>
      <c r="H160" s="43">
        <v>0</v>
      </c>
      <c r="I160" s="23">
        <f t="shared" si="2"/>
        <v>0</v>
      </c>
    </row>
    <row r="161" spans="1:9" x14ac:dyDescent="0.2">
      <c r="A161" s="45" t="s">
        <v>356</v>
      </c>
      <c r="B161" s="26" t="s">
        <v>358</v>
      </c>
      <c r="C161" s="22" t="s">
        <v>113</v>
      </c>
      <c r="D161" s="22" t="s">
        <v>480</v>
      </c>
      <c r="E161" s="22"/>
      <c r="F161" s="27" t="s">
        <v>50</v>
      </c>
      <c r="G161" s="22">
        <v>53</v>
      </c>
      <c r="H161" s="43">
        <v>0</v>
      </c>
      <c r="I161" s="23">
        <f t="shared" si="2"/>
        <v>0</v>
      </c>
    </row>
    <row r="162" spans="1:9" x14ac:dyDescent="0.2">
      <c r="A162" s="45" t="s">
        <v>356</v>
      </c>
      <c r="B162" s="26" t="s">
        <v>359</v>
      </c>
      <c r="C162" s="22" t="s">
        <v>113</v>
      </c>
      <c r="D162" s="22" t="s">
        <v>480</v>
      </c>
      <c r="E162" s="22"/>
      <c r="F162" s="27" t="s">
        <v>229</v>
      </c>
      <c r="G162" s="22">
        <v>20</v>
      </c>
      <c r="H162" s="43">
        <v>0</v>
      </c>
      <c r="I162" s="23">
        <f t="shared" si="2"/>
        <v>0</v>
      </c>
    </row>
    <row r="163" spans="1:9" x14ac:dyDescent="0.2">
      <c r="A163" s="45" t="s">
        <v>360</v>
      </c>
      <c r="B163" s="26" t="s">
        <v>361</v>
      </c>
      <c r="C163" s="22"/>
      <c r="D163" s="22"/>
      <c r="E163" s="22"/>
      <c r="F163" s="22" t="s">
        <v>77</v>
      </c>
      <c r="G163" s="22">
        <v>8</v>
      </c>
      <c r="H163" s="43">
        <v>0</v>
      </c>
      <c r="I163" s="23">
        <f t="shared" si="2"/>
        <v>0</v>
      </c>
    </row>
    <row r="164" spans="1:9" x14ac:dyDescent="0.2">
      <c r="A164" s="45" t="s">
        <v>362</v>
      </c>
      <c r="B164" s="26" t="s">
        <v>363</v>
      </c>
      <c r="C164" s="22" t="s">
        <v>152</v>
      </c>
      <c r="D164" s="22" t="s">
        <v>480</v>
      </c>
      <c r="E164" s="22"/>
      <c r="F164" s="22" t="s">
        <v>364</v>
      </c>
      <c r="G164" s="22">
        <v>1</v>
      </c>
      <c r="H164" s="43">
        <v>0</v>
      </c>
      <c r="I164" s="23">
        <f t="shared" si="2"/>
        <v>0</v>
      </c>
    </row>
    <row r="165" spans="1:9" x14ac:dyDescent="0.2">
      <c r="A165" s="45" t="s">
        <v>362</v>
      </c>
      <c r="B165" s="26" t="s">
        <v>365</v>
      </c>
      <c r="C165" s="22" t="s">
        <v>152</v>
      </c>
      <c r="D165" s="22" t="s">
        <v>480</v>
      </c>
      <c r="E165" s="22"/>
      <c r="F165" s="22" t="s">
        <v>366</v>
      </c>
      <c r="G165" s="22">
        <v>2</v>
      </c>
      <c r="H165" s="43">
        <v>0</v>
      </c>
      <c r="I165" s="23">
        <f t="shared" si="2"/>
        <v>0</v>
      </c>
    </row>
    <row r="166" spans="1:9" x14ac:dyDescent="0.2">
      <c r="A166" s="45" t="s">
        <v>362</v>
      </c>
      <c r="B166" s="26" t="s">
        <v>367</v>
      </c>
      <c r="C166" s="22" t="s">
        <v>152</v>
      </c>
      <c r="D166" s="22" t="s">
        <v>480</v>
      </c>
      <c r="E166" s="22"/>
      <c r="F166" s="22" t="s">
        <v>55</v>
      </c>
      <c r="G166" s="22">
        <v>9</v>
      </c>
      <c r="H166" s="43">
        <v>0</v>
      </c>
      <c r="I166" s="23">
        <f t="shared" si="2"/>
        <v>0</v>
      </c>
    </row>
    <row r="167" spans="1:9" x14ac:dyDescent="0.2">
      <c r="A167" s="45" t="s">
        <v>362</v>
      </c>
      <c r="B167" s="26" t="s">
        <v>368</v>
      </c>
      <c r="C167" s="22" t="s">
        <v>152</v>
      </c>
      <c r="D167" s="22" t="s">
        <v>480</v>
      </c>
      <c r="E167" s="22"/>
      <c r="F167" s="22" t="s">
        <v>43</v>
      </c>
      <c r="G167" s="22">
        <v>2</v>
      </c>
      <c r="H167" s="43">
        <v>0</v>
      </c>
      <c r="I167" s="23">
        <f t="shared" si="2"/>
        <v>0</v>
      </c>
    </row>
    <row r="168" spans="1:9" x14ac:dyDescent="0.2">
      <c r="A168" s="45" t="s">
        <v>362</v>
      </c>
      <c r="B168" s="26" t="s">
        <v>369</v>
      </c>
      <c r="C168" s="22" t="s">
        <v>152</v>
      </c>
      <c r="D168" s="22" t="s">
        <v>480</v>
      </c>
      <c r="E168" s="22"/>
      <c r="F168" s="22" t="s">
        <v>43</v>
      </c>
      <c r="G168" s="22">
        <v>5</v>
      </c>
      <c r="H168" s="43">
        <v>0</v>
      </c>
      <c r="I168" s="23">
        <f t="shared" si="2"/>
        <v>0</v>
      </c>
    </row>
    <row r="169" spans="1:9" x14ac:dyDescent="0.2">
      <c r="A169" s="45" t="s">
        <v>370</v>
      </c>
      <c r="B169" s="26" t="s">
        <v>439</v>
      </c>
      <c r="C169" s="22"/>
      <c r="D169" s="22"/>
      <c r="E169" s="22" t="s">
        <v>420</v>
      </c>
      <c r="F169" s="22" t="s">
        <v>39</v>
      </c>
      <c r="G169" s="22">
        <v>4545</v>
      </c>
      <c r="H169" s="43">
        <v>0</v>
      </c>
      <c r="I169" s="23">
        <f t="shared" si="2"/>
        <v>0</v>
      </c>
    </row>
    <row r="170" spans="1:9" x14ac:dyDescent="0.2">
      <c r="A170" s="45" t="s">
        <v>371</v>
      </c>
      <c r="B170" s="26" t="s">
        <v>372</v>
      </c>
      <c r="C170" s="22" t="s">
        <v>152</v>
      </c>
      <c r="D170" s="22" t="s">
        <v>480</v>
      </c>
      <c r="E170" s="22"/>
      <c r="F170" s="22" t="s">
        <v>373</v>
      </c>
      <c r="G170" s="22">
        <v>2</v>
      </c>
      <c r="H170" s="43">
        <v>0</v>
      </c>
      <c r="I170" s="23">
        <f t="shared" si="2"/>
        <v>0</v>
      </c>
    </row>
    <row r="171" spans="1:9" x14ac:dyDescent="0.2">
      <c r="A171" s="45" t="s">
        <v>374</v>
      </c>
      <c r="B171" s="26" t="s">
        <v>375</v>
      </c>
      <c r="C171" s="22" t="s">
        <v>376</v>
      </c>
      <c r="D171" s="22" t="s">
        <v>480</v>
      </c>
      <c r="E171" s="22"/>
      <c r="F171" s="22" t="s">
        <v>55</v>
      </c>
      <c r="G171" s="22">
        <v>12</v>
      </c>
      <c r="H171" s="43">
        <v>0</v>
      </c>
      <c r="I171" s="23">
        <f t="shared" si="2"/>
        <v>0</v>
      </c>
    </row>
    <row r="172" spans="1:9" x14ac:dyDescent="0.2">
      <c r="A172" s="45" t="s">
        <v>377</v>
      </c>
      <c r="B172" s="26" t="s">
        <v>378</v>
      </c>
      <c r="C172" s="22" t="s">
        <v>379</v>
      </c>
      <c r="D172" s="22" t="s">
        <v>480</v>
      </c>
      <c r="E172" s="22"/>
      <c r="F172" s="27" t="s">
        <v>43</v>
      </c>
      <c r="G172" s="22">
        <v>4</v>
      </c>
      <c r="H172" s="43">
        <v>0</v>
      </c>
      <c r="I172" s="23">
        <f t="shared" si="2"/>
        <v>0</v>
      </c>
    </row>
    <row r="173" spans="1:9" x14ac:dyDescent="0.2">
      <c r="A173" s="45" t="s">
        <v>377</v>
      </c>
      <c r="B173" s="26" t="s">
        <v>380</v>
      </c>
      <c r="C173" s="22" t="s">
        <v>379</v>
      </c>
      <c r="D173" s="22" t="s">
        <v>480</v>
      </c>
      <c r="E173" s="22"/>
      <c r="F173" s="27" t="s">
        <v>43</v>
      </c>
      <c r="G173" s="22">
        <v>105</v>
      </c>
      <c r="H173" s="43">
        <v>0</v>
      </c>
      <c r="I173" s="23">
        <f t="shared" si="2"/>
        <v>0</v>
      </c>
    </row>
    <row r="174" spans="1:9" x14ac:dyDescent="0.2">
      <c r="A174" s="45" t="s">
        <v>377</v>
      </c>
      <c r="B174" s="26" t="s">
        <v>381</v>
      </c>
      <c r="C174" s="22" t="s">
        <v>42</v>
      </c>
      <c r="D174" s="22" t="s">
        <v>480</v>
      </c>
      <c r="E174" s="22"/>
      <c r="F174" s="27" t="s">
        <v>55</v>
      </c>
      <c r="G174" s="22">
        <v>1</v>
      </c>
      <c r="H174" s="43">
        <v>0</v>
      </c>
      <c r="I174" s="23">
        <f t="shared" si="2"/>
        <v>0</v>
      </c>
    </row>
    <row r="175" spans="1:9" x14ac:dyDescent="0.2">
      <c r="A175" s="45" t="s">
        <v>382</v>
      </c>
      <c r="B175" s="26" t="s">
        <v>383</v>
      </c>
      <c r="C175" s="22" t="s">
        <v>384</v>
      </c>
      <c r="D175" s="22" t="s">
        <v>480</v>
      </c>
      <c r="E175" s="22"/>
      <c r="F175" s="27" t="s">
        <v>170</v>
      </c>
      <c r="G175" s="22">
        <v>3</v>
      </c>
      <c r="H175" s="43">
        <v>0</v>
      </c>
      <c r="I175" s="23">
        <f t="shared" si="2"/>
        <v>0</v>
      </c>
    </row>
    <row r="176" spans="1:9" x14ac:dyDescent="0.2">
      <c r="A176" s="45" t="s">
        <v>385</v>
      </c>
      <c r="B176" s="26" t="s">
        <v>386</v>
      </c>
      <c r="C176" s="22" t="s">
        <v>387</v>
      </c>
      <c r="D176" s="22" t="s">
        <v>480</v>
      </c>
      <c r="E176" s="22"/>
      <c r="F176" s="22" t="s">
        <v>39</v>
      </c>
      <c r="G176" s="22">
        <v>42</v>
      </c>
      <c r="H176" s="43">
        <v>0</v>
      </c>
      <c r="I176" s="23">
        <f t="shared" si="2"/>
        <v>0</v>
      </c>
    </row>
    <row r="177" spans="1:9" x14ac:dyDescent="0.2">
      <c r="A177" s="45" t="s">
        <v>385</v>
      </c>
      <c r="B177" s="26" t="s">
        <v>388</v>
      </c>
      <c r="C177" s="22" t="s">
        <v>389</v>
      </c>
      <c r="D177" s="22" t="s">
        <v>480</v>
      </c>
      <c r="E177" s="22"/>
      <c r="F177" s="22" t="s">
        <v>39</v>
      </c>
      <c r="G177" s="22">
        <v>280</v>
      </c>
      <c r="H177" s="43">
        <v>0</v>
      </c>
      <c r="I177" s="23">
        <f t="shared" si="2"/>
        <v>0</v>
      </c>
    </row>
    <row r="178" spans="1:9" ht="13.2" thickBot="1" x14ac:dyDescent="0.25">
      <c r="A178" s="49" t="s">
        <v>390</v>
      </c>
      <c r="B178" s="40" t="s">
        <v>391</v>
      </c>
      <c r="C178" s="28" t="s">
        <v>169</v>
      </c>
      <c r="D178" s="22" t="s">
        <v>480</v>
      </c>
      <c r="E178" s="28"/>
      <c r="F178" s="28" t="s">
        <v>28</v>
      </c>
      <c r="G178" s="28">
        <v>110</v>
      </c>
      <c r="H178" s="44">
        <v>0</v>
      </c>
      <c r="I178" s="23">
        <f t="shared" si="2"/>
        <v>0</v>
      </c>
    </row>
    <row r="179" spans="1:9" ht="13.2" thickBot="1" x14ac:dyDescent="0.25">
      <c r="H179" s="34" t="s">
        <v>450</v>
      </c>
      <c r="I179" s="35">
        <f>SUM(I2:I178)</f>
        <v>0</v>
      </c>
    </row>
    <row r="181" spans="1:9" x14ac:dyDescent="0.2">
      <c r="A181" s="52" t="s">
        <v>393</v>
      </c>
      <c r="G181" s="31"/>
      <c r="H181" s="31"/>
      <c r="I181" s="31"/>
    </row>
    <row r="182" spans="1:9" x14ac:dyDescent="0.2">
      <c r="A182" s="52" t="s">
        <v>394</v>
      </c>
      <c r="G182" s="31"/>
      <c r="H182" s="31"/>
      <c r="I182" s="31"/>
    </row>
    <row r="183" spans="1:9" x14ac:dyDescent="0.2">
      <c r="A183" s="52" t="s">
        <v>454</v>
      </c>
      <c r="G183" s="31"/>
      <c r="H183" s="31"/>
      <c r="I183" s="31"/>
    </row>
    <row r="184" spans="1:9" ht="13.2" thickBot="1" x14ac:dyDescent="0.25"/>
    <row r="185" spans="1:9" ht="13.2" thickBot="1" x14ac:dyDescent="0.25">
      <c r="A185" s="53" t="s">
        <v>132</v>
      </c>
      <c r="B185" s="36" t="s">
        <v>455</v>
      </c>
      <c r="C185" s="37" t="s">
        <v>133</v>
      </c>
      <c r="D185" s="37" t="s">
        <v>437</v>
      </c>
      <c r="E185" s="37"/>
      <c r="F185" s="38" t="s">
        <v>55</v>
      </c>
      <c r="G185" s="37">
        <v>2</v>
      </c>
      <c r="H185" s="42">
        <v>0</v>
      </c>
      <c r="I185" s="39">
        <f>G185*H185</f>
        <v>0</v>
      </c>
    </row>
    <row r="186" spans="1:9" ht="13.2" thickBot="1" x14ac:dyDescent="0.25">
      <c r="A186" s="45" t="s">
        <v>198</v>
      </c>
      <c r="B186" s="26" t="s">
        <v>209</v>
      </c>
      <c r="C186" s="22" t="s">
        <v>133</v>
      </c>
      <c r="D186" s="22" t="s">
        <v>437</v>
      </c>
      <c r="E186" s="22"/>
      <c r="F186" s="27" t="s">
        <v>55</v>
      </c>
      <c r="G186" s="22">
        <v>2</v>
      </c>
      <c r="H186" s="43">
        <v>0</v>
      </c>
      <c r="I186" s="39">
        <f t="shared" ref="I186:I190" si="3">G186*H186</f>
        <v>0</v>
      </c>
    </row>
    <row r="187" spans="1:9" ht="13.2" thickBot="1" x14ac:dyDescent="0.25">
      <c r="A187" s="45" t="s">
        <v>198</v>
      </c>
      <c r="B187" s="26" t="s">
        <v>210</v>
      </c>
      <c r="C187" s="22" t="s">
        <v>133</v>
      </c>
      <c r="D187" s="22" t="s">
        <v>437</v>
      </c>
      <c r="E187" s="22"/>
      <c r="F187" s="27" t="s">
        <v>55</v>
      </c>
      <c r="G187" s="22">
        <v>11</v>
      </c>
      <c r="H187" s="43">
        <v>0</v>
      </c>
      <c r="I187" s="39">
        <f t="shared" si="3"/>
        <v>0</v>
      </c>
    </row>
    <row r="188" spans="1:9" ht="13.2" thickBot="1" x14ac:dyDescent="0.25">
      <c r="A188" s="45" t="s">
        <v>198</v>
      </c>
      <c r="B188" s="26" t="s">
        <v>211</v>
      </c>
      <c r="C188" s="22" t="s">
        <v>133</v>
      </c>
      <c r="D188" s="22" t="s">
        <v>437</v>
      </c>
      <c r="E188" s="22"/>
      <c r="F188" s="27" t="s">
        <v>55</v>
      </c>
      <c r="G188" s="22">
        <v>622</v>
      </c>
      <c r="H188" s="43">
        <v>0</v>
      </c>
      <c r="I188" s="39">
        <f t="shared" si="3"/>
        <v>0</v>
      </c>
    </row>
    <row r="189" spans="1:9" ht="13.2" thickBot="1" x14ac:dyDescent="0.25">
      <c r="A189" s="45" t="s">
        <v>198</v>
      </c>
      <c r="B189" s="26" t="s">
        <v>212</v>
      </c>
      <c r="C189" s="22" t="s">
        <v>133</v>
      </c>
      <c r="D189" s="22" t="s">
        <v>437</v>
      </c>
      <c r="E189" s="22"/>
      <c r="F189" s="27" t="s">
        <v>55</v>
      </c>
      <c r="G189" s="22">
        <v>648</v>
      </c>
      <c r="H189" s="43">
        <v>0</v>
      </c>
      <c r="I189" s="39">
        <f t="shared" si="3"/>
        <v>0</v>
      </c>
    </row>
    <row r="190" spans="1:9" ht="13.2" thickBot="1" x14ac:dyDescent="0.25">
      <c r="A190" s="49" t="s">
        <v>198</v>
      </c>
      <c r="B190" s="40" t="s">
        <v>213</v>
      </c>
      <c r="C190" s="28" t="s">
        <v>133</v>
      </c>
      <c r="D190" s="28" t="s">
        <v>437</v>
      </c>
      <c r="E190" s="28"/>
      <c r="F190" s="41" t="s">
        <v>55</v>
      </c>
      <c r="G190" s="28">
        <v>26</v>
      </c>
      <c r="H190" s="44">
        <v>0</v>
      </c>
      <c r="I190" s="39">
        <f t="shared" si="3"/>
        <v>0</v>
      </c>
    </row>
    <row r="197" spans="7:7" x14ac:dyDescent="0.2">
      <c r="G197" s="59"/>
    </row>
  </sheetData>
  <sheetProtection algorithmName="SHA-512" hashValue="+g4h6DrFayEB0YHM7nFu/sKmUToDiH8o903lUubt2CqdRV1wuszv8KaDSwpGJn4thBUoixgBAHD8GkXDMmwZZA==" saltValue="5FSYpn8aI50v8eoHGBkA8w==" spinCount="100000" sheet="1" objects="1" scenarios="1"/>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530C-A5B8-47B9-8D6F-FC4A3002B8F0}">
  <dimension ref="E1:R245"/>
  <sheetViews>
    <sheetView topLeftCell="A31" workbookViewId="0">
      <selection activeCell="G52" sqref="G52"/>
    </sheetView>
  </sheetViews>
  <sheetFormatPr defaultRowHeight="14.4" x14ac:dyDescent="0.3"/>
  <cols>
    <col min="7" max="7" width="41.109375" customWidth="1"/>
  </cols>
  <sheetData>
    <row r="1" spans="7:7" x14ac:dyDescent="0.3">
      <c r="G1" s="16" t="s">
        <v>401</v>
      </c>
    </row>
    <row r="21" spans="7:7" x14ac:dyDescent="0.3">
      <c r="G21" s="16" t="s">
        <v>402</v>
      </c>
    </row>
    <row r="41" spans="5:13" x14ac:dyDescent="0.3">
      <c r="E41" t="s">
        <v>421</v>
      </c>
    </row>
    <row r="42" spans="5:13" x14ac:dyDescent="0.3">
      <c r="E42" t="s">
        <v>422</v>
      </c>
    </row>
    <row r="43" spans="5:13" x14ac:dyDescent="0.3">
      <c r="E43" t="s">
        <v>423</v>
      </c>
      <c r="G43" s="62" t="s">
        <v>424</v>
      </c>
      <c r="H43" s="62"/>
      <c r="I43" s="62"/>
      <c r="J43" s="62"/>
      <c r="K43" s="62"/>
      <c r="L43" s="62"/>
      <c r="M43" s="62"/>
    </row>
    <row r="44" spans="5:13" x14ac:dyDescent="0.3">
      <c r="E44" t="s">
        <v>425</v>
      </c>
      <c r="G44" t="s">
        <v>426</v>
      </c>
    </row>
    <row r="45" spans="5:13" x14ac:dyDescent="0.3">
      <c r="E45" t="s">
        <v>427</v>
      </c>
    </row>
    <row r="51" spans="7:14" x14ac:dyDescent="0.3">
      <c r="G51" s="62" t="s">
        <v>403</v>
      </c>
      <c r="H51" s="62"/>
      <c r="I51" s="62"/>
      <c r="J51" s="62"/>
      <c r="K51" s="62"/>
      <c r="L51" s="62"/>
      <c r="M51" s="62"/>
      <c r="N51" s="62"/>
    </row>
    <row r="52" spans="7:14" x14ac:dyDescent="0.3">
      <c r="G52" t="s">
        <v>428</v>
      </c>
    </row>
    <row r="65" spans="7:7" x14ac:dyDescent="0.3">
      <c r="G65" s="16" t="s">
        <v>404</v>
      </c>
    </row>
    <row r="66" spans="7:7" x14ac:dyDescent="0.3">
      <c r="G66" t="s">
        <v>405</v>
      </c>
    </row>
    <row r="86" spans="7:18" x14ac:dyDescent="0.3">
      <c r="K86" s="63"/>
      <c r="L86" s="63"/>
      <c r="M86" s="63"/>
      <c r="N86" s="63"/>
      <c r="O86" s="63"/>
      <c r="P86" s="63"/>
      <c r="Q86" s="63"/>
      <c r="R86" s="63"/>
    </row>
    <row r="88" spans="7:18" x14ac:dyDescent="0.3">
      <c r="G88" s="16" t="s">
        <v>406</v>
      </c>
    </row>
    <row r="89" spans="7:18" x14ac:dyDescent="0.3">
      <c r="G89" t="s">
        <v>407</v>
      </c>
    </row>
    <row r="90" spans="7:18" x14ac:dyDescent="0.3">
      <c r="G90" t="s">
        <v>408</v>
      </c>
    </row>
    <row r="107" spans="7:7" x14ac:dyDescent="0.3">
      <c r="G107" s="16" t="s">
        <v>409</v>
      </c>
    </row>
    <row r="108" spans="7:7" x14ac:dyDescent="0.3">
      <c r="G108" t="s">
        <v>410</v>
      </c>
    </row>
    <row r="109" spans="7:7" x14ac:dyDescent="0.3">
      <c r="G109" t="s">
        <v>411</v>
      </c>
    </row>
    <row r="110" spans="7:7" x14ac:dyDescent="0.3">
      <c r="G110" t="s">
        <v>412</v>
      </c>
    </row>
    <row r="111" spans="7:7" x14ac:dyDescent="0.3">
      <c r="G111" t="s">
        <v>413</v>
      </c>
    </row>
    <row r="112" spans="7:7" x14ac:dyDescent="0.3">
      <c r="G112" t="s">
        <v>414</v>
      </c>
    </row>
    <row r="131" spans="7:7" x14ac:dyDescent="0.3">
      <c r="G131" s="16" t="s">
        <v>415</v>
      </c>
    </row>
    <row r="154" spans="7:7" x14ac:dyDescent="0.3">
      <c r="G154" s="16" t="s">
        <v>416</v>
      </c>
    </row>
    <row r="155" spans="7:7" x14ac:dyDescent="0.3">
      <c r="G155" t="s">
        <v>417</v>
      </c>
    </row>
    <row r="156" spans="7:7" x14ac:dyDescent="0.3">
      <c r="G156" t="s">
        <v>418</v>
      </c>
    </row>
    <row r="189" spans="7:7" x14ac:dyDescent="0.3">
      <c r="G189" s="16" t="s">
        <v>315</v>
      </c>
    </row>
    <row r="191" spans="7:7" x14ac:dyDescent="0.3">
      <c r="G191" t="s">
        <v>442</v>
      </c>
    </row>
    <row r="192" spans="7:7" x14ac:dyDescent="0.3">
      <c r="G192" t="s">
        <v>419</v>
      </c>
    </row>
    <row r="193" spans="7:7" x14ac:dyDescent="0.3">
      <c r="G193" t="s">
        <v>443</v>
      </c>
    </row>
    <row r="195" spans="7:7" x14ac:dyDescent="0.3">
      <c r="G195" t="s">
        <v>444</v>
      </c>
    </row>
    <row r="241" spans="7:7" x14ac:dyDescent="0.3">
      <c r="G241" t="s">
        <v>446</v>
      </c>
    </row>
    <row r="242" spans="7:7" x14ac:dyDescent="0.3">
      <c r="G242" t="s">
        <v>445</v>
      </c>
    </row>
    <row r="243" spans="7:7" x14ac:dyDescent="0.3">
      <c r="G243" t="s">
        <v>447</v>
      </c>
    </row>
    <row r="244" spans="7:7" x14ac:dyDescent="0.3">
      <c r="G244" t="s">
        <v>448</v>
      </c>
    </row>
    <row r="245" spans="7:7" x14ac:dyDescent="0.3">
      <c r="G245" t="s">
        <v>449</v>
      </c>
    </row>
  </sheetData>
  <sheetProtection algorithmName="SHA-512" hashValue="0cQ+DS+vKr5Syx4Hsyv/mTVt8SCcNxb4dP/2FimR6/gmdt2quO88JcnaS3jIUNuNCNbgMO1L3RppAkIT3/8USA==" saltValue="8vv1rNpQ6u7TyqDZM3RvqQ==" spinCount="100000" sheet="1" objects="1" scenarios="1"/>
  <mergeCells count="3">
    <mergeCell ref="G43:M43"/>
    <mergeCell ref="G51:N51"/>
    <mergeCell ref="K86:R8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Instructie en accordering</vt:lpstr>
      <vt:lpstr>2. Materiaallijst</vt:lpstr>
      <vt:lpstr>3. Fotodatabase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Oosterhout, Nadine van</dc:creator>
  <cp:lastModifiedBy>Oosterhout, Nadine van</cp:lastModifiedBy>
  <dcterms:created xsi:type="dcterms:W3CDTF">2021-06-28T09:30:32Z</dcterms:created>
  <dcterms:modified xsi:type="dcterms:W3CDTF">2021-08-25T19:06:54Z</dcterms:modified>
</cp:coreProperties>
</file>