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Vervanging uitrukkleding 2020-2021\Aanbesteding\05 Nota van Inlichtingen\"/>
    </mc:Choice>
  </mc:AlternateContent>
  <xr:revisionPtr revIDLastSave="0" documentId="13_ncr:1_{794B09C5-1CFD-4329-93EE-F7EED719F489}" xr6:coauthVersionLast="46" xr6:coauthVersionMax="46" xr10:uidLastSave="{00000000-0000-0000-0000-000000000000}"/>
  <bookViews>
    <workbookView xWindow="-110" yWindow="-110" windowWidth="19420" windowHeight="10420" activeTab="1" xr2:uid="{00000000-000D-0000-FFFF-FFFF00000000}"/>
  </bookViews>
  <sheets>
    <sheet name="punten beoordeling G2 en G3" sheetId="5" r:id="rId1"/>
    <sheet name="punten beoordeling G4" sheetId="6" r:id="rId2"/>
  </sheets>
  <definedNames>
    <definedName name="DME_Dirty" hidden="1">"Onwaar"</definedName>
    <definedName name="DME_LocalFile" hidden="1">"Waar"</definedName>
    <definedName name="Ja">#REF!</definedName>
    <definedName name="Ne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4" i="5" l="1"/>
  <c r="F44" i="5"/>
  <c r="E44" i="5"/>
  <c r="E19" i="5"/>
  <c r="G43" i="5"/>
  <c r="F43" i="5"/>
  <c r="E43" i="5"/>
  <c r="G37" i="5"/>
  <c r="F37" i="5"/>
  <c r="E37" i="5"/>
  <c r="G19" i="5"/>
  <c r="F19" i="5"/>
  <c r="E12" i="5"/>
  <c r="Q33" i="5"/>
  <c r="P33" i="5"/>
  <c r="O33" i="5"/>
  <c r="G14" i="6"/>
  <c r="G8" i="6"/>
  <c r="G9" i="6"/>
  <c r="G10" i="6"/>
  <c r="G11" i="6"/>
  <c r="G12" i="6"/>
  <c r="G13" i="6"/>
  <c r="G7" i="6"/>
  <c r="Q13" i="5"/>
  <c r="Q14" i="5"/>
  <c r="Q15" i="5"/>
  <c r="Q16" i="5"/>
  <c r="Q17" i="5"/>
  <c r="Q18" i="5"/>
  <c r="Q19" i="5"/>
  <c r="Q20" i="5"/>
  <c r="Q21" i="5"/>
  <c r="Q22" i="5"/>
  <c r="Q23" i="5"/>
  <c r="P13" i="5"/>
  <c r="P14" i="5"/>
  <c r="P15" i="5"/>
  <c r="P16" i="5"/>
  <c r="P17" i="5"/>
  <c r="P18" i="5"/>
  <c r="P19" i="5"/>
  <c r="P20" i="5"/>
  <c r="P21" i="5"/>
  <c r="P22" i="5"/>
  <c r="P23" i="5"/>
  <c r="O13" i="5"/>
  <c r="O14" i="5"/>
  <c r="O15" i="5"/>
  <c r="O16" i="5"/>
  <c r="O17" i="5"/>
  <c r="O18" i="5"/>
  <c r="O19" i="5"/>
  <c r="O20" i="5"/>
  <c r="O21" i="5"/>
  <c r="O22" i="5"/>
  <c r="O23" i="5"/>
  <c r="O12" i="5"/>
  <c r="Q12" i="5"/>
  <c r="P12" i="5"/>
  <c r="Q31" i="5"/>
  <c r="P31" i="5"/>
  <c r="O31" i="5"/>
  <c r="Q30" i="5"/>
  <c r="Q32" i="5" s="1"/>
  <c r="Q24" i="5" s="1"/>
  <c r="P30" i="5"/>
  <c r="O30" i="5"/>
  <c r="G41" i="5"/>
  <c r="G42" i="5"/>
  <c r="F41" i="5"/>
  <c r="F42" i="5"/>
  <c r="E41" i="5"/>
  <c r="E42" i="5"/>
  <c r="G40" i="5"/>
  <c r="F40" i="5"/>
  <c r="E40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G22" i="5"/>
  <c r="F22" i="5"/>
  <c r="E22" i="5"/>
  <c r="G13" i="5"/>
  <c r="G14" i="5"/>
  <c r="G15" i="5"/>
  <c r="G16" i="5"/>
  <c r="G17" i="5"/>
  <c r="G18" i="5"/>
  <c r="F13" i="5"/>
  <c r="F14" i="5"/>
  <c r="F15" i="5"/>
  <c r="F16" i="5"/>
  <c r="F17" i="5"/>
  <c r="F18" i="5"/>
  <c r="G12" i="5"/>
  <c r="F12" i="5"/>
  <c r="E13" i="5"/>
  <c r="E14" i="5"/>
  <c r="E15" i="5"/>
  <c r="E16" i="5"/>
  <c r="E17" i="5"/>
  <c r="E18" i="5"/>
  <c r="F7" i="6"/>
  <c r="H8" i="6"/>
  <c r="H9" i="6"/>
  <c r="H10" i="6"/>
  <c r="H11" i="6"/>
  <c r="H12" i="6"/>
  <c r="H13" i="6"/>
  <c r="H7" i="6"/>
  <c r="F8" i="6"/>
  <c r="F9" i="6"/>
  <c r="F10" i="6"/>
  <c r="F11" i="6"/>
  <c r="F12" i="6"/>
  <c r="F13" i="6"/>
  <c r="O32" i="5" l="1"/>
  <c r="O24" i="5" s="1"/>
  <c r="P32" i="5"/>
  <c r="P24" i="5" s="1"/>
  <c r="H14" i="6"/>
  <c r="F14" i="6"/>
</calcChain>
</file>

<file path=xl/sharedStrings.xml><?xml version="1.0" encoding="utf-8"?>
<sst xmlns="http://schemas.openxmlformats.org/spreadsheetml/2006/main" count="162" uniqueCount="77">
  <si>
    <t>test 1</t>
  </si>
  <si>
    <t>A</t>
  </si>
  <si>
    <t>B</t>
  </si>
  <si>
    <t>C</t>
  </si>
  <si>
    <t>D</t>
  </si>
  <si>
    <t>E</t>
  </si>
  <si>
    <t>F</t>
  </si>
  <si>
    <t xml:space="preserve">G </t>
  </si>
  <si>
    <t xml:space="preserve"> </t>
  </si>
  <si>
    <t xml:space="preserve">test 2 </t>
  </si>
  <si>
    <t>H</t>
  </si>
  <si>
    <t>I</t>
  </si>
  <si>
    <t>J</t>
  </si>
  <si>
    <t>K</t>
  </si>
  <si>
    <t>L</t>
  </si>
  <si>
    <t>N</t>
  </si>
  <si>
    <t>M</t>
  </si>
  <si>
    <t>O</t>
  </si>
  <si>
    <t>2A</t>
  </si>
  <si>
    <t>2B</t>
  </si>
  <si>
    <t>weging</t>
  </si>
  <si>
    <t>goed</t>
  </si>
  <si>
    <t>voldoende</t>
  </si>
  <si>
    <t>onvoldoende</t>
  </si>
  <si>
    <t>NR.</t>
  </si>
  <si>
    <t xml:space="preserve">hittebeleving </t>
  </si>
  <si>
    <t xml:space="preserve">bewegingsvrijheid </t>
  </si>
  <si>
    <t>max score</t>
  </si>
  <si>
    <t>min. score</t>
  </si>
  <si>
    <t>Totaalpunten</t>
  </si>
  <si>
    <t>(weging x score)</t>
  </si>
  <si>
    <t>Inzetgereedmaken</t>
  </si>
  <si>
    <t>Omhangen</t>
  </si>
  <si>
    <t>Afleggen</t>
  </si>
  <si>
    <t>Opstellen, beklimmen van handladder en meenemen van spullen</t>
  </si>
  <si>
    <t>Deur forceren en rokerige ruimte betreden</t>
  </si>
  <si>
    <t>Slang strekken in rokerige ruimte</t>
  </si>
  <si>
    <t>Redden van persoon in rokerige ruimte</t>
  </si>
  <si>
    <t>Lopen over smalle richel</t>
  </si>
  <si>
    <t>Slang doorvoeren in rokerige ruimte</t>
  </si>
  <si>
    <t>Over obstakel klimmen</t>
  </si>
  <si>
    <t>Aanvalsweg met HD-slang in rokerige ruimte</t>
  </si>
  <si>
    <t>Sloopwerkzaamheden met sloophaak in rokerige ruimte</t>
  </si>
  <si>
    <t>hittebeleving gedurende de test</t>
  </si>
  <si>
    <t>hittebeleving 5 min na de test</t>
  </si>
  <si>
    <t>G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</si>
  <si>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</si>
  <si>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</si>
  <si>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</si>
  <si>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</si>
  <si>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</si>
  <si>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</si>
  <si>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</si>
  <si>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</si>
  <si>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</si>
  <si>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</si>
  <si>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</si>
  <si>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</si>
  <si>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nr. stap</t>
  </si>
  <si>
    <t xml:space="preserve">test 3 </t>
  </si>
  <si>
    <t>Weging</t>
  </si>
  <si>
    <t>eindscore</t>
  </si>
  <si>
    <t xml:space="preserve">inzet </t>
  </si>
  <si>
    <t>max</t>
  </si>
  <si>
    <t>min.</t>
  </si>
  <si>
    <t>score</t>
  </si>
  <si>
    <t>gem. score</t>
  </si>
  <si>
    <t>gem.  score</t>
  </si>
  <si>
    <t>gem.</t>
  </si>
  <si>
    <t xml:space="preserve">Deel 1: Toetsing pasklaar maken van uitrukkleding (statisch)
 </t>
  </si>
  <si>
    <t xml:space="preserve">Deel 2:  Toetsing draagcomfort uitrukkleding (statisch)
 </t>
  </si>
  <si>
    <t xml:space="preserve">Deel 3:  beheerderstest (statisch)
 </t>
  </si>
  <si>
    <t>Criterium G2 - Beheerders- en koud statische test</t>
  </si>
  <si>
    <t>Criterium G4 - Warme dynamische test</t>
  </si>
  <si>
    <t>subscore</t>
  </si>
  <si>
    <t>Criterium G3 - Koud dynamische test -PPMO</t>
  </si>
  <si>
    <t>Beoordelingsformat gebruikerstes 1 2 3 Eu uitrukkleding_VRHM_2021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</si>
</sst>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8"/>
      <color indexed="8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3">
    <xf numFmtId="0" fontId="0" fillId="0" borderId="0"/>
    <xf numFmtId="0" fontId="3" fillId="2" borderId="0" applyNumberFormat="0" applyBorder="0" applyAlignment="0" applyProtection="0"/>
    <xf numFmtId="0" fontId="4" fillId="3" borderId="1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5" applyNumberFormat="0" applyAlignment="0" applyProtection="0"/>
    <xf numFmtId="0" fontId="11" fillId="4" borderId="5" applyNumberFormat="0" applyAlignment="0" applyProtection="0"/>
    <xf numFmtId="0" fontId="11" fillId="4" borderId="5" applyNumberFormat="0" applyAlignment="0" applyProtection="0"/>
    <xf numFmtId="0" fontId="11" fillId="4" borderId="5" applyNumberFormat="0" applyAlignment="0" applyProtection="0"/>
    <xf numFmtId="0" fontId="11" fillId="4" borderId="5" applyNumberFormat="0" applyAlignment="0" applyProtection="0"/>
    <xf numFmtId="0" fontId="11" fillId="4" borderId="5" applyNumberFormat="0" applyAlignment="0" applyProtection="0"/>
    <xf numFmtId="0" fontId="11" fillId="4" borderId="5" applyNumberFormat="0" applyAlignment="0" applyProtection="0"/>
    <xf numFmtId="0" fontId="11" fillId="4" borderId="5" applyNumberFormat="0" applyAlignment="0" applyProtection="0"/>
    <xf numFmtId="0" fontId="11" fillId="4" borderId="5" applyNumberFormat="0" applyAlignment="0" applyProtection="0"/>
    <xf numFmtId="0" fontId="11" fillId="4" borderId="5" applyNumberFormat="0" applyAlignment="0" applyProtection="0"/>
    <xf numFmtId="0" fontId="11" fillId="4" borderId="5" applyNumberFormat="0" applyAlignment="0" applyProtection="0"/>
    <xf numFmtId="0" fontId="11" fillId="4" borderId="5" applyNumberFormat="0" applyAlignment="0" applyProtection="0"/>
    <xf numFmtId="0" fontId="11" fillId="4" borderId="5" applyNumberFormat="0" applyAlignment="0" applyProtection="0"/>
    <xf numFmtId="0" fontId="11" fillId="4" borderId="5" applyNumberFormat="0" applyAlignment="0" applyProtection="0"/>
    <xf numFmtId="0" fontId="11" fillId="4" borderId="5" applyNumberFormat="0" applyAlignment="0" applyProtection="0"/>
    <xf numFmtId="0" fontId="11" fillId="4" borderId="5" applyNumberFormat="0" applyAlignment="0" applyProtection="0"/>
    <xf numFmtId="0" fontId="11" fillId="4" borderId="5" applyNumberFormat="0" applyAlignment="0" applyProtection="0"/>
    <xf numFmtId="0" fontId="11" fillId="4" borderId="5" applyNumberFormat="0" applyAlignment="0" applyProtection="0"/>
    <xf numFmtId="0" fontId="11" fillId="4" borderId="5" applyNumberFormat="0" applyAlignment="0" applyProtection="0"/>
    <xf numFmtId="0" fontId="11" fillId="4" borderId="5" applyNumberFormat="0" applyAlignment="0" applyProtection="0"/>
    <xf numFmtId="0" fontId="11" fillId="4" borderId="5" applyNumberFormat="0" applyAlignment="0" applyProtection="0"/>
    <xf numFmtId="0" fontId="11" fillId="4" borderId="5" applyNumberFormat="0" applyAlignment="0" applyProtection="0"/>
    <xf numFmtId="0" fontId="11" fillId="4" borderId="5" applyNumberFormat="0" applyAlignment="0" applyProtection="0"/>
    <xf numFmtId="0" fontId="11" fillId="4" borderId="5" applyNumberFormat="0" applyAlignment="0" applyProtection="0"/>
    <xf numFmtId="0" fontId="11" fillId="4" borderId="5" applyNumberFormat="0" applyAlignment="0" applyProtection="0"/>
    <xf numFmtId="0" fontId="11" fillId="4" borderId="5" applyNumberFormat="0" applyAlignment="0" applyProtection="0"/>
    <xf numFmtId="0" fontId="11" fillId="4" borderId="5" applyNumberFormat="0" applyAlignment="0" applyProtection="0"/>
    <xf numFmtId="0" fontId="11" fillId="4" borderId="5" applyNumberFormat="0" applyAlignment="0" applyProtection="0"/>
    <xf numFmtId="0" fontId="11" fillId="4" borderId="5" applyNumberFormat="0" applyAlignment="0" applyProtection="0"/>
    <xf numFmtId="0" fontId="11" fillId="4" borderId="5" applyNumberFormat="0" applyAlignment="0" applyProtection="0"/>
    <xf numFmtId="0" fontId="11" fillId="4" borderId="5" applyNumberFormat="0" applyAlignment="0" applyProtection="0"/>
    <xf numFmtId="0" fontId="11" fillId="4" borderId="5" applyNumberFormat="0" applyAlignment="0" applyProtection="0"/>
    <xf numFmtId="0" fontId="11" fillId="4" borderId="5" applyNumberFormat="0" applyAlignment="0" applyProtection="0"/>
    <xf numFmtId="0" fontId="11" fillId="4" borderId="5" applyNumberFormat="0" applyAlignment="0" applyProtection="0"/>
    <xf numFmtId="0" fontId="11" fillId="4" borderId="5" applyNumberFormat="0" applyAlignment="0" applyProtection="0"/>
    <xf numFmtId="0" fontId="11" fillId="4" borderId="5" applyNumberFormat="0" applyAlignment="0" applyProtection="0"/>
    <xf numFmtId="0" fontId="11" fillId="4" borderId="5" applyNumberFormat="0" applyAlignment="0" applyProtection="0"/>
    <xf numFmtId="0" fontId="11" fillId="4" borderId="5" applyNumberFormat="0" applyAlignment="0" applyProtection="0"/>
    <xf numFmtId="0" fontId="11" fillId="4" borderId="5" applyNumberFormat="0" applyAlignment="0" applyProtection="0"/>
    <xf numFmtId="0" fontId="11" fillId="4" borderId="5" applyNumberFormat="0" applyAlignment="0" applyProtection="0"/>
    <xf numFmtId="0" fontId="11" fillId="4" borderId="5" applyNumberFormat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5" borderId="6" applyNumberFormat="0" applyFont="0" applyAlignment="0" applyProtection="0"/>
    <xf numFmtId="0" fontId="12" fillId="5" borderId="6" applyNumberFormat="0" applyFont="0" applyAlignment="0" applyProtection="0"/>
    <xf numFmtId="0" fontId="12" fillId="5" borderId="6" applyNumberFormat="0" applyFont="0" applyAlignment="0" applyProtection="0"/>
    <xf numFmtId="0" fontId="12" fillId="5" borderId="6" applyNumberFormat="0" applyFont="0" applyAlignment="0" applyProtection="0"/>
    <xf numFmtId="0" fontId="12" fillId="5" borderId="6" applyNumberFormat="0" applyFont="0" applyAlignment="0" applyProtection="0"/>
    <xf numFmtId="0" fontId="12" fillId="5" borderId="6" applyNumberFormat="0" applyFont="0" applyAlignment="0" applyProtection="0"/>
    <xf numFmtId="0" fontId="12" fillId="5" borderId="6" applyNumberFormat="0" applyFont="0" applyAlignment="0" applyProtection="0"/>
    <xf numFmtId="0" fontId="12" fillId="5" borderId="6" applyNumberFormat="0" applyFont="0" applyAlignment="0" applyProtection="0"/>
    <xf numFmtId="0" fontId="12" fillId="5" borderId="6" applyNumberFormat="0" applyFont="0" applyAlignment="0" applyProtection="0"/>
    <xf numFmtId="0" fontId="12" fillId="5" borderId="6" applyNumberFormat="0" applyFont="0" applyAlignment="0" applyProtection="0"/>
    <xf numFmtId="0" fontId="12" fillId="5" borderId="6" applyNumberFormat="0" applyFont="0" applyAlignment="0" applyProtection="0"/>
    <xf numFmtId="0" fontId="12" fillId="5" borderId="6" applyNumberFormat="0" applyFont="0" applyAlignment="0" applyProtection="0"/>
    <xf numFmtId="0" fontId="12" fillId="5" borderId="6" applyNumberFormat="0" applyFont="0" applyAlignment="0" applyProtection="0"/>
    <xf numFmtId="0" fontId="12" fillId="5" borderId="6" applyNumberFormat="0" applyFont="0" applyAlignment="0" applyProtection="0"/>
    <xf numFmtId="0" fontId="12" fillId="5" borderId="6" applyNumberFormat="0" applyFont="0" applyAlignment="0" applyProtection="0"/>
    <xf numFmtId="0" fontId="12" fillId="5" borderId="6" applyNumberFormat="0" applyFont="0" applyAlignment="0" applyProtection="0"/>
    <xf numFmtId="0" fontId="12" fillId="5" borderId="6" applyNumberFormat="0" applyFont="0" applyAlignment="0" applyProtection="0"/>
    <xf numFmtId="0" fontId="12" fillId="5" borderId="6" applyNumberFormat="0" applyFont="0" applyAlignment="0" applyProtection="0"/>
    <xf numFmtId="0" fontId="12" fillId="5" borderId="6" applyNumberFormat="0" applyFont="0" applyAlignment="0" applyProtection="0"/>
    <xf numFmtId="0" fontId="12" fillId="5" borderId="6" applyNumberFormat="0" applyFont="0" applyAlignment="0" applyProtection="0"/>
    <xf numFmtId="0" fontId="12" fillId="5" borderId="6" applyNumberFormat="0" applyFont="0" applyAlignment="0" applyProtection="0"/>
    <xf numFmtId="0" fontId="12" fillId="5" borderId="6" applyNumberFormat="0" applyFont="0" applyAlignment="0" applyProtection="0"/>
    <xf numFmtId="0" fontId="12" fillId="5" borderId="6" applyNumberFormat="0" applyFont="0" applyAlignment="0" applyProtection="0"/>
    <xf numFmtId="0" fontId="12" fillId="5" borderId="6" applyNumberFormat="0" applyFont="0" applyAlignment="0" applyProtection="0"/>
    <xf numFmtId="0" fontId="12" fillId="5" borderId="6" applyNumberFormat="0" applyFont="0" applyAlignment="0" applyProtection="0"/>
    <xf numFmtId="0" fontId="12" fillId="5" borderId="6" applyNumberFormat="0" applyFont="0" applyAlignment="0" applyProtection="0"/>
    <xf numFmtId="0" fontId="12" fillId="5" borderId="6" applyNumberFormat="0" applyFont="0" applyAlignment="0" applyProtection="0"/>
    <xf numFmtId="0" fontId="12" fillId="5" borderId="6" applyNumberFormat="0" applyFont="0" applyAlignment="0" applyProtection="0"/>
    <xf numFmtId="0" fontId="12" fillId="5" borderId="6" applyNumberFormat="0" applyFont="0" applyAlignment="0" applyProtection="0"/>
    <xf numFmtId="0" fontId="12" fillId="5" borderId="6" applyNumberFormat="0" applyFont="0" applyAlignment="0" applyProtection="0"/>
    <xf numFmtId="0" fontId="12" fillId="5" borderId="6" applyNumberFormat="0" applyFont="0" applyAlignment="0" applyProtection="0"/>
    <xf numFmtId="0" fontId="12" fillId="5" borderId="6" applyNumberFormat="0" applyFont="0" applyAlignment="0" applyProtection="0"/>
    <xf numFmtId="0" fontId="12" fillId="5" borderId="6" applyNumberFormat="0" applyFont="0" applyAlignment="0" applyProtection="0"/>
    <xf numFmtId="0" fontId="12" fillId="5" borderId="6" applyNumberFormat="0" applyFont="0" applyAlignment="0" applyProtection="0"/>
    <xf numFmtId="0" fontId="12" fillId="5" borderId="6" applyNumberFormat="0" applyFont="0" applyAlignment="0" applyProtection="0"/>
    <xf numFmtId="0" fontId="12" fillId="5" borderId="6" applyNumberFormat="0" applyFont="0" applyAlignment="0" applyProtection="0"/>
    <xf numFmtId="0" fontId="12" fillId="5" borderId="6" applyNumberFormat="0" applyFont="0" applyAlignment="0" applyProtection="0"/>
    <xf numFmtId="0" fontId="12" fillId="5" borderId="6" applyNumberFormat="0" applyFont="0" applyAlignment="0" applyProtection="0"/>
    <xf numFmtId="0" fontId="12" fillId="5" borderId="6" applyNumberFormat="0" applyFont="0" applyAlignment="0" applyProtection="0"/>
    <xf numFmtId="0" fontId="12" fillId="5" borderId="6" applyNumberFormat="0" applyFont="0" applyAlignment="0" applyProtection="0"/>
    <xf numFmtId="0" fontId="12" fillId="5" borderId="6" applyNumberFormat="0" applyFont="0" applyAlignment="0" applyProtection="0"/>
    <xf numFmtId="0" fontId="13" fillId="6" borderId="7" applyNumberFormat="0" applyAlignment="0" applyProtection="0"/>
    <xf numFmtId="0" fontId="13" fillId="6" borderId="7" applyNumberFormat="0" applyAlignment="0" applyProtection="0"/>
    <xf numFmtId="0" fontId="13" fillId="6" borderId="7" applyNumberFormat="0" applyAlignment="0" applyProtection="0"/>
    <xf numFmtId="0" fontId="13" fillId="6" borderId="7" applyNumberFormat="0" applyAlignment="0" applyProtection="0"/>
    <xf numFmtId="0" fontId="13" fillId="6" borderId="7" applyNumberFormat="0" applyAlignment="0" applyProtection="0"/>
    <xf numFmtId="0" fontId="13" fillId="6" borderId="7" applyNumberFormat="0" applyAlignment="0" applyProtection="0"/>
    <xf numFmtId="0" fontId="13" fillId="6" borderId="7" applyNumberFormat="0" applyAlignment="0" applyProtection="0"/>
    <xf numFmtId="0" fontId="13" fillId="6" borderId="7" applyNumberFormat="0" applyAlignment="0" applyProtection="0"/>
    <xf numFmtId="0" fontId="13" fillId="6" borderId="7" applyNumberFormat="0" applyAlignment="0" applyProtection="0"/>
    <xf numFmtId="0" fontId="13" fillId="6" borderId="7" applyNumberFormat="0" applyAlignment="0" applyProtection="0"/>
    <xf numFmtId="0" fontId="13" fillId="6" borderId="7" applyNumberFormat="0" applyAlignment="0" applyProtection="0"/>
    <xf numFmtId="0" fontId="13" fillId="6" borderId="7" applyNumberFormat="0" applyAlignment="0" applyProtection="0"/>
    <xf numFmtId="0" fontId="13" fillId="6" borderId="7" applyNumberFormat="0" applyAlignment="0" applyProtection="0"/>
    <xf numFmtId="0" fontId="13" fillId="6" borderId="7" applyNumberFormat="0" applyAlignment="0" applyProtection="0"/>
    <xf numFmtId="0" fontId="13" fillId="6" borderId="7" applyNumberFormat="0" applyAlignment="0" applyProtection="0"/>
    <xf numFmtId="0" fontId="13" fillId="6" borderId="7" applyNumberFormat="0" applyAlignment="0" applyProtection="0"/>
    <xf numFmtId="0" fontId="13" fillId="6" borderId="7" applyNumberFormat="0" applyAlignment="0" applyProtection="0"/>
    <xf numFmtId="0" fontId="13" fillId="6" borderId="7" applyNumberFormat="0" applyAlignment="0" applyProtection="0"/>
    <xf numFmtId="0" fontId="13" fillId="6" borderId="7" applyNumberFormat="0" applyAlignment="0" applyProtection="0"/>
    <xf numFmtId="0" fontId="13" fillId="6" borderId="7" applyNumberFormat="0" applyAlignment="0" applyProtection="0"/>
    <xf numFmtId="0" fontId="13" fillId="6" borderId="7" applyNumberFormat="0" applyAlignment="0" applyProtection="0"/>
    <xf numFmtId="0" fontId="13" fillId="6" borderId="7" applyNumberFormat="0" applyAlignment="0" applyProtection="0"/>
    <xf numFmtId="0" fontId="13" fillId="6" borderId="7" applyNumberFormat="0" applyAlignment="0" applyProtection="0"/>
    <xf numFmtId="0" fontId="13" fillId="6" borderId="7" applyNumberFormat="0" applyAlignment="0" applyProtection="0"/>
    <xf numFmtId="0" fontId="13" fillId="6" borderId="7" applyNumberFormat="0" applyAlignment="0" applyProtection="0"/>
    <xf numFmtId="0" fontId="13" fillId="6" borderId="7" applyNumberFormat="0" applyAlignment="0" applyProtection="0"/>
    <xf numFmtId="0" fontId="13" fillId="6" borderId="7" applyNumberFormat="0" applyAlignment="0" applyProtection="0"/>
    <xf numFmtId="0" fontId="13" fillId="6" borderId="7" applyNumberFormat="0" applyAlignment="0" applyProtection="0"/>
    <xf numFmtId="0" fontId="13" fillId="6" borderId="7" applyNumberFormat="0" applyAlignment="0" applyProtection="0"/>
    <xf numFmtId="0" fontId="13" fillId="6" borderId="7" applyNumberFormat="0" applyAlignment="0" applyProtection="0"/>
    <xf numFmtId="0" fontId="13" fillId="6" borderId="7" applyNumberFormat="0" applyAlignment="0" applyProtection="0"/>
    <xf numFmtId="0" fontId="13" fillId="6" borderId="7" applyNumberFormat="0" applyAlignment="0" applyProtection="0"/>
    <xf numFmtId="0" fontId="13" fillId="6" borderId="7" applyNumberFormat="0" applyAlignment="0" applyProtection="0"/>
    <xf numFmtId="0" fontId="13" fillId="6" borderId="7" applyNumberFormat="0" applyAlignment="0" applyProtection="0"/>
    <xf numFmtId="0" fontId="13" fillId="6" borderId="7" applyNumberFormat="0" applyAlignment="0" applyProtection="0"/>
    <xf numFmtId="0" fontId="13" fillId="6" borderId="7" applyNumberFormat="0" applyAlignment="0" applyProtection="0"/>
    <xf numFmtId="0" fontId="13" fillId="6" borderId="7" applyNumberFormat="0" applyAlignment="0" applyProtection="0"/>
    <xf numFmtId="0" fontId="13" fillId="6" borderId="7" applyNumberFormat="0" applyAlignment="0" applyProtection="0"/>
    <xf numFmtId="0" fontId="13" fillId="6" borderId="7" applyNumberFormat="0" applyAlignment="0" applyProtection="0"/>
    <xf numFmtId="0" fontId="13" fillId="6" borderId="7" applyNumberFormat="0" applyAlignment="0" applyProtection="0"/>
    <xf numFmtId="0" fontId="13" fillId="6" borderId="7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ill="0" applyBorder="0" applyAlignment="0" applyProtection="0"/>
    <xf numFmtId="44" fontId="5" fillId="0" borderId="0" applyFont="0" applyFill="0" applyBorder="0" applyAlignment="0" applyProtection="0"/>
  </cellStyleXfs>
  <cellXfs count="50">
    <xf numFmtId="0" fontId="0" fillId="0" borderId="0" xfId="0"/>
    <xf numFmtId="0" fontId="0" fillId="0" borderId="8" xfId="0" applyBorder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8" borderId="8" xfId="0" applyFill="1" applyBorder="1"/>
    <xf numFmtId="0" fontId="0" fillId="8" borderId="8" xfId="0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0" fillId="10" borderId="0" xfId="0" applyFill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4" fillId="9" borderId="8" xfId="0" applyFont="1" applyFill="1" applyBorder="1" applyAlignment="1">
      <alignment horizontal="center"/>
    </xf>
    <xf numFmtId="0" fontId="0" fillId="8" borderId="0" xfId="0" applyFill="1"/>
    <xf numFmtId="0" fontId="0" fillId="0" borderId="8" xfId="0" applyBorder="1" applyAlignment="1">
      <alignment horizontal="left"/>
    </xf>
    <xf numFmtId="0" fontId="15" fillId="0" borderId="8" xfId="0" applyFont="1" applyBorder="1" applyAlignment="1">
      <alignment horizontal="center"/>
    </xf>
    <xf numFmtId="0" fontId="15" fillId="8" borderId="8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14" fillId="9" borderId="8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16" fillId="12" borderId="8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16" fillId="13" borderId="8" xfId="0" applyFont="1" applyFill="1" applyBorder="1" applyAlignment="1">
      <alignment horizontal="center"/>
    </xf>
    <xf numFmtId="0" fontId="0" fillId="13" borderId="8" xfId="0" applyFill="1" applyBorder="1"/>
    <xf numFmtId="0" fontId="0" fillId="13" borderId="8" xfId="0" applyFill="1" applyBorder="1" applyAlignment="1">
      <alignment horizontal="center"/>
    </xf>
    <xf numFmtId="0" fontId="2" fillId="13" borderId="8" xfId="0" quotePrefix="1" applyFont="1" applyFill="1" applyBorder="1" applyAlignment="1">
      <alignment horizontal="center"/>
    </xf>
    <xf numFmtId="0" fontId="2" fillId="13" borderId="8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left" wrapText="1"/>
    </xf>
    <xf numFmtId="0" fontId="2" fillId="7" borderId="10" xfId="0" applyFont="1" applyFill="1" applyBorder="1" applyAlignment="1">
      <alignment horizontal="left" wrapText="1"/>
    </xf>
    <xf numFmtId="0" fontId="2" fillId="7" borderId="11" xfId="0" applyFont="1" applyFill="1" applyBorder="1" applyAlignment="1">
      <alignment horizontal="left" wrapText="1"/>
    </xf>
    <xf numFmtId="0" fontId="2" fillId="7" borderId="9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11" borderId="9" xfId="0" applyFill="1" applyBorder="1" applyAlignment="1">
      <alignment horizontal="center"/>
    </xf>
    <xf numFmtId="0" fontId="0" fillId="11" borderId="10" xfId="0" applyFill="1" applyBorder="1" applyAlignment="1">
      <alignment horizontal="center"/>
    </xf>
    <xf numFmtId="0" fontId="0" fillId="11" borderId="11" xfId="0" applyFill="1" applyBorder="1" applyAlignment="1">
      <alignment horizontal="center"/>
    </xf>
    <xf numFmtId="0" fontId="0" fillId="10" borderId="14" xfId="0" applyFill="1" applyBorder="1" applyAlignment="1">
      <alignment horizontal="center"/>
    </xf>
    <xf numFmtId="0" fontId="0" fillId="10" borderId="15" xfId="0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213">
    <cellStyle name="Bad" xfId="1" xr:uid="{00000000-0005-0000-0000-000000000000}"/>
    <cellStyle name="Check Cell" xfId="2" xr:uid="{00000000-0005-0000-0000-000001000000}"/>
    <cellStyle name="Euro" xfId="3" xr:uid="{00000000-0005-0000-0000-000002000000}"/>
    <cellStyle name="Euro 2" xfId="4" xr:uid="{00000000-0005-0000-0000-000003000000}"/>
    <cellStyle name="Euro 2 2" xfId="5" xr:uid="{00000000-0005-0000-0000-000004000000}"/>
    <cellStyle name="Euro 3" xfId="6" xr:uid="{00000000-0005-0000-0000-000005000000}"/>
    <cellStyle name="Excel Built-in Normal" xfId="7" xr:uid="{00000000-0005-0000-0000-000006000000}"/>
    <cellStyle name="Explanatory Text" xfId="8" xr:uid="{00000000-0005-0000-0000-000007000000}"/>
    <cellStyle name="Heading 1" xfId="9" xr:uid="{00000000-0005-0000-0000-000008000000}"/>
    <cellStyle name="Heading 2" xfId="10" xr:uid="{00000000-0005-0000-0000-000009000000}"/>
    <cellStyle name="Heading 3" xfId="11" xr:uid="{00000000-0005-0000-0000-00000A000000}"/>
    <cellStyle name="Heading 4" xfId="12" xr:uid="{00000000-0005-0000-0000-00000B000000}"/>
    <cellStyle name="Input" xfId="13" xr:uid="{00000000-0005-0000-0000-00000C000000}"/>
    <cellStyle name="Input 2" xfId="14" xr:uid="{00000000-0005-0000-0000-00000D000000}"/>
    <cellStyle name="Input 2 2" xfId="15" xr:uid="{00000000-0005-0000-0000-00000E000000}"/>
    <cellStyle name="Input 2 2 2" xfId="16" xr:uid="{00000000-0005-0000-0000-00000F000000}"/>
    <cellStyle name="Input 2 2 2 2" xfId="17" xr:uid="{00000000-0005-0000-0000-000010000000}"/>
    <cellStyle name="Input 2 2 3" xfId="18" xr:uid="{00000000-0005-0000-0000-000011000000}"/>
    <cellStyle name="Input 2 2 3 2" xfId="19" xr:uid="{00000000-0005-0000-0000-000012000000}"/>
    <cellStyle name="Input 2 2 4" xfId="20" xr:uid="{00000000-0005-0000-0000-000013000000}"/>
    <cellStyle name="Input 2 2 4 2" xfId="21" xr:uid="{00000000-0005-0000-0000-000014000000}"/>
    <cellStyle name="Input 2 2 5" xfId="22" xr:uid="{00000000-0005-0000-0000-000015000000}"/>
    <cellStyle name="Input 2 2 5 2" xfId="23" xr:uid="{00000000-0005-0000-0000-000016000000}"/>
    <cellStyle name="Input 2 2 6" xfId="24" xr:uid="{00000000-0005-0000-0000-000017000000}"/>
    <cellStyle name="Input 2 2 7" xfId="25" xr:uid="{00000000-0005-0000-0000-000018000000}"/>
    <cellStyle name="Input 2 3" xfId="26" xr:uid="{00000000-0005-0000-0000-000019000000}"/>
    <cellStyle name="Input 2 3 2" xfId="27" xr:uid="{00000000-0005-0000-0000-00001A000000}"/>
    <cellStyle name="Input 2 4" xfId="28" xr:uid="{00000000-0005-0000-0000-00001B000000}"/>
    <cellStyle name="Input 2 4 2" xfId="29" xr:uid="{00000000-0005-0000-0000-00001C000000}"/>
    <cellStyle name="Input 2 5" xfId="30" xr:uid="{00000000-0005-0000-0000-00001D000000}"/>
    <cellStyle name="Input 2 5 2" xfId="31" xr:uid="{00000000-0005-0000-0000-00001E000000}"/>
    <cellStyle name="Input 2 6" xfId="32" xr:uid="{00000000-0005-0000-0000-00001F000000}"/>
    <cellStyle name="Input 2 6 2" xfId="33" xr:uid="{00000000-0005-0000-0000-000020000000}"/>
    <cellStyle name="Input 2 7" xfId="34" xr:uid="{00000000-0005-0000-0000-000021000000}"/>
    <cellStyle name="Input 2 8" xfId="35" xr:uid="{00000000-0005-0000-0000-000022000000}"/>
    <cellStyle name="Input 3" xfId="36" xr:uid="{00000000-0005-0000-0000-000023000000}"/>
    <cellStyle name="Input 3 2" xfId="37" xr:uid="{00000000-0005-0000-0000-000024000000}"/>
    <cellStyle name="Input 3 2 2" xfId="38" xr:uid="{00000000-0005-0000-0000-000025000000}"/>
    <cellStyle name="Input 3 3" xfId="39" xr:uid="{00000000-0005-0000-0000-000026000000}"/>
    <cellStyle name="Input 3 3 2" xfId="40" xr:uid="{00000000-0005-0000-0000-000027000000}"/>
    <cellStyle name="Input 3 4" xfId="41" xr:uid="{00000000-0005-0000-0000-000028000000}"/>
    <cellStyle name="Input 3 4 2" xfId="42" xr:uid="{00000000-0005-0000-0000-000029000000}"/>
    <cellStyle name="Input 3 5" xfId="43" xr:uid="{00000000-0005-0000-0000-00002A000000}"/>
    <cellStyle name="Input 3 5 2" xfId="44" xr:uid="{00000000-0005-0000-0000-00002B000000}"/>
    <cellStyle name="Input 3 6" xfId="45" xr:uid="{00000000-0005-0000-0000-00002C000000}"/>
    <cellStyle name="Input 4" xfId="46" xr:uid="{00000000-0005-0000-0000-00002D000000}"/>
    <cellStyle name="Input 4 2" xfId="47" xr:uid="{00000000-0005-0000-0000-00002E000000}"/>
    <cellStyle name="Input 5" xfId="48" xr:uid="{00000000-0005-0000-0000-00002F000000}"/>
    <cellStyle name="Input 5 2" xfId="49" xr:uid="{00000000-0005-0000-0000-000030000000}"/>
    <cellStyle name="Input 6" xfId="50" xr:uid="{00000000-0005-0000-0000-000031000000}"/>
    <cellStyle name="Input 6 2" xfId="51" xr:uid="{00000000-0005-0000-0000-000032000000}"/>
    <cellStyle name="Input 7" xfId="52" xr:uid="{00000000-0005-0000-0000-000033000000}"/>
    <cellStyle name="Input 8" xfId="53" xr:uid="{00000000-0005-0000-0000-000034000000}"/>
    <cellStyle name="Komma 2" xfId="54" xr:uid="{00000000-0005-0000-0000-000035000000}"/>
    <cellStyle name="Komma 3" xfId="55" xr:uid="{00000000-0005-0000-0000-000036000000}"/>
    <cellStyle name="Komma 4" xfId="56" xr:uid="{00000000-0005-0000-0000-000037000000}"/>
    <cellStyle name="Komma 4 2" xfId="57" xr:uid="{00000000-0005-0000-0000-000038000000}"/>
    <cellStyle name="Normal 2" xfId="58" xr:uid="{00000000-0005-0000-0000-000039000000}"/>
    <cellStyle name="Normal 2 2" xfId="59" xr:uid="{00000000-0005-0000-0000-00003A000000}"/>
    <cellStyle name="Normal 2 2 2" xfId="60" xr:uid="{00000000-0005-0000-0000-00003B000000}"/>
    <cellStyle name="Normal 2 3" xfId="61" xr:uid="{00000000-0005-0000-0000-00003C000000}"/>
    <cellStyle name="Normal 2 3 2" xfId="62" xr:uid="{00000000-0005-0000-0000-00003D000000}"/>
    <cellStyle name="Normal 2 4" xfId="63" xr:uid="{00000000-0005-0000-0000-00003E000000}"/>
    <cellStyle name="Normal 2 4 2" xfId="64" xr:uid="{00000000-0005-0000-0000-00003F000000}"/>
    <cellStyle name="Normal 2 5" xfId="65" xr:uid="{00000000-0005-0000-0000-000040000000}"/>
    <cellStyle name="Normal 2 5 2" xfId="66" xr:uid="{00000000-0005-0000-0000-000041000000}"/>
    <cellStyle name="Normal 2 6" xfId="67" xr:uid="{00000000-0005-0000-0000-000042000000}"/>
    <cellStyle name="Normal 2 6 2" xfId="68" xr:uid="{00000000-0005-0000-0000-000043000000}"/>
    <cellStyle name="Normal 3" xfId="69" xr:uid="{00000000-0005-0000-0000-000044000000}"/>
    <cellStyle name="Normal 3 2" xfId="70" xr:uid="{00000000-0005-0000-0000-000045000000}"/>
    <cellStyle name="Normal 4" xfId="71" xr:uid="{00000000-0005-0000-0000-000046000000}"/>
    <cellStyle name="Normal 4 2" xfId="72" xr:uid="{00000000-0005-0000-0000-000047000000}"/>
    <cellStyle name="Normal 5" xfId="73" xr:uid="{00000000-0005-0000-0000-000048000000}"/>
    <cellStyle name="Normal 5 2" xfId="74" xr:uid="{00000000-0005-0000-0000-000049000000}"/>
    <cellStyle name="Normal 6" xfId="75" xr:uid="{00000000-0005-0000-0000-00004A000000}"/>
    <cellStyle name="Normal 6 2" xfId="76" xr:uid="{00000000-0005-0000-0000-00004B000000}"/>
    <cellStyle name="Normal 7" xfId="77" xr:uid="{00000000-0005-0000-0000-00004C000000}"/>
    <cellStyle name="Normal 7 2" xfId="78" xr:uid="{00000000-0005-0000-0000-00004D000000}"/>
    <cellStyle name="Note" xfId="79" xr:uid="{00000000-0005-0000-0000-00004E000000}"/>
    <cellStyle name="Note 2" xfId="80" xr:uid="{00000000-0005-0000-0000-00004F000000}"/>
    <cellStyle name="Note 2 2" xfId="81" xr:uid="{00000000-0005-0000-0000-000050000000}"/>
    <cellStyle name="Note 2 2 2" xfId="82" xr:uid="{00000000-0005-0000-0000-000051000000}"/>
    <cellStyle name="Note 2 2 2 2" xfId="83" xr:uid="{00000000-0005-0000-0000-000052000000}"/>
    <cellStyle name="Note 2 2 3" xfId="84" xr:uid="{00000000-0005-0000-0000-000053000000}"/>
    <cellStyle name="Note 2 2 3 2" xfId="85" xr:uid="{00000000-0005-0000-0000-000054000000}"/>
    <cellStyle name="Note 2 2 4" xfId="86" xr:uid="{00000000-0005-0000-0000-000055000000}"/>
    <cellStyle name="Note 2 2 4 2" xfId="87" xr:uid="{00000000-0005-0000-0000-000056000000}"/>
    <cellStyle name="Note 2 2 5" xfId="88" xr:uid="{00000000-0005-0000-0000-000057000000}"/>
    <cellStyle name="Note 2 2 5 2" xfId="89" xr:uid="{00000000-0005-0000-0000-000058000000}"/>
    <cellStyle name="Note 2 2 6" xfId="90" xr:uid="{00000000-0005-0000-0000-000059000000}"/>
    <cellStyle name="Note 2 2 7" xfId="91" xr:uid="{00000000-0005-0000-0000-00005A000000}"/>
    <cellStyle name="Note 2 3" xfId="92" xr:uid="{00000000-0005-0000-0000-00005B000000}"/>
    <cellStyle name="Note 2 3 2" xfId="93" xr:uid="{00000000-0005-0000-0000-00005C000000}"/>
    <cellStyle name="Note 2 4" xfId="94" xr:uid="{00000000-0005-0000-0000-00005D000000}"/>
    <cellStyle name="Note 2 4 2" xfId="95" xr:uid="{00000000-0005-0000-0000-00005E000000}"/>
    <cellStyle name="Note 2 5" xfId="96" xr:uid="{00000000-0005-0000-0000-00005F000000}"/>
    <cellStyle name="Note 2 5 2" xfId="97" xr:uid="{00000000-0005-0000-0000-000060000000}"/>
    <cellStyle name="Note 2 6" xfId="98" xr:uid="{00000000-0005-0000-0000-000061000000}"/>
    <cellStyle name="Note 2 6 2" xfId="99" xr:uid="{00000000-0005-0000-0000-000062000000}"/>
    <cellStyle name="Note 2 7" xfId="100" xr:uid="{00000000-0005-0000-0000-000063000000}"/>
    <cellStyle name="Note 2 8" xfId="101" xr:uid="{00000000-0005-0000-0000-000064000000}"/>
    <cellStyle name="Note 3" xfId="102" xr:uid="{00000000-0005-0000-0000-000065000000}"/>
    <cellStyle name="Note 3 2" xfId="103" xr:uid="{00000000-0005-0000-0000-000066000000}"/>
    <cellStyle name="Note 3 2 2" xfId="104" xr:uid="{00000000-0005-0000-0000-000067000000}"/>
    <cellStyle name="Note 3 3" xfId="105" xr:uid="{00000000-0005-0000-0000-000068000000}"/>
    <cellStyle name="Note 3 3 2" xfId="106" xr:uid="{00000000-0005-0000-0000-000069000000}"/>
    <cellStyle name="Note 3 4" xfId="107" xr:uid="{00000000-0005-0000-0000-00006A000000}"/>
    <cellStyle name="Note 3 4 2" xfId="108" xr:uid="{00000000-0005-0000-0000-00006B000000}"/>
    <cellStyle name="Note 3 5" xfId="109" xr:uid="{00000000-0005-0000-0000-00006C000000}"/>
    <cellStyle name="Note 3 5 2" xfId="110" xr:uid="{00000000-0005-0000-0000-00006D000000}"/>
    <cellStyle name="Note 3 6" xfId="111" xr:uid="{00000000-0005-0000-0000-00006E000000}"/>
    <cellStyle name="Note 4" xfId="112" xr:uid="{00000000-0005-0000-0000-00006F000000}"/>
    <cellStyle name="Note 4 2" xfId="113" xr:uid="{00000000-0005-0000-0000-000070000000}"/>
    <cellStyle name="Note 5" xfId="114" xr:uid="{00000000-0005-0000-0000-000071000000}"/>
    <cellStyle name="Note 5 2" xfId="115" xr:uid="{00000000-0005-0000-0000-000072000000}"/>
    <cellStyle name="Note 6" xfId="116" xr:uid="{00000000-0005-0000-0000-000073000000}"/>
    <cellStyle name="Note 6 2" xfId="117" xr:uid="{00000000-0005-0000-0000-000074000000}"/>
    <cellStyle name="Note 7" xfId="118" xr:uid="{00000000-0005-0000-0000-000075000000}"/>
    <cellStyle name="Note 8" xfId="119" xr:uid="{00000000-0005-0000-0000-000076000000}"/>
    <cellStyle name="Output" xfId="120" xr:uid="{00000000-0005-0000-0000-000077000000}"/>
    <cellStyle name="Output 2" xfId="121" xr:uid="{00000000-0005-0000-0000-000078000000}"/>
    <cellStyle name="Output 2 2" xfId="122" xr:uid="{00000000-0005-0000-0000-000079000000}"/>
    <cellStyle name="Output 2 2 2" xfId="123" xr:uid="{00000000-0005-0000-0000-00007A000000}"/>
    <cellStyle name="Output 2 2 2 2" xfId="124" xr:uid="{00000000-0005-0000-0000-00007B000000}"/>
    <cellStyle name="Output 2 2 3" xfId="125" xr:uid="{00000000-0005-0000-0000-00007C000000}"/>
    <cellStyle name="Output 2 2 3 2" xfId="126" xr:uid="{00000000-0005-0000-0000-00007D000000}"/>
    <cellStyle name="Output 2 2 4" xfId="127" xr:uid="{00000000-0005-0000-0000-00007E000000}"/>
    <cellStyle name="Output 2 2 4 2" xfId="128" xr:uid="{00000000-0005-0000-0000-00007F000000}"/>
    <cellStyle name="Output 2 2 5" xfId="129" xr:uid="{00000000-0005-0000-0000-000080000000}"/>
    <cellStyle name="Output 2 2 5 2" xfId="130" xr:uid="{00000000-0005-0000-0000-000081000000}"/>
    <cellStyle name="Output 2 2 6" xfId="131" xr:uid="{00000000-0005-0000-0000-000082000000}"/>
    <cellStyle name="Output 2 2 7" xfId="132" xr:uid="{00000000-0005-0000-0000-000083000000}"/>
    <cellStyle name="Output 2 3" xfId="133" xr:uid="{00000000-0005-0000-0000-000084000000}"/>
    <cellStyle name="Output 2 3 2" xfId="134" xr:uid="{00000000-0005-0000-0000-000085000000}"/>
    <cellStyle name="Output 2 4" xfId="135" xr:uid="{00000000-0005-0000-0000-000086000000}"/>
    <cellStyle name="Output 2 4 2" xfId="136" xr:uid="{00000000-0005-0000-0000-000087000000}"/>
    <cellStyle name="Output 2 5" xfId="137" xr:uid="{00000000-0005-0000-0000-000088000000}"/>
    <cellStyle name="Output 2 5 2" xfId="138" xr:uid="{00000000-0005-0000-0000-000089000000}"/>
    <cellStyle name="Output 2 6" xfId="139" xr:uid="{00000000-0005-0000-0000-00008A000000}"/>
    <cellStyle name="Output 2 6 2" xfId="140" xr:uid="{00000000-0005-0000-0000-00008B000000}"/>
    <cellStyle name="Output 2 7" xfId="141" xr:uid="{00000000-0005-0000-0000-00008C000000}"/>
    <cellStyle name="Output 2 8" xfId="142" xr:uid="{00000000-0005-0000-0000-00008D000000}"/>
    <cellStyle name="Output 3" xfId="143" xr:uid="{00000000-0005-0000-0000-00008E000000}"/>
    <cellStyle name="Output 3 2" xfId="144" xr:uid="{00000000-0005-0000-0000-00008F000000}"/>
    <cellStyle name="Output 3 2 2" xfId="145" xr:uid="{00000000-0005-0000-0000-000090000000}"/>
    <cellStyle name="Output 3 3" xfId="146" xr:uid="{00000000-0005-0000-0000-000091000000}"/>
    <cellStyle name="Output 3 3 2" xfId="147" xr:uid="{00000000-0005-0000-0000-000092000000}"/>
    <cellStyle name="Output 3 4" xfId="148" xr:uid="{00000000-0005-0000-0000-000093000000}"/>
    <cellStyle name="Output 3 4 2" xfId="149" xr:uid="{00000000-0005-0000-0000-000094000000}"/>
    <cellStyle name="Output 3 5" xfId="150" xr:uid="{00000000-0005-0000-0000-000095000000}"/>
    <cellStyle name="Output 3 5 2" xfId="151" xr:uid="{00000000-0005-0000-0000-000096000000}"/>
    <cellStyle name="Output 3 6" xfId="152" xr:uid="{00000000-0005-0000-0000-000097000000}"/>
    <cellStyle name="Output 4" xfId="153" xr:uid="{00000000-0005-0000-0000-000098000000}"/>
    <cellStyle name="Output 4 2" xfId="154" xr:uid="{00000000-0005-0000-0000-000099000000}"/>
    <cellStyle name="Output 5" xfId="155" xr:uid="{00000000-0005-0000-0000-00009A000000}"/>
    <cellStyle name="Output 5 2" xfId="156" xr:uid="{00000000-0005-0000-0000-00009B000000}"/>
    <cellStyle name="Output 6" xfId="157" xr:uid="{00000000-0005-0000-0000-00009C000000}"/>
    <cellStyle name="Output 6 2" xfId="158" xr:uid="{00000000-0005-0000-0000-00009D000000}"/>
    <cellStyle name="Output 7" xfId="159" xr:uid="{00000000-0005-0000-0000-00009E000000}"/>
    <cellStyle name="Output 8" xfId="160" xr:uid="{00000000-0005-0000-0000-00009F000000}"/>
    <cellStyle name="Procent 2" xfId="161" xr:uid="{00000000-0005-0000-0000-0000A0000000}"/>
    <cellStyle name="Procent 3" xfId="162" xr:uid="{00000000-0005-0000-0000-0000A1000000}"/>
    <cellStyle name="Standaard" xfId="0" builtinId="0"/>
    <cellStyle name="Standaard 2" xfId="163" xr:uid="{00000000-0005-0000-0000-0000A3000000}"/>
    <cellStyle name="Standaard 2 10" xfId="164" xr:uid="{00000000-0005-0000-0000-0000A4000000}"/>
    <cellStyle name="Standaard 2 2" xfId="165" xr:uid="{00000000-0005-0000-0000-0000A5000000}"/>
    <cellStyle name="Standaard 2 3" xfId="166" xr:uid="{00000000-0005-0000-0000-0000A6000000}"/>
    <cellStyle name="Standaard 2 3 2" xfId="167" xr:uid="{00000000-0005-0000-0000-0000A7000000}"/>
    <cellStyle name="Standaard 2 4" xfId="168" xr:uid="{00000000-0005-0000-0000-0000A8000000}"/>
    <cellStyle name="Standaard 2 4 2" xfId="169" xr:uid="{00000000-0005-0000-0000-0000A9000000}"/>
    <cellStyle name="Standaard 2 4 2 2" xfId="170" xr:uid="{00000000-0005-0000-0000-0000AA000000}"/>
    <cellStyle name="Standaard 2 4 2 2 2" xfId="171" xr:uid="{00000000-0005-0000-0000-0000AB000000}"/>
    <cellStyle name="Standaard 2 4 2 2 3" xfId="172" xr:uid="{00000000-0005-0000-0000-0000AC000000}"/>
    <cellStyle name="Standaard 2 4 2 3" xfId="173" xr:uid="{00000000-0005-0000-0000-0000AD000000}"/>
    <cellStyle name="Standaard 2 4 2 4" xfId="174" xr:uid="{00000000-0005-0000-0000-0000AE000000}"/>
    <cellStyle name="Standaard 2 4 3" xfId="175" xr:uid="{00000000-0005-0000-0000-0000AF000000}"/>
    <cellStyle name="Standaard 2 4 3 2" xfId="176" xr:uid="{00000000-0005-0000-0000-0000B0000000}"/>
    <cellStyle name="Standaard 2 4 3 3" xfId="177" xr:uid="{00000000-0005-0000-0000-0000B1000000}"/>
    <cellStyle name="Standaard 2 4 4" xfId="178" xr:uid="{00000000-0005-0000-0000-0000B2000000}"/>
    <cellStyle name="Standaard 2 4 5" xfId="179" xr:uid="{00000000-0005-0000-0000-0000B3000000}"/>
    <cellStyle name="Standaard 2 4 6" xfId="180" xr:uid="{00000000-0005-0000-0000-0000B4000000}"/>
    <cellStyle name="Standaard 2 5" xfId="181" xr:uid="{00000000-0005-0000-0000-0000B5000000}"/>
    <cellStyle name="Standaard 2 5 2" xfId="182" xr:uid="{00000000-0005-0000-0000-0000B6000000}"/>
    <cellStyle name="Standaard 2 5 2 2" xfId="183" xr:uid="{00000000-0005-0000-0000-0000B7000000}"/>
    <cellStyle name="Standaard 2 5 2 3" xfId="184" xr:uid="{00000000-0005-0000-0000-0000B8000000}"/>
    <cellStyle name="Standaard 2 5 3" xfId="185" xr:uid="{00000000-0005-0000-0000-0000B9000000}"/>
    <cellStyle name="Standaard 2 5 4" xfId="186" xr:uid="{00000000-0005-0000-0000-0000BA000000}"/>
    <cellStyle name="Standaard 2 6" xfId="187" xr:uid="{00000000-0005-0000-0000-0000BB000000}"/>
    <cellStyle name="Standaard 2 6 2" xfId="188" xr:uid="{00000000-0005-0000-0000-0000BC000000}"/>
    <cellStyle name="Standaard 2 6 3" xfId="189" xr:uid="{00000000-0005-0000-0000-0000BD000000}"/>
    <cellStyle name="Standaard 2 7" xfId="190" xr:uid="{00000000-0005-0000-0000-0000BE000000}"/>
    <cellStyle name="Standaard 2 8" xfId="191" xr:uid="{00000000-0005-0000-0000-0000BF000000}"/>
    <cellStyle name="Standaard 2 9" xfId="192" xr:uid="{00000000-0005-0000-0000-0000C0000000}"/>
    <cellStyle name="Standaard 3" xfId="193" xr:uid="{00000000-0005-0000-0000-0000C1000000}"/>
    <cellStyle name="Standaard 3 2" xfId="194" xr:uid="{00000000-0005-0000-0000-0000C2000000}"/>
    <cellStyle name="Standaard 4" xfId="195" xr:uid="{00000000-0005-0000-0000-0000C3000000}"/>
    <cellStyle name="Standaard 5" xfId="196" xr:uid="{00000000-0005-0000-0000-0000C4000000}"/>
    <cellStyle name="Standaard 5 2" xfId="197" xr:uid="{00000000-0005-0000-0000-0000C5000000}"/>
    <cellStyle name="Standaard 6" xfId="198" xr:uid="{00000000-0005-0000-0000-0000C6000000}"/>
    <cellStyle name="Standaard 6 2" xfId="199" xr:uid="{00000000-0005-0000-0000-0000C7000000}"/>
    <cellStyle name="Standaard 6 2 2" xfId="200" xr:uid="{00000000-0005-0000-0000-0000C8000000}"/>
    <cellStyle name="Standaard 6 2 2 2" xfId="201" xr:uid="{00000000-0005-0000-0000-0000C9000000}"/>
    <cellStyle name="Standaard 6 2 2 3" xfId="202" xr:uid="{00000000-0005-0000-0000-0000CA000000}"/>
    <cellStyle name="Standaard 6 2 3" xfId="203" xr:uid="{00000000-0005-0000-0000-0000CB000000}"/>
    <cellStyle name="Standaard 6 2 4" xfId="204" xr:uid="{00000000-0005-0000-0000-0000CC000000}"/>
    <cellStyle name="Standaard 6 3" xfId="205" xr:uid="{00000000-0005-0000-0000-0000CD000000}"/>
    <cellStyle name="Standaard 6 3 2" xfId="206" xr:uid="{00000000-0005-0000-0000-0000CE000000}"/>
    <cellStyle name="Standaard 6 3 3" xfId="207" xr:uid="{00000000-0005-0000-0000-0000CF000000}"/>
    <cellStyle name="Standaard 6 4" xfId="208" xr:uid="{00000000-0005-0000-0000-0000D0000000}"/>
    <cellStyle name="Standaard 6 5" xfId="209" xr:uid="{00000000-0005-0000-0000-0000D1000000}"/>
    <cellStyle name="Standaard 6 6" xfId="210" xr:uid="{00000000-0005-0000-0000-0000D2000000}"/>
    <cellStyle name="Valuta 2" xfId="211" xr:uid="{00000000-0005-0000-0000-0000D3000000}"/>
    <cellStyle name="Valuta 3" xfId="212" xr:uid="{00000000-0005-0000-0000-0000D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DE155-21CE-4434-A826-61C435377B07}">
  <sheetPr>
    <pageSetUpPr fitToPage="1"/>
  </sheetPr>
  <dimension ref="A1:Q47"/>
  <sheetViews>
    <sheetView workbookViewId="0">
      <selection activeCell="F4" sqref="F4"/>
    </sheetView>
  </sheetViews>
  <sheetFormatPr defaultRowHeight="14.5" x14ac:dyDescent="0.35"/>
  <cols>
    <col min="2" max="2" width="6.26953125" style="2" bestFit="1" customWidth="1"/>
    <col min="3" max="3" width="11.7265625" style="2" customWidth="1"/>
    <col min="4" max="4" width="12.81640625" style="2" bestFit="1" customWidth="1"/>
    <col min="5" max="5" width="11.54296875" style="2" bestFit="1" customWidth="1"/>
    <col min="6" max="6" width="11" style="2" bestFit="1" customWidth="1"/>
    <col min="7" max="7" width="15.54296875" bestFit="1" customWidth="1"/>
    <col min="8" max="8" width="10.1796875" style="2" bestFit="1" customWidth="1"/>
    <col min="11" max="11" width="60.7265625" bestFit="1" customWidth="1"/>
    <col min="13" max="13" width="5.54296875" bestFit="1" customWidth="1"/>
    <col min="14" max="14" width="12.81640625" bestFit="1" customWidth="1"/>
    <col min="15" max="15" width="9.81640625" bestFit="1" customWidth="1"/>
    <col min="16" max="16" width="10.54296875" bestFit="1" customWidth="1"/>
    <col min="17" max="17" width="10.1796875" bestFit="1" customWidth="1"/>
  </cols>
  <sheetData>
    <row r="1" spans="1:17" x14ac:dyDescent="0.35">
      <c r="A1" t="s">
        <v>76</v>
      </c>
    </row>
    <row r="3" spans="1:17" x14ac:dyDescent="0.35">
      <c r="B3" s="9">
        <v>9</v>
      </c>
      <c r="C3" s="9"/>
      <c r="D3" s="9" t="s">
        <v>21</v>
      </c>
    </row>
    <row r="4" spans="1:17" x14ac:dyDescent="0.35">
      <c r="B4" s="9">
        <v>6</v>
      </c>
      <c r="C4" s="9"/>
      <c r="D4" s="9" t="s">
        <v>22</v>
      </c>
    </row>
    <row r="5" spans="1:17" x14ac:dyDescent="0.35">
      <c r="B5" s="9">
        <v>3</v>
      </c>
      <c r="C5" s="9"/>
      <c r="D5" s="9" t="s">
        <v>23</v>
      </c>
    </row>
    <row r="6" spans="1:17" x14ac:dyDescent="0.35">
      <c r="H6"/>
    </row>
    <row r="7" spans="1:17" x14ac:dyDescent="0.35">
      <c r="H7"/>
    </row>
    <row r="8" spans="1:17" x14ac:dyDescent="0.35">
      <c r="A8" s="41"/>
      <c r="B8" s="38" t="s">
        <v>72</v>
      </c>
      <c r="C8" s="39"/>
      <c r="D8" s="39"/>
      <c r="E8" s="39"/>
      <c r="F8" s="39"/>
      <c r="G8" s="40"/>
      <c r="H8"/>
      <c r="J8" s="33" t="s">
        <v>75</v>
      </c>
      <c r="K8" s="33"/>
      <c r="L8" s="33"/>
      <c r="M8" s="33"/>
      <c r="N8" s="33"/>
      <c r="O8" s="33"/>
      <c r="P8" s="33"/>
      <c r="Q8" s="33"/>
    </row>
    <row r="9" spans="1:17" x14ac:dyDescent="0.35">
      <c r="A9" s="42"/>
      <c r="B9" s="31" t="s">
        <v>30</v>
      </c>
      <c r="C9" s="32"/>
      <c r="D9" s="32"/>
      <c r="E9" s="32"/>
      <c r="F9" s="32"/>
      <c r="G9" s="32"/>
      <c r="H9"/>
      <c r="J9" s="8"/>
      <c r="K9" s="23" t="s">
        <v>26</v>
      </c>
      <c r="L9" s="24"/>
      <c r="M9" s="25"/>
      <c r="N9" s="20" t="s">
        <v>30</v>
      </c>
      <c r="O9" s="21"/>
      <c r="P9" s="21"/>
      <c r="Q9" s="22"/>
    </row>
    <row r="10" spans="1:17" ht="31" customHeight="1" x14ac:dyDescent="0.35">
      <c r="A10" s="35" t="s">
        <v>69</v>
      </c>
      <c r="B10" s="36"/>
      <c r="C10" s="36"/>
      <c r="D10" s="36"/>
      <c r="E10" s="36"/>
      <c r="F10" s="36"/>
      <c r="G10" s="37"/>
      <c r="H10"/>
      <c r="J10" s="8"/>
      <c r="K10" s="8"/>
      <c r="L10" s="8"/>
      <c r="M10" s="8"/>
      <c r="N10" s="8"/>
      <c r="O10" s="8"/>
      <c r="P10" s="8"/>
      <c r="Q10" s="8"/>
    </row>
    <row r="11" spans="1:17" x14ac:dyDescent="0.35">
      <c r="A11" s="11" t="s">
        <v>58</v>
      </c>
      <c r="B11" s="11" t="s">
        <v>0</v>
      </c>
      <c r="C11" s="5" t="s">
        <v>60</v>
      </c>
      <c r="D11" s="5" t="s">
        <v>29</v>
      </c>
      <c r="E11" s="4" t="s">
        <v>27</v>
      </c>
      <c r="F11" s="4" t="s">
        <v>67</v>
      </c>
      <c r="G11" s="5" t="s">
        <v>28</v>
      </c>
      <c r="H11"/>
      <c r="J11" s="5"/>
      <c r="K11" s="5" t="s">
        <v>8</v>
      </c>
      <c r="L11" s="15" t="s">
        <v>60</v>
      </c>
      <c r="M11" s="12"/>
      <c r="N11" s="5" t="s">
        <v>29</v>
      </c>
      <c r="O11" s="4" t="s">
        <v>27</v>
      </c>
      <c r="P11" s="4" t="s">
        <v>66</v>
      </c>
      <c r="Q11" s="4" t="s">
        <v>28</v>
      </c>
    </row>
    <row r="12" spans="1:17" x14ac:dyDescent="0.35">
      <c r="A12" s="3">
        <v>1</v>
      </c>
      <c r="B12" s="3" t="s">
        <v>1</v>
      </c>
      <c r="C12" s="3">
        <v>2</v>
      </c>
      <c r="D12" s="1"/>
      <c r="E12" s="3">
        <f>$C12*$B$3</f>
        <v>18</v>
      </c>
      <c r="F12" s="3">
        <f>$C12*$B$4</f>
        <v>12</v>
      </c>
      <c r="G12" s="3">
        <f>$C12*$B$5</f>
        <v>6</v>
      </c>
      <c r="H12"/>
      <c r="J12" s="3" t="s">
        <v>46</v>
      </c>
      <c r="K12" s="13" t="s">
        <v>31</v>
      </c>
      <c r="L12" s="3">
        <v>1</v>
      </c>
      <c r="M12" s="1"/>
      <c r="N12" s="3"/>
      <c r="O12" s="3">
        <f t="shared" ref="O12:O23" si="0">$L12*$B$3</f>
        <v>9</v>
      </c>
      <c r="P12" s="3">
        <f t="shared" ref="P12:P23" si="1">$L12*$B$4</f>
        <v>6</v>
      </c>
      <c r="Q12" s="3">
        <f t="shared" ref="Q12:Q23" si="2">$L12*$B$5</f>
        <v>3</v>
      </c>
    </row>
    <row r="13" spans="1:17" x14ac:dyDescent="0.35">
      <c r="A13" s="3">
        <v>2</v>
      </c>
      <c r="B13" s="3" t="s">
        <v>2</v>
      </c>
      <c r="C13" s="3">
        <v>3</v>
      </c>
      <c r="D13" s="1"/>
      <c r="E13" s="3">
        <f t="shared" ref="E13:E18" si="3">$C13*$B$3</f>
        <v>27</v>
      </c>
      <c r="F13" s="3">
        <f t="shared" ref="F13:F18" si="4">$C13*$B$4</f>
        <v>18</v>
      </c>
      <c r="G13" s="3">
        <f t="shared" ref="G13:G18" si="5">$C13*$B$5</f>
        <v>9</v>
      </c>
      <c r="H13"/>
      <c r="J13" s="3" t="s">
        <v>47</v>
      </c>
      <c r="K13" s="13" t="s">
        <v>32</v>
      </c>
      <c r="L13" s="3">
        <v>2</v>
      </c>
      <c r="M13" s="1"/>
      <c r="N13" s="3"/>
      <c r="O13" s="3">
        <f t="shared" si="0"/>
        <v>18</v>
      </c>
      <c r="P13" s="3">
        <f t="shared" si="1"/>
        <v>12</v>
      </c>
      <c r="Q13" s="3">
        <f t="shared" si="2"/>
        <v>6</v>
      </c>
    </row>
    <row r="14" spans="1:17" x14ac:dyDescent="0.35">
      <c r="A14" s="3">
        <v>3</v>
      </c>
      <c r="B14" s="3" t="s">
        <v>3</v>
      </c>
      <c r="C14" s="3">
        <v>3</v>
      </c>
      <c r="D14" s="1"/>
      <c r="E14" s="3">
        <f t="shared" si="3"/>
        <v>27</v>
      </c>
      <c r="F14" s="3">
        <f t="shared" si="4"/>
        <v>18</v>
      </c>
      <c r="G14" s="3">
        <f t="shared" si="5"/>
        <v>9</v>
      </c>
      <c r="H14"/>
      <c r="J14" s="3" t="s">
        <v>48</v>
      </c>
      <c r="K14" s="13" t="s">
        <v>33</v>
      </c>
      <c r="L14" s="3">
        <v>1</v>
      </c>
      <c r="M14" s="1"/>
      <c r="N14" s="3"/>
      <c r="O14" s="3">
        <f t="shared" si="0"/>
        <v>9</v>
      </c>
      <c r="P14" s="3">
        <f t="shared" si="1"/>
        <v>6</v>
      </c>
      <c r="Q14" s="3">
        <f t="shared" si="2"/>
        <v>3</v>
      </c>
    </row>
    <row r="15" spans="1:17" x14ac:dyDescent="0.35">
      <c r="A15" s="3">
        <v>4</v>
      </c>
      <c r="B15" s="3" t="s">
        <v>4</v>
      </c>
      <c r="C15" s="3">
        <v>1</v>
      </c>
      <c r="D15" s="1"/>
      <c r="E15" s="3">
        <f t="shared" si="3"/>
        <v>9</v>
      </c>
      <c r="F15" s="3">
        <f t="shared" si="4"/>
        <v>6</v>
      </c>
      <c r="G15" s="3">
        <f t="shared" si="5"/>
        <v>3</v>
      </c>
      <c r="H15"/>
      <c r="J15" s="3" t="s">
        <v>49</v>
      </c>
      <c r="K15" s="13" t="s">
        <v>34</v>
      </c>
      <c r="L15" s="3">
        <v>2</v>
      </c>
      <c r="M15" s="1"/>
      <c r="N15" s="3"/>
      <c r="O15" s="3">
        <f t="shared" si="0"/>
        <v>18</v>
      </c>
      <c r="P15" s="3">
        <f t="shared" si="1"/>
        <v>12</v>
      </c>
      <c r="Q15" s="3">
        <f t="shared" si="2"/>
        <v>6</v>
      </c>
    </row>
    <row r="16" spans="1:17" x14ac:dyDescent="0.35">
      <c r="A16" s="3">
        <v>5</v>
      </c>
      <c r="B16" s="3" t="s">
        <v>5</v>
      </c>
      <c r="C16" s="3">
        <v>1</v>
      </c>
      <c r="D16" s="1"/>
      <c r="E16" s="3">
        <f t="shared" si="3"/>
        <v>9</v>
      </c>
      <c r="F16" s="3">
        <f t="shared" si="4"/>
        <v>6</v>
      </c>
      <c r="G16" s="3">
        <f t="shared" si="5"/>
        <v>3</v>
      </c>
      <c r="H16"/>
      <c r="J16" s="3" t="s">
        <v>50</v>
      </c>
      <c r="K16" s="13" t="s">
        <v>35</v>
      </c>
      <c r="L16" s="3">
        <v>2</v>
      </c>
      <c r="M16" s="1"/>
      <c r="N16" s="3"/>
      <c r="O16" s="3">
        <f t="shared" si="0"/>
        <v>18</v>
      </c>
      <c r="P16" s="3">
        <f t="shared" si="1"/>
        <v>12</v>
      </c>
      <c r="Q16" s="3">
        <f t="shared" si="2"/>
        <v>6</v>
      </c>
    </row>
    <row r="17" spans="1:17" x14ac:dyDescent="0.35">
      <c r="A17" s="3">
        <v>6</v>
      </c>
      <c r="B17" s="3" t="s">
        <v>6</v>
      </c>
      <c r="C17" s="3">
        <v>1</v>
      </c>
      <c r="D17" s="1"/>
      <c r="E17" s="3">
        <f t="shared" si="3"/>
        <v>9</v>
      </c>
      <c r="F17" s="3">
        <f t="shared" si="4"/>
        <v>6</v>
      </c>
      <c r="G17" s="3">
        <f t="shared" si="5"/>
        <v>3</v>
      </c>
      <c r="H17"/>
      <c r="J17" s="3" t="s">
        <v>51</v>
      </c>
      <c r="K17" s="13" t="s">
        <v>36</v>
      </c>
      <c r="L17" s="3">
        <v>1</v>
      </c>
      <c r="M17" s="1"/>
      <c r="N17" s="3"/>
      <c r="O17" s="3">
        <f t="shared" si="0"/>
        <v>9</v>
      </c>
      <c r="P17" s="3">
        <f t="shared" si="1"/>
        <v>6</v>
      </c>
      <c r="Q17" s="3">
        <f t="shared" si="2"/>
        <v>3</v>
      </c>
    </row>
    <row r="18" spans="1:17" x14ac:dyDescent="0.35">
      <c r="A18" s="3">
        <v>7</v>
      </c>
      <c r="B18" s="3" t="s">
        <v>7</v>
      </c>
      <c r="C18" s="3">
        <v>1</v>
      </c>
      <c r="D18" s="1"/>
      <c r="E18" s="3">
        <f t="shared" si="3"/>
        <v>9</v>
      </c>
      <c r="F18" s="3">
        <f t="shared" si="4"/>
        <v>6</v>
      </c>
      <c r="G18" s="3">
        <f t="shared" si="5"/>
        <v>3</v>
      </c>
      <c r="H18"/>
      <c r="J18" s="3" t="s">
        <v>52</v>
      </c>
      <c r="K18" s="13" t="s">
        <v>37</v>
      </c>
      <c r="L18" s="3">
        <v>2</v>
      </c>
      <c r="M18" s="1"/>
      <c r="N18" s="3"/>
      <c r="O18" s="3">
        <f t="shared" si="0"/>
        <v>18</v>
      </c>
      <c r="P18" s="3">
        <f t="shared" si="1"/>
        <v>12</v>
      </c>
      <c r="Q18" s="3">
        <f t="shared" si="2"/>
        <v>6</v>
      </c>
    </row>
    <row r="19" spans="1:17" x14ac:dyDescent="0.35">
      <c r="A19" s="28" t="s">
        <v>8</v>
      </c>
      <c r="B19" s="28" t="s">
        <v>8</v>
      </c>
      <c r="C19" s="28"/>
      <c r="D19" s="30" t="s">
        <v>74</v>
      </c>
      <c r="E19" s="29">
        <f t="shared" ref="E19:G19" si="6">SUM(E12:E18)</f>
        <v>108</v>
      </c>
      <c r="F19" s="29">
        <f t="shared" si="6"/>
        <v>72</v>
      </c>
      <c r="G19" s="29">
        <f t="shared" si="6"/>
        <v>36</v>
      </c>
      <c r="H19"/>
      <c r="J19" s="3" t="s">
        <v>53</v>
      </c>
      <c r="K19" s="13" t="s">
        <v>38</v>
      </c>
      <c r="L19" s="3">
        <v>1</v>
      </c>
      <c r="M19" s="1"/>
      <c r="N19" s="3"/>
      <c r="O19" s="3">
        <f t="shared" si="0"/>
        <v>9</v>
      </c>
      <c r="P19" s="3">
        <f t="shared" si="1"/>
        <v>6</v>
      </c>
      <c r="Q19" s="3">
        <f t="shared" si="2"/>
        <v>3</v>
      </c>
    </row>
    <row r="20" spans="1:17" ht="35" customHeight="1" x14ac:dyDescent="0.35">
      <c r="A20" s="35" t="s">
        <v>70</v>
      </c>
      <c r="B20" s="36"/>
      <c r="C20" s="36"/>
      <c r="D20" s="36"/>
      <c r="E20" s="36"/>
      <c r="F20" s="36"/>
      <c r="G20" s="37"/>
      <c r="H20"/>
      <c r="J20" s="3" t="s">
        <v>54</v>
      </c>
      <c r="K20" s="13" t="s">
        <v>39</v>
      </c>
      <c r="L20" s="3">
        <v>1</v>
      </c>
      <c r="M20" s="1"/>
      <c r="N20" s="3"/>
      <c r="O20" s="3">
        <f t="shared" si="0"/>
        <v>9</v>
      </c>
      <c r="P20" s="3">
        <f t="shared" si="1"/>
        <v>6</v>
      </c>
      <c r="Q20" s="3">
        <f t="shared" si="2"/>
        <v>3</v>
      </c>
    </row>
    <row r="21" spans="1:17" x14ac:dyDescent="0.35">
      <c r="A21" s="11" t="s">
        <v>58</v>
      </c>
      <c r="B21" s="11" t="s">
        <v>9</v>
      </c>
      <c r="C21" s="5" t="s">
        <v>60</v>
      </c>
      <c r="D21" s="5" t="s">
        <v>29</v>
      </c>
      <c r="E21" s="4" t="s">
        <v>27</v>
      </c>
      <c r="F21" s="4" t="s">
        <v>66</v>
      </c>
      <c r="G21" s="5" t="s">
        <v>28</v>
      </c>
      <c r="H21"/>
      <c r="J21" s="3" t="s">
        <v>55</v>
      </c>
      <c r="K21" s="13" t="s">
        <v>40</v>
      </c>
      <c r="L21" s="3">
        <v>2</v>
      </c>
      <c r="M21" s="1"/>
      <c r="N21" s="3"/>
      <c r="O21" s="3">
        <f t="shared" si="0"/>
        <v>18</v>
      </c>
      <c r="P21" s="3">
        <f t="shared" si="1"/>
        <v>12</v>
      </c>
      <c r="Q21" s="3">
        <f t="shared" si="2"/>
        <v>6</v>
      </c>
    </row>
    <row r="22" spans="1:17" x14ac:dyDescent="0.35">
      <c r="A22" s="3">
        <v>1</v>
      </c>
      <c r="B22" s="3" t="s">
        <v>1</v>
      </c>
      <c r="C22" s="3">
        <v>1</v>
      </c>
      <c r="D22" s="3" t="s">
        <v>8</v>
      </c>
      <c r="E22" s="3">
        <f>$C22*$B$3</f>
        <v>9</v>
      </c>
      <c r="F22" s="3">
        <f>$C22*$B$4</f>
        <v>6</v>
      </c>
      <c r="G22" s="3">
        <f>$C22*$B$5</f>
        <v>3</v>
      </c>
      <c r="H22"/>
      <c r="J22" s="3" t="s">
        <v>56</v>
      </c>
      <c r="K22" s="13" t="s">
        <v>41</v>
      </c>
      <c r="L22" s="3">
        <v>3</v>
      </c>
      <c r="M22" s="1"/>
      <c r="N22" s="3"/>
      <c r="O22" s="3">
        <f t="shared" si="0"/>
        <v>27</v>
      </c>
      <c r="P22" s="3">
        <f t="shared" si="1"/>
        <v>18</v>
      </c>
      <c r="Q22" s="3">
        <f t="shared" si="2"/>
        <v>9</v>
      </c>
    </row>
    <row r="23" spans="1:17" x14ac:dyDescent="0.35">
      <c r="A23" s="3">
        <v>2</v>
      </c>
      <c r="B23" s="3" t="s">
        <v>2</v>
      </c>
      <c r="C23" s="3">
        <v>2</v>
      </c>
      <c r="D23" s="3" t="s">
        <v>8</v>
      </c>
      <c r="E23" s="3">
        <f t="shared" ref="E23:E36" si="7">$C23*$B$3</f>
        <v>18</v>
      </c>
      <c r="F23" s="3">
        <f t="shared" ref="F23:F36" si="8">$C23*$B$4</f>
        <v>12</v>
      </c>
      <c r="G23" s="3">
        <f t="shared" ref="G23:G36" si="9">$C23*$B$5</f>
        <v>6</v>
      </c>
      <c r="H23"/>
      <c r="J23" s="3" t="s">
        <v>57</v>
      </c>
      <c r="K23" s="13" t="s">
        <v>42</v>
      </c>
      <c r="L23" s="3">
        <v>3</v>
      </c>
      <c r="M23" s="1"/>
      <c r="N23" s="3"/>
      <c r="O23" s="3">
        <f t="shared" si="0"/>
        <v>27</v>
      </c>
      <c r="P23" s="3">
        <f t="shared" si="1"/>
        <v>18</v>
      </c>
      <c r="Q23" s="3">
        <f t="shared" si="2"/>
        <v>9</v>
      </c>
    </row>
    <row r="24" spans="1:17" x14ac:dyDescent="0.35">
      <c r="A24" s="3">
        <v>3</v>
      </c>
      <c r="B24" s="3" t="s">
        <v>3</v>
      </c>
      <c r="C24" s="3">
        <v>1</v>
      </c>
      <c r="D24" s="3" t="s">
        <v>8</v>
      </c>
      <c r="E24" s="3">
        <f t="shared" si="7"/>
        <v>9</v>
      </c>
      <c r="F24" s="3">
        <f t="shared" si="8"/>
        <v>6</v>
      </c>
      <c r="G24" s="3">
        <f t="shared" si="9"/>
        <v>3</v>
      </c>
      <c r="H24"/>
      <c r="J24" s="3" t="s">
        <v>8</v>
      </c>
      <c r="K24" s="3"/>
      <c r="L24" s="3"/>
      <c r="M24" s="3" t="s">
        <v>8</v>
      </c>
      <c r="N24" s="30" t="s">
        <v>74</v>
      </c>
      <c r="O24" s="26">
        <f>SUM(O6:O23)</f>
        <v>189</v>
      </c>
      <c r="P24" s="26">
        <f>SUM(P6:P23)</f>
        <v>126</v>
      </c>
      <c r="Q24" s="26">
        <f>SUM(Q6:Q23)</f>
        <v>63</v>
      </c>
    </row>
    <row r="25" spans="1:17" x14ac:dyDescent="0.35">
      <c r="A25" s="3">
        <v>4</v>
      </c>
      <c r="B25" s="3" t="s">
        <v>4</v>
      </c>
      <c r="C25" s="3">
        <v>2</v>
      </c>
      <c r="D25" s="3" t="s">
        <v>8</v>
      </c>
      <c r="E25" s="3">
        <f t="shared" si="7"/>
        <v>18</v>
      </c>
      <c r="F25" s="3">
        <f t="shared" si="8"/>
        <v>12</v>
      </c>
      <c r="G25" s="3">
        <f t="shared" si="9"/>
        <v>6</v>
      </c>
      <c r="H25"/>
    </row>
    <row r="26" spans="1:17" x14ac:dyDescent="0.35">
      <c r="A26" s="3">
        <v>5</v>
      </c>
      <c r="B26" s="3" t="s">
        <v>5</v>
      </c>
      <c r="C26" s="3">
        <v>3</v>
      </c>
      <c r="D26" s="3" t="s">
        <v>8</v>
      </c>
      <c r="E26" s="3">
        <f t="shared" si="7"/>
        <v>27</v>
      </c>
      <c r="F26" s="3">
        <f t="shared" si="8"/>
        <v>18</v>
      </c>
      <c r="G26" s="3">
        <f t="shared" si="9"/>
        <v>9</v>
      </c>
      <c r="H26"/>
      <c r="O26" t="s">
        <v>8</v>
      </c>
      <c r="Q26" t="s">
        <v>8</v>
      </c>
    </row>
    <row r="27" spans="1:17" x14ac:dyDescent="0.35">
      <c r="A27" s="3">
        <v>6</v>
      </c>
      <c r="B27" s="3" t="s">
        <v>6</v>
      </c>
      <c r="C27" s="3">
        <v>2</v>
      </c>
      <c r="D27" s="3" t="s">
        <v>8</v>
      </c>
      <c r="E27" s="3">
        <f t="shared" si="7"/>
        <v>18</v>
      </c>
      <c r="F27" s="3">
        <f t="shared" si="8"/>
        <v>12</v>
      </c>
      <c r="G27" s="3">
        <f t="shared" si="9"/>
        <v>6</v>
      </c>
      <c r="H27"/>
      <c r="J27" s="8"/>
      <c r="K27" s="31" t="s">
        <v>25</v>
      </c>
      <c r="L27" s="32"/>
      <c r="M27" s="31" t="s">
        <v>30</v>
      </c>
      <c r="N27" s="32"/>
      <c r="O27" s="32"/>
      <c r="P27" s="32"/>
      <c r="Q27" s="34"/>
    </row>
    <row r="28" spans="1:17" x14ac:dyDescent="0.35">
      <c r="A28" s="3">
        <v>7</v>
      </c>
      <c r="B28" s="3" t="s">
        <v>45</v>
      </c>
      <c r="C28" s="3">
        <v>1</v>
      </c>
      <c r="D28" s="3" t="s">
        <v>8</v>
      </c>
      <c r="E28" s="3">
        <f t="shared" si="7"/>
        <v>9</v>
      </c>
      <c r="F28" s="3">
        <f t="shared" si="8"/>
        <v>6</v>
      </c>
      <c r="G28" s="3">
        <f t="shared" si="9"/>
        <v>3</v>
      </c>
      <c r="H28"/>
      <c r="J28" s="8"/>
      <c r="K28" s="23"/>
      <c r="L28" s="24"/>
      <c r="M28" s="23"/>
      <c r="N28" s="24"/>
      <c r="O28" s="24"/>
      <c r="P28" s="24"/>
      <c r="Q28" s="25"/>
    </row>
    <row r="29" spans="1:17" x14ac:dyDescent="0.35">
      <c r="A29" s="3">
        <v>8</v>
      </c>
      <c r="B29" s="3" t="s">
        <v>10</v>
      </c>
      <c r="C29" s="3">
        <v>2</v>
      </c>
      <c r="D29" s="3" t="s">
        <v>8</v>
      </c>
      <c r="E29" s="3">
        <f t="shared" si="7"/>
        <v>18</v>
      </c>
      <c r="F29" s="3">
        <f t="shared" si="8"/>
        <v>12</v>
      </c>
      <c r="G29" s="3">
        <f t="shared" si="9"/>
        <v>6</v>
      </c>
      <c r="H29"/>
      <c r="J29" s="6" t="s">
        <v>24</v>
      </c>
      <c r="K29" s="5" t="s">
        <v>0</v>
      </c>
      <c r="L29" s="5" t="s">
        <v>20</v>
      </c>
      <c r="M29" s="5" t="s">
        <v>8</v>
      </c>
      <c r="N29" s="4" t="s">
        <v>29</v>
      </c>
      <c r="O29" s="4" t="s">
        <v>27</v>
      </c>
      <c r="P29" s="4" t="s">
        <v>66</v>
      </c>
      <c r="Q29" s="4" t="s">
        <v>28</v>
      </c>
    </row>
    <row r="30" spans="1:17" x14ac:dyDescent="0.35">
      <c r="A30" s="3">
        <v>9</v>
      </c>
      <c r="B30" s="3" t="s">
        <v>11</v>
      </c>
      <c r="C30" s="3">
        <v>2</v>
      </c>
      <c r="D30" s="3" t="s">
        <v>8</v>
      </c>
      <c r="E30" s="3">
        <f t="shared" si="7"/>
        <v>18</v>
      </c>
      <c r="F30" s="3">
        <f t="shared" si="8"/>
        <v>12</v>
      </c>
      <c r="G30" s="3">
        <f t="shared" si="9"/>
        <v>6</v>
      </c>
      <c r="H30"/>
      <c r="J30" s="3" t="s">
        <v>18</v>
      </c>
      <c r="K30" s="3" t="s">
        <v>43</v>
      </c>
      <c r="L30" s="14">
        <v>9</v>
      </c>
      <c r="M30" s="3"/>
      <c r="N30" s="3"/>
      <c r="O30" s="3">
        <f>$L30*$B$3</f>
        <v>81</v>
      </c>
      <c r="P30" s="3">
        <f>$L30*$B$4</f>
        <v>54</v>
      </c>
      <c r="Q30" s="3">
        <f>$L30*$B$5</f>
        <v>27</v>
      </c>
    </row>
    <row r="31" spans="1:17" x14ac:dyDescent="0.35">
      <c r="A31" s="3">
        <v>10</v>
      </c>
      <c r="B31" s="3" t="s">
        <v>12</v>
      </c>
      <c r="C31" s="3">
        <v>3</v>
      </c>
      <c r="D31" s="3" t="s">
        <v>8</v>
      </c>
      <c r="E31" s="3">
        <f t="shared" si="7"/>
        <v>27</v>
      </c>
      <c r="F31" s="3">
        <f t="shared" si="8"/>
        <v>18</v>
      </c>
      <c r="G31" s="3">
        <f t="shared" si="9"/>
        <v>9</v>
      </c>
      <c r="H31"/>
      <c r="J31" s="3" t="s">
        <v>19</v>
      </c>
      <c r="K31" s="3" t="s">
        <v>44</v>
      </c>
      <c r="L31" s="14">
        <v>9</v>
      </c>
      <c r="M31" s="3"/>
      <c r="N31" s="3"/>
      <c r="O31" s="3">
        <f>$L31*$B$3</f>
        <v>81</v>
      </c>
      <c r="P31" s="3">
        <f>$L31*$B$4</f>
        <v>54</v>
      </c>
      <c r="Q31" s="3">
        <f>$L31*$B$5</f>
        <v>27</v>
      </c>
    </row>
    <row r="32" spans="1:17" x14ac:dyDescent="0.35">
      <c r="A32" s="3">
        <v>11</v>
      </c>
      <c r="B32" s="3" t="s">
        <v>13</v>
      </c>
      <c r="C32" s="3">
        <v>1</v>
      </c>
      <c r="D32" s="3" t="s">
        <v>8</v>
      </c>
      <c r="E32" s="3">
        <f t="shared" si="7"/>
        <v>9</v>
      </c>
      <c r="F32" s="3">
        <f t="shared" si="8"/>
        <v>6</v>
      </c>
      <c r="G32" s="3">
        <f t="shared" si="9"/>
        <v>3</v>
      </c>
      <c r="H32"/>
      <c r="J32" s="3" t="s">
        <v>8</v>
      </c>
      <c r="K32" s="3" t="s">
        <v>8</v>
      </c>
      <c r="L32" s="3" t="s">
        <v>8</v>
      </c>
      <c r="M32" s="3"/>
      <c r="N32" s="30" t="s">
        <v>74</v>
      </c>
      <c r="O32" s="26">
        <f>SUM(O30:O31)</f>
        <v>162</v>
      </c>
      <c r="P32" s="26">
        <f>SUM(P30:P31)</f>
        <v>108</v>
      </c>
      <c r="Q32" s="26">
        <f>SUM(Q30:Q31)</f>
        <v>54</v>
      </c>
    </row>
    <row r="33" spans="1:17" x14ac:dyDescent="0.35">
      <c r="A33" s="3">
        <v>12</v>
      </c>
      <c r="B33" s="3" t="s">
        <v>14</v>
      </c>
      <c r="C33" s="3">
        <v>1</v>
      </c>
      <c r="D33" s="3" t="s">
        <v>8</v>
      </c>
      <c r="E33" s="3">
        <f t="shared" si="7"/>
        <v>9</v>
      </c>
      <c r="F33" s="3">
        <f t="shared" si="8"/>
        <v>6</v>
      </c>
      <c r="G33" s="3">
        <f t="shared" si="9"/>
        <v>3</v>
      </c>
      <c r="H33"/>
      <c r="J33" s="1"/>
      <c r="K33" s="1"/>
      <c r="L33" s="1"/>
      <c r="M33" s="1"/>
      <c r="N33" s="10" t="s">
        <v>61</v>
      </c>
      <c r="O33" s="19">
        <f>O24+O32</f>
        <v>351</v>
      </c>
      <c r="P33" s="19">
        <f t="shared" ref="P33:Q33" si="10">P24+P32</f>
        <v>234</v>
      </c>
      <c r="Q33" s="19">
        <f t="shared" si="10"/>
        <v>117</v>
      </c>
    </row>
    <row r="34" spans="1:17" x14ac:dyDescent="0.35">
      <c r="A34" s="3">
        <v>13</v>
      </c>
      <c r="B34" s="3" t="s">
        <v>16</v>
      </c>
      <c r="C34" s="3">
        <v>1</v>
      </c>
      <c r="D34" s="3" t="s">
        <v>8</v>
      </c>
      <c r="E34" s="3">
        <f t="shared" si="7"/>
        <v>9</v>
      </c>
      <c r="F34" s="3">
        <f t="shared" si="8"/>
        <v>6</v>
      </c>
      <c r="G34" s="3">
        <f t="shared" si="9"/>
        <v>3</v>
      </c>
      <c r="H34"/>
    </row>
    <row r="35" spans="1:17" x14ac:dyDescent="0.35">
      <c r="A35" s="3">
        <v>14</v>
      </c>
      <c r="B35" s="3" t="s">
        <v>15</v>
      </c>
      <c r="C35" s="3">
        <v>2</v>
      </c>
      <c r="D35" s="3" t="s">
        <v>8</v>
      </c>
      <c r="E35" s="3">
        <f t="shared" si="7"/>
        <v>18</v>
      </c>
      <c r="F35" s="3">
        <f t="shared" si="8"/>
        <v>12</v>
      </c>
      <c r="G35" s="3">
        <f t="shared" si="9"/>
        <v>6</v>
      </c>
      <c r="H35"/>
    </row>
    <row r="36" spans="1:17" x14ac:dyDescent="0.35">
      <c r="A36" s="3">
        <v>15</v>
      </c>
      <c r="B36" s="3" t="s">
        <v>17</v>
      </c>
      <c r="C36" s="3">
        <v>2</v>
      </c>
      <c r="D36" s="3" t="s">
        <v>8</v>
      </c>
      <c r="E36" s="3">
        <f t="shared" si="7"/>
        <v>18</v>
      </c>
      <c r="F36" s="3">
        <f t="shared" si="8"/>
        <v>12</v>
      </c>
      <c r="G36" s="3">
        <f t="shared" si="9"/>
        <v>6</v>
      </c>
      <c r="H36"/>
    </row>
    <row r="37" spans="1:17" x14ac:dyDescent="0.35">
      <c r="A37" s="27"/>
      <c r="B37" s="28"/>
      <c r="C37" s="28"/>
      <c r="D37" s="30" t="s">
        <v>74</v>
      </c>
      <c r="E37" s="30">
        <f>SUM(E22:E36)</f>
        <v>234</v>
      </c>
      <c r="F37" s="30">
        <f t="shared" ref="F37:G37" si="11">SUM(F22:F36)</f>
        <v>156</v>
      </c>
      <c r="G37" s="30">
        <f t="shared" si="11"/>
        <v>78</v>
      </c>
      <c r="H37"/>
    </row>
    <row r="38" spans="1:17" ht="32.5" customHeight="1" x14ac:dyDescent="0.35">
      <c r="A38" s="35" t="s">
        <v>71</v>
      </c>
      <c r="B38" s="36"/>
      <c r="C38" s="36"/>
      <c r="D38" s="36"/>
      <c r="E38" s="36"/>
      <c r="F38" s="36"/>
      <c r="G38" s="37"/>
      <c r="H38"/>
    </row>
    <row r="39" spans="1:17" x14ac:dyDescent="0.35">
      <c r="A39" s="11" t="s">
        <v>58</v>
      </c>
      <c r="B39" s="11" t="s">
        <v>59</v>
      </c>
      <c r="C39" s="5" t="s">
        <v>60</v>
      </c>
      <c r="D39" s="5" t="s">
        <v>29</v>
      </c>
      <c r="E39" s="4" t="s">
        <v>27</v>
      </c>
      <c r="F39" s="4" t="s">
        <v>66</v>
      </c>
      <c r="G39" s="5" t="s">
        <v>28</v>
      </c>
      <c r="H39"/>
    </row>
    <row r="40" spans="1:17" x14ac:dyDescent="0.35">
      <c r="A40" s="3">
        <v>1</v>
      </c>
      <c r="B40" s="3" t="s">
        <v>1</v>
      </c>
      <c r="C40" s="3">
        <v>2</v>
      </c>
      <c r="D40" s="1"/>
      <c r="E40" s="3">
        <f t="shared" ref="E40:E42" si="12">$C40*$B$3</f>
        <v>18</v>
      </c>
      <c r="F40" s="3">
        <f t="shared" ref="F40:F42" si="13">$C40*$B$4</f>
        <v>12</v>
      </c>
      <c r="G40" s="3">
        <f t="shared" ref="G40:G42" si="14">$C40*$B$5</f>
        <v>6</v>
      </c>
      <c r="H40"/>
    </row>
    <row r="41" spans="1:17" x14ac:dyDescent="0.35">
      <c r="A41" s="3">
        <v>2</v>
      </c>
      <c r="B41" s="3" t="s">
        <v>2</v>
      </c>
      <c r="C41" s="3">
        <v>3</v>
      </c>
      <c r="D41" s="1"/>
      <c r="E41" s="3">
        <f t="shared" si="12"/>
        <v>27</v>
      </c>
      <c r="F41" s="3">
        <f t="shared" si="13"/>
        <v>18</v>
      </c>
      <c r="G41" s="3">
        <f t="shared" si="14"/>
        <v>9</v>
      </c>
      <c r="H41"/>
    </row>
    <row r="42" spans="1:17" x14ac:dyDescent="0.35">
      <c r="A42" s="3">
        <v>3</v>
      </c>
      <c r="B42" s="3" t="s">
        <v>3</v>
      </c>
      <c r="C42" s="3">
        <v>3</v>
      </c>
      <c r="D42" s="1"/>
      <c r="E42" s="3">
        <f t="shared" si="12"/>
        <v>27</v>
      </c>
      <c r="F42" s="3">
        <f t="shared" si="13"/>
        <v>18</v>
      </c>
      <c r="G42" s="3">
        <f t="shared" si="14"/>
        <v>9</v>
      </c>
      <c r="H42"/>
    </row>
    <row r="43" spans="1:17" x14ac:dyDescent="0.35">
      <c r="A43" s="27"/>
      <c r="B43" s="28"/>
      <c r="C43" s="28"/>
      <c r="D43" s="30" t="s">
        <v>74</v>
      </c>
      <c r="E43" s="30">
        <f>SUM(E40:E42)</f>
        <v>72</v>
      </c>
      <c r="F43" s="30">
        <f t="shared" ref="F43:G43" si="15">SUM(F40:F42)</f>
        <v>48</v>
      </c>
      <c r="G43" s="30">
        <f t="shared" si="15"/>
        <v>24</v>
      </c>
      <c r="H43"/>
    </row>
    <row r="44" spans="1:17" x14ac:dyDescent="0.35">
      <c r="A44" s="1"/>
      <c r="B44" s="3"/>
      <c r="C44" s="3" t="s">
        <v>8</v>
      </c>
      <c r="D44" s="10" t="s">
        <v>61</v>
      </c>
      <c r="E44" s="19">
        <f>SUM(E19+E37+E43)</f>
        <v>414</v>
      </c>
      <c r="F44" s="19">
        <f t="shared" ref="F44:G44" si="16">SUM(F19+F37+F43)</f>
        <v>276</v>
      </c>
      <c r="G44" s="19">
        <f t="shared" si="16"/>
        <v>138</v>
      </c>
      <c r="H44"/>
    </row>
    <row r="45" spans="1:17" x14ac:dyDescent="0.35">
      <c r="D45"/>
      <c r="E45"/>
      <c r="F45"/>
      <c r="G45" s="2"/>
      <c r="H45"/>
    </row>
    <row r="46" spans="1:17" x14ac:dyDescent="0.35">
      <c r="H46"/>
    </row>
    <row r="47" spans="1:17" x14ac:dyDescent="0.35">
      <c r="H47"/>
    </row>
  </sheetData>
  <mergeCells count="9">
    <mergeCell ref="K27:L27"/>
    <mergeCell ref="J8:Q8"/>
    <mergeCell ref="M27:Q27"/>
    <mergeCell ref="A20:G20"/>
    <mergeCell ref="A38:G38"/>
    <mergeCell ref="B9:G9"/>
    <mergeCell ref="B8:G8"/>
    <mergeCell ref="A10:G10"/>
    <mergeCell ref="A8:A9"/>
  </mergeCells>
  <pageMargins left="0.70866141732283472" right="0.70866141732283472" top="0.74803149606299213" bottom="0.74803149606299213" header="0.31496062992125984" footer="0.31496062992125984"/>
  <pageSetup paperSize="9" scale="59" orientation="landscape" horizontalDpi="300" r:id="rId1"/>
  <headerFooter>
    <oddFooter>&amp;LVRHM&amp;Cversie 1.4&amp;R22-7-21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AFAD0-FBBD-4473-9744-1897F7D736BB}">
  <dimension ref="A1:M14"/>
  <sheetViews>
    <sheetView tabSelected="1" workbookViewId="0">
      <selection activeCell="E19" sqref="E19"/>
    </sheetView>
  </sheetViews>
  <sheetFormatPr defaultRowHeight="14.5" x14ac:dyDescent="0.35"/>
  <cols>
    <col min="7" max="7" width="10.54296875" bestFit="1" customWidth="1"/>
    <col min="8" max="8" width="10.1796875" bestFit="1" customWidth="1"/>
    <col min="13" max="13" width="12.81640625" bestFit="1" customWidth="1"/>
  </cols>
  <sheetData>
    <row r="1" spans="1:13" x14ac:dyDescent="0.35">
      <c r="A1" t="s">
        <v>76</v>
      </c>
    </row>
    <row r="3" spans="1:13" x14ac:dyDescent="0.35">
      <c r="A3" s="46"/>
      <c r="B3" s="38" t="s">
        <v>73</v>
      </c>
      <c r="C3" s="39"/>
      <c r="D3" s="39"/>
      <c r="E3" s="39"/>
      <c r="F3" s="39"/>
      <c r="G3" s="39"/>
      <c r="H3" s="40"/>
      <c r="K3" s="9">
        <v>9</v>
      </c>
      <c r="L3" s="9"/>
      <c r="M3" s="9" t="s">
        <v>21</v>
      </c>
    </row>
    <row r="4" spans="1:13" x14ac:dyDescent="0.35">
      <c r="A4" s="46"/>
      <c r="B4" s="16"/>
      <c r="C4" s="16"/>
      <c r="D4" s="18"/>
      <c r="E4" s="7" t="s">
        <v>30</v>
      </c>
      <c r="F4" s="18"/>
      <c r="G4" s="18"/>
      <c r="H4" s="16"/>
      <c r="K4" s="9">
        <v>6</v>
      </c>
      <c r="L4" s="9"/>
      <c r="M4" s="9" t="s">
        <v>22</v>
      </c>
    </row>
    <row r="5" spans="1:13" x14ac:dyDescent="0.35">
      <c r="A5" s="47"/>
      <c r="B5" s="43" t="s">
        <v>8</v>
      </c>
      <c r="C5" s="44"/>
      <c r="D5" s="44"/>
      <c r="E5" s="44"/>
      <c r="F5" s="44"/>
      <c r="G5" s="44"/>
      <c r="H5" s="45"/>
      <c r="K5" s="9">
        <v>3</v>
      </c>
      <c r="L5" s="9"/>
      <c r="M5" s="9" t="s">
        <v>23</v>
      </c>
    </row>
    <row r="6" spans="1:13" x14ac:dyDescent="0.35">
      <c r="A6" s="17"/>
      <c r="B6" s="17" t="s">
        <v>62</v>
      </c>
      <c r="C6" s="3"/>
      <c r="D6" s="10" t="s">
        <v>20</v>
      </c>
      <c r="E6" s="10" t="s">
        <v>65</v>
      </c>
      <c r="F6" s="10" t="s">
        <v>63</v>
      </c>
      <c r="G6" s="10" t="s">
        <v>68</v>
      </c>
      <c r="H6" s="10" t="s">
        <v>64</v>
      </c>
    </row>
    <row r="7" spans="1:13" x14ac:dyDescent="0.35">
      <c r="A7" s="3">
        <v>1</v>
      </c>
      <c r="B7" s="3" t="s">
        <v>1</v>
      </c>
      <c r="C7" s="3"/>
      <c r="D7" s="3">
        <v>1</v>
      </c>
      <c r="E7" s="3" t="s">
        <v>8</v>
      </c>
      <c r="F7" s="3">
        <f>D7*$K$3</f>
        <v>9</v>
      </c>
      <c r="G7" s="3">
        <f>D7*$K$4</f>
        <v>6</v>
      </c>
      <c r="H7" s="3">
        <f>D7*$K$5</f>
        <v>3</v>
      </c>
    </row>
    <row r="8" spans="1:13" x14ac:dyDescent="0.35">
      <c r="A8" s="3">
        <v>2</v>
      </c>
      <c r="B8" s="3" t="s">
        <v>2</v>
      </c>
      <c r="C8" s="3"/>
      <c r="D8" s="3">
        <v>2</v>
      </c>
      <c r="E8" s="3" t="s">
        <v>8</v>
      </c>
      <c r="F8" s="3">
        <f t="shared" ref="F8:F13" si="0">D8*$K$3</f>
        <v>18</v>
      </c>
      <c r="G8" s="3">
        <f t="shared" ref="G8:G13" si="1">D8*$K$4</f>
        <v>12</v>
      </c>
      <c r="H8" s="3">
        <f t="shared" ref="H8:H13" si="2">D8*$K$5</f>
        <v>6</v>
      </c>
    </row>
    <row r="9" spans="1:13" x14ac:dyDescent="0.35">
      <c r="A9" s="3">
        <v>3</v>
      </c>
      <c r="B9" s="3" t="s">
        <v>3</v>
      </c>
      <c r="C9" s="3"/>
      <c r="D9" s="3">
        <v>2</v>
      </c>
      <c r="E9" s="3" t="s">
        <v>8</v>
      </c>
      <c r="F9" s="3">
        <f t="shared" si="0"/>
        <v>18</v>
      </c>
      <c r="G9" s="3">
        <f t="shared" si="1"/>
        <v>12</v>
      </c>
      <c r="H9" s="3">
        <f t="shared" si="2"/>
        <v>6</v>
      </c>
    </row>
    <row r="10" spans="1:13" x14ac:dyDescent="0.35">
      <c r="A10" s="3">
        <v>4</v>
      </c>
      <c r="B10" s="3" t="s">
        <v>4</v>
      </c>
      <c r="C10" s="3"/>
      <c r="D10" s="3">
        <v>2</v>
      </c>
      <c r="E10" s="3" t="s">
        <v>8</v>
      </c>
      <c r="F10" s="3">
        <f t="shared" si="0"/>
        <v>18</v>
      </c>
      <c r="G10" s="3">
        <f t="shared" si="1"/>
        <v>12</v>
      </c>
      <c r="H10" s="3">
        <f t="shared" si="2"/>
        <v>6</v>
      </c>
    </row>
    <row r="11" spans="1:13" x14ac:dyDescent="0.35">
      <c r="A11" s="3">
        <v>5</v>
      </c>
      <c r="B11" s="3" t="s">
        <v>5</v>
      </c>
      <c r="C11" s="3"/>
      <c r="D11" s="3">
        <v>1</v>
      </c>
      <c r="E11" s="3" t="s">
        <v>8</v>
      </c>
      <c r="F11" s="3">
        <f t="shared" si="0"/>
        <v>9</v>
      </c>
      <c r="G11" s="3">
        <f t="shared" si="1"/>
        <v>6</v>
      </c>
      <c r="H11" s="3">
        <f t="shared" si="2"/>
        <v>3</v>
      </c>
    </row>
    <row r="12" spans="1:13" x14ac:dyDescent="0.35">
      <c r="A12" s="3">
        <v>6</v>
      </c>
      <c r="B12" s="3" t="s">
        <v>6</v>
      </c>
      <c r="C12" s="3"/>
      <c r="D12" s="3">
        <v>1</v>
      </c>
      <c r="E12" s="3" t="s">
        <v>8</v>
      </c>
      <c r="F12" s="3">
        <f t="shared" si="0"/>
        <v>9</v>
      </c>
      <c r="G12" s="3">
        <f t="shared" si="1"/>
        <v>6</v>
      </c>
      <c r="H12" s="3">
        <f t="shared" si="2"/>
        <v>3</v>
      </c>
    </row>
    <row r="13" spans="1:13" x14ac:dyDescent="0.35">
      <c r="A13" s="3">
        <v>7</v>
      </c>
      <c r="B13" s="3" t="s">
        <v>45</v>
      </c>
      <c r="C13" s="3"/>
      <c r="D13" s="3">
        <v>1</v>
      </c>
      <c r="E13" s="3" t="s">
        <v>8</v>
      </c>
      <c r="F13" s="3">
        <f t="shared" si="0"/>
        <v>9</v>
      </c>
      <c r="G13" s="3">
        <f t="shared" si="1"/>
        <v>6</v>
      </c>
      <c r="H13" s="3">
        <f t="shared" si="2"/>
        <v>3</v>
      </c>
    </row>
    <row r="14" spans="1:13" x14ac:dyDescent="0.35">
      <c r="A14" s="1"/>
      <c r="B14" s="3"/>
      <c r="C14" s="3"/>
      <c r="D14" s="48" t="s">
        <v>74</v>
      </c>
      <c r="E14" s="49"/>
      <c r="F14" s="18">
        <f>SUM(F7:F13)</f>
        <v>90</v>
      </c>
      <c r="G14" s="18">
        <f>SUM(G7:G13)</f>
        <v>60</v>
      </c>
      <c r="H14" s="18">
        <f>SUM(H7:H13)</f>
        <v>30</v>
      </c>
    </row>
  </sheetData>
  <mergeCells count="4">
    <mergeCell ref="B3:H3"/>
    <mergeCell ref="B5:H5"/>
    <mergeCell ref="A3:A5"/>
    <mergeCell ref="D14:E14"/>
  </mergeCells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punten beoordeling G2 en G3</vt:lpstr>
      <vt:lpstr>punten beoordeling G4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van Deursen</dc:creator>
  <cp:lastModifiedBy>Bouhuis, Jolanda</cp:lastModifiedBy>
  <cp:lastPrinted>2021-07-22T10:56:12Z</cp:lastPrinted>
  <dcterms:created xsi:type="dcterms:W3CDTF">2018-05-02T15:26:26Z</dcterms:created>
  <dcterms:modified xsi:type="dcterms:W3CDTF">2021-09-22T06:20:28Z</dcterms:modified>
</cp:coreProperties>
</file>