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boRijnland/Aanbestedingen/Inhuur 2021/3. Documenten/5. NvI/"/>
    </mc:Choice>
  </mc:AlternateContent>
  <xr:revisionPtr revIDLastSave="1" documentId="14_{12D7D182-0987-4CAC-ACEC-57A826A2B96C}" xr6:coauthVersionLast="47" xr6:coauthVersionMax="47" xr10:uidLastSave="{F9011D4B-9725-4073-A90F-F838F8451AAB}"/>
  <bookViews>
    <workbookView xWindow="-108" yWindow="-108" windowWidth="23256" windowHeight="12576" xr2:uid="{00000000-000D-0000-FFFF-FFFF00000000}"/>
  </bookViews>
  <sheets>
    <sheet name="Perceel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D34" i="1" s="1"/>
  <c r="D19" i="1"/>
  <c r="C44" i="1" l="1"/>
  <c r="C28" i="1" l="1"/>
  <c r="D29" i="1" s="1"/>
  <c r="D45" i="1" l="1"/>
  <c r="D48" i="1" s="1"/>
  <c r="D53" i="1" s="1"/>
  <c r="D54" i="1" s="1"/>
</calcChain>
</file>

<file path=xl/sharedStrings.xml><?xml version="1.0" encoding="utf-8"?>
<sst xmlns="http://schemas.openxmlformats.org/spreadsheetml/2006/main" count="36" uniqueCount="36">
  <si>
    <t>Blok 1</t>
  </si>
  <si>
    <t>Brutoloon</t>
  </si>
  <si>
    <t>Blok 2</t>
  </si>
  <si>
    <t>vakantiedagen</t>
  </si>
  <si>
    <t>feestdagen</t>
  </si>
  <si>
    <t>atv dagen</t>
  </si>
  <si>
    <t>kort verzuim</t>
  </si>
  <si>
    <t>ziekte</t>
  </si>
  <si>
    <t>leegloop</t>
  </si>
  <si>
    <t>Blok 3</t>
  </si>
  <si>
    <t>vakantiebijslag</t>
  </si>
  <si>
    <t>ZW-premie</t>
  </si>
  <si>
    <t>WGA-premie</t>
  </si>
  <si>
    <t>WW-premie</t>
  </si>
  <si>
    <t>AOF-premie (incl. opslag)</t>
  </si>
  <si>
    <t>ZVW-premie</t>
  </si>
  <si>
    <t>Transitievergoeding</t>
  </si>
  <si>
    <t>Opleiding</t>
  </si>
  <si>
    <t>Blok 4</t>
  </si>
  <si>
    <t>overige directe lasten, indirecte lasten en marge</t>
  </si>
  <si>
    <t>Inschrijver dient de gele cellen in te vullen</t>
  </si>
  <si>
    <t>totaalbedrag</t>
  </si>
  <si>
    <t>eindejaarsuitkering</t>
  </si>
  <si>
    <t>overige vergoedingen</t>
  </si>
  <si>
    <t>Pensioen (ABP)</t>
  </si>
  <si>
    <t>wachtdagcompensatie</t>
  </si>
  <si>
    <t>Tarieven zijn exclusief btw.</t>
  </si>
  <si>
    <t>Payroll</t>
  </si>
  <si>
    <t>aantal uren payroll</t>
  </si>
  <si>
    <t>Inschrijver:</t>
  </si>
  <si>
    <t>mboRijnland</t>
  </si>
  <si>
    <t>Inhuur Payroll</t>
  </si>
  <si>
    <t>Prijzenblad Perceel 6</t>
  </si>
  <si>
    <t>Inschrijfprijs</t>
  </si>
  <si>
    <t>Het uurtarief zoals opgenomen in de groene cel is het totaalbedrag. Hierin zijn alle kosten en marges inclusief.</t>
  </si>
  <si>
    <t>De som van alle uitgevraagde posten leidt tot een fictief uurtarief.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</si>
</sst>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44" fontId="0" fillId="0" borderId="4" xfId="0" applyNumberFormat="1" applyBorder="1"/>
    <xf numFmtId="10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0" fillId="0" borderId="4" xfId="0" applyFill="1" applyBorder="1"/>
    <xf numFmtId="0" fontId="0" fillId="0" borderId="7" xfId="0" applyBorder="1"/>
    <xf numFmtId="44" fontId="0" fillId="3" borderId="4" xfId="0" applyNumberFormat="1" applyFill="1" applyBorder="1"/>
    <xf numFmtId="0" fontId="1" fillId="0" borderId="0" xfId="0" applyFont="1"/>
    <xf numFmtId="14" fontId="1" fillId="0" borderId="0" xfId="0" applyNumberFormat="1" applyFont="1"/>
    <xf numFmtId="0" fontId="1" fillId="0" borderId="4" xfId="0" applyFont="1" applyBorder="1" applyAlignment="1">
      <alignment horizontal="right"/>
    </xf>
    <xf numFmtId="0" fontId="0" fillId="0" borderId="4" xfId="0" applyFill="1" applyBorder="1" applyAlignment="1">
      <alignment wrapText="1"/>
    </xf>
    <xf numFmtId="10" fontId="0" fillId="2" borderId="3" xfId="0" applyNumberFormat="1" applyFont="1" applyFill="1" applyBorder="1" applyProtection="1">
      <protection locked="0"/>
    </xf>
    <xf numFmtId="10" fontId="0" fillId="2" borderId="5" xfId="0" applyNumberFormat="1" applyFont="1" applyFill="1" applyBorder="1" applyProtection="1">
      <protection locked="0"/>
    </xf>
    <xf numFmtId="10" fontId="0" fillId="2" borderId="3" xfId="0" applyNumberFormat="1" applyFill="1" applyBorder="1" applyProtection="1">
      <protection locked="0"/>
    </xf>
    <xf numFmtId="10" fontId="0" fillId="2" borderId="5" xfId="0" applyNumberFormat="1" applyFill="1" applyBorder="1" applyProtection="1">
      <protection locked="0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0" xfId="0" applyFill="1" applyProtection="1">
      <protection locked="0"/>
    </xf>
    <xf numFmtId="44" fontId="0" fillId="0" borderId="7" xfId="0" applyNumberFormat="1" applyBorder="1"/>
    <xf numFmtId="0" fontId="0" fillId="0" borderId="0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44" fontId="0" fillId="4" borderId="7" xfId="0" applyNumberFormat="1" applyFill="1" applyBorder="1"/>
    <xf numFmtId="14" fontId="2" fillId="0" borderId="0" xfId="0" applyNumberFormat="1" applyFont="1" applyAlignment="1">
      <alignment horizontal="left"/>
    </xf>
    <xf numFmtId="0" fontId="3" fillId="0" borderId="0" xfId="0" applyFont="1" applyFill="1"/>
    <xf numFmtId="0" fontId="1" fillId="0" borderId="0" xfId="0" applyFont="1" applyFill="1"/>
    <xf numFmtId="10" fontId="0" fillId="0" borderId="3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0" fontId="0" fillId="0" borderId="5" xfId="0" applyNumberFormat="1" applyFon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topLeftCell="A31" zoomScaleNormal="100" workbookViewId="0">
      <selection activeCell="F18" sqref="F18"/>
    </sheetView>
  </sheetViews>
  <sheetFormatPr defaultRowHeight="14.4" x14ac:dyDescent="0.3"/>
  <cols>
    <col min="1" max="1" width="11.5546875" customWidth="1"/>
    <col min="2" max="2" width="26.88671875" bestFit="1" customWidth="1"/>
    <col min="3" max="3" width="15" customWidth="1"/>
    <col min="4" max="4" width="14.88671875" customWidth="1"/>
    <col min="5" max="5" width="7.88671875" customWidth="1"/>
    <col min="6" max="6" width="17.33203125" bestFit="1" customWidth="1"/>
    <col min="9" max="9" width="42.44140625" bestFit="1" customWidth="1"/>
    <col min="10" max="10" width="27.44140625" bestFit="1" customWidth="1"/>
    <col min="11" max="11" width="17.44140625" bestFit="1" customWidth="1"/>
    <col min="13" max="13" width="11.44140625" customWidth="1"/>
    <col min="14" max="14" width="17.109375" bestFit="1" customWidth="1"/>
    <col min="15" max="15" width="15.44140625" customWidth="1"/>
  </cols>
  <sheetData>
    <row r="1" spans="1:5" x14ac:dyDescent="0.3">
      <c r="A1" s="15" t="s">
        <v>30</v>
      </c>
    </row>
    <row r="2" spans="1:5" x14ac:dyDescent="0.3">
      <c r="A2" s="23" t="s">
        <v>31</v>
      </c>
    </row>
    <row r="3" spans="1:5" x14ac:dyDescent="0.3">
      <c r="A3" s="23" t="s">
        <v>32</v>
      </c>
      <c r="B3" s="25"/>
    </row>
    <row r="4" spans="1:5" x14ac:dyDescent="0.3">
      <c r="A4" s="30">
        <v>44364</v>
      </c>
    </row>
    <row r="5" spans="1:5" x14ac:dyDescent="0.3">
      <c r="A5" s="24"/>
    </row>
    <row r="6" spans="1:5" x14ac:dyDescent="0.3">
      <c r="A6" s="16" t="s">
        <v>20</v>
      </c>
    </row>
    <row r="7" spans="1:5" x14ac:dyDescent="0.3">
      <c r="A7" s="16" t="s">
        <v>26</v>
      </c>
    </row>
    <row r="8" spans="1:5" s="15" customFormat="1" x14ac:dyDescent="0.3">
      <c r="A8" s="31" t="s">
        <v>34</v>
      </c>
      <c r="B8" s="32"/>
      <c r="C8" s="32"/>
      <c r="D8" s="32"/>
      <c r="E8" s="32"/>
    </row>
    <row r="9" spans="1:5" s="15" customFormat="1" x14ac:dyDescent="0.3">
      <c r="A9" s="31"/>
      <c r="B9" s="32"/>
      <c r="C9" s="32"/>
      <c r="D9" s="32"/>
      <c r="E9" s="32"/>
    </row>
    <row r="10" spans="1:5" x14ac:dyDescent="0.3">
      <c r="A10" s="16" t="s">
        <v>35</v>
      </c>
    </row>
    <row r="11" spans="1:5" x14ac:dyDescent="0.3">
      <c r="A11" s="16"/>
    </row>
    <row r="12" spans="1:5" x14ac:dyDescent="0.3">
      <c r="A12" s="16" t="s">
        <v>29</v>
      </c>
      <c r="B12" s="28"/>
      <c r="C12" s="27"/>
      <c r="D12" s="27"/>
    </row>
    <row r="13" spans="1:5" x14ac:dyDescent="0.3">
      <c r="A13" s="16"/>
    </row>
    <row r="14" spans="1:5" x14ac:dyDescent="0.3">
      <c r="C14" s="34" t="s">
        <v>27</v>
      </c>
      <c r="D14" s="35"/>
      <c r="E14" s="1"/>
    </row>
    <row r="15" spans="1:5" x14ac:dyDescent="0.3">
      <c r="C15" s="36"/>
      <c r="D15" s="37"/>
      <c r="E15" s="1"/>
    </row>
    <row r="16" spans="1:5" x14ac:dyDescent="0.3">
      <c r="A16" s="9"/>
      <c r="B16" s="10"/>
      <c r="C16" s="3"/>
      <c r="D16" s="4"/>
    </row>
    <row r="17" spans="1:4" x14ac:dyDescent="0.3">
      <c r="A17" s="11" t="s">
        <v>0</v>
      </c>
      <c r="B17" s="4" t="s">
        <v>1</v>
      </c>
      <c r="C17" s="3"/>
      <c r="D17" s="5">
        <v>20</v>
      </c>
    </row>
    <row r="18" spans="1:4" x14ac:dyDescent="0.3">
      <c r="A18" s="11"/>
      <c r="B18" s="4" t="s">
        <v>25</v>
      </c>
      <c r="C18" s="19"/>
      <c r="D18" s="4"/>
    </row>
    <row r="19" spans="1:4" x14ac:dyDescent="0.3">
      <c r="A19" s="11"/>
      <c r="B19" s="2"/>
      <c r="C19" s="3"/>
      <c r="D19" s="5">
        <f>D17+(D17*C18)</f>
        <v>20</v>
      </c>
    </row>
    <row r="20" spans="1:4" x14ac:dyDescent="0.3">
      <c r="A20" s="11"/>
      <c r="B20" s="4"/>
      <c r="C20" s="3"/>
      <c r="D20" s="4"/>
    </row>
    <row r="21" spans="1:4" x14ac:dyDescent="0.3">
      <c r="A21" s="11" t="s">
        <v>2</v>
      </c>
      <c r="B21" s="4" t="s">
        <v>3</v>
      </c>
      <c r="C21" s="19"/>
      <c r="D21" s="4"/>
    </row>
    <row r="22" spans="1:4" x14ac:dyDescent="0.3">
      <c r="A22" s="11"/>
      <c r="B22" s="4" t="s">
        <v>4</v>
      </c>
      <c r="C22" s="19"/>
      <c r="D22" s="4"/>
    </row>
    <row r="23" spans="1:4" x14ac:dyDescent="0.3">
      <c r="A23" s="11"/>
      <c r="B23" s="4" t="s">
        <v>5</v>
      </c>
      <c r="C23" s="19"/>
      <c r="D23" s="4"/>
    </row>
    <row r="24" spans="1:4" x14ac:dyDescent="0.3">
      <c r="A24" s="11"/>
      <c r="B24" s="4" t="s">
        <v>6</v>
      </c>
      <c r="C24" s="19"/>
      <c r="D24" s="4"/>
    </row>
    <row r="25" spans="1:4" x14ac:dyDescent="0.3">
      <c r="A25" s="11"/>
      <c r="B25" s="4" t="s">
        <v>7</v>
      </c>
      <c r="C25" s="19"/>
      <c r="D25" s="4"/>
    </row>
    <row r="26" spans="1:4" x14ac:dyDescent="0.3">
      <c r="A26" s="11"/>
      <c r="B26" s="4" t="s">
        <v>8</v>
      </c>
      <c r="C26" s="19"/>
      <c r="D26" s="4"/>
    </row>
    <row r="27" spans="1:4" x14ac:dyDescent="0.3">
      <c r="A27" s="11"/>
      <c r="B27" s="12" t="s">
        <v>23</v>
      </c>
      <c r="C27" s="20"/>
      <c r="D27" s="4"/>
    </row>
    <row r="28" spans="1:4" x14ac:dyDescent="0.3">
      <c r="A28" s="11"/>
      <c r="B28" s="4"/>
      <c r="C28" s="6">
        <f>SUM(C21:C27)</f>
        <v>0</v>
      </c>
      <c r="D28" s="4"/>
    </row>
    <row r="29" spans="1:4" x14ac:dyDescent="0.3">
      <c r="A29" s="11"/>
      <c r="B29" s="4"/>
      <c r="C29" s="6"/>
      <c r="D29" s="5">
        <f>D19+(D19*C28)</f>
        <v>20</v>
      </c>
    </row>
    <row r="30" spans="1:4" x14ac:dyDescent="0.3">
      <c r="A30" s="11"/>
      <c r="B30" s="4"/>
      <c r="C30" s="6"/>
      <c r="D30" s="5"/>
    </row>
    <row r="31" spans="1:4" x14ac:dyDescent="0.3">
      <c r="A31" s="11"/>
      <c r="B31" s="4" t="s">
        <v>10</v>
      </c>
      <c r="C31" s="21"/>
      <c r="D31" s="4"/>
    </row>
    <row r="32" spans="1:4" x14ac:dyDescent="0.3">
      <c r="A32" s="11"/>
      <c r="B32" s="4" t="s">
        <v>22</v>
      </c>
      <c r="C32" s="38">
        <v>8.3299999999999999E-2</v>
      </c>
      <c r="D32" s="4"/>
    </row>
    <row r="33" spans="1:4" x14ac:dyDescent="0.3">
      <c r="A33" s="11"/>
      <c r="B33" s="4"/>
      <c r="C33" s="33">
        <f>C31+C32</f>
        <v>8.3299999999999999E-2</v>
      </c>
      <c r="D33" s="4"/>
    </row>
    <row r="34" spans="1:4" x14ac:dyDescent="0.3">
      <c r="A34" s="11"/>
      <c r="B34" s="4"/>
      <c r="C34" s="3"/>
      <c r="D34" s="5">
        <f>D29+(D29*C33)</f>
        <v>21.666</v>
      </c>
    </row>
    <row r="35" spans="1:4" x14ac:dyDescent="0.3">
      <c r="A35" s="11"/>
      <c r="B35" s="4"/>
      <c r="C35" s="3"/>
      <c r="D35" s="5"/>
    </row>
    <row r="36" spans="1:4" x14ac:dyDescent="0.3">
      <c r="A36" s="11" t="s">
        <v>9</v>
      </c>
      <c r="B36" s="4" t="s">
        <v>11</v>
      </c>
      <c r="C36" s="21"/>
      <c r="D36" s="4"/>
    </row>
    <row r="37" spans="1:4" x14ac:dyDescent="0.3">
      <c r="A37" s="11"/>
      <c r="B37" s="4" t="s">
        <v>12</v>
      </c>
      <c r="C37" s="21"/>
      <c r="D37" s="4"/>
    </row>
    <row r="38" spans="1:4" x14ac:dyDescent="0.3">
      <c r="A38" s="11"/>
      <c r="B38" s="4" t="s">
        <v>13</v>
      </c>
      <c r="C38" s="21"/>
      <c r="D38" s="4"/>
    </row>
    <row r="39" spans="1:4" x14ac:dyDescent="0.3">
      <c r="A39" s="11"/>
      <c r="B39" s="4" t="s">
        <v>14</v>
      </c>
      <c r="C39" s="21"/>
      <c r="D39" s="4"/>
    </row>
    <row r="40" spans="1:4" x14ac:dyDescent="0.3">
      <c r="A40" s="11"/>
      <c r="B40" s="4" t="s">
        <v>15</v>
      </c>
      <c r="C40" s="21"/>
      <c r="D40" s="4"/>
    </row>
    <row r="41" spans="1:4" x14ac:dyDescent="0.3">
      <c r="A41" s="11"/>
      <c r="B41" s="4" t="s">
        <v>16</v>
      </c>
      <c r="C41" s="21"/>
      <c r="D41" s="4"/>
    </row>
    <row r="42" spans="1:4" x14ac:dyDescent="0.3">
      <c r="A42" s="11"/>
      <c r="B42" s="4" t="s">
        <v>24</v>
      </c>
      <c r="C42" s="21"/>
      <c r="D42" s="4"/>
    </row>
    <row r="43" spans="1:4" x14ac:dyDescent="0.3">
      <c r="A43" s="11"/>
      <c r="B43" s="4" t="s">
        <v>17</v>
      </c>
      <c r="C43" s="22"/>
      <c r="D43" s="4"/>
    </row>
    <row r="44" spans="1:4" x14ac:dyDescent="0.3">
      <c r="A44" s="11"/>
      <c r="B44" s="4"/>
      <c r="C44" s="6">
        <f>SUM(C36:C43)</f>
        <v>0</v>
      </c>
      <c r="D44" s="4"/>
    </row>
    <row r="45" spans="1:4" x14ac:dyDescent="0.3">
      <c r="A45" s="11"/>
      <c r="B45" s="4"/>
      <c r="C45" s="3"/>
      <c r="D45" s="5">
        <f>D34+(D34*C44)</f>
        <v>21.666</v>
      </c>
    </row>
    <row r="46" spans="1:4" x14ac:dyDescent="0.3">
      <c r="A46" s="11"/>
      <c r="B46" s="4"/>
      <c r="C46" s="3"/>
      <c r="D46" s="5"/>
    </row>
    <row r="47" spans="1:4" ht="28.8" x14ac:dyDescent="0.3">
      <c r="A47" s="11" t="s">
        <v>18</v>
      </c>
      <c r="B47" s="18" t="s">
        <v>19</v>
      </c>
      <c r="C47" s="21"/>
      <c r="D47" s="4"/>
    </row>
    <row r="48" spans="1:4" x14ac:dyDescent="0.3">
      <c r="A48" s="3"/>
      <c r="B48" s="17" t="s">
        <v>21</v>
      </c>
      <c r="C48" s="3"/>
      <c r="D48" s="14">
        <f>(D45+(D45*C47))</f>
        <v>21.666</v>
      </c>
    </row>
    <row r="49" spans="1:4" x14ac:dyDescent="0.3">
      <c r="A49" s="7"/>
      <c r="B49" s="8"/>
      <c r="C49" s="7"/>
      <c r="D49" s="8"/>
    </row>
    <row r="50" spans="1:4" x14ac:dyDescent="0.3">
      <c r="C50" s="2"/>
      <c r="D50" s="2"/>
    </row>
    <row r="53" spans="1:4" x14ac:dyDescent="0.3">
      <c r="B53" s="13" t="s">
        <v>28</v>
      </c>
      <c r="C53" s="13">
        <v>20</v>
      </c>
      <c r="D53" s="26">
        <f>C53*D48</f>
        <v>433.32</v>
      </c>
    </row>
    <row r="54" spans="1:4" x14ac:dyDescent="0.3">
      <c r="B54" s="13" t="s">
        <v>33</v>
      </c>
      <c r="C54" s="13"/>
      <c r="D54" s="29">
        <f>D53</f>
        <v>433.32</v>
      </c>
    </row>
  </sheetData>
  <sheetProtection algorithmName="SHA-512" hashValue="t+Jq2UPQZSQ+AoNZBP+yOZ3ScVNgUL6oXHWlqejufMxvBYNH5CTyloEqJoi/5JWtAA6Mn981rwDkNt0bKFF4cA==" saltValue="FckCSSCtz0yeX8KwV6JqNA==" spinCount="100000" sheet="1" objects="1" scenarios="1"/>
  <mergeCells count="2">
    <mergeCell ref="C14:D14"/>
    <mergeCell ref="C15:D15"/>
  </mergeCells>
  <pageMargins left="0.7" right="0.7" top="0.75" bottom="0.75" header="0.3" footer="0.3"/>
  <pageSetup paperSize="9" orientation="portrait" r:id="rId1"/>
  <ignoredErrors>
    <ignoredError sqref="C33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408AC11-1A04-4E6A-BD0E-822A493937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FE0EC6-1540-4C67-B5D0-1D661404F7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55994-40D5-4BB8-95E0-1B9DBF08569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718f682f-1aee-4659-8d2c-29e8773f52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6</vt:lpstr>
    </vt:vector>
  </TitlesOfParts>
  <Company>Graafschap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Marleen van der Velden | InkoopMeesters</cp:lastModifiedBy>
  <dcterms:created xsi:type="dcterms:W3CDTF">2018-10-11T11:47:56Z</dcterms:created>
  <dcterms:modified xsi:type="dcterms:W3CDTF">2021-06-17T12:25:14Z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3925200</vt:r8>
  </property>
</Properties>
</file>