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en &amp; Contracteren\WERKEN\2021\Restauratie en reconstructie Lunetten 2.0\Documenten TenderNed\Nota van Inlichtingen\"/>
    </mc:Choice>
  </mc:AlternateContent>
  <xr:revisionPtr revIDLastSave="0" documentId="13_ncr:1_{09D953C9-1987-4F14-A5C8-025E5A084F5C}" xr6:coauthVersionLast="46" xr6:coauthVersionMax="47" xr10:uidLastSave="{00000000-0000-0000-0000-000000000000}"/>
  <bookViews>
    <workbookView xWindow="-120" yWindow="-120" windowWidth="29040" windowHeight="15840" xr2:uid="{419355CF-0CD9-4631-8AC9-34B44E978371}"/>
  </bookViews>
  <sheets>
    <sheet name="Blad1" sheetId="1" r:id="rId1"/>
  </sheets>
  <definedNames>
    <definedName name="_xlnm.Print_Area" localSheetId="0">Blad1!$A$1:$F$149</definedName>
    <definedName name="_xlnm.Print_Titles" localSheetId="0">Blad1!$1:$7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4" i="1" l="1"/>
  <c r="F118" i="1"/>
  <c r="F58" i="1"/>
  <c r="F59" i="1"/>
  <c r="F56" i="1"/>
  <c r="F9" i="1"/>
  <c r="F1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7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8" i="1"/>
  <c r="F49" i="1"/>
  <c r="F50" i="1"/>
  <c r="F51" i="1"/>
  <c r="F52" i="1"/>
  <c r="F53" i="1"/>
  <c r="F54" i="1"/>
  <c r="F55" i="1"/>
  <c r="F57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9" i="1"/>
  <c r="F120" i="1"/>
  <c r="F121" i="1"/>
  <c r="F122" i="1"/>
  <c r="F123" i="1"/>
  <c r="F124" i="1"/>
  <c r="F125" i="1"/>
  <c r="F126" i="1"/>
  <c r="F127" i="1"/>
  <c r="F128" i="1"/>
  <c r="F133" i="1"/>
  <c r="F134" i="1"/>
  <c r="F8" i="1"/>
  <c r="F130" i="1" l="1"/>
  <c r="F132" i="1" l="1"/>
  <c r="F136" i="1" s="1"/>
</calcChain>
</file>

<file path=xl/sharedStrings.xml><?xml version="1.0" encoding="utf-8"?>
<sst xmlns="http://schemas.openxmlformats.org/spreadsheetml/2006/main" count="381" uniqueCount="234">
  <si>
    <t>INSCHRIJVINGSSTAAT</t>
  </si>
  <si>
    <t>Inschrijvingstaat behorend bij bestek 21-2247 van Van Hoogevest Architecten, d.d. 18 augustus 2021, Restauratie bekledingsmuren en kazematten op de Lunetten te Utrecht'.</t>
  </si>
  <si>
    <t>Omschrijving</t>
  </si>
  <si>
    <t>Eenheid</t>
  </si>
  <si>
    <t>Hoeveelheid</t>
  </si>
  <si>
    <t>Prijs per eenheid</t>
  </si>
  <si>
    <t xml:space="preserve">Totaal bedrag </t>
  </si>
  <si>
    <t>Besteks post</t>
  </si>
  <si>
    <t>01.02.06</t>
  </si>
  <si>
    <t>pst</t>
  </si>
  <si>
    <t>01.02.30</t>
  </si>
  <si>
    <t>01.06.10</t>
  </si>
  <si>
    <t>wkn</t>
  </si>
  <si>
    <t>st</t>
  </si>
  <si>
    <t>05.11.09a</t>
  </si>
  <si>
    <t>m1</t>
  </si>
  <si>
    <t>05.11.09b</t>
  </si>
  <si>
    <t>m2</t>
  </si>
  <si>
    <t>05.41.19a</t>
  </si>
  <si>
    <t>05.41.19b</t>
  </si>
  <si>
    <t>05.42.11a</t>
  </si>
  <si>
    <t>05.42.90b</t>
  </si>
  <si>
    <t>05.62.10a</t>
  </si>
  <si>
    <t>10.32.22k</t>
  </si>
  <si>
    <t>10.32.24c</t>
  </si>
  <si>
    <t>10.11.09a</t>
  </si>
  <si>
    <t>voorzieningen externe opslag inventaris</t>
  </si>
  <si>
    <t>10.32.12a</t>
  </si>
  <si>
    <t>10.32.22a</t>
  </si>
  <si>
    <t>m3</t>
  </si>
  <si>
    <t>10.32.22b</t>
  </si>
  <si>
    <t>uithakken metselwerk, schadetype 2, diep 2,5 steens (100% van 20 m2)</t>
  </si>
  <si>
    <t>10.32.22c</t>
  </si>
  <si>
    <t>uithakken metselwerk, schadetype 3, diep 1,5m (100% van 30 m2)</t>
  </si>
  <si>
    <t>10.32.22d</t>
  </si>
  <si>
    <t>uithakken metselwerk, schadetype 4, op tekening (68 m1 x 4 x 6 koppen)</t>
  </si>
  <si>
    <t>uithakken metselwerk, schadetype 4, verrekenbaar (50 m1 x 4 x 6 koppen)</t>
  </si>
  <si>
    <t>10.32.22e</t>
  </si>
  <si>
    <t>uithakken metselwerk, schadetype 5, 2,5 steens aan beide zijden (68 ,1 x 0,9m2 dsn)</t>
  </si>
  <si>
    <t>10.32.22f</t>
  </si>
  <si>
    <t>uithakken voegwerk, schadetype 6, op tekening</t>
  </si>
  <si>
    <t>uithakken voegwerk verspreid, schadetype 6, verrekenbaar 400 m²</t>
  </si>
  <si>
    <t>uithakken voegwerk verspreid, schadetype 6, verrekenbaar 80 m²</t>
  </si>
  <si>
    <t>10.32.22g</t>
  </si>
  <si>
    <t>uithakken voegwerk, schadetype 7</t>
  </si>
  <si>
    <t>10.32.22h</t>
  </si>
  <si>
    <t>uithakken metselwerk in verband, aansluiting tongewelf en muur</t>
  </si>
  <si>
    <t>10.32.22i</t>
  </si>
  <si>
    <t>uithakken metselwerk in verband, getoogde poterne</t>
  </si>
  <si>
    <t>10.32.22j</t>
  </si>
  <si>
    <t>uithakken losse steen, verrekenbaar 580 stuks, verrekenbaar</t>
  </si>
  <si>
    <t>uithakken begroeiing met stam, per stuk max. 2 m3</t>
  </si>
  <si>
    <t>10.32.23a</t>
  </si>
  <si>
    <t>verwijderen en afvoeren houten kozijnen in kazemat</t>
  </si>
  <si>
    <t>10.32.23b</t>
  </si>
  <si>
    <t>bestaande houten deuren uitnemen en beschermd opslaan</t>
  </si>
  <si>
    <t>10.32.24b</t>
  </si>
  <si>
    <t>verwijderen spijkers e.d. alle gevels, post per gevel</t>
  </si>
  <si>
    <t>10.32.25a</t>
  </si>
  <si>
    <t>demontage, merken en opslaan alle natuursteenblokken, per blok</t>
  </si>
  <si>
    <t>10.32.45a</t>
  </si>
  <si>
    <t>bestaande klinkervloeren opnemen en opslaan op pallets buiten de kazemat</t>
  </si>
  <si>
    <t>10.50.11a</t>
  </si>
  <si>
    <t>boren gaten spuwers en drainage 130mm</t>
  </si>
  <si>
    <t>12.40.10a</t>
  </si>
  <si>
    <t>12.40.10b</t>
  </si>
  <si>
    <t>opsporen en ophalen natuursteenblokken, stelpost</t>
  </si>
  <si>
    <t>12.40.10c</t>
  </si>
  <si>
    <t>ontgraven t.b.v. poterne, gebouw D en E</t>
  </si>
  <si>
    <t>afvoeren naar tijdelijke opslag, grond bekledingsmuren/kazematten/poterne</t>
  </si>
  <si>
    <t>12.40.10d</t>
  </si>
  <si>
    <t>handmatig ontgraven vloer- en grondpakket kazematten</t>
  </si>
  <si>
    <t>handmatig afvoeren naar tijdelijke opslag, grond vloerpakket kazematten</t>
  </si>
  <si>
    <t>handmatig aanbrengen van tijdelijke opslag, zandpakket kazematten</t>
  </si>
  <si>
    <t>handmatig aanbrengen, te leveren zandpakket kazematten</t>
  </si>
  <si>
    <t>12.50.10a</t>
  </si>
  <si>
    <t>aanvullen van tijdelijke opslag, grond bekledingsmuren/kazematten/poterne</t>
  </si>
  <si>
    <t>aanvullen, te leveren grond bekledingsmuren/kazematten/poterne</t>
  </si>
  <si>
    <t>12.50.12a</t>
  </si>
  <si>
    <t>aanbrengen leempakket op gewelven kazematten</t>
  </si>
  <si>
    <t>12.50.15a</t>
  </si>
  <si>
    <t>verwerken grond t.b.v. profiel traptreden kazematten</t>
  </si>
  <si>
    <t>12.50.15b</t>
  </si>
  <si>
    <t>drainage grindkoffer</t>
  </si>
  <si>
    <t>12.50.40a</t>
  </si>
  <si>
    <t>argex korrels op leempakket</t>
  </si>
  <si>
    <t>12.60.10a</t>
  </si>
  <si>
    <t>22.25.10a</t>
  </si>
  <si>
    <t>herstel vertinlagen van de ontgraven boven- en achterzijden van de bekledingsmuren</t>
  </si>
  <si>
    <t>22.25.12a</t>
  </si>
  <si>
    <t>inboeten schadetype 1, diep 1,5 steens 50% van 937 m2</t>
  </si>
  <si>
    <t>inboeten schadetype 1, diep 2,5 steens 50% van 937 m2</t>
  </si>
  <si>
    <t>schoonbikken uitkomende stenen, schadetype 1, 80% van totaal</t>
  </si>
  <si>
    <t>bijleveren stenen, schadetype 1, 20% van totaal</t>
  </si>
  <si>
    <t>22.25.12b</t>
  </si>
  <si>
    <t>inboeten gevels, schadetype 2, diep 2,5 steens</t>
  </si>
  <si>
    <t>bijleveren stenen, gevels, schadetype 2</t>
  </si>
  <si>
    <t>inboeten rollagen, schadetype 2, gehele diepte (5 m lang x 1 breed x 1,5m diep)</t>
  </si>
  <si>
    <t>bijleveren stenen, rollagen, schadetype 2, gehele diepte</t>
  </si>
  <si>
    <t>22.25.13a</t>
  </si>
  <si>
    <t>inboeten aansluiting tongewelven, keermuur kazematten, incl uithakken (32m x 3 kpn x 6 kpn)</t>
  </si>
  <si>
    <t>22.25.22a</t>
  </si>
  <si>
    <t>inboeten gevels, schadetype 3, gehele diepte</t>
  </si>
  <si>
    <t>22.25.22b</t>
  </si>
  <si>
    <t>inboeten rollagen, schadetype 3, gehele diepte</t>
  </si>
  <si>
    <t>22.25.23a</t>
  </si>
  <si>
    <t>inboeten scheuren interieur, schadetype 4 op tekening 68 m1</t>
  </si>
  <si>
    <t>inboeten scheuren interieur, schadetype 4 verrekenbaar 50m1</t>
  </si>
  <si>
    <t>22.25.23b</t>
  </si>
  <si>
    <t>inboeten scheuren, gevels, schadetype 5, diep 2x 2,5 steens</t>
  </si>
  <si>
    <t>22.25.23c</t>
  </si>
  <si>
    <t>inboeten lossen stenen verspreid, interieur en exterieur, verrekenbaar 580 st</t>
  </si>
  <si>
    <t>22.25.29b</t>
  </si>
  <si>
    <t>herstel bestaande laag brikkenbeton, voortvloeiend uit herstel type 2</t>
  </si>
  <si>
    <t>herstel bestaande laag brikkenbeton, deels ontbrekend aanvullen t.b.v nieuwe toestand</t>
  </si>
  <si>
    <t>22.26.20a</t>
  </si>
  <si>
    <t>22.72.10a</t>
  </si>
  <si>
    <t>vervangen voegwerk; schadetype 1 937 m2</t>
  </si>
  <si>
    <t>vervangen voegwerk; schadetype 2 20 m2</t>
  </si>
  <si>
    <t>vervangen voegwerk; schadetype 3 30 m2</t>
  </si>
  <si>
    <t>vervangen voegwerk; schadetype 4 (=68m1 x 6 koppen)</t>
  </si>
  <si>
    <t>vervangen voegwerk; schadetype 4 (=50m1 x 6 koppen) verrekenbaar</t>
  </si>
  <si>
    <t>vervangen voegwerk; schadetype 5 (=68m1 x 6 koppen)</t>
  </si>
  <si>
    <t>vervangen voegwerk; schadetype 6 608 m2</t>
  </si>
  <si>
    <t>22.72.10b</t>
  </si>
  <si>
    <t>vervangen voegwerk; schadetype 7 822 m2</t>
  </si>
  <si>
    <t>22.72.10c</t>
  </si>
  <si>
    <t>vervangen voegwerk; exterieur 400 m2 verrekenbaar</t>
  </si>
  <si>
    <t>vervangen voegwerk; kazematten interieur 80 m2 verrekenbaar</t>
  </si>
  <si>
    <t>22.72.10d</t>
  </si>
  <si>
    <t>uithakken voegwerk, achtergevel gebouw D en E, na ontgraven</t>
  </si>
  <si>
    <t>vervangen voegwerk; achtergevel na ontgraven 50 m2</t>
  </si>
  <si>
    <t>30.32.12a</t>
  </si>
  <si>
    <t>30.33.11a</t>
  </si>
  <si>
    <t>30.33.11b</t>
  </si>
  <si>
    <t>30.33.11c</t>
  </si>
  <si>
    <t>30.33.11d</t>
  </si>
  <si>
    <t>35.34.10a</t>
  </si>
  <si>
    <t>uitnemen, repareren, opslag en terugplaatsen blok</t>
  </si>
  <si>
    <t>35.34.10b</t>
  </si>
  <si>
    <t>35.34.10c</t>
  </si>
  <si>
    <t>uitnemen, nieuw leveren, opslag en plaatsen blok</t>
  </si>
  <si>
    <t>35.34.10e</t>
  </si>
  <si>
    <t>nieuw leveren, opslag en plaatsen spuwers</t>
  </si>
  <si>
    <t>35.34.10f</t>
  </si>
  <si>
    <t>nieuw leveren eindblokken rollagen gebouw D en E</t>
  </si>
  <si>
    <t>40.22.09a</t>
  </si>
  <si>
    <t>afborstelen kalklagen interieur</t>
  </si>
  <si>
    <t>stelpost graffiti interieur verwijderen</t>
  </si>
  <si>
    <t>stpst</t>
  </si>
  <si>
    <t>vervangen pleisterlagen, interieur kazematten, 25% totaal</t>
  </si>
  <si>
    <t>aanbrengen pleisterlaag, interieur kazematten nieuwe vloerniveau</t>
  </si>
  <si>
    <t>Verplichtingen van de aannemer</t>
  </si>
  <si>
    <t>Voorzieningen waterwegen</t>
  </si>
  <si>
    <t>Arbeidsomstandigheden</t>
  </si>
  <si>
    <t>Bouwplaatsinrichting, algemeen</t>
  </si>
  <si>
    <t>Droogzetvoorzieningen, per m1 gevel bekledingsmuur en kazemat</t>
  </si>
  <si>
    <t>Bereikbaarheidsvoorzieningen bekledingsmuren Lunet I</t>
  </si>
  <si>
    <t>Bereikbaarheidsvoorzieningen bekledingsmuren en kazemat, Lunet II</t>
  </si>
  <si>
    <t>Bereikbaarheidsvoorzieningen bekledingsmuren en kazemat, Lunet III</t>
  </si>
  <si>
    <t>Bereikbaarheidsvoorzieningen bekledingsmuren Lunet IV</t>
  </si>
  <si>
    <t>05.31.10</t>
  </si>
  <si>
    <t>Bouwwater en elektra</t>
  </si>
  <si>
    <t>Beschermen bomen en planten</t>
  </si>
  <si>
    <t>Bouwafrastering</t>
  </si>
  <si>
    <t>Tijdelijke voorziening opslag materialen</t>
  </si>
  <si>
    <t>Tijdelijke bemaling</t>
  </si>
  <si>
    <t>Stut- en sloopwerk, algemeen</t>
  </si>
  <si>
    <t>verwijderen begroeiing, per lunet</t>
  </si>
  <si>
    <t>uithakken metselwerk, schadetype 1, diep 2,5 steens (50% van 937 m2)</t>
  </si>
  <si>
    <t>uithakken metselwerk, schadetype 1, diep 1,5 steens (50% van 937 m2)</t>
  </si>
  <si>
    <t>demonteren prikkeldraad, gaas e.d.</t>
  </si>
  <si>
    <t>Bouwplaatsinrichting</t>
  </si>
  <si>
    <t>ontgraven, depot, zeven, weer aanvullen grondpakket kazematten, gebouw D en E</t>
  </si>
  <si>
    <t>verdichten bij aanvullen</t>
  </si>
  <si>
    <t>houten keerwand met traptreden, compleet</t>
  </si>
  <si>
    <t>21.</t>
  </si>
  <si>
    <t>betonwerk, compleet</t>
  </si>
  <si>
    <t>22.</t>
  </si>
  <si>
    <t>metsel- en voegwerk, algemeen</t>
  </si>
  <si>
    <t>22.22</t>
  </si>
  <si>
    <t>reconstructie voorgevel gebouw D, compleet</t>
  </si>
  <si>
    <t>stalen kozijnen, compleet</t>
  </si>
  <si>
    <t>Deurstel gebouw D, merk 1, compleet</t>
  </si>
  <si>
    <t>Deurstel gebouw E, merk 1, compleet</t>
  </si>
  <si>
    <t>Deur, merk 2, compleet</t>
  </si>
  <si>
    <t>Deur, merk 3, compleet</t>
  </si>
  <si>
    <t>tijdelijke opslagvoorziening voor natuursteenblokken, per lunet</t>
  </si>
  <si>
    <t>42.</t>
  </si>
  <si>
    <t>dekvloeren en vloersystemen, compleet</t>
  </si>
  <si>
    <t>schilderwerk, compleet</t>
  </si>
  <si>
    <t>metaal- en kunststofwerk, compleet</t>
  </si>
  <si>
    <t>43.</t>
  </si>
  <si>
    <t>46.</t>
  </si>
  <si>
    <t>60.</t>
  </si>
  <si>
    <t>verwarmingsinstallaties, compleet</t>
  </si>
  <si>
    <t>nieuw leveren, opslag en plaatsen spuwers, stelpost</t>
  </si>
  <si>
    <t>Winst en Risico</t>
  </si>
  <si>
    <t>20.</t>
  </si>
  <si>
    <t>16.</t>
  </si>
  <si>
    <t>beplanting, compleet</t>
  </si>
  <si>
    <t>15.</t>
  </si>
  <si>
    <t>terreinverharding, compleet</t>
  </si>
  <si>
    <t>buitenriolering en drainage, compleet</t>
  </si>
  <si>
    <t>14.</t>
  </si>
  <si>
    <t>reinigen bestaand metselwerk, compleet</t>
  </si>
  <si>
    <t>grondwerk, algemeen</t>
  </si>
  <si>
    <t>totaal directe kosten</t>
  </si>
  <si>
    <t>totaal aannemingssom, excl. BTW</t>
  </si>
  <si>
    <t>Algemene bouwplaatskosten (ABK)</t>
  </si>
  <si>
    <t>Algemene Kosten (AK)</t>
  </si>
  <si>
    <t>12.00</t>
  </si>
  <si>
    <t>10.00</t>
  </si>
  <si>
    <t>05.00</t>
  </si>
  <si>
    <t>tijdelijk dieper, ontgraven tot 1,2m onder water (800m x 2m x 0,5m)</t>
  </si>
  <si>
    <t>egaliseren bodem, uitsorteren, scheiden, afvoeren overtollig materialen</t>
  </si>
  <si>
    <t>tijdelijk dieper, weer aanvullen tot 0,6m onder water</t>
  </si>
  <si>
    <t>egaliseren bodem, ontgraven tot 0,6m onder water (lengte 800m x 3m x 0,5m)</t>
  </si>
  <si>
    <t>01.02.37</t>
  </si>
  <si>
    <t>Stelpost diverse werkzaamheden</t>
  </si>
  <si>
    <t>12.40.10e</t>
  </si>
  <si>
    <t>22.25.12c*</t>
  </si>
  <si>
    <t>05.41.11a*</t>
  </si>
  <si>
    <t>Werkterreininrichtingsplan</t>
  </si>
  <si>
    <t>Schade aan het werk</t>
  </si>
  <si>
    <t>01.02.44*</t>
  </si>
  <si>
    <t>40.25.11a*</t>
  </si>
  <si>
    <t>herstel verwijderde begroeiing met stam, per stuk max. 2 m3</t>
  </si>
  <si>
    <t>22.25.23d*</t>
  </si>
  <si>
    <t>*) wijzigingen t.o.v. versie 1</t>
  </si>
  <si>
    <t>versie: 2</t>
  </si>
  <si>
    <t>Gedaan te _____________________________</t>
  </si>
  <si>
    <t>Datum: ________________________________ 2021</t>
  </si>
  <si>
    <t>De inschrijver(s),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</si>
</sst>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44" fontId="2" fillId="0" borderId="0" xfId="1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2" fillId="0" borderId="0" xfId="1" applyFont="1" applyAlignment="1">
      <alignment horizontal="center" vertical="center" wrapText="1"/>
    </xf>
    <xf numFmtId="1" fontId="2" fillId="0" borderId="0" xfId="0" applyNumberFormat="1" applyFont="1"/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44" fontId="2" fillId="0" borderId="1" xfId="1" applyFont="1" applyBorder="1" applyAlignment="1">
      <alignment horizontal="center" vertical="center" wrapText="1"/>
    </xf>
    <xf numFmtId="0" fontId="2" fillId="0" borderId="0" xfId="0" applyFont="1" applyBorder="1"/>
    <xf numFmtId="1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44" fontId="2" fillId="0" borderId="0" xfId="1" applyFont="1" applyBorder="1" applyAlignment="1">
      <alignment horizontal="center" vertical="center"/>
    </xf>
    <xf numFmtId="44" fontId="2" fillId="0" borderId="0" xfId="1" applyFont="1" applyBorder="1" applyAlignment="1">
      <alignment horizontal="center" vertical="center" wrapText="1"/>
    </xf>
    <xf numFmtId="0" fontId="2" fillId="0" borderId="0" xfId="0" applyNumberFormat="1" applyFont="1"/>
    <xf numFmtId="9" fontId="2" fillId="0" borderId="0" xfId="2" applyFont="1" applyAlignment="1">
      <alignment horizontal="right"/>
    </xf>
    <xf numFmtId="0" fontId="4" fillId="0" borderId="0" xfId="0" applyFont="1"/>
    <xf numFmtId="1" fontId="4" fillId="0" borderId="0" xfId="0" applyNumberFormat="1" applyFont="1"/>
    <xf numFmtId="9" fontId="4" fillId="0" borderId="0" xfId="2" applyFont="1" applyAlignment="1">
      <alignment horizontal="right"/>
    </xf>
    <xf numFmtId="44" fontId="4" fillId="0" borderId="0" xfId="1" applyFont="1" applyAlignment="1">
      <alignment horizontal="center" vertical="center" wrapText="1"/>
    </xf>
    <xf numFmtId="44" fontId="2" fillId="0" borderId="0" xfId="1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44" fontId="2" fillId="0" borderId="0" xfId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/>
    </xf>
    <xf numFmtId="1" fontId="0" fillId="0" borderId="0" xfId="0" applyNumberFormat="1"/>
    <xf numFmtId="2" fontId="0" fillId="0" borderId="0" xfId="0" applyNumberForma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E067-157F-4B86-8755-BC4E9E75B2FE}">
  <dimension ref="A1:F149"/>
  <sheetViews>
    <sheetView tabSelected="1" view="pageBreakPreview" topLeftCell="A119" zoomScaleNormal="100" zoomScaleSheetLayoutView="100" workbookViewId="0">
      <selection activeCell="C143" sqref="C143"/>
    </sheetView>
  </sheetViews>
  <sheetFormatPr defaultRowHeight="14.25" x14ac:dyDescent="0.2"/>
  <cols>
    <col min="1" max="1" width="13.28515625" style="1" customWidth="1"/>
    <col min="2" max="2" width="79.5703125" style="1" customWidth="1"/>
    <col min="3" max="3" width="8.7109375" style="9" customWidth="1"/>
    <col min="4" max="4" width="8.7109375" style="4" customWidth="1"/>
    <col min="5" max="6" width="16.7109375" style="6" customWidth="1"/>
    <col min="7" max="16384" width="9.140625" style="1"/>
  </cols>
  <sheetData>
    <row r="1" spans="1:6" ht="23.25" x14ac:dyDescent="0.35">
      <c r="A1" s="2" t="s">
        <v>0</v>
      </c>
      <c r="F1" s="24" t="s">
        <v>230</v>
      </c>
    </row>
    <row r="3" spans="1:6" x14ac:dyDescent="0.2">
      <c r="A3" s="25" t="s">
        <v>1</v>
      </c>
      <c r="B3" s="25"/>
      <c r="C3" s="25"/>
      <c r="D3" s="25"/>
      <c r="E3" s="25"/>
      <c r="F3" s="25"/>
    </row>
    <row r="4" spans="1:6" x14ac:dyDescent="0.2">
      <c r="A4" s="25"/>
      <c r="B4" s="25"/>
      <c r="C4" s="25"/>
      <c r="D4" s="25"/>
      <c r="E4" s="25"/>
      <c r="F4" s="25"/>
    </row>
    <row r="6" spans="1:6" s="11" customFormat="1" ht="15" customHeight="1" x14ac:dyDescent="0.25">
      <c r="A6" s="25" t="s">
        <v>7</v>
      </c>
      <c r="B6" s="25" t="s">
        <v>2</v>
      </c>
      <c r="C6" s="27" t="s">
        <v>4</v>
      </c>
      <c r="D6" s="25" t="s">
        <v>3</v>
      </c>
      <c r="E6" s="26" t="s">
        <v>5</v>
      </c>
      <c r="F6" s="26" t="s">
        <v>6</v>
      </c>
    </row>
    <row r="7" spans="1:6" s="11" customFormat="1" ht="14.25" customHeight="1" x14ac:dyDescent="0.25">
      <c r="A7" s="25"/>
      <c r="B7" s="25"/>
      <c r="C7" s="27"/>
      <c r="D7" s="25"/>
      <c r="E7" s="26"/>
      <c r="F7" s="26"/>
    </row>
    <row r="8" spans="1:6" ht="20.100000000000001" customHeight="1" x14ac:dyDescent="0.2">
      <c r="A8" s="3" t="s">
        <v>8</v>
      </c>
      <c r="B8" s="3" t="s">
        <v>152</v>
      </c>
      <c r="C8" s="10">
        <v>1</v>
      </c>
      <c r="D8" s="5" t="s">
        <v>9</v>
      </c>
      <c r="E8" s="8"/>
      <c r="F8" s="8">
        <f>C8*E8</f>
        <v>0</v>
      </c>
    </row>
    <row r="9" spans="1:6" ht="20.100000000000001" customHeight="1" x14ac:dyDescent="0.2">
      <c r="A9" s="1" t="s">
        <v>10</v>
      </c>
      <c r="B9" s="1" t="s">
        <v>153</v>
      </c>
      <c r="C9" s="9">
        <v>1</v>
      </c>
      <c r="D9" s="4" t="s">
        <v>9</v>
      </c>
      <c r="F9" s="8">
        <f t="shared" ref="F9:F25" si="0">C9*E9</f>
        <v>0</v>
      </c>
    </row>
    <row r="10" spans="1:6" ht="20.100000000000001" customHeight="1" x14ac:dyDescent="0.2">
      <c r="A10" s="1" t="s">
        <v>225</v>
      </c>
      <c r="B10" s="1" t="s">
        <v>224</v>
      </c>
      <c r="C10" s="9">
        <v>1</v>
      </c>
      <c r="D10" s="4" t="s">
        <v>9</v>
      </c>
      <c r="F10" s="8">
        <f t="shared" si="0"/>
        <v>0</v>
      </c>
    </row>
    <row r="11" spans="1:6" ht="20.100000000000001" customHeight="1" x14ac:dyDescent="0.2">
      <c r="A11" s="1" t="s">
        <v>218</v>
      </c>
      <c r="B11" s="1" t="s">
        <v>219</v>
      </c>
      <c r="C11" s="9">
        <v>1</v>
      </c>
      <c r="D11" s="4" t="s">
        <v>149</v>
      </c>
      <c r="E11" s="6">
        <v>425000</v>
      </c>
      <c r="F11" s="8">
        <v>425000</v>
      </c>
    </row>
    <row r="12" spans="1:6" ht="20.100000000000001" customHeight="1" x14ac:dyDescent="0.2">
      <c r="A12" s="1" t="s">
        <v>11</v>
      </c>
      <c r="B12" s="1" t="s">
        <v>154</v>
      </c>
      <c r="C12" s="9">
        <v>1</v>
      </c>
      <c r="D12" s="4" t="s">
        <v>9</v>
      </c>
      <c r="F12" s="8">
        <f t="shared" si="0"/>
        <v>0</v>
      </c>
    </row>
    <row r="13" spans="1:6" ht="20.100000000000001" customHeight="1" x14ac:dyDescent="0.2">
      <c r="A13" s="1" t="s">
        <v>213</v>
      </c>
      <c r="B13" s="1" t="s">
        <v>155</v>
      </c>
      <c r="C13" s="9">
        <v>1</v>
      </c>
      <c r="D13" s="4" t="s">
        <v>9</v>
      </c>
      <c r="F13" s="8">
        <f t="shared" si="0"/>
        <v>0</v>
      </c>
    </row>
    <row r="14" spans="1:6" ht="20.100000000000001" customHeight="1" x14ac:dyDescent="0.2">
      <c r="A14" s="1" t="s">
        <v>14</v>
      </c>
      <c r="B14" s="1" t="s">
        <v>156</v>
      </c>
      <c r="C14" s="9">
        <v>800</v>
      </c>
      <c r="D14" s="4" t="s">
        <v>15</v>
      </c>
      <c r="F14" s="8">
        <f t="shared" si="0"/>
        <v>0</v>
      </c>
    </row>
    <row r="15" spans="1:6" ht="20.100000000000001" customHeight="1" x14ac:dyDescent="0.2">
      <c r="A15" s="1" t="s">
        <v>16</v>
      </c>
      <c r="B15" s="1" t="s">
        <v>157</v>
      </c>
      <c r="C15" s="9">
        <v>1</v>
      </c>
      <c r="D15" s="4" t="s">
        <v>9</v>
      </c>
      <c r="F15" s="8">
        <f t="shared" si="0"/>
        <v>0</v>
      </c>
    </row>
    <row r="16" spans="1:6" ht="20.100000000000001" customHeight="1" x14ac:dyDescent="0.2">
      <c r="A16" s="1" t="s">
        <v>16</v>
      </c>
      <c r="B16" s="1" t="s">
        <v>158</v>
      </c>
      <c r="C16" s="9">
        <v>1</v>
      </c>
      <c r="D16" s="4" t="s">
        <v>9</v>
      </c>
      <c r="F16" s="8">
        <f t="shared" si="0"/>
        <v>0</v>
      </c>
    </row>
    <row r="17" spans="1:6" ht="20.100000000000001" customHeight="1" x14ac:dyDescent="0.2">
      <c r="A17" s="1" t="s">
        <v>16</v>
      </c>
      <c r="B17" s="1" t="s">
        <v>159</v>
      </c>
      <c r="C17" s="9">
        <v>1</v>
      </c>
      <c r="D17" s="4" t="s">
        <v>9</v>
      </c>
      <c r="F17" s="8">
        <f t="shared" si="0"/>
        <v>0</v>
      </c>
    </row>
    <row r="18" spans="1:6" ht="20.100000000000001" customHeight="1" x14ac:dyDescent="0.2">
      <c r="A18" s="1" t="s">
        <v>16</v>
      </c>
      <c r="B18" s="1" t="s">
        <v>160</v>
      </c>
      <c r="C18" s="9">
        <v>1</v>
      </c>
      <c r="D18" s="4" t="s">
        <v>9</v>
      </c>
      <c r="F18" s="8">
        <f t="shared" si="0"/>
        <v>0</v>
      </c>
    </row>
    <row r="19" spans="1:6" ht="20.100000000000001" customHeight="1" x14ac:dyDescent="0.2">
      <c r="A19" s="1" t="s">
        <v>161</v>
      </c>
      <c r="B19" s="1" t="s">
        <v>172</v>
      </c>
      <c r="C19" s="9">
        <v>104</v>
      </c>
      <c r="D19" s="4" t="s">
        <v>12</v>
      </c>
      <c r="F19" s="8">
        <f t="shared" si="0"/>
        <v>0</v>
      </c>
    </row>
    <row r="20" spans="1:6" ht="20.100000000000001" customHeight="1" x14ac:dyDescent="0.2">
      <c r="A20" s="1" t="s">
        <v>222</v>
      </c>
      <c r="B20" s="1" t="s">
        <v>223</v>
      </c>
      <c r="C20" s="9">
        <v>104</v>
      </c>
      <c r="D20" s="4" t="s">
        <v>12</v>
      </c>
      <c r="F20" s="8">
        <f t="shared" si="0"/>
        <v>0</v>
      </c>
    </row>
    <row r="21" spans="1:6" ht="20.100000000000001" customHeight="1" x14ac:dyDescent="0.2">
      <c r="A21" s="1" t="s">
        <v>18</v>
      </c>
      <c r="B21" s="1" t="s">
        <v>162</v>
      </c>
      <c r="C21" s="9">
        <v>104</v>
      </c>
      <c r="D21" s="4" t="s">
        <v>12</v>
      </c>
      <c r="F21" s="8">
        <f t="shared" si="0"/>
        <v>0</v>
      </c>
    </row>
    <row r="22" spans="1:6" ht="20.100000000000001" customHeight="1" x14ac:dyDescent="0.2">
      <c r="A22" s="1" t="s">
        <v>19</v>
      </c>
      <c r="B22" s="1" t="s">
        <v>163</v>
      </c>
      <c r="C22" s="9">
        <v>1</v>
      </c>
      <c r="D22" s="4" t="s">
        <v>9</v>
      </c>
      <c r="F22" s="8">
        <f t="shared" si="0"/>
        <v>0</v>
      </c>
    </row>
    <row r="23" spans="1:6" ht="20.100000000000001" customHeight="1" x14ac:dyDescent="0.2">
      <c r="A23" s="1" t="s">
        <v>20</v>
      </c>
      <c r="B23" s="1" t="s">
        <v>164</v>
      </c>
      <c r="C23" s="9">
        <v>1</v>
      </c>
      <c r="D23" s="4" t="s">
        <v>9</v>
      </c>
      <c r="F23" s="8">
        <f t="shared" si="0"/>
        <v>0</v>
      </c>
    </row>
    <row r="24" spans="1:6" ht="20.100000000000001" customHeight="1" x14ac:dyDescent="0.2">
      <c r="A24" s="1" t="s">
        <v>21</v>
      </c>
      <c r="B24" s="1" t="s">
        <v>165</v>
      </c>
      <c r="C24" s="9">
        <v>2</v>
      </c>
      <c r="D24" s="4" t="s">
        <v>9</v>
      </c>
      <c r="F24" s="8">
        <f t="shared" si="0"/>
        <v>0</v>
      </c>
    </row>
    <row r="25" spans="1:6" ht="20.100000000000001" customHeight="1" x14ac:dyDescent="0.2">
      <c r="A25" s="1" t="s">
        <v>22</v>
      </c>
      <c r="B25" s="1" t="s">
        <v>166</v>
      </c>
      <c r="C25" s="9">
        <v>1</v>
      </c>
      <c r="D25" s="4" t="s">
        <v>9</v>
      </c>
      <c r="F25" s="8">
        <f t="shared" si="0"/>
        <v>0</v>
      </c>
    </row>
    <row r="26" spans="1:6" ht="20.100000000000001" customHeight="1" x14ac:dyDescent="0.2">
      <c r="A26" s="1" t="s">
        <v>212</v>
      </c>
      <c r="B26" s="1" t="s">
        <v>167</v>
      </c>
      <c r="C26" s="9">
        <v>2</v>
      </c>
      <c r="D26" s="4" t="s">
        <v>9</v>
      </c>
      <c r="F26" s="8">
        <f t="shared" ref="F26:F71" si="1">C26*E26</f>
        <v>0</v>
      </c>
    </row>
    <row r="27" spans="1:6" ht="20.100000000000001" customHeight="1" x14ac:dyDescent="0.2">
      <c r="A27" s="1" t="s">
        <v>25</v>
      </c>
      <c r="B27" s="1" t="s">
        <v>26</v>
      </c>
      <c r="C27" s="9">
        <v>2</v>
      </c>
      <c r="D27" s="4" t="s">
        <v>9</v>
      </c>
      <c r="F27" s="8">
        <f t="shared" si="1"/>
        <v>0</v>
      </c>
    </row>
    <row r="28" spans="1:6" ht="20.100000000000001" customHeight="1" x14ac:dyDescent="0.2">
      <c r="A28" s="1" t="s">
        <v>27</v>
      </c>
      <c r="B28" s="1" t="s">
        <v>168</v>
      </c>
      <c r="C28" s="9">
        <v>1</v>
      </c>
      <c r="D28" s="4" t="s">
        <v>9</v>
      </c>
      <c r="F28" s="8">
        <f t="shared" si="1"/>
        <v>0</v>
      </c>
    </row>
    <row r="29" spans="1:6" ht="20.100000000000001" customHeight="1" x14ac:dyDescent="0.2">
      <c r="A29" s="1" t="s">
        <v>28</v>
      </c>
      <c r="B29" s="1" t="s">
        <v>169</v>
      </c>
      <c r="C29" s="9">
        <v>309.21000000000004</v>
      </c>
      <c r="D29" s="4" t="s">
        <v>29</v>
      </c>
      <c r="F29" s="8">
        <f t="shared" si="1"/>
        <v>0</v>
      </c>
    </row>
    <row r="30" spans="1:6" ht="20.100000000000001" customHeight="1" x14ac:dyDescent="0.2">
      <c r="A30" s="1" t="s">
        <v>28</v>
      </c>
      <c r="B30" s="1" t="s">
        <v>170</v>
      </c>
      <c r="C30" s="9">
        <v>206.14000000000001</v>
      </c>
      <c r="D30" s="4" t="s">
        <v>29</v>
      </c>
      <c r="F30" s="8">
        <f t="shared" si="1"/>
        <v>0</v>
      </c>
    </row>
    <row r="31" spans="1:6" ht="20.100000000000001" customHeight="1" x14ac:dyDescent="0.2">
      <c r="A31" s="1" t="s">
        <v>30</v>
      </c>
      <c r="B31" s="1" t="s">
        <v>31</v>
      </c>
      <c r="C31" s="9">
        <v>13.200000000000001</v>
      </c>
      <c r="D31" s="4" t="s">
        <v>29</v>
      </c>
      <c r="F31" s="8">
        <f t="shared" si="1"/>
        <v>0</v>
      </c>
    </row>
    <row r="32" spans="1:6" ht="20.100000000000001" customHeight="1" x14ac:dyDescent="0.2">
      <c r="A32" s="1" t="s">
        <v>32</v>
      </c>
      <c r="B32" s="1" t="s">
        <v>33</v>
      </c>
      <c r="C32" s="9">
        <v>45</v>
      </c>
      <c r="D32" s="4" t="s">
        <v>29</v>
      </c>
      <c r="F32" s="8">
        <f t="shared" si="1"/>
        <v>0</v>
      </c>
    </row>
    <row r="33" spans="1:6" ht="20.100000000000001" customHeight="1" x14ac:dyDescent="0.2">
      <c r="A33" s="1" t="s">
        <v>34</v>
      </c>
      <c r="B33" s="1" t="s">
        <v>35</v>
      </c>
      <c r="C33" s="9">
        <v>19.747200000000003</v>
      </c>
      <c r="D33" s="4" t="s">
        <v>29</v>
      </c>
      <c r="F33" s="8">
        <f t="shared" si="1"/>
        <v>0</v>
      </c>
    </row>
    <row r="34" spans="1:6" ht="20.100000000000001" customHeight="1" x14ac:dyDescent="0.2">
      <c r="A34" s="1" t="s">
        <v>34</v>
      </c>
      <c r="B34" s="1" t="s">
        <v>36</v>
      </c>
      <c r="C34" s="9">
        <v>14.52</v>
      </c>
      <c r="D34" s="4" t="s">
        <v>29</v>
      </c>
      <c r="F34" s="8">
        <f t="shared" si="1"/>
        <v>0</v>
      </c>
    </row>
    <row r="35" spans="1:6" ht="20.100000000000001" customHeight="1" x14ac:dyDescent="0.2">
      <c r="A35" s="1" t="s">
        <v>37</v>
      </c>
      <c r="B35" s="1" t="s">
        <v>38</v>
      </c>
      <c r="C35" s="9">
        <v>61.2</v>
      </c>
      <c r="D35" s="4" t="s">
        <v>29</v>
      </c>
      <c r="F35" s="8">
        <f t="shared" si="1"/>
        <v>0</v>
      </c>
    </row>
    <row r="36" spans="1:6" ht="20.100000000000001" customHeight="1" x14ac:dyDescent="0.2">
      <c r="A36" s="1" t="s">
        <v>39</v>
      </c>
      <c r="B36" s="1" t="s">
        <v>40</v>
      </c>
      <c r="C36" s="9">
        <v>608</v>
      </c>
      <c r="D36" s="4" t="s">
        <v>17</v>
      </c>
      <c r="F36" s="8">
        <f t="shared" si="1"/>
        <v>0</v>
      </c>
    </row>
    <row r="37" spans="1:6" ht="20.100000000000001" customHeight="1" x14ac:dyDescent="0.2">
      <c r="A37" s="1" t="s">
        <v>39</v>
      </c>
      <c r="B37" s="1" t="s">
        <v>41</v>
      </c>
      <c r="C37" s="9">
        <v>400</v>
      </c>
      <c r="D37" s="4" t="s">
        <v>17</v>
      </c>
      <c r="F37" s="8">
        <f t="shared" si="1"/>
        <v>0</v>
      </c>
    </row>
    <row r="38" spans="1:6" ht="20.100000000000001" customHeight="1" x14ac:dyDescent="0.2">
      <c r="A38" s="1" t="s">
        <v>39</v>
      </c>
      <c r="B38" s="1" t="s">
        <v>42</v>
      </c>
      <c r="C38" s="9">
        <v>80</v>
      </c>
      <c r="D38" s="4" t="s">
        <v>17</v>
      </c>
      <c r="F38" s="8">
        <f t="shared" si="1"/>
        <v>0</v>
      </c>
    </row>
    <row r="39" spans="1:6" ht="20.100000000000001" customHeight="1" x14ac:dyDescent="0.2">
      <c r="A39" s="1" t="s">
        <v>43</v>
      </c>
      <c r="B39" s="1" t="s">
        <v>44</v>
      </c>
      <c r="C39" s="9">
        <v>822</v>
      </c>
      <c r="D39" s="4" t="s">
        <v>17</v>
      </c>
      <c r="F39" s="8">
        <f t="shared" si="1"/>
        <v>0</v>
      </c>
    </row>
    <row r="40" spans="1:6" ht="20.100000000000001" customHeight="1" x14ac:dyDescent="0.2">
      <c r="A40" s="1" t="s">
        <v>45</v>
      </c>
      <c r="B40" s="1" t="s">
        <v>46</v>
      </c>
      <c r="C40" s="9">
        <v>2.2000000000000002</v>
      </c>
      <c r="D40" s="4" t="s">
        <v>29</v>
      </c>
      <c r="F40" s="8">
        <f t="shared" si="1"/>
        <v>0</v>
      </c>
    </row>
    <row r="41" spans="1:6" ht="20.100000000000001" customHeight="1" x14ac:dyDescent="0.2">
      <c r="A41" s="1" t="s">
        <v>47</v>
      </c>
      <c r="B41" s="1" t="s">
        <v>48</v>
      </c>
      <c r="C41" s="9">
        <v>2.2000000000000002</v>
      </c>
      <c r="D41" s="4" t="s">
        <v>29</v>
      </c>
      <c r="F41" s="8">
        <f t="shared" si="1"/>
        <v>0</v>
      </c>
    </row>
    <row r="42" spans="1:6" ht="20.100000000000001" customHeight="1" x14ac:dyDescent="0.2">
      <c r="A42" s="1" t="s">
        <v>49</v>
      </c>
      <c r="B42" s="1" t="s">
        <v>50</v>
      </c>
      <c r="C42" s="9">
        <v>580</v>
      </c>
      <c r="D42" s="4" t="s">
        <v>13</v>
      </c>
      <c r="F42" s="8">
        <f t="shared" si="1"/>
        <v>0</v>
      </c>
    </row>
    <row r="43" spans="1:6" ht="20.100000000000001" customHeight="1" x14ac:dyDescent="0.2">
      <c r="A43" s="1" t="s">
        <v>23</v>
      </c>
      <c r="B43" s="1" t="s">
        <v>51</v>
      </c>
      <c r="C43" s="9">
        <v>58</v>
      </c>
      <c r="D43" s="4" t="s">
        <v>13</v>
      </c>
      <c r="F43" s="8">
        <f t="shared" si="1"/>
        <v>0</v>
      </c>
    </row>
    <row r="44" spans="1:6" ht="20.100000000000001" customHeight="1" x14ac:dyDescent="0.2">
      <c r="A44" s="1" t="s">
        <v>52</v>
      </c>
      <c r="B44" s="1" t="s">
        <v>53</v>
      </c>
      <c r="C44" s="9">
        <v>36</v>
      </c>
      <c r="D44" s="4" t="s">
        <v>13</v>
      </c>
      <c r="F44" s="8">
        <f t="shared" si="1"/>
        <v>0</v>
      </c>
    </row>
    <row r="45" spans="1:6" ht="20.100000000000001" customHeight="1" x14ac:dyDescent="0.2">
      <c r="A45" s="1" t="s">
        <v>54</v>
      </c>
      <c r="B45" s="1" t="s">
        <v>55</v>
      </c>
      <c r="C45" s="9">
        <v>7</v>
      </c>
      <c r="D45" s="4" t="s">
        <v>9</v>
      </c>
      <c r="F45" s="8">
        <f t="shared" si="1"/>
        <v>0</v>
      </c>
    </row>
    <row r="46" spans="1:6" ht="20.100000000000001" customHeight="1" x14ac:dyDescent="0.2">
      <c r="A46" s="1" t="s">
        <v>56</v>
      </c>
      <c r="B46" s="1" t="s">
        <v>57</v>
      </c>
      <c r="C46" s="9">
        <v>32</v>
      </c>
      <c r="D46" s="4" t="s">
        <v>9</v>
      </c>
      <c r="F46" s="8">
        <f t="shared" si="1"/>
        <v>0</v>
      </c>
    </row>
    <row r="47" spans="1:6" ht="20.100000000000001" customHeight="1" x14ac:dyDescent="0.2">
      <c r="A47" s="1" t="s">
        <v>24</v>
      </c>
      <c r="B47" s="1" t="s">
        <v>171</v>
      </c>
      <c r="C47" s="9">
        <v>277</v>
      </c>
      <c r="D47" s="4" t="s">
        <v>15</v>
      </c>
      <c r="F47" s="8">
        <f>C47*E47</f>
        <v>0</v>
      </c>
    </row>
    <row r="48" spans="1:6" ht="20.100000000000001" customHeight="1" x14ac:dyDescent="0.2">
      <c r="A48" s="1" t="s">
        <v>58</v>
      </c>
      <c r="B48" s="1" t="s">
        <v>59</v>
      </c>
      <c r="C48" s="9">
        <v>98</v>
      </c>
      <c r="D48" s="4" t="s">
        <v>13</v>
      </c>
      <c r="F48" s="8">
        <f t="shared" si="1"/>
        <v>0</v>
      </c>
    </row>
    <row r="49" spans="1:6" ht="20.100000000000001" customHeight="1" x14ac:dyDescent="0.2">
      <c r="A49" s="1" t="s">
        <v>60</v>
      </c>
      <c r="B49" s="1" t="s">
        <v>61</v>
      </c>
      <c r="C49" s="9">
        <v>200</v>
      </c>
      <c r="D49" s="4" t="s">
        <v>17</v>
      </c>
      <c r="F49" s="8">
        <f t="shared" si="1"/>
        <v>0</v>
      </c>
    </row>
    <row r="50" spans="1:6" ht="20.100000000000001" customHeight="1" x14ac:dyDescent="0.2">
      <c r="A50" s="1" t="s">
        <v>62</v>
      </c>
      <c r="B50" s="1" t="s">
        <v>63</v>
      </c>
      <c r="C50" s="9">
        <v>1</v>
      </c>
      <c r="D50" s="4" t="s">
        <v>9</v>
      </c>
      <c r="F50" s="8">
        <f t="shared" si="1"/>
        <v>0</v>
      </c>
    </row>
    <row r="51" spans="1:6" ht="20.100000000000001" customHeight="1" x14ac:dyDescent="0.2">
      <c r="A51" s="1" t="s">
        <v>211</v>
      </c>
      <c r="B51" s="1" t="s">
        <v>206</v>
      </c>
      <c r="C51" s="9">
        <v>1</v>
      </c>
      <c r="D51" s="4" t="s">
        <v>9</v>
      </c>
      <c r="F51" s="8">
        <f t="shared" si="1"/>
        <v>0</v>
      </c>
    </row>
    <row r="52" spans="1:6" ht="20.100000000000001" customHeight="1" x14ac:dyDescent="0.2">
      <c r="A52" s="1" t="s">
        <v>64</v>
      </c>
      <c r="B52" s="1" t="s">
        <v>217</v>
      </c>
      <c r="C52" s="9">
        <v>1200</v>
      </c>
      <c r="D52" s="4" t="s">
        <v>29</v>
      </c>
      <c r="F52" s="8">
        <f t="shared" si="1"/>
        <v>0</v>
      </c>
    </row>
    <row r="53" spans="1:6" ht="20.100000000000001" customHeight="1" x14ac:dyDescent="0.2">
      <c r="A53" s="1" t="s">
        <v>65</v>
      </c>
      <c r="B53" s="1" t="s">
        <v>214</v>
      </c>
      <c r="C53" s="9">
        <v>800</v>
      </c>
      <c r="D53" s="4" t="s">
        <v>29</v>
      </c>
      <c r="F53" s="8">
        <f t="shared" si="1"/>
        <v>0</v>
      </c>
    </row>
    <row r="54" spans="1:6" ht="20.100000000000001" customHeight="1" x14ac:dyDescent="0.2">
      <c r="A54" s="1" t="s">
        <v>64</v>
      </c>
      <c r="B54" s="1" t="s">
        <v>215</v>
      </c>
      <c r="C54" s="9">
        <v>1200</v>
      </c>
      <c r="D54" s="4" t="s">
        <v>29</v>
      </c>
      <c r="F54" s="8">
        <f t="shared" si="1"/>
        <v>0</v>
      </c>
    </row>
    <row r="55" spans="1:6" ht="20.100000000000001" customHeight="1" x14ac:dyDescent="0.2">
      <c r="A55" s="1" t="s">
        <v>65</v>
      </c>
      <c r="B55" s="1" t="s">
        <v>216</v>
      </c>
      <c r="C55" s="9">
        <v>800</v>
      </c>
      <c r="D55" s="4" t="s">
        <v>29</v>
      </c>
      <c r="F55" s="8">
        <f t="shared" si="1"/>
        <v>0</v>
      </c>
    </row>
    <row r="56" spans="1:6" ht="20.100000000000001" customHeight="1" x14ac:dyDescent="0.2">
      <c r="A56" s="1" t="s">
        <v>67</v>
      </c>
      <c r="B56" s="1" t="s">
        <v>66</v>
      </c>
      <c r="C56" s="9">
        <v>1</v>
      </c>
      <c r="D56" s="4" t="s">
        <v>149</v>
      </c>
      <c r="E56" s="6">
        <v>10000</v>
      </c>
      <c r="F56" s="8">
        <f t="shared" si="1"/>
        <v>10000</v>
      </c>
    </row>
    <row r="57" spans="1:6" ht="20.100000000000001" customHeight="1" x14ac:dyDescent="0.2">
      <c r="A57" s="1" t="s">
        <v>70</v>
      </c>
      <c r="B57" s="1" t="s">
        <v>173</v>
      </c>
      <c r="C57" s="9">
        <v>1</v>
      </c>
      <c r="D57" s="4" t="s">
        <v>9</v>
      </c>
      <c r="F57" s="8">
        <f t="shared" si="1"/>
        <v>0</v>
      </c>
    </row>
    <row r="58" spans="1:6" ht="20.100000000000001" customHeight="1" x14ac:dyDescent="0.2">
      <c r="A58" s="1" t="s">
        <v>70</v>
      </c>
      <c r="B58" s="1" t="s">
        <v>68</v>
      </c>
      <c r="C58" s="9">
        <v>1</v>
      </c>
      <c r="D58" s="4" t="s">
        <v>9</v>
      </c>
      <c r="F58" s="8">
        <f t="shared" si="1"/>
        <v>0</v>
      </c>
    </row>
    <row r="59" spans="1:6" ht="20.100000000000001" customHeight="1" x14ac:dyDescent="0.2">
      <c r="A59" s="1" t="s">
        <v>70</v>
      </c>
      <c r="B59" s="1" t="s">
        <v>69</v>
      </c>
      <c r="C59" s="9">
        <v>1</v>
      </c>
      <c r="D59" s="4" t="s">
        <v>9</v>
      </c>
      <c r="F59" s="8">
        <f t="shared" si="1"/>
        <v>0</v>
      </c>
    </row>
    <row r="60" spans="1:6" ht="20.100000000000001" customHeight="1" x14ac:dyDescent="0.2">
      <c r="A60" s="1" t="s">
        <v>220</v>
      </c>
      <c r="B60" s="1" t="s">
        <v>71</v>
      </c>
      <c r="C60" s="9">
        <v>1</v>
      </c>
      <c r="D60" s="4" t="s">
        <v>9</v>
      </c>
      <c r="F60" s="8">
        <f t="shared" si="1"/>
        <v>0</v>
      </c>
    </row>
    <row r="61" spans="1:6" ht="20.100000000000001" customHeight="1" x14ac:dyDescent="0.2">
      <c r="A61" s="1" t="s">
        <v>220</v>
      </c>
      <c r="B61" s="1" t="s">
        <v>72</v>
      </c>
      <c r="C61" s="9">
        <v>1</v>
      </c>
      <c r="D61" s="4" t="s">
        <v>9</v>
      </c>
      <c r="F61" s="8">
        <f t="shared" si="1"/>
        <v>0</v>
      </c>
    </row>
    <row r="62" spans="1:6" ht="20.100000000000001" customHeight="1" x14ac:dyDescent="0.2">
      <c r="A62" s="1" t="s">
        <v>220</v>
      </c>
      <c r="B62" s="1" t="s">
        <v>73</v>
      </c>
      <c r="C62" s="9">
        <v>1</v>
      </c>
      <c r="D62" s="4" t="s">
        <v>9</v>
      </c>
      <c r="F62" s="8">
        <f t="shared" si="1"/>
        <v>0</v>
      </c>
    </row>
    <row r="63" spans="1:6" ht="20.100000000000001" customHeight="1" x14ac:dyDescent="0.2">
      <c r="A63" s="1" t="s">
        <v>220</v>
      </c>
      <c r="B63" s="1" t="s">
        <v>74</v>
      </c>
      <c r="C63" s="9">
        <v>1</v>
      </c>
      <c r="D63" s="4" t="s">
        <v>9</v>
      </c>
      <c r="F63" s="8">
        <f t="shared" si="1"/>
        <v>0</v>
      </c>
    </row>
    <row r="64" spans="1:6" ht="20.100000000000001" customHeight="1" x14ac:dyDescent="0.2">
      <c r="A64" s="1" t="s">
        <v>75</v>
      </c>
      <c r="B64" s="1" t="s">
        <v>76</v>
      </c>
      <c r="C64" s="9">
        <v>1</v>
      </c>
      <c r="D64" s="4" t="s">
        <v>9</v>
      </c>
      <c r="F64" s="8">
        <f t="shared" si="1"/>
        <v>0</v>
      </c>
    </row>
    <row r="65" spans="1:6" ht="20.100000000000001" customHeight="1" x14ac:dyDescent="0.2">
      <c r="A65" s="1" t="s">
        <v>75</v>
      </c>
      <c r="B65" s="1" t="s">
        <v>77</v>
      </c>
      <c r="C65" s="9">
        <v>1</v>
      </c>
      <c r="D65" s="4" t="s">
        <v>9</v>
      </c>
      <c r="F65" s="8">
        <f t="shared" si="1"/>
        <v>0</v>
      </c>
    </row>
    <row r="66" spans="1:6" ht="20.100000000000001" customHeight="1" x14ac:dyDescent="0.2">
      <c r="A66" s="1" t="s">
        <v>78</v>
      </c>
      <c r="B66" s="1" t="s">
        <v>79</v>
      </c>
      <c r="C66" s="9">
        <v>1</v>
      </c>
      <c r="D66" s="4" t="s">
        <v>9</v>
      </c>
      <c r="F66" s="8">
        <f t="shared" si="1"/>
        <v>0</v>
      </c>
    </row>
    <row r="67" spans="1:6" ht="20.100000000000001" customHeight="1" x14ac:dyDescent="0.2">
      <c r="A67" s="1" t="s">
        <v>80</v>
      </c>
      <c r="B67" s="1" t="s">
        <v>81</v>
      </c>
      <c r="C67" s="9">
        <v>2</v>
      </c>
      <c r="D67" s="4" t="s">
        <v>9</v>
      </c>
      <c r="F67" s="8">
        <f t="shared" si="1"/>
        <v>0</v>
      </c>
    </row>
    <row r="68" spans="1:6" ht="20.100000000000001" customHeight="1" x14ac:dyDescent="0.2">
      <c r="A68" s="1" t="s">
        <v>82</v>
      </c>
      <c r="B68" s="1" t="s">
        <v>83</v>
      </c>
      <c r="C68" s="9">
        <v>4</v>
      </c>
      <c r="D68" s="4" t="s">
        <v>9</v>
      </c>
      <c r="F68" s="8">
        <f t="shared" si="1"/>
        <v>0</v>
      </c>
    </row>
    <row r="69" spans="1:6" ht="20.100000000000001" customHeight="1" x14ac:dyDescent="0.2">
      <c r="A69" s="1" t="s">
        <v>84</v>
      </c>
      <c r="B69" s="1" t="s">
        <v>85</v>
      </c>
      <c r="C69" s="9">
        <v>1</v>
      </c>
      <c r="D69" s="4" t="s">
        <v>9</v>
      </c>
      <c r="F69" s="8">
        <f t="shared" si="1"/>
        <v>0</v>
      </c>
    </row>
    <row r="70" spans="1:6" ht="20.100000000000001" customHeight="1" x14ac:dyDescent="0.2">
      <c r="A70" s="1" t="s">
        <v>86</v>
      </c>
      <c r="B70" s="1" t="s">
        <v>174</v>
      </c>
      <c r="C70" s="9">
        <v>1</v>
      </c>
      <c r="D70" s="4" t="s">
        <v>9</v>
      </c>
      <c r="F70" s="8">
        <f t="shared" si="1"/>
        <v>0</v>
      </c>
    </row>
    <row r="71" spans="1:6" ht="20.100000000000001" customHeight="1" x14ac:dyDescent="0.2">
      <c r="A71" s="1" t="s">
        <v>204</v>
      </c>
      <c r="B71" s="1" t="s">
        <v>203</v>
      </c>
      <c r="C71" s="9">
        <v>1</v>
      </c>
      <c r="D71" s="4" t="s">
        <v>9</v>
      </c>
      <c r="F71" s="8">
        <f t="shared" si="1"/>
        <v>0</v>
      </c>
    </row>
    <row r="72" spans="1:6" ht="20.100000000000001" customHeight="1" x14ac:dyDescent="0.2">
      <c r="A72" s="1" t="s">
        <v>201</v>
      </c>
      <c r="B72" s="1" t="s">
        <v>202</v>
      </c>
      <c r="C72" s="9">
        <v>1</v>
      </c>
      <c r="D72" s="4" t="s">
        <v>9</v>
      </c>
      <c r="F72" s="8">
        <f t="shared" ref="F72:F111" si="2">C72*E72</f>
        <v>0</v>
      </c>
    </row>
    <row r="73" spans="1:6" ht="20.100000000000001" customHeight="1" x14ac:dyDescent="0.2">
      <c r="A73" s="1" t="s">
        <v>199</v>
      </c>
      <c r="B73" s="1" t="s">
        <v>200</v>
      </c>
      <c r="C73" s="9">
        <v>1</v>
      </c>
      <c r="D73" s="4" t="s">
        <v>9</v>
      </c>
      <c r="F73" s="8">
        <f t="shared" si="2"/>
        <v>0</v>
      </c>
    </row>
    <row r="74" spans="1:6" ht="20.100000000000001" customHeight="1" x14ac:dyDescent="0.2">
      <c r="A74" s="1" t="s">
        <v>198</v>
      </c>
      <c r="B74" s="1" t="s">
        <v>175</v>
      </c>
      <c r="C74" s="9">
        <v>2</v>
      </c>
      <c r="D74" s="4" t="s">
        <v>9</v>
      </c>
      <c r="F74" s="8">
        <f t="shared" si="2"/>
        <v>0</v>
      </c>
    </row>
    <row r="75" spans="1:6" ht="20.100000000000001" customHeight="1" x14ac:dyDescent="0.2">
      <c r="A75" s="1" t="s">
        <v>176</v>
      </c>
      <c r="B75" s="1" t="s">
        <v>177</v>
      </c>
      <c r="C75" s="9">
        <v>1</v>
      </c>
      <c r="D75" s="4" t="s">
        <v>9</v>
      </c>
      <c r="F75" s="8">
        <f t="shared" si="2"/>
        <v>0</v>
      </c>
    </row>
    <row r="76" spans="1:6" ht="20.100000000000001" customHeight="1" x14ac:dyDescent="0.2">
      <c r="A76" s="1" t="s">
        <v>178</v>
      </c>
      <c r="B76" s="1" t="s">
        <v>179</v>
      </c>
      <c r="C76" s="9">
        <v>1</v>
      </c>
      <c r="D76" s="4" t="s">
        <v>9</v>
      </c>
      <c r="F76" s="8">
        <f t="shared" si="2"/>
        <v>0</v>
      </c>
    </row>
    <row r="77" spans="1:6" ht="20.100000000000001" customHeight="1" x14ac:dyDescent="0.2">
      <c r="A77" s="1" t="s">
        <v>180</v>
      </c>
      <c r="B77" s="1" t="s">
        <v>205</v>
      </c>
      <c r="C77" s="9">
        <v>1</v>
      </c>
      <c r="D77" s="4" t="s">
        <v>9</v>
      </c>
      <c r="F77" s="8">
        <f t="shared" si="2"/>
        <v>0</v>
      </c>
    </row>
    <row r="78" spans="1:6" ht="20.100000000000001" customHeight="1" x14ac:dyDescent="0.2">
      <c r="A78" s="1" t="s">
        <v>87</v>
      </c>
      <c r="B78" s="1" t="s">
        <v>88</v>
      </c>
      <c r="C78" s="9">
        <v>901.2</v>
      </c>
      <c r="D78" s="4" t="s">
        <v>17</v>
      </c>
      <c r="F78" s="8">
        <f t="shared" si="2"/>
        <v>0</v>
      </c>
    </row>
    <row r="79" spans="1:6" ht="20.100000000000001" customHeight="1" x14ac:dyDescent="0.2">
      <c r="A79" s="1" t="s">
        <v>89</v>
      </c>
      <c r="B79" s="1" t="s">
        <v>90</v>
      </c>
      <c r="C79" s="9">
        <v>309.21000000000004</v>
      </c>
      <c r="D79" s="4" t="s">
        <v>29</v>
      </c>
      <c r="F79" s="8">
        <f t="shared" si="2"/>
        <v>0</v>
      </c>
    </row>
    <row r="80" spans="1:6" ht="20.100000000000001" customHeight="1" x14ac:dyDescent="0.2">
      <c r="A80" s="1" t="s">
        <v>89</v>
      </c>
      <c r="B80" s="1" t="s">
        <v>91</v>
      </c>
      <c r="C80" s="9">
        <v>206.14000000000001</v>
      </c>
      <c r="D80" s="4" t="s">
        <v>29</v>
      </c>
      <c r="F80" s="8">
        <f t="shared" si="2"/>
        <v>0</v>
      </c>
    </row>
    <row r="81" spans="1:6" ht="20.100000000000001" customHeight="1" x14ac:dyDescent="0.2">
      <c r="A81" s="1" t="s">
        <v>89</v>
      </c>
      <c r="B81" s="1" t="s">
        <v>92</v>
      </c>
      <c r="C81" s="9">
        <v>412.28000000000003</v>
      </c>
      <c r="D81" s="4" t="s">
        <v>29</v>
      </c>
      <c r="F81" s="8">
        <f t="shared" si="2"/>
        <v>0</v>
      </c>
    </row>
    <row r="82" spans="1:6" ht="20.100000000000001" customHeight="1" x14ac:dyDescent="0.2">
      <c r="A82" s="1" t="s">
        <v>89</v>
      </c>
      <c r="B82" s="1" t="s">
        <v>93</v>
      </c>
      <c r="C82" s="9">
        <v>103.07000000000001</v>
      </c>
      <c r="D82" s="4" t="s">
        <v>29</v>
      </c>
      <c r="F82" s="8">
        <f t="shared" si="2"/>
        <v>0</v>
      </c>
    </row>
    <row r="83" spans="1:6" ht="20.100000000000001" customHeight="1" x14ac:dyDescent="0.2">
      <c r="A83" s="1" t="s">
        <v>94</v>
      </c>
      <c r="B83" s="1" t="s">
        <v>95</v>
      </c>
      <c r="C83" s="9">
        <v>13.200000000000001</v>
      </c>
      <c r="D83" s="4" t="s">
        <v>29</v>
      </c>
      <c r="F83" s="8">
        <f t="shared" si="2"/>
        <v>0</v>
      </c>
    </row>
    <row r="84" spans="1:6" ht="20.100000000000001" customHeight="1" x14ac:dyDescent="0.2">
      <c r="A84" s="1" t="s">
        <v>94</v>
      </c>
      <c r="B84" s="1" t="s">
        <v>96</v>
      </c>
      <c r="C84" s="9">
        <v>13.200000000000001</v>
      </c>
      <c r="D84" s="4" t="s">
        <v>29</v>
      </c>
      <c r="F84" s="8">
        <f t="shared" si="2"/>
        <v>0</v>
      </c>
    </row>
    <row r="85" spans="1:6" ht="20.100000000000001" customHeight="1" x14ac:dyDescent="0.2">
      <c r="A85" s="1" t="s">
        <v>221</v>
      </c>
      <c r="B85" s="1" t="s">
        <v>97</v>
      </c>
      <c r="C85" s="9">
        <v>5</v>
      </c>
      <c r="D85" s="4" t="s">
        <v>15</v>
      </c>
      <c r="F85" s="8">
        <f t="shared" si="2"/>
        <v>0</v>
      </c>
    </row>
    <row r="86" spans="1:6" ht="20.100000000000001" customHeight="1" x14ac:dyDescent="0.2">
      <c r="A86" s="1" t="s">
        <v>221</v>
      </c>
      <c r="B86" s="1" t="s">
        <v>98</v>
      </c>
      <c r="C86" s="9">
        <v>5</v>
      </c>
      <c r="D86" s="4" t="s">
        <v>15</v>
      </c>
      <c r="F86" s="8">
        <f t="shared" si="2"/>
        <v>0</v>
      </c>
    </row>
    <row r="87" spans="1:6" ht="20.100000000000001" customHeight="1" x14ac:dyDescent="0.2">
      <c r="A87" s="1" t="s">
        <v>99</v>
      </c>
      <c r="B87" s="1" t="s">
        <v>100</v>
      </c>
      <c r="C87" s="9">
        <v>6.9696000000000007</v>
      </c>
      <c r="D87" s="4" t="s">
        <v>29</v>
      </c>
      <c r="F87" s="8">
        <f t="shared" si="2"/>
        <v>0</v>
      </c>
    </row>
    <row r="88" spans="1:6" ht="20.100000000000001" customHeight="1" x14ac:dyDescent="0.2">
      <c r="A88" s="1" t="s">
        <v>101</v>
      </c>
      <c r="B88" s="1" t="s">
        <v>102</v>
      </c>
      <c r="C88" s="9">
        <v>45</v>
      </c>
      <c r="D88" s="4" t="s">
        <v>29</v>
      </c>
      <c r="F88" s="8">
        <f t="shared" si="2"/>
        <v>0</v>
      </c>
    </row>
    <row r="89" spans="1:6" ht="20.100000000000001" customHeight="1" x14ac:dyDescent="0.2">
      <c r="A89" s="1" t="s">
        <v>103</v>
      </c>
      <c r="B89" s="1" t="s">
        <v>104</v>
      </c>
      <c r="C89" s="9">
        <v>14</v>
      </c>
      <c r="D89" s="4" t="s">
        <v>15</v>
      </c>
      <c r="F89" s="8">
        <f t="shared" si="2"/>
        <v>0</v>
      </c>
    </row>
    <row r="90" spans="1:6" ht="20.100000000000001" customHeight="1" x14ac:dyDescent="0.2">
      <c r="A90" s="1" t="s">
        <v>105</v>
      </c>
      <c r="B90" s="1" t="s">
        <v>106</v>
      </c>
      <c r="C90" s="9">
        <v>19.747200000000003</v>
      </c>
      <c r="D90" s="4" t="s">
        <v>29</v>
      </c>
      <c r="F90" s="8">
        <f t="shared" si="2"/>
        <v>0</v>
      </c>
    </row>
    <row r="91" spans="1:6" ht="20.100000000000001" customHeight="1" x14ac:dyDescent="0.2">
      <c r="A91" s="1" t="s">
        <v>105</v>
      </c>
      <c r="B91" s="1" t="s">
        <v>107</v>
      </c>
      <c r="C91" s="9">
        <v>14.52</v>
      </c>
      <c r="D91" s="4" t="s">
        <v>29</v>
      </c>
      <c r="F91" s="8">
        <f t="shared" si="2"/>
        <v>0</v>
      </c>
    </row>
    <row r="92" spans="1:6" ht="20.100000000000001" customHeight="1" x14ac:dyDescent="0.2">
      <c r="A92" s="1" t="s">
        <v>108</v>
      </c>
      <c r="B92" s="1" t="s">
        <v>109</v>
      </c>
      <c r="C92" s="9">
        <v>61.2</v>
      </c>
      <c r="D92" s="4" t="s">
        <v>29</v>
      </c>
      <c r="F92" s="8">
        <f t="shared" si="2"/>
        <v>0</v>
      </c>
    </row>
    <row r="93" spans="1:6" ht="20.100000000000001" customHeight="1" x14ac:dyDescent="0.2">
      <c r="A93" s="1" t="s">
        <v>110</v>
      </c>
      <c r="B93" s="1" t="s">
        <v>111</v>
      </c>
      <c r="C93" s="9">
        <v>580</v>
      </c>
      <c r="D93" s="4" t="s">
        <v>13</v>
      </c>
      <c r="F93" s="8">
        <f t="shared" si="2"/>
        <v>0</v>
      </c>
    </row>
    <row r="94" spans="1:6" ht="20.100000000000001" customHeight="1" x14ac:dyDescent="0.2">
      <c r="A94" s="1" t="s">
        <v>228</v>
      </c>
      <c r="B94" s="1" t="s">
        <v>227</v>
      </c>
      <c r="C94" s="9">
        <v>58</v>
      </c>
      <c r="D94" s="4" t="s">
        <v>13</v>
      </c>
      <c r="F94" s="8">
        <f t="shared" si="2"/>
        <v>0</v>
      </c>
    </row>
    <row r="95" spans="1:6" ht="20.100000000000001" customHeight="1" x14ac:dyDescent="0.2">
      <c r="A95" s="1" t="s">
        <v>112</v>
      </c>
      <c r="B95" s="1" t="s">
        <v>113</v>
      </c>
      <c r="C95" s="9">
        <v>1</v>
      </c>
      <c r="D95" s="4" t="s">
        <v>9</v>
      </c>
      <c r="F95" s="8">
        <f t="shared" si="2"/>
        <v>0</v>
      </c>
    </row>
    <row r="96" spans="1:6" ht="20.100000000000001" customHeight="1" x14ac:dyDescent="0.2">
      <c r="A96" s="1" t="s">
        <v>112</v>
      </c>
      <c r="B96" s="1" t="s">
        <v>114</v>
      </c>
      <c r="C96" s="9">
        <v>23</v>
      </c>
      <c r="D96" s="4" t="s">
        <v>17</v>
      </c>
      <c r="F96" s="8">
        <f t="shared" si="2"/>
        <v>0</v>
      </c>
    </row>
    <row r="97" spans="1:6" ht="20.100000000000001" customHeight="1" x14ac:dyDescent="0.2">
      <c r="A97" s="1" t="s">
        <v>115</v>
      </c>
      <c r="B97" s="1" t="s">
        <v>181</v>
      </c>
      <c r="C97" s="9">
        <v>1</v>
      </c>
      <c r="D97" s="4" t="s">
        <v>9</v>
      </c>
      <c r="F97" s="8">
        <f t="shared" si="2"/>
        <v>0</v>
      </c>
    </row>
    <row r="98" spans="1:6" ht="20.100000000000001" customHeight="1" x14ac:dyDescent="0.2">
      <c r="A98" s="1" t="s">
        <v>116</v>
      </c>
      <c r="B98" s="1" t="s">
        <v>117</v>
      </c>
      <c r="C98" s="9">
        <v>937</v>
      </c>
      <c r="D98" s="4" t="s">
        <v>17</v>
      </c>
      <c r="F98" s="8">
        <f t="shared" si="2"/>
        <v>0</v>
      </c>
    </row>
    <row r="99" spans="1:6" ht="20.100000000000001" customHeight="1" x14ac:dyDescent="0.2">
      <c r="A99" s="1" t="s">
        <v>116</v>
      </c>
      <c r="B99" s="1" t="s">
        <v>118</v>
      </c>
      <c r="C99" s="9">
        <v>20</v>
      </c>
      <c r="D99" s="4" t="s">
        <v>17</v>
      </c>
      <c r="F99" s="8">
        <f t="shared" si="2"/>
        <v>0</v>
      </c>
    </row>
    <row r="100" spans="1:6" ht="20.100000000000001" customHeight="1" x14ac:dyDescent="0.2">
      <c r="A100" s="1" t="s">
        <v>116</v>
      </c>
      <c r="B100" s="1" t="s">
        <v>119</v>
      </c>
      <c r="C100" s="9">
        <v>30</v>
      </c>
      <c r="D100" s="4" t="s">
        <v>17</v>
      </c>
      <c r="F100" s="8">
        <f t="shared" si="2"/>
        <v>0</v>
      </c>
    </row>
    <row r="101" spans="1:6" ht="20.100000000000001" customHeight="1" x14ac:dyDescent="0.2">
      <c r="A101" s="1" t="s">
        <v>116</v>
      </c>
      <c r="B101" s="1" t="s">
        <v>120</v>
      </c>
      <c r="C101" s="9">
        <v>44.88</v>
      </c>
      <c r="D101" s="4" t="s">
        <v>17</v>
      </c>
      <c r="F101" s="8">
        <f t="shared" si="2"/>
        <v>0</v>
      </c>
    </row>
    <row r="102" spans="1:6" ht="20.100000000000001" customHeight="1" x14ac:dyDescent="0.2">
      <c r="A102" s="1" t="s">
        <v>116</v>
      </c>
      <c r="B102" s="1" t="s">
        <v>121</v>
      </c>
      <c r="C102" s="9">
        <v>33</v>
      </c>
      <c r="D102" s="4" t="s">
        <v>17</v>
      </c>
      <c r="F102" s="8">
        <f t="shared" si="2"/>
        <v>0</v>
      </c>
    </row>
    <row r="103" spans="1:6" ht="20.100000000000001" customHeight="1" x14ac:dyDescent="0.2">
      <c r="A103" s="1" t="s">
        <v>116</v>
      </c>
      <c r="B103" s="1" t="s">
        <v>122</v>
      </c>
      <c r="C103" s="9">
        <v>44.88</v>
      </c>
      <c r="D103" s="4" t="s">
        <v>17</v>
      </c>
      <c r="F103" s="8">
        <f t="shared" si="2"/>
        <v>0</v>
      </c>
    </row>
    <row r="104" spans="1:6" ht="20.100000000000001" customHeight="1" x14ac:dyDescent="0.2">
      <c r="A104" s="1" t="s">
        <v>116</v>
      </c>
      <c r="B104" s="1" t="s">
        <v>123</v>
      </c>
      <c r="C104" s="9">
        <v>608</v>
      </c>
      <c r="D104" s="4" t="s">
        <v>17</v>
      </c>
      <c r="F104" s="8">
        <f t="shared" si="2"/>
        <v>0</v>
      </c>
    </row>
    <row r="105" spans="1:6" ht="20.100000000000001" customHeight="1" x14ac:dyDescent="0.2">
      <c r="A105" s="1" t="s">
        <v>124</v>
      </c>
      <c r="B105" s="1" t="s">
        <v>125</v>
      </c>
      <c r="C105" s="9">
        <v>822</v>
      </c>
      <c r="D105" s="4" t="s">
        <v>17</v>
      </c>
      <c r="F105" s="8">
        <f t="shared" si="2"/>
        <v>0</v>
      </c>
    </row>
    <row r="106" spans="1:6" ht="20.100000000000001" customHeight="1" x14ac:dyDescent="0.2">
      <c r="A106" s="1" t="s">
        <v>126</v>
      </c>
      <c r="B106" s="1" t="s">
        <v>127</v>
      </c>
      <c r="C106" s="9">
        <v>400</v>
      </c>
      <c r="D106" s="4" t="s">
        <v>17</v>
      </c>
      <c r="F106" s="8">
        <f t="shared" si="2"/>
        <v>0</v>
      </c>
    </row>
    <row r="107" spans="1:6" ht="20.100000000000001" customHeight="1" x14ac:dyDescent="0.2">
      <c r="A107" s="1" t="s">
        <v>126</v>
      </c>
      <c r="B107" s="1" t="s">
        <v>128</v>
      </c>
      <c r="C107" s="9">
        <v>80</v>
      </c>
      <c r="D107" s="4" t="s">
        <v>17</v>
      </c>
      <c r="F107" s="8">
        <f t="shared" si="2"/>
        <v>0</v>
      </c>
    </row>
    <row r="108" spans="1:6" ht="20.100000000000001" customHeight="1" x14ac:dyDescent="0.2">
      <c r="A108" s="1" t="s">
        <v>129</v>
      </c>
      <c r="B108" s="1" t="s">
        <v>130</v>
      </c>
      <c r="C108" s="9">
        <v>50</v>
      </c>
      <c r="D108" s="4" t="s">
        <v>17</v>
      </c>
      <c r="F108" s="8">
        <f t="shared" si="2"/>
        <v>0</v>
      </c>
    </row>
    <row r="109" spans="1:6" ht="20.100000000000001" customHeight="1" x14ac:dyDescent="0.2">
      <c r="A109" s="1" t="s">
        <v>129</v>
      </c>
      <c r="B109" s="1" t="s">
        <v>131</v>
      </c>
      <c r="C109" s="9">
        <v>50</v>
      </c>
      <c r="D109" s="4" t="s">
        <v>17</v>
      </c>
      <c r="F109" s="8">
        <f t="shared" si="2"/>
        <v>0</v>
      </c>
    </row>
    <row r="110" spans="1:6" ht="20.100000000000001" customHeight="1" x14ac:dyDescent="0.2">
      <c r="A110" s="1" t="s">
        <v>132</v>
      </c>
      <c r="B110" s="1" t="s">
        <v>182</v>
      </c>
      <c r="C110" s="9">
        <v>1</v>
      </c>
      <c r="D110" s="4" t="s">
        <v>9</v>
      </c>
      <c r="F110" s="8">
        <f t="shared" si="2"/>
        <v>0</v>
      </c>
    </row>
    <row r="111" spans="1:6" ht="20.100000000000001" customHeight="1" x14ac:dyDescent="0.2">
      <c r="A111" s="1" t="s">
        <v>133</v>
      </c>
      <c r="B111" s="1" t="s">
        <v>183</v>
      </c>
      <c r="C111" s="9">
        <v>1</v>
      </c>
      <c r="D111" s="4" t="s">
        <v>9</v>
      </c>
      <c r="F111" s="8">
        <f t="shared" si="2"/>
        <v>0</v>
      </c>
    </row>
    <row r="112" spans="1:6" ht="20.100000000000001" customHeight="1" x14ac:dyDescent="0.2">
      <c r="A112" s="1" t="s">
        <v>134</v>
      </c>
      <c r="B112" s="1" t="s">
        <v>184</v>
      </c>
      <c r="C112" s="9">
        <v>1</v>
      </c>
      <c r="D112" s="4" t="s">
        <v>9</v>
      </c>
      <c r="F112" s="8">
        <f t="shared" ref="F112:F134" si="3">C112*E112</f>
        <v>0</v>
      </c>
    </row>
    <row r="113" spans="1:6" ht="20.100000000000001" customHeight="1" x14ac:dyDescent="0.2">
      <c r="A113" s="1" t="s">
        <v>135</v>
      </c>
      <c r="B113" s="1" t="s">
        <v>185</v>
      </c>
      <c r="C113" s="9">
        <v>2</v>
      </c>
      <c r="D113" s="4" t="s">
        <v>9</v>
      </c>
      <c r="F113" s="8">
        <f t="shared" si="3"/>
        <v>0</v>
      </c>
    </row>
    <row r="114" spans="1:6" ht="20.100000000000001" customHeight="1" x14ac:dyDescent="0.2">
      <c r="A114" s="1" t="s">
        <v>136</v>
      </c>
      <c r="B114" s="1" t="s">
        <v>186</v>
      </c>
      <c r="C114" s="9">
        <v>2</v>
      </c>
      <c r="D114" s="4" t="s">
        <v>9</v>
      </c>
      <c r="F114" s="8">
        <f t="shared" si="3"/>
        <v>0</v>
      </c>
    </row>
    <row r="115" spans="1:6" ht="20.100000000000001" customHeight="1" x14ac:dyDescent="0.2">
      <c r="A115" s="1" t="s">
        <v>137</v>
      </c>
      <c r="B115" s="1" t="s">
        <v>138</v>
      </c>
      <c r="C115" s="9">
        <v>52</v>
      </c>
      <c r="D115" s="4" t="s">
        <v>13</v>
      </c>
      <c r="F115" s="8">
        <f t="shared" si="3"/>
        <v>0</v>
      </c>
    </row>
    <row r="116" spans="1:6" ht="20.100000000000001" customHeight="1" x14ac:dyDescent="0.2">
      <c r="A116" s="1" t="s">
        <v>139</v>
      </c>
      <c r="B116" s="1" t="s">
        <v>187</v>
      </c>
      <c r="C116" s="9">
        <v>4</v>
      </c>
      <c r="D116" s="4" t="s">
        <v>9</v>
      </c>
      <c r="F116" s="8">
        <f t="shared" si="3"/>
        <v>0</v>
      </c>
    </row>
    <row r="117" spans="1:6" ht="20.100000000000001" customHeight="1" x14ac:dyDescent="0.2">
      <c r="A117" s="1" t="s">
        <v>140</v>
      </c>
      <c r="B117" s="1" t="s">
        <v>141</v>
      </c>
      <c r="C117" s="9">
        <v>46</v>
      </c>
      <c r="D117" s="4" t="s">
        <v>13</v>
      </c>
      <c r="F117" s="8">
        <f t="shared" si="3"/>
        <v>0</v>
      </c>
    </row>
    <row r="118" spans="1:6" ht="20.100000000000001" customHeight="1" x14ac:dyDescent="0.2">
      <c r="A118" s="1" t="s">
        <v>142</v>
      </c>
      <c r="B118" s="1" t="s">
        <v>196</v>
      </c>
      <c r="C118" s="9">
        <v>1</v>
      </c>
      <c r="D118" s="4" t="s">
        <v>149</v>
      </c>
      <c r="E118" s="6">
        <v>20000</v>
      </c>
      <c r="F118" s="8">
        <f t="shared" si="3"/>
        <v>20000</v>
      </c>
    </row>
    <row r="119" spans="1:6" ht="20.100000000000001" customHeight="1" x14ac:dyDescent="0.2">
      <c r="A119" s="1" t="s">
        <v>142</v>
      </c>
      <c r="B119" s="1" t="s">
        <v>143</v>
      </c>
      <c r="C119" s="9">
        <v>6</v>
      </c>
      <c r="D119" s="4" t="s">
        <v>13</v>
      </c>
      <c r="F119" s="8">
        <f t="shared" si="3"/>
        <v>0</v>
      </c>
    </row>
    <row r="120" spans="1:6" ht="20.100000000000001" customHeight="1" x14ac:dyDescent="0.2">
      <c r="A120" s="1" t="s">
        <v>144</v>
      </c>
      <c r="B120" s="1" t="s">
        <v>145</v>
      </c>
      <c r="C120" s="9">
        <v>6</v>
      </c>
      <c r="D120" s="4" t="s">
        <v>13</v>
      </c>
      <c r="F120" s="8">
        <f t="shared" si="3"/>
        <v>0</v>
      </c>
    </row>
    <row r="121" spans="1:6" ht="20.100000000000001" customHeight="1" x14ac:dyDescent="0.2">
      <c r="A121" s="1" t="s">
        <v>146</v>
      </c>
      <c r="B121" s="1" t="s">
        <v>147</v>
      </c>
      <c r="C121" s="9">
        <v>1</v>
      </c>
      <c r="D121" s="4" t="s">
        <v>9</v>
      </c>
      <c r="F121" s="8">
        <f t="shared" si="3"/>
        <v>0</v>
      </c>
    </row>
    <row r="122" spans="1:6" ht="20.100000000000001" customHeight="1" x14ac:dyDescent="0.2">
      <c r="A122" s="1" t="s">
        <v>146</v>
      </c>
      <c r="B122" s="1" t="s">
        <v>148</v>
      </c>
      <c r="C122" s="9">
        <v>1</v>
      </c>
      <c r="D122" s="4" t="s">
        <v>149</v>
      </c>
      <c r="E122" s="6">
        <v>5000</v>
      </c>
      <c r="F122" s="8">
        <f t="shared" si="3"/>
        <v>5000</v>
      </c>
    </row>
    <row r="123" spans="1:6" ht="20.100000000000001" customHeight="1" x14ac:dyDescent="0.2">
      <c r="A123" s="1" t="s">
        <v>226</v>
      </c>
      <c r="B123" s="1" t="s">
        <v>150</v>
      </c>
      <c r="C123" s="9">
        <v>1</v>
      </c>
      <c r="D123" s="4" t="s">
        <v>9</v>
      </c>
      <c r="F123" s="8">
        <f t="shared" si="3"/>
        <v>0</v>
      </c>
    </row>
    <row r="124" spans="1:6" ht="20.100000000000001" customHeight="1" x14ac:dyDescent="0.2">
      <c r="A124" s="1" t="s">
        <v>226</v>
      </c>
      <c r="B124" s="1" t="s">
        <v>151</v>
      </c>
      <c r="C124" s="9">
        <v>1</v>
      </c>
      <c r="D124" s="4" t="s">
        <v>9</v>
      </c>
      <c r="F124" s="8">
        <f t="shared" si="3"/>
        <v>0</v>
      </c>
    </row>
    <row r="125" spans="1:6" ht="20.100000000000001" customHeight="1" x14ac:dyDescent="0.2">
      <c r="A125" s="1" t="s">
        <v>188</v>
      </c>
      <c r="B125" s="1" t="s">
        <v>189</v>
      </c>
      <c r="C125" s="9">
        <v>1</v>
      </c>
      <c r="D125" s="4" t="s">
        <v>9</v>
      </c>
      <c r="F125" s="8">
        <f t="shared" si="3"/>
        <v>0</v>
      </c>
    </row>
    <row r="126" spans="1:6" ht="20.100000000000001" customHeight="1" x14ac:dyDescent="0.2">
      <c r="A126" s="1" t="s">
        <v>192</v>
      </c>
      <c r="B126" s="1" t="s">
        <v>191</v>
      </c>
      <c r="C126" s="9">
        <v>1</v>
      </c>
      <c r="D126" s="4" t="s">
        <v>9</v>
      </c>
      <c r="F126" s="8">
        <f t="shared" si="3"/>
        <v>0</v>
      </c>
    </row>
    <row r="127" spans="1:6" ht="20.100000000000001" customHeight="1" x14ac:dyDescent="0.2">
      <c r="A127" s="1" t="s">
        <v>193</v>
      </c>
      <c r="B127" s="1" t="s">
        <v>190</v>
      </c>
      <c r="C127" s="9">
        <v>1</v>
      </c>
      <c r="D127" s="4" t="s">
        <v>9</v>
      </c>
      <c r="F127" s="8">
        <f t="shared" si="3"/>
        <v>0</v>
      </c>
    </row>
    <row r="128" spans="1:6" s="13" customFormat="1" ht="20.100000000000001" customHeight="1" x14ac:dyDescent="0.2">
      <c r="A128" s="13" t="s">
        <v>194</v>
      </c>
      <c r="B128" s="13" t="s">
        <v>195</v>
      </c>
      <c r="C128" s="14">
        <v>1</v>
      </c>
      <c r="D128" s="15" t="s">
        <v>9</v>
      </c>
      <c r="E128" s="16"/>
      <c r="F128" s="17">
        <f t="shared" si="3"/>
        <v>0</v>
      </c>
    </row>
    <row r="129" spans="1:6" s="13" customFormat="1" ht="9.9499999999999993" customHeight="1" x14ac:dyDescent="0.2">
      <c r="C129" s="14"/>
      <c r="D129" s="15"/>
      <c r="E129" s="16"/>
      <c r="F129" s="12"/>
    </row>
    <row r="130" spans="1:6" ht="20.100000000000001" customHeight="1" x14ac:dyDescent="0.2">
      <c r="B130" s="1" t="s">
        <v>207</v>
      </c>
      <c r="F130" s="8">
        <f>SUM(F8:F129)</f>
        <v>460000</v>
      </c>
    </row>
    <row r="131" spans="1:6" ht="9.9499999999999993" customHeight="1" x14ac:dyDescent="0.2">
      <c r="F131" s="8"/>
    </row>
    <row r="132" spans="1:6" ht="20.100000000000001" customHeight="1" x14ac:dyDescent="0.2">
      <c r="B132" s="1" t="s">
        <v>209</v>
      </c>
      <c r="C132" s="18"/>
      <c r="D132" s="19">
        <v>0</v>
      </c>
      <c r="F132" s="8">
        <f>D132*F130</f>
        <v>0</v>
      </c>
    </row>
    <row r="133" spans="1:6" ht="20.100000000000001" customHeight="1" x14ac:dyDescent="0.2">
      <c r="B133" s="1" t="s">
        <v>210</v>
      </c>
      <c r="D133" s="19">
        <v>0</v>
      </c>
      <c r="F133" s="8">
        <f t="shared" si="3"/>
        <v>0</v>
      </c>
    </row>
    <row r="134" spans="1:6" ht="20.100000000000001" customHeight="1" x14ac:dyDescent="0.2">
      <c r="B134" s="1" t="s">
        <v>197</v>
      </c>
      <c r="D134" s="19">
        <v>0</v>
      </c>
      <c r="F134" s="8">
        <f t="shared" si="3"/>
        <v>0</v>
      </c>
    </row>
    <row r="135" spans="1:6" ht="9.9499999999999993" customHeight="1" x14ac:dyDescent="0.2">
      <c r="D135" s="19"/>
      <c r="F135" s="12"/>
    </row>
    <row r="136" spans="1:6" s="20" customFormat="1" ht="20.100000000000001" customHeight="1" x14ac:dyDescent="0.25">
      <c r="B136" s="20" t="s">
        <v>208</v>
      </c>
      <c r="C136" s="21"/>
      <c r="D136" s="22"/>
      <c r="E136" s="7"/>
      <c r="F136" s="23">
        <f>SUM(F130:F134)</f>
        <v>460000</v>
      </c>
    </row>
    <row r="137" spans="1:6" s="20" customFormat="1" ht="20.100000000000001" customHeight="1" x14ac:dyDescent="0.25">
      <c r="C137" s="21"/>
      <c r="D137" s="22"/>
      <c r="E137" s="7"/>
      <c r="F137" s="23"/>
    </row>
    <row r="138" spans="1:6" ht="20.100000000000001" customHeight="1" x14ac:dyDescent="0.2">
      <c r="A138" s="1" t="s">
        <v>229</v>
      </c>
      <c r="F138" s="8"/>
    </row>
    <row r="139" spans="1:6" ht="20.100000000000001" customHeight="1" x14ac:dyDescent="0.2">
      <c r="F139" s="8"/>
    </row>
    <row r="140" spans="1:6" ht="20.100000000000001" customHeight="1" x14ac:dyDescent="0.2">
      <c r="F140" s="8"/>
    </row>
    <row r="141" spans="1:6" ht="20.100000000000001" customHeight="1" x14ac:dyDescent="0.2">
      <c r="F141" s="8"/>
    </row>
    <row r="142" spans="1:6" customFormat="1" ht="15" x14ac:dyDescent="0.25">
      <c r="B142" s="28" t="s">
        <v>231</v>
      </c>
      <c r="C142" s="29"/>
      <c r="D142" s="29"/>
      <c r="E142" s="29"/>
      <c r="F142" s="30"/>
    </row>
    <row r="143" spans="1:6" customFormat="1" ht="15" x14ac:dyDescent="0.25">
      <c r="B143" s="28"/>
      <c r="C143" s="29"/>
      <c r="D143" s="29"/>
      <c r="E143" s="29"/>
      <c r="F143" s="30"/>
    </row>
    <row r="144" spans="1:6" customFormat="1" ht="15" x14ac:dyDescent="0.25">
      <c r="B144" s="28"/>
      <c r="C144" s="29"/>
      <c r="D144" s="29"/>
      <c r="E144" s="29"/>
      <c r="F144" s="30"/>
    </row>
    <row r="145" spans="2:6" customFormat="1" ht="15" x14ac:dyDescent="0.25">
      <c r="B145" s="28" t="s">
        <v>232</v>
      </c>
      <c r="C145" s="29"/>
      <c r="D145" s="29"/>
      <c r="E145" s="29"/>
      <c r="F145" s="30"/>
    </row>
    <row r="146" spans="2:6" customFormat="1" ht="15" x14ac:dyDescent="0.25">
      <c r="B146" s="28"/>
      <c r="C146" s="29"/>
      <c r="D146" s="29"/>
      <c r="E146" s="29"/>
      <c r="F146" s="30"/>
    </row>
    <row r="147" spans="2:6" customFormat="1" ht="15" x14ac:dyDescent="0.25">
      <c r="B147" s="9"/>
      <c r="C147" s="29"/>
      <c r="D147" s="29"/>
      <c r="E147" s="29"/>
      <c r="F147" s="30"/>
    </row>
    <row r="148" spans="2:6" customFormat="1" ht="15" x14ac:dyDescent="0.25">
      <c r="B148" s="28" t="s">
        <v>233</v>
      </c>
      <c r="C148" s="29"/>
      <c r="D148" s="29"/>
      <c r="E148" s="29"/>
      <c r="F148" s="30"/>
    </row>
    <row r="149" spans="2:6" ht="20.100000000000001" customHeight="1" x14ac:dyDescent="0.2">
      <c r="F149" s="8"/>
    </row>
  </sheetData>
  <mergeCells count="7">
    <mergeCell ref="A3:F4"/>
    <mergeCell ref="A6:A7"/>
    <mergeCell ref="F6:F7"/>
    <mergeCell ref="E6:E7"/>
    <mergeCell ref="D6:D7"/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6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Koudstaal</dc:creator>
  <cp:lastModifiedBy>Jong, Martijn de</cp:lastModifiedBy>
  <cp:lastPrinted>2021-09-20T09:44:33Z</cp:lastPrinted>
  <dcterms:created xsi:type="dcterms:W3CDTF">2021-07-27T14:08:58Z</dcterms:created>
  <dcterms:modified xsi:type="dcterms:W3CDTF">2021-09-22T06:40:29Z</dcterms:modified>
</cp:coreProperties>
</file>