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ICT beheer/"/>
    </mc:Choice>
  </mc:AlternateContent>
  <xr:revisionPtr revIDLastSave="62" documentId="8_{63ED7F0B-1852-4362-94C6-5B49676A81B3}" xr6:coauthVersionLast="46" xr6:coauthVersionMax="46" xr10:uidLastSave="{3E64EE2D-56D3-480D-ABD9-4BDB3C1EA630}"/>
  <bookViews>
    <workbookView xWindow="28680" yWindow="-120" windowWidth="29040" windowHeight="15840" xr2:uid="{00000000-000D-0000-FFFF-FFFF00000000}"/>
  </bookViews>
  <sheets>
    <sheet name="Calculatie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 l="1"/>
  <c r="D39" i="1"/>
  <c r="D45" i="1"/>
  <c r="D48" i="1" s="1"/>
  <c r="D32" i="1"/>
  <c r="D31" i="1"/>
  <c r="D29" i="1"/>
  <c r="D28" i="1"/>
  <c r="D27" i="1"/>
  <c r="D26" i="1"/>
  <c r="D25" i="1"/>
  <c r="D22" i="1"/>
  <c r="D21" i="1"/>
  <c r="D37" i="1"/>
  <c r="D36" i="1"/>
  <c r="D35" i="1"/>
  <c r="D19" i="1"/>
  <c r="D18" i="1"/>
  <c r="D17" i="1"/>
  <c r="D16" i="1"/>
  <c r="D15" i="1"/>
  <c r="D8" i="1"/>
  <c r="D9" i="1"/>
  <c r="D7" i="1"/>
  <c r="C39" i="1" l="1"/>
  <c r="D10" i="1"/>
</calcChain>
</file>

<file path=xl/sharedStrings.xml><?xml version="1.0" encoding="utf-8"?>
<sst xmlns="http://schemas.openxmlformats.org/spreadsheetml/2006/main" count="63" uniqueCount="56">
  <si>
    <t xml:space="preserve"> </t>
  </si>
  <si>
    <t>1. Totaal eenmalige kosten</t>
  </si>
  <si>
    <t>Eenmalige kosten*</t>
  </si>
  <si>
    <t>* Kosten zijn inclusief reis- en verblijfkosten, voorrijkosten en km kosten en alle andere kosten.</t>
  </si>
  <si>
    <t xml:space="preserve">Calculatieblad ICT-Beheer </t>
  </si>
  <si>
    <t>De kosten van beheer zijn transparant gemaakt. Elke initiatief van op- of afschaling is on-premise en Azure is redelijkerwijs inzichtelijk.</t>
  </si>
  <si>
    <t>Referentie :  2021/0419wma</t>
  </si>
  <si>
    <t>Inschrijver  dient de blauw gearceerde cellen in te vullen</t>
  </si>
  <si>
    <t xml:space="preserve">Migratiekosten </t>
  </si>
  <si>
    <t>omschrijving</t>
  </si>
  <si>
    <t>Vaste beheer kosten per maand</t>
  </si>
  <si>
    <t>Trainingen eenmalig</t>
  </si>
  <si>
    <t>VMware servers voor virtuele servers</t>
  </si>
  <si>
    <t>Dataopslag systemen</t>
  </si>
  <si>
    <t>Database servers</t>
  </si>
  <si>
    <t>Domain controllers, DNS en overige netwerk gerelateerde systemen.</t>
  </si>
  <si>
    <t>aantal stuks</t>
  </si>
  <si>
    <t>Overige eenmalige kosten</t>
  </si>
  <si>
    <t>Bedrag per maand excl. BTW</t>
  </si>
  <si>
    <t>tarief excl. Btw</t>
  </si>
  <si>
    <t xml:space="preserve">Projectmatige diensten; Diensten die nodig zijn voor doorontwikkeling </t>
  </si>
  <si>
    <t>inzet junior 20%</t>
  </si>
  <si>
    <t>inzet medior 50%</t>
  </si>
  <si>
    <t>inzet senior 30%</t>
  </si>
  <si>
    <t>2. Totaal vaste maandkosten beheer</t>
  </si>
  <si>
    <t>3. Projectkosten per jaar.</t>
  </si>
  <si>
    <t>Vaste beheer kosten per maand inzake de onpremise situatie</t>
  </si>
  <si>
    <r>
      <t xml:space="preserve">Op dit moment heeft GGD/VRD een groot aantal van de functionaliteiten geplaatst op servers binnen het eigen datacentrum te Assen. De afgelopen jaren hebben applicatieleveranciers, in meer of mindere mate, ingezet op de ontwikkeling van Cloud-gebaseerde toepassingen waarbij functionaliteiten vanuit een gedeelde omgeving vanuit het Internet worden aangeboden. GGD/VRD verwacht in de toekomst meer gebruik te gaan maken van dergelijke SaaS-applicaties. </t>
    </r>
    <r>
      <rPr>
        <b/>
        <sz val="11"/>
        <color theme="1"/>
        <rFont val="Calibri"/>
        <family val="2"/>
        <scheme val="minor"/>
      </rPr>
      <t>De minderkosten per maand indien meer overgegaan wordt naar de Cloud</t>
    </r>
  </si>
  <si>
    <t>mix tarief</t>
  </si>
  <si>
    <r>
      <t xml:space="preserve">IT Ondersteuning. Er zijn beheerprocessen ingericht omwille van een optimale afstemming tussen afnemer en leverancier(s)  voor operationeel beheer, wijzigingsbeheer en projecten. Bij deze uitvraag wordt verwacht dat de Inschrijver een oplossing biedt voor het faciliteren van beheerprocessen. </t>
    </r>
    <r>
      <rPr>
        <b/>
        <sz val="11"/>
        <color theme="1"/>
        <rFont val="Calibri"/>
        <family val="2"/>
        <scheme val="minor"/>
      </rPr>
      <t>De kosten per maand voor deze ondersteuning</t>
    </r>
  </si>
  <si>
    <t>Bijkomende kosten: omschrijving</t>
  </si>
  <si>
    <t>verdeeld naar:</t>
  </si>
  <si>
    <t>ADFS</t>
  </si>
  <si>
    <t>AD</t>
  </si>
  <si>
    <t>Operating systeem (voor bv testdoeleinden of applicatie)</t>
  </si>
  <si>
    <t>4. Totaal bijkomende kosten per maand</t>
  </si>
  <si>
    <t>Overige posten die volgens Inschrijver komen te vervallen</t>
  </si>
  <si>
    <t>Het beheer en ondersteuning van de Microsoft tenant (Microsoft 365 en Azure)</t>
  </si>
  <si>
    <t>Applicatie servers zie bijlage 9</t>
  </si>
  <si>
    <t>Database (PAAS)</t>
  </si>
  <si>
    <t>Applicatie servers zie bijlage 9 (indicatief)</t>
  </si>
  <si>
    <t>Het beheer van het park is onderdeel van deze aanbesteding. Het park bestaat uit (zie voor specificatie hoofdstuk 3.3 Bestek en bijlage 9*)</t>
  </si>
  <si>
    <t>Rechtsgeldige ondertekening</t>
  </si>
  <si>
    <t>naam</t>
  </si>
  <si>
    <t>datum</t>
  </si>
  <si>
    <t>functie</t>
  </si>
  <si>
    <t>handtekening</t>
  </si>
  <si>
    <t>Eenmalig bedrag per maand excl. BTW</t>
  </si>
  <si>
    <t>Totaal bedrag per maand excl. BTW</t>
  </si>
  <si>
    <t>aantal uren per maand</t>
  </si>
  <si>
    <t>Tarief excl. BTW</t>
  </si>
  <si>
    <t>Totaal bedrag per maand excl. BTW in mindering</t>
  </si>
  <si>
    <t>Uren/maand</t>
  </si>
  <si>
    <t>Verwachting gemiddeld per jaar aantal uren 300** waarvan per maand</t>
  </si>
  <si>
    <t>**Aan de opgegeven aantallen kunnen geen rechten ontleend worden</t>
  </si>
  <si>
    <r>
      <t xml:space="preserve">Totaal generaal tbv kosten beheer </t>
    </r>
    <r>
      <rPr>
        <b/>
        <u/>
        <sz val="11"/>
        <color theme="1"/>
        <rFont val="Calibri"/>
        <family val="2"/>
        <scheme val="minor"/>
      </rPr>
      <t>per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</si>
</sst>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Verdana"/>
      <family val="2"/>
    </font>
    <font>
      <b/>
      <sz val="11"/>
      <color indexed="8"/>
      <name val="Calibri"/>
      <family val="2"/>
    </font>
    <font>
      <sz val="11"/>
      <color rgb="FFFF0000"/>
      <name val="Calibri"/>
      <family val="2"/>
      <scheme val="minor"/>
    </font>
    <font>
      <b/>
      <sz val="9"/>
      <color theme="1"/>
      <name val="Calibri"/>
      <family val="2"/>
      <scheme val="minor"/>
    </font>
    <font>
      <b/>
      <i/>
      <sz val="11"/>
      <color theme="0"/>
      <name val="Calibri"/>
      <family val="2"/>
      <scheme val="minor"/>
    </font>
    <font>
      <b/>
      <u/>
      <sz val="11"/>
      <color theme="1"/>
      <name val="Calibri"/>
      <family val="2"/>
      <scheme val="minor"/>
    </font>
    <font>
      <b/>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3">
    <xf numFmtId="0" fontId="0" fillId="0" borderId="0" xfId="0"/>
    <xf numFmtId="0" fontId="0" fillId="0" borderId="0" xfId="0" applyBorder="1"/>
    <xf numFmtId="0" fontId="1" fillId="3" borderId="2" xfId="0" applyFont="1" applyFill="1" applyBorder="1" applyAlignment="1">
      <alignment wrapText="1"/>
    </xf>
    <xf numFmtId="44" fontId="0" fillId="2" borderId="1" xfId="0" applyNumberFormat="1" applyFill="1" applyBorder="1"/>
    <xf numFmtId="44" fontId="2" fillId="2" borderId="1" xfId="0" applyNumberFormat="1" applyFont="1" applyFill="1" applyBorder="1"/>
    <xf numFmtId="0" fontId="5" fillId="0" borderId="0" xfId="0" applyFont="1"/>
    <xf numFmtId="164" fontId="4" fillId="4" borderId="1" xfId="0" applyNumberFormat="1" applyFont="1" applyFill="1" applyBorder="1" applyAlignment="1">
      <alignment horizontal="right"/>
    </xf>
    <xf numFmtId="0" fontId="0" fillId="0" borderId="3" xfId="0" applyFill="1" applyBorder="1"/>
    <xf numFmtId="44" fontId="0" fillId="2" borderId="4" xfId="0" applyNumberFormat="1" applyFill="1" applyBorder="1"/>
    <xf numFmtId="44" fontId="2" fillId="2" borderId="4" xfId="0" applyNumberFormat="1" applyFont="1" applyFill="1" applyBorder="1"/>
    <xf numFmtId="0" fontId="3" fillId="0" borderId="0" xfId="0" applyFont="1" applyBorder="1"/>
    <xf numFmtId="0" fontId="0" fillId="0" borderId="0" xfId="0" applyAlignment="1">
      <alignment wrapText="1"/>
    </xf>
    <xf numFmtId="4" fontId="4" fillId="4" borderId="1" xfId="0" applyNumberFormat="1" applyFont="1" applyFill="1" applyBorder="1" applyAlignment="1">
      <alignment horizontal="right"/>
    </xf>
    <xf numFmtId="0" fontId="0" fillId="0" borderId="5" xfId="0" applyFill="1" applyBorder="1"/>
    <xf numFmtId="0" fontId="0" fillId="0" borderId="3" xfId="0" applyFill="1" applyBorder="1" applyAlignment="1">
      <alignment horizontal="center"/>
    </xf>
    <xf numFmtId="4" fontId="4" fillId="4" borderId="6"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6" fillId="5" borderId="8" xfId="0" applyNumberFormat="1" applyFont="1" applyFill="1" applyBorder="1"/>
    <xf numFmtId="0" fontId="0" fillId="5" borderId="6" xfId="0" applyFill="1" applyBorder="1" applyAlignment="1">
      <alignment wrapText="1"/>
    </xf>
    <xf numFmtId="164" fontId="6" fillId="5" borderId="6" xfId="0" applyNumberFormat="1" applyFont="1" applyFill="1" applyBorder="1"/>
    <xf numFmtId="0" fontId="2" fillId="5" borderId="3" xfId="0" applyFont="1" applyFill="1" applyBorder="1" applyAlignment="1">
      <alignment wrapText="1"/>
    </xf>
    <xf numFmtId="0" fontId="8" fillId="3" borderId="2" xfId="0" applyFont="1" applyFill="1" applyBorder="1" applyAlignment="1">
      <alignment wrapText="1"/>
    </xf>
    <xf numFmtId="0" fontId="1" fillId="3" borderId="10" xfId="0" applyFont="1" applyFill="1" applyBorder="1"/>
    <xf numFmtId="0" fontId="1" fillId="3" borderId="5" xfId="0" applyFont="1" applyFill="1" applyBorder="1" applyAlignment="1">
      <alignment wrapText="1"/>
    </xf>
    <xf numFmtId="0" fontId="0" fillId="0" borderId="1" xfId="0" applyFill="1" applyBorder="1"/>
    <xf numFmtId="164" fontId="0" fillId="0" borderId="1" xfId="0" applyNumberFormat="1" applyBorder="1"/>
    <xf numFmtId="0" fontId="2" fillId="2" borderId="1" xfId="0" applyFont="1" applyFill="1" applyBorder="1"/>
    <xf numFmtId="164" fontId="2" fillId="2" borderId="1" xfId="0" applyNumberFormat="1" applyFont="1" applyFill="1" applyBorder="1"/>
    <xf numFmtId="0" fontId="0" fillId="0" borderId="11" xfId="0" applyBorder="1"/>
    <xf numFmtId="0" fontId="0" fillId="0" borderId="12" xfId="0" applyBorder="1"/>
    <xf numFmtId="0" fontId="1" fillId="3" borderId="10" xfId="0" applyFont="1" applyFill="1" applyBorder="1" applyAlignment="1">
      <alignment wrapText="1"/>
    </xf>
    <xf numFmtId="0" fontId="0" fillId="0" borderId="1" xfId="0" applyFill="1" applyBorder="1" applyAlignment="1">
      <alignment wrapText="1"/>
    </xf>
    <xf numFmtId="44" fontId="0" fillId="0" borderId="1" xfId="0" applyNumberFormat="1" applyBorder="1"/>
    <xf numFmtId="0" fontId="0" fillId="0" borderId="6" xfId="0" applyFill="1" applyBorder="1" applyAlignment="1">
      <alignment vertical="top" wrapText="1"/>
    </xf>
    <xf numFmtId="44" fontId="0" fillId="0" borderId="6" xfId="0" applyNumberFormat="1" applyBorder="1"/>
    <xf numFmtId="0" fontId="8" fillId="3" borderId="10" xfId="0" applyFont="1" applyFill="1" applyBorder="1" applyAlignment="1">
      <alignment wrapText="1"/>
    </xf>
    <xf numFmtId="0" fontId="0" fillId="0" borderId="7" xfId="0" applyFill="1" applyBorder="1" applyAlignment="1">
      <alignment wrapText="1"/>
    </xf>
    <xf numFmtId="164" fontId="6" fillId="0" borderId="7" xfId="0" applyNumberFormat="1" applyFont="1" applyBorder="1"/>
    <xf numFmtId="0" fontId="2" fillId="5" borderId="1"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7" fillId="0" borderId="1" xfId="0" applyFont="1" applyFill="1" applyBorder="1"/>
    <xf numFmtId="0" fontId="0" fillId="0" borderId="0" xfId="0" applyFill="1" applyBorder="1"/>
    <xf numFmtId="0" fontId="2" fillId="2" borderId="10" xfId="0" applyFont="1" applyFill="1" applyBorder="1"/>
    <xf numFmtId="44" fontId="0" fillId="2" borderId="2" xfId="0" applyNumberFormat="1" applyFill="1" applyBorder="1"/>
    <xf numFmtId="44" fontId="2" fillId="2" borderId="2" xfId="0" applyNumberFormat="1" applyFont="1" applyFill="1" applyBorder="1"/>
    <xf numFmtId="164" fontId="2" fillId="2" borderId="5" xfId="0" applyNumberFormat="1" applyFont="1" applyFill="1" applyBorder="1"/>
    <xf numFmtId="0" fontId="0" fillId="0" borderId="11" xfId="0" applyFill="1" applyBorder="1"/>
    <xf numFmtId="0" fontId="0" fillId="0" borderId="12" xfId="0" applyFill="1" applyBorder="1"/>
    <xf numFmtId="0" fontId="2" fillId="2" borderId="13" xfId="0" applyFont="1" applyFill="1" applyBorder="1"/>
    <xf numFmtId="44" fontId="0" fillId="2" borderId="14" xfId="0" applyNumberFormat="1" applyFill="1" applyBorder="1"/>
    <xf numFmtId="44" fontId="2" fillId="2" borderId="14" xfId="0" applyNumberFormat="1" applyFont="1" applyFill="1" applyBorder="1"/>
    <xf numFmtId="164" fontId="2" fillId="2" borderId="9" xfId="0" applyNumberFormat="1" applyFont="1" applyFill="1" applyBorder="1"/>
    <xf numFmtId="0" fontId="9" fillId="0" borderId="11" xfId="0" applyFont="1" applyFill="1" applyBorder="1"/>
    <xf numFmtId="164" fontId="4" fillId="4" borderId="10" xfId="0" applyNumberFormat="1" applyFont="1" applyFill="1" applyBorder="1" applyAlignment="1">
      <alignment horizontal="center"/>
    </xf>
    <xf numFmtId="164" fontId="4" fillId="4" borderId="2" xfId="0" applyNumberFormat="1" applyFont="1" applyFill="1" applyBorder="1" applyAlignment="1">
      <alignment horizontal="center"/>
    </xf>
    <xf numFmtId="164" fontId="4" fillId="4" borderId="5" xfId="0" applyNumberFormat="1" applyFont="1" applyFill="1" applyBorder="1" applyAlignment="1">
      <alignment horizontal="center"/>
    </xf>
    <xf numFmtId="0" fontId="0" fillId="4" borderId="11" xfId="0" applyFill="1" applyBorder="1" applyAlignment="1">
      <alignment horizontal="center"/>
    </xf>
    <xf numFmtId="0" fontId="0" fillId="4" borderId="0" xfId="0" applyFill="1" applyBorder="1" applyAlignment="1">
      <alignment horizontal="center"/>
    </xf>
    <xf numFmtId="0" fontId="0" fillId="4" borderId="12" xfId="0" applyFill="1" applyBorder="1" applyAlignment="1">
      <alignment horizontal="center"/>
    </xf>
    <xf numFmtId="4" fontId="4" fillId="4" borderId="7" xfId="0" applyNumberFormat="1" applyFont="1" applyFill="1" applyBorder="1" applyAlignment="1">
      <alignment horizontal="right"/>
    </xf>
    <xf numFmtId="0" fontId="10" fillId="5" borderId="3" xfId="0" applyFont="1" applyFill="1" applyBorder="1" applyAlignment="1">
      <alignment wrapText="1"/>
    </xf>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1200149</xdr:colOff>
      <xdr:row>1</xdr:row>
      <xdr:rowOff>69850</xdr:rowOff>
    </xdr:from>
    <xdr:to>
      <xdr:col>2</xdr:col>
      <xdr:colOff>1154110</xdr:colOff>
      <xdr:row>1</xdr:row>
      <xdr:rowOff>342900</xdr:rowOff>
    </xdr:to>
    <xdr:pic>
      <xdr:nvPicPr>
        <xdr:cNvPr id="2" name="Afbeelding 1">
          <a:extLst>
            <a:ext uri="{FF2B5EF4-FFF2-40B4-BE49-F238E27FC236}">
              <a16:creationId xmlns:a16="http://schemas.microsoft.com/office/drawing/2014/main" id="{F130FBF7-E43F-4B93-AE47-1997F5BC7F47}"/>
            </a:ext>
          </a:extLst>
        </xdr:cNvPr>
        <xdr:cNvPicPr>
          <a:picLocks noChangeAspect="1"/>
        </xdr:cNvPicPr>
      </xdr:nvPicPr>
      <xdr:blipFill>
        <a:blip xmlns:r="http://schemas.openxmlformats.org/officeDocument/2006/relationships" r:embed="rId1"/>
        <a:stretch>
          <a:fillRect/>
        </a:stretch>
      </xdr:blipFill>
      <xdr:spPr>
        <a:xfrm>
          <a:off x="4781549" y="260350"/>
          <a:ext cx="1433511" cy="273050"/>
        </a:xfrm>
        <a:prstGeom prst="rect">
          <a:avLst/>
        </a:prstGeom>
      </xdr:spPr>
    </xdr:pic>
    <xdr:clientData/>
  </xdr:twoCellAnchor>
  <xdr:twoCellAnchor editAs="oneCell">
    <xdr:from>
      <xdr:col>3</xdr:col>
      <xdr:colOff>285750</xdr:colOff>
      <xdr:row>1</xdr:row>
      <xdr:rowOff>12700</xdr:rowOff>
    </xdr:from>
    <xdr:to>
      <xdr:col>3</xdr:col>
      <xdr:colOff>1181100</xdr:colOff>
      <xdr:row>2</xdr:row>
      <xdr:rowOff>726</xdr:rowOff>
    </xdr:to>
    <xdr:pic>
      <xdr:nvPicPr>
        <xdr:cNvPr id="4" name="Afbeelding 3">
          <a:extLst>
            <a:ext uri="{FF2B5EF4-FFF2-40B4-BE49-F238E27FC236}">
              <a16:creationId xmlns:a16="http://schemas.microsoft.com/office/drawing/2014/main" id="{6E37A5E6-5F4F-47E3-B980-5CEC16EF5E35}"/>
            </a:ext>
          </a:extLst>
        </xdr:cNvPr>
        <xdr:cNvPicPr>
          <a:picLocks noChangeAspect="1"/>
        </xdr:cNvPicPr>
      </xdr:nvPicPr>
      <xdr:blipFill>
        <a:blip xmlns:r="http://schemas.openxmlformats.org/officeDocument/2006/relationships" r:embed="rId2"/>
        <a:stretch>
          <a:fillRect/>
        </a:stretch>
      </xdr:blipFill>
      <xdr:spPr>
        <a:xfrm>
          <a:off x="6654800" y="203200"/>
          <a:ext cx="895350" cy="5500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8"/>
  <sheetViews>
    <sheetView tabSelected="1" view="pageBreakPreview" zoomScale="150" zoomScaleNormal="100" zoomScaleSheetLayoutView="150" zoomScalePageLayoutView="75" workbookViewId="0"/>
  </sheetViews>
  <sheetFormatPr defaultRowHeight="15" x14ac:dyDescent="0.25"/>
  <cols>
    <col min="1" max="1" width="88.140625" customWidth="1"/>
    <col min="2" max="2" width="22.140625" customWidth="1"/>
    <col min="3" max="3" width="19.5703125" customWidth="1"/>
    <col min="4" max="4" width="23.28515625" customWidth="1"/>
  </cols>
  <sheetData>
    <row r="1" spans="1:4" x14ac:dyDescent="0.25">
      <c r="A1" s="5" t="s">
        <v>4</v>
      </c>
      <c r="B1" s="1"/>
      <c r="C1" s="1"/>
      <c r="D1" s="1"/>
    </row>
    <row r="2" spans="1:4" ht="30" x14ac:dyDescent="0.25">
      <c r="A2" s="11" t="s">
        <v>5</v>
      </c>
      <c r="B2" s="1"/>
      <c r="D2" s="1"/>
    </row>
    <row r="3" spans="1:4" x14ac:dyDescent="0.25">
      <c r="B3" s="1"/>
      <c r="C3" s="1"/>
      <c r="D3" s="1"/>
    </row>
    <row r="4" spans="1:4" x14ac:dyDescent="0.25">
      <c r="A4" s="10" t="s">
        <v>6</v>
      </c>
      <c r="B4" s="58" t="s">
        <v>7</v>
      </c>
      <c r="C4" s="59"/>
      <c r="D4" s="60"/>
    </row>
    <row r="5" spans="1:4" x14ac:dyDescent="0.25">
      <c r="A5" s="1" t="s">
        <v>0</v>
      </c>
      <c r="B5" s="1"/>
      <c r="C5" s="1"/>
      <c r="D5" s="1"/>
    </row>
    <row r="6" spans="1:4" ht="30" x14ac:dyDescent="0.25">
      <c r="A6" s="23" t="s">
        <v>2</v>
      </c>
      <c r="B6" s="2" t="s">
        <v>9</v>
      </c>
      <c r="C6" s="2" t="s">
        <v>47</v>
      </c>
      <c r="D6" s="24" t="s">
        <v>48</v>
      </c>
    </row>
    <row r="7" spans="1:4" x14ac:dyDescent="0.25">
      <c r="A7" s="25" t="s">
        <v>8</v>
      </c>
      <c r="B7" s="6"/>
      <c r="C7" s="6">
        <v>0</v>
      </c>
      <c r="D7" s="26">
        <f>C7</f>
        <v>0</v>
      </c>
    </row>
    <row r="8" spans="1:4" x14ac:dyDescent="0.25">
      <c r="A8" s="25" t="s">
        <v>11</v>
      </c>
      <c r="B8" s="6"/>
      <c r="C8" s="6">
        <v>0</v>
      </c>
      <c r="D8" s="26">
        <f>C8</f>
        <v>0</v>
      </c>
    </row>
    <row r="9" spans="1:4" x14ac:dyDescent="0.25">
      <c r="A9" s="25" t="s">
        <v>17</v>
      </c>
      <c r="B9" s="6"/>
      <c r="C9" s="6">
        <v>0</v>
      </c>
      <c r="D9" s="26">
        <f>C9</f>
        <v>0</v>
      </c>
    </row>
    <row r="10" spans="1:4" x14ac:dyDescent="0.25">
      <c r="A10" s="27" t="s">
        <v>1</v>
      </c>
      <c r="B10" s="3"/>
      <c r="C10" s="4"/>
      <c r="D10" s="28">
        <f>SUM(D7:D9)</f>
        <v>0</v>
      </c>
    </row>
    <row r="11" spans="1:4" x14ac:dyDescent="0.25">
      <c r="A11" s="29" t="s">
        <v>3</v>
      </c>
      <c r="B11" s="1"/>
      <c r="C11" s="1"/>
      <c r="D11" s="30"/>
    </row>
    <row r="12" spans="1:4" x14ac:dyDescent="0.25">
      <c r="A12" s="29"/>
      <c r="B12" s="1"/>
      <c r="C12" s="1"/>
      <c r="D12" s="30"/>
    </row>
    <row r="13" spans="1:4" ht="30" x14ac:dyDescent="0.25">
      <c r="A13" s="31" t="s">
        <v>26</v>
      </c>
      <c r="B13" s="2" t="s">
        <v>16</v>
      </c>
      <c r="C13" s="2" t="s">
        <v>18</v>
      </c>
      <c r="D13" s="24" t="s">
        <v>48</v>
      </c>
    </row>
    <row r="14" spans="1:4" ht="30" x14ac:dyDescent="0.25">
      <c r="A14" s="32" t="s">
        <v>41</v>
      </c>
      <c r="B14" s="7"/>
      <c r="C14" s="7"/>
      <c r="D14" s="7"/>
    </row>
    <row r="15" spans="1:4" x14ac:dyDescent="0.25">
      <c r="A15" s="25" t="s">
        <v>12</v>
      </c>
      <c r="B15" s="14">
        <v>4</v>
      </c>
      <c r="C15" s="6">
        <v>0</v>
      </c>
      <c r="D15" s="33">
        <f>B15*C15</f>
        <v>0</v>
      </c>
    </row>
    <row r="16" spans="1:4" x14ac:dyDescent="0.25">
      <c r="A16" s="25" t="s">
        <v>13</v>
      </c>
      <c r="B16" s="14">
        <v>2</v>
      </c>
      <c r="C16" s="6">
        <v>0</v>
      </c>
      <c r="D16" s="33">
        <f>B16*C16</f>
        <v>0</v>
      </c>
    </row>
    <row r="17" spans="1:4" x14ac:dyDescent="0.25">
      <c r="A17" s="25" t="s">
        <v>40</v>
      </c>
      <c r="B17" s="14">
        <v>30</v>
      </c>
      <c r="C17" s="6">
        <v>0</v>
      </c>
      <c r="D17" s="33">
        <f>B17*C17</f>
        <v>0</v>
      </c>
    </row>
    <row r="18" spans="1:4" x14ac:dyDescent="0.25">
      <c r="A18" s="25" t="s">
        <v>14</v>
      </c>
      <c r="B18" s="14">
        <v>5</v>
      </c>
      <c r="C18" s="6">
        <v>0</v>
      </c>
      <c r="D18" s="33">
        <f>B18*C18</f>
        <v>0</v>
      </c>
    </row>
    <row r="19" spans="1:4" x14ac:dyDescent="0.25">
      <c r="A19" s="32" t="s">
        <v>15</v>
      </c>
      <c r="B19" s="14">
        <v>2</v>
      </c>
      <c r="C19" s="6">
        <v>0</v>
      </c>
      <c r="D19" s="26">
        <f>C19</f>
        <v>0</v>
      </c>
    </row>
    <row r="20" spans="1:4" ht="30" x14ac:dyDescent="0.25">
      <c r="A20" s="23" t="s">
        <v>10</v>
      </c>
      <c r="B20" s="2" t="s">
        <v>49</v>
      </c>
      <c r="C20" s="2" t="s">
        <v>18</v>
      </c>
      <c r="D20" s="24" t="s">
        <v>48</v>
      </c>
    </row>
    <row r="21" spans="1:4" ht="63" customHeight="1" x14ac:dyDescent="0.25">
      <c r="A21" s="32" t="s">
        <v>29</v>
      </c>
      <c r="B21" s="12">
        <v>0</v>
      </c>
      <c r="C21" s="6">
        <v>0</v>
      </c>
      <c r="D21" s="33">
        <f>C21*B21</f>
        <v>0</v>
      </c>
    </row>
    <row r="22" spans="1:4" ht="22.5" customHeight="1" x14ac:dyDescent="0.25">
      <c r="A22" s="34" t="s">
        <v>37</v>
      </c>
      <c r="B22" s="15">
        <v>0</v>
      </c>
      <c r="C22" s="16">
        <v>0</v>
      </c>
      <c r="D22" s="35">
        <f>C22*B22</f>
        <v>0</v>
      </c>
    </row>
    <row r="23" spans="1:4" ht="119.25" customHeight="1" x14ac:dyDescent="0.25">
      <c r="A23" s="19" t="s">
        <v>27</v>
      </c>
      <c r="B23" s="20"/>
      <c r="C23" s="20"/>
      <c r="D23" s="18"/>
    </row>
    <row r="24" spans="1:4" ht="30" x14ac:dyDescent="0.25">
      <c r="A24" s="36" t="s">
        <v>31</v>
      </c>
      <c r="B24" s="22" t="s">
        <v>52</v>
      </c>
      <c r="C24" s="22" t="s">
        <v>50</v>
      </c>
      <c r="D24" s="24" t="s">
        <v>51</v>
      </c>
    </row>
    <row r="25" spans="1:4" x14ac:dyDescent="0.25">
      <c r="A25" s="37" t="s">
        <v>32</v>
      </c>
      <c r="B25" s="61">
        <v>0</v>
      </c>
      <c r="C25" s="17">
        <v>0</v>
      </c>
      <c r="D25" s="38">
        <f>-C25*B25</f>
        <v>0</v>
      </c>
    </row>
    <row r="26" spans="1:4" x14ac:dyDescent="0.25">
      <c r="A26" s="32" t="s">
        <v>33</v>
      </c>
      <c r="B26" s="12">
        <v>0</v>
      </c>
      <c r="C26" s="6">
        <v>0</v>
      </c>
      <c r="D26" s="38">
        <f t="shared" ref="D26:D29" si="0">-C26*B26</f>
        <v>0</v>
      </c>
    </row>
    <row r="27" spans="1:4" x14ac:dyDescent="0.25">
      <c r="A27" s="32" t="s">
        <v>38</v>
      </c>
      <c r="B27" s="12">
        <v>0</v>
      </c>
      <c r="C27" s="6">
        <v>0</v>
      </c>
      <c r="D27" s="38">
        <f t="shared" si="0"/>
        <v>0</v>
      </c>
    </row>
    <row r="28" spans="1:4" x14ac:dyDescent="0.25">
      <c r="A28" s="32" t="s">
        <v>39</v>
      </c>
      <c r="B28" s="12">
        <v>0</v>
      </c>
      <c r="C28" s="6">
        <v>0</v>
      </c>
      <c r="D28" s="38">
        <f t="shared" si="0"/>
        <v>0</v>
      </c>
    </row>
    <row r="29" spans="1:4" x14ac:dyDescent="0.25">
      <c r="A29" s="32" t="s">
        <v>34</v>
      </c>
      <c r="B29" s="12">
        <v>0</v>
      </c>
      <c r="C29" s="6">
        <v>0</v>
      </c>
      <c r="D29" s="38">
        <f t="shared" si="0"/>
        <v>0</v>
      </c>
    </row>
    <row r="30" spans="1:4" ht="14.25" customHeight="1" x14ac:dyDescent="0.25">
      <c r="A30" s="39" t="s">
        <v>36</v>
      </c>
      <c r="B30" s="62"/>
      <c r="C30" s="21"/>
      <c r="D30" s="21"/>
    </row>
    <row r="31" spans="1:4" x14ac:dyDescent="0.25">
      <c r="A31" s="12"/>
      <c r="B31" s="12">
        <v>0</v>
      </c>
      <c r="C31" s="6">
        <v>0</v>
      </c>
      <c r="D31" s="38">
        <f t="shared" ref="D31:D32" si="1">-C31*B31</f>
        <v>0</v>
      </c>
    </row>
    <row r="32" spans="1:4" x14ac:dyDescent="0.25">
      <c r="A32" s="12"/>
      <c r="B32" s="12">
        <v>0</v>
      </c>
      <c r="C32" s="6">
        <v>0</v>
      </c>
      <c r="D32" s="38">
        <f t="shared" si="1"/>
        <v>0</v>
      </c>
    </row>
    <row r="33" spans="1:4" x14ac:dyDescent="0.25">
      <c r="A33" s="27" t="s">
        <v>24</v>
      </c>
      <c r="B33" s="3"/>
      <c r="C33" s="4"/>
      <c r="D33" s="4">
        <f>SUM(D15:D32)</f>
        <v>0</v>
      </c>
    </row>
    <row r="34" spans="1:4" ht="46.5" customHeight="1" x14ac:dyDescent="0.25">
      <c r="A34" s="31" t="s">
        <v>20</v>
      </c>
      <c r="B34" s="2" t="s">
        <v>53</v>
      </c>
      <c r="C34" s="2" t="s">
        <v>19</v>
      </c>
      <c r="D34" s="24" t="s">
        <v>48</v>
      </c>
    </row>
    <row r="35" spans="1:4" x14ac:dyDescent="0.25">
      <c r="A35" s="32" t="s">
        <v>21</v>
      </c>
      <c r="B35" s="13">
        <v>5</v>
      </c>
      <c r="C35" s="6">
        <v>0</v>
      </c>
      <c r="D35" s="33">
        <f>C35*B35</f>
        <v>0</v>
      </c>
    </row>
    <row r="36" spans="1:4" x14ac:dyDescent="0.25">
      <c r="A36" s="32" t="s">
        <v>22</v>
      </c>
      <c r="B36" s="13">
        <v>12.5</v>
      </c>
      <c r="C36" s="6">
        <v>0</v>
      </c>
      <c r="D36" s="33">
        <f t="shared" ref="D36:D37" si="2">C36*B36</f>
        <v>0</v>
      </c>
    </row>
    <row r="37" spans="1:4" x14ac:dyDescent="0.25">
      <c r="A37" s="32" t="s">
        <v>23</v>
      </c>
      <c r="B37" s="13">
        <v>7.5</v>
      </c>
      <c r="C37" s="6">
        <v>0</v>
      </c>
      <c r="D37" s="33">
        <f t="shared" si="2"/>
        <v>0</v>
      </c>
    </row>
    <row r="38" spans="1:4" x14ac:dyDescent="0.25">
      <c r="A38" s="32" t="s">
        <v>3</v>
      </c>
      <c r="B38" s="13"/>
      <c r="C38" s="13"/>
      <c r="D38" s="13"/>
    </row>
    <row r="39" spans="1:4" x14ac:dyDescent="0.25">
      <c r="A39" s="27" t="s">
        <v>25</v>
      </c>
      <c r="B39" s="3" t="s">
        <v>28</v>
      </c>
      <c r="C39" s="4">
        <f>AVERAGE(D35:D37)</f>
        <v>0</v>
      </c>
      <c r="D39" s="4">
        <f>SUM(D35:D38)</f>
        <v>0</v>
      </c>
    </row>
    <row r="40" spans="1:4" x14ac:dyDescent="0.25">
      <c r="A40" s="29"/>
      <c r="B40" s="1"/>
      <c r="C40" s="1"/>
      <c r="D40" s="30"/>
    </row>
    <row r="41" spans="1:4" ht="30" x14ac:dyDescent="0.25">
      <c r="A41" s="31" t="s">
        <v>30</v>
      </c>
      <c r="B41" s="2"/>
      <c r="C41" s="2" t="s">
        <v>18</v>
      </c>
      <c r="D41" s="24" t="s">
        <v>48</v>
      </c>
    </row>
    <row r="42" spans="1:4" x14ac:dyDescent="0.25">
      <c r="A42" s="6"/>
      <c r="B42" s="13"/>
      <c r="C42" s="6"/>
      <c r="D42" s="26">
        <v>0</v>
      </c>
    </row>
    <row r="43" spans="1:4" x14ac:dyDescent="0.25">
      <c r="A43" s="6"/>
      <c r="B43" s="13"/>
      <c r="C43" s="6"/>
      <c r="D43" s="26">
        <v>0</v>
      </c>
    </row>
    <row r="44" spans="1:4" x14ac:dyDescent="0.25">
      <c r="A44" s="6"/>
      <c r="B44" s="13"/>
      <c r="C44" s="6"/>
      <c r="D44" s="26">
        <v>0</v>
      </c>
    </row>
    <row r="45" spans="1:4" ht="15.75" thickBot="1" x14ac:dyDescent="0.3">
      <c r="A45" s="40" t="s">
        <v>35</v>
      </c>
      <c r="B45" s="8"/>
      <c r="C45" s="9"/>
      <c r="D45" s="41">
        <f>SUM(D42:D44)</f>
        <v>0</v>
      </c>
    </row>
    <row r="46" spans="1:4" x14ac:dyDescent="0.25">
      <c r="A46" s="42" t="s">
        <v>54</v>
      </c>
      <c r="B46" s="13"/>
      <c r="C46" s="13"/>
      <c r="D46" s="13"/>
    </row>
    <row r="47" spans="1:4" x14ac:dyDescent="0.25">
      <c r="A47" s="25"/>
      <c r="B47" s="13"/>
      <c r="C47" s="13"/>
      <c r="D47" s="13"/>
    </row>
    <row r="48" spans="1:4" x14ac:dyDescent="0.25">
      <c r="A48" s="27" t="s">
        <v>55</v>
      </c>
      <c r="B48" s="3"/>
      <c r="C48" s="4"/>
      <c r="D48" s="28">
        <f>SUM(D45+D39+D33+D10)*12</f>
        <v>0</v>
      </c>
    </row>
    <row r="49" spans="1:4" ht="11.25" customHeight="1" x14ac:dyDescent="0.25">
      <c r="A49" s="25"/>
      <c r="B49" s="13"/>
      <c r="C49" s="13"/>
      <c r="D49" s="13"/>
    </row>
    <row r="50" spans="1:4" ht="6" customHeight="1" x14ac:dyDescent="0.25">
      <c r="A50" s="44"/>
      <c r="B50" s="45"/>
      <c r="C50" s="46"/>
      <c r="D50" s="47"/>
    </row>
    <row r="51" spans="1:4" x14ac:dyDescent="0.25">
      <c r="A51" s="54" t="s">
        <v>42</v>
      </c>
      <c r="B51" s="43"/>
      <c r="C51" s="43"/>
      <c r="D51" s="49"/>
    </row>
    <row r="52" spans="1:4" x14ac:dyDescent="0.25">
      <c r="A52" s="48" t="s">
        <v>44</v>
      </c>
      <c r="B52" s="55"/>
      <c r="C52" s="56"/>
      <c r="D52" s="57"/>
    </row>
    <row r="53" spans="1:4" ht="35.25" customHeight="1" x14ac:dyDescent="0.25">
      <c r="A53" s="48" t="s">
        <v>46</v>
      </c>
      <c r="B53" s="55"/>
      <c r="C53" s="56"/>
      <c r="D53" s="57"/>
    </row>
    <row r="54" spans="1:4" x14ac:dyDescent="0.25">
      <c r="A54" s="48" t="s">
        <v>43</v>
      </c>
      <c r="B54" s="55"/>
      <c r="C54" s="56"/>
      <c r="D54" s="57"/>
    </row>
    <row r="55" spans="1:4" x14ac:dyDescent="0.25">
      <c r="A55" s="48" t="s">
        <v>45</v>
      </c>
      <c r="B55" s="55"/>
      <c r="C55" s="56"/>
      <c r="D55" s="57"/>
    </row>
    <row r="56" spans="1:4" x14ac:dyDescent="0.25">
      <c r="A56" s="50"/>
      <c r="B56" s="51"/>
      <c r="C56" s="52"/>
      <c r="D56" s="53"/>
    </row>
    <row r="57" spans="1:4" x14ac:dyDescent="0.25">
      <c r="A57" s="1"/>
      <c r="B57" s="1"/>
      <c r="C57" s="1"/>
      <c r="D57" s="1"/>
    </row>
    <row r="58" spans="1:4" x14ac:dyDescent="0.25">
      <c r="A58" s="1"/>
      <c r="B58" s="1"/>
      <c r="C58" s="1"/>
      <c r="D58" s="1"/>
    </row>
  </sheetData>
  <mergeCells count="5">
    <mergeCell ref="B52:D52"/>
    <mergeCell ref="B54:D54"/>
    <mergeCell ref="B55:D55"/>
    <mergeCell ref="B53:D53"/>
    <mergeCell ref="B4:D4"/>
  </mergeCells>
  <pageMargins left="0.70866141732283472" right="0.70866141732283472" top="0.74803149606299213" bottom="0.74803149606299213" header="0.31496062992125984" footer="0.31496062992125984"/>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32A0B95-8E9F-4AC4-A5AF-63726320C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E17BB8-76B5-4976-93D3-024366D58E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dkeizers</dc:creator>
  <cp:lastModifiedBy>Willem Maassen van den Brink | Inkada Inkoop &amp; Advies</cp:lastModifiedBy>
  <cp:lastPrinted>2021-05-12T15:37:36Z</cp:lastPrinted>
  <dcterms:created xsi:type="dcterms:W3CDTF">2011-10-24T13:49:36Z</dcterms:created>
  <dcterms:modified xsi:type="dcterms:W3CDTF">2021-05-14T08:59:16Z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