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G:\TP\ICM\Inkoop Projecten A\Werkmap Thea\Projecten\Valkenburg\2. Aanbesteding\2.1 Aanmeldingsfase\2.1.2 Inlichtingen\"/>
    </mc:Choice>
  </mc:AlternateContent>
  <bookViews>
    <workbookView xWindow="-120" yWindow="-120" windowWidth="29040" windowHeight="15840"/>
  </bookViews>
  <sheets>
    <sheet name="Invulblad tarieven Valkenhorst" sheetId="1" r:id="rId1"/>
  </sheets>
  <definedNames>
    <definedName name="_xlnm.Print_Area" localSheetId="0">'Invulblad tarieven Valkenhorst'!$A$1:$I$53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1" i="1" l="1"/>
  <c r="G32" i="1"/>
  <c r="G33" i="1"/>
  <c r="G34" i="1"/>
  <c r="G35" i="1"/>
  <c r="G36" i="1"/>
  <c r="G5" i="1"/>
  <c r="E23" i="1"/>
  <c r="G30" i="1" l="1"/>
  <c r="G22" i="1"/>
  <c r="G21" i="1"/>
  <c r="G20" i="1"/>
  <c r="G19" i="1"/>
  <c r="G18" i="1"/>
  <c r="G17" i="1"/>
  <c r="G16" i="1"/>
  <c r="G15" i="1"/>
  <c r="G14" i="1"/>
  <c r="G11" i="1"/>
  <c r="G6" i="1"/>
  <c r="G12" i="1"/>
  <c r="G13" i="1"/>
  <c r="G10" i="1"/>
  <c r="G9" i="1"/>
  <c r="G8" i="1"/>
  <c r="G7" i="1"/>
  <c r="G37" i="1" l="1"/>
  <c r="G23" i="1"/>
  <c r="G26" i="1" s="1"/>
  <c r="G39" i="1" s="1"/>
</calcChain>
</file>

<file path=xl/sharedStrings.xml><?xml version="1.0" encoding="utf-8"?>
<sst xmlns="http://schemas.openxmlformats.org/spreadsheetml/2006/main" count="90" uniqueCount="89">
  <si>
    <t>Functie</t>
  </si>
  <si>
    <t>Omschrijving</t>
  </si>
  <si>
    <t>Uurtarief</t>
  </si>
  <si>
    <t>Gewogen uurtarief</t>
  </si>
  <si>
    <t>Projectleider</t>
  </si>
  <si>
    <t>Tekenaar</t>
  </si>
  <si>
    <t>door inschrijver in te vullen</t>
  </si>
  <si>
    <t>Ontwerper Civiel/assisent projectleider</t>
  </si>
  <si>
    <t>Functionaris die de ontwerpwerkzaamheden (stippenplan, verlichtingsberekeningen en kabelnetberekeningen) doet van de openbare verlichtingvoorzieningen. Bepaalt de uitgangspunten voor het bestek.</t>
  </si>
  <si>
    <t>Functionaris die de ontwerpen (van anderen) uitwerkt tot producten op het vereiste niveau per fase. Bepaalt de hoeveelheden.</t>
  </si>
  <si>
    <t>Verkeerskundige</t>
  </si>
  <si>
    <t>Plaats:</t>
  </si>
  <si>
    <t>Datum:</t>
  </si>
  <si>
    <t>Naam ondergetekende:</t>
  </si>
  <si>
    <t>Functie ondergetekende:</t>
  </si>
  <si>
    <t>Rechtsgeldige ondertekening:</t>
  </si>
  <si>
    <t>GEWOGEN UURTARIEF</t>
  </si>
  <si>
    <t>Functionaris die de opzet maakt voor het verkeerskundige ontwerp, interne verkeerskundige ontwerpen controleert, de producten aanlevert t.b.v een verkeersbesluit en verkeerskundige input levert t.b.v. het BLVC plan.</t>
  </si>
  <si>
    <t>Functionaris die de vertaalslag tussen idee en realisatie maakt, maakt het ontwerp maakbaar. Ondersteunt de projectleider en vervangt bij afwezigheid. Stelt onder andere ook het BLVC-plan en de grondbalans op. Doet interne controle en vult het toetsrapport in.</t>
  </si>
  <si>
    <t>Duurzaamheidsadviseur</t>
  </si>
  <si>
    <t>Functionaris die uitwerking geeft aan klimaatadaptieve inrichting, circulaire en CO2 arme toepassingen inbrengt (evt in overleg met stakeholders) die anderen kunnen uitwerken.</t>
  </si>
  <si>
    <t>Functionaris die het (RAW-)contract (meestal bestek en nota van inlichtingen) maakt voor de aanbesteding van de aannemers.</t>
  </si>
  <si>
    <t>Bedrijfsnaam Inschrijver:</t>
  </si>
  <si>
    <t>Landschapsarchitect</t>
  </si>
  <si>
    <t>Constructeur</t>
  </si>
  <si>
    <t>Kostendeskundige</t>
  </si>
  <si>
    <t>Landmeter</t>
  </si>
  <si>
    <t>Architect</t>
  </si>
  <si>
    <t>Bestek-/contractschrijver</t>
  </si>
  <si>
    <t>Directievoerder</t>
  </si>
  <si>
    <t>Toezichthouder</t>
  </si>
  <si>
    <t>Werkvoorbereider Civiel/OV/Groen</t>
  </si>
  <si>
    <t xml:space="preserve">Functionaris die constructieberekeningen maakt van ontwerp van een kunstwerk of installatie en daarbij controleert of materialen en constructies aan het Bouwbesluit voldoen.
</t>
  </si>
  <si>
    <t>Functionaris die adviseert over kostenaspecten rond bouwprojecten. Hij levert voortdurend en gedurende alle fases van een project bijdragen aan kostenberekeningen en rapporteert deze in kostennota’s en kostendossiers.</t>
  </si>
  <si>
    <t>Functionaris die metingen op terreinen verricht waar grondwerkzaamheden worden verricht, maar ook metingen voor kadaster of om te bepalen waar een eigendoms/kavelgrens ligt.</t>
  </si>
  <si>
    <t>3D tekenaar/GIS/BIM adviseur</t>
  </si>
  <si>
    <t>De 3D- tekenaar maakt tekeningen in 3D.  Als adviseur op het gebied van geo-informatica houdt een geo-informaticus zich bezig met het digitaal ontsluiten, analyseren en interpreteren van geografische data. Een BIM adviseur maakt tekeningen in een 3D model: Building Information Model.</t>
  </si>
  <si>
    <t>Een functionaris die  de samenwerking en besluitvorming tussen bij het project betrokken adviseurs coordineert (zoals architecten en constructeurs), de overheid en aannemers. Hij is als het ware de verbindende schakel en werkt nauw samen met de toezichthouder. De directievoerder escaleert naar de opdrachtgever.</t>
  </si>
  <si>
    <t>Functionaris die de ontwerpwerkzaamheden (plantlijsten, grondverbetering, aantallen, locaties) doet van alle groenvoorzieningen. Bepaalt de uitgangspunten voor het bestek. Hij geeft advies over natuurinclusiviteit en biodiversiteit in het ontwerp, beheer en gebruik van openbare ruimtes.</t>
  </si>
  <si>
    <t>Min. uurtarief</t>
  </si>
  <si>
    <t>Max. uurtarief</t>
  </si>
  <si>
    <t>Wegings-factor</t>
  </si>
  <si>
    <t>Functionaris die de dagelijkse leiding van het project heeft, aanspreekpunt voor PT-rea RVB. Is aanwezig bij de overleggen, stemt af met externe opdrachtnemers en is eindverantwoordelijk voor interne voortgangs en kwaliteitscontrole. Stelt offertes op, doet evaluaties en houdt de planning bij.</t>
  </si>
  <si>
    <t>Groendeskundige / ecoloog / adviseur flora en fauna</t>
  </si>
  <si>
    <t>Functionaris die kunstwerken en gebouwen vormgeeft / ontwerpt.</t>
  </si>
  <si>
    <t>Fictieve inzet t.b.v. producten Raamovereenkomst civiele Ingenieursdiensten Valkenhorst 2021-2025</t>
  </si>
  <si>
    <t>Fictieve omvang onderzoeken Raamovereenkomst civiele Ingenieursdiensten Valkenhorst 2021-2025</t>
  </si>
  <si>
    <t>Soort onderzoek</t>
  </si>
  <si>
    <t>Gewogen prijs</t>
  </si>
  <si>
    <t>a</t>
  </si>
  <si>
    <t>b</t>
  </si>
  <si>
    <t>c</t>
  </si>
  <si>
    <t>d</t>
  </si>
  <si>
    <t>e</t>
  </si>
  <si>
    <t>Openbare verlichtingsdeskundige</t>
  </si>
  <si>
    <t>g</t>
  </si>
  <si>
    <t>f</t>
  </si>
  <si>
    <t>1. De uurtarieven zijn all-in tarieven (daadwerkelijk gewerkte uren) in euro's excl. BTW. Dit betekent dat alle overige kosten inbegrepen zijn. Dit betreft ondermeer vaste en variabele kosten welke nodig zijn voor de beschreven werkzaamheden, waaronder bijvoorbeeld loonkosten en toeslagen conform cao, reiskosten/-tijd en verblijfskosten, bureaukosten, de kosten voor deelname aan afstemmingsoverleg RVB en Opdrachtnemers (4-6x per jaar), kosten voor gebruik hard- en software, bureaukosten (backoffice, administratie, registratie) interne rapportage, communicatie of klachtenafhandeling, overhead, winst en risico.</t>
  </si>
  <si>
    <t>TOTALE INSCHRIJVINGSSOM (over 2 jaar)</t>
  </si>
  <si>
    <t>GEWOGEN INSCHRIJVINGSSOM ONTWERPPRODUCTEN EN DIENSTEN (eerste twee jaar)</t>
  </si>
  <si>
    <t xml:space="preserve">Sondering tot gemiddeld 25m inclusief kleefmeting en bepalen van grondwaterstand. 
De sonderingen worden afgeroepen met een minimum aantal van 10 st. De eenheidsprijzen baseren inclusief bijkomende kosten als: KLIC-melding, aan- en afvoerkosten materieel, projectbegeleiding, CE begeleiding, inmeting van sonderlocatie, etc)
Bijzonderheid: uitvoeren van sonderingen onder CE-begeleiding </t>
  </si>
  <si>
    <t xml:space="preserve">Sondering tot gemiddeld 35m inclusief kleefmeting en bepalen van grondwaterstand. 
De sonderingen worden afgeroepen met een minimum aantal van 10 st. De eenheidsprijzen baseren inclusief bijkomende kosten als: KLIC-melding, aan- en afvoerkosten materieel, projectbegeleiding, CE begeleiding, inmeting van de sonderlocatie, etc)
Bijzonderheid: uitvoeren van sonderingen onder CE-begeleiding </t>
  </si>
  <si>
    <t xml:space="preserve">Boring tot gemiddeld 10m. Per boring 8x Ongeroerde Ackermanbussen steken en 4x lab onderzoek Volumegewicht, Watergehalte + Classificatie. Boorstaat conform de NEN5104 classificeren.
De boringen worden afgeroepen met een minimum aantal van 5 st. De eenheidsprijzen baseren inclusief bijkomende kosten als: KLIC-melding, aan- en afvoerkosten materieel, projectbegeleiding, CE begeleiding, inmeten van boorlocatie, etc)
Bijzonderheid: uitvoeren van sonderingen onder CE-begeleiding </t>
  </si>
  <si>
    <t>Doel van de peilbuis: het bepalen van freatisch grondwaterspiegel
Plaatsen van peilbuizen voorzien van een Logger (automatische continumeting) de meetgevens 1x per kwartaal uitlezen en gegevens delen met opdrachtgever. Instandhouden van de peilbuis 24 maanden.
De peilbuizen worden afgeroepen met een minimum aantal van 5 st. De eenheidsprijzen baseren inclusief bijkomende kosten als: KLIC-melding, aan- en afvoerkosten materieel, projectbegeleiding, CE begeleiding, inmeten locatie, etc)</t>
  </si>
  <si>
    <t>Doel van de grondboringen gemiddeld 2,5m: inzicht te verkrijgen in de bodemopbouw
Opstellen van boorstaten conform de NEN5104 classificatie. Eenheidsprijs bepalen op basis van afroep van minimaal 20 boringen per (deel)opdracht.</t>
  </si>
  <si>
    <t>Doel van de grondboringen gemiddeld 5,0m: inzicht te verkrijgen in de bodemopbouw
Opstellen van boorstaten conform de NEN5104 classificatie. Eenheidsprijs bepalen op basis van afroep van minimaal 20 boringen per (deel)opdracht.</t>
  </si>
  <si>
    <t>Sonderingen (25m)</t>
  </si>
  <si>
    <t>Sonderingen (35m)</t>
  </si>
  <si>
    <t>Pulsboringen (10m)</t>
  </si>
  <si>
    <t xml:space="preserve">Peilbuizen </t>
  </si>
  <si>
    <t>Grondboringen (2,5m)</t>
  </si>
  <si>
    <t>Grondboringen (5,0m)</t>
  </si>
  <si>
    <t xml:space="preserve">Dronemeting </t>
  </si>
  <si>
    <t>Prijs/stuk</t>
  </si>
  <si>
    <t>Doel van de dronemeting is globaal inzicht te verkrijgen in de hoogteligging van het maaiveld. De informatie aanleveren als "puntenwolk" raster 1x1m met een nauwkeurigheid van 30mm in de hoogteligging. Alle punten dienen in RD-coordinaten format te worden aangeleverd. 
Uitgangspunt voor de eenheidsprijs: € / ha waarbij er minimaal 4 ha per opdracht/flight wordt ingemeten.</t>
  </si>
  <si>
    <t>Gewogen aantal</t>
  </si>
  <si>
    <t>uur</t>
  </si>
  <si>
    <t>GEWOGEN INSCHRIJVINGSSOM ONDERZOEKEN</t>
  </si>
  <si>
    <t>INSCHRIJFSTAAT RAAMOVEREENKOMST CIVIELTECHNISCHE INGENIEURSDIENSTEN VALKENHORST 2021-2025</t>
  </si>
  <si>
    <t>Fictief totaal aantal uren resultaatgerichte ontwerpproducten en werkzaamheden eerste twee jaar</t>
  </si>
  <si>
    <t>Functionaris die het overzicht op de uitvoering houdt; hij heeft het overzicht en ziet er op toe dat alle werkzaamheden volgens afspraak worden uitgevoerd. De toezichthouder zorgt ook voor administratie van de verschillende projectstukken  in het dossier. De toezichthouder escaleert naar de directievoerder.</t>
  </si>
  <si>
    <t>3. De genoemde aantallen uren en onderzoeken en de weging zijn indicatief, hier kunnen geen rechten aan worden ontleend.</t>
  </si>
  <si>
    <t>Functionaris die voorbereiding en coordinatie van een project doet. Verzamelt alle benodigde stukken t.b.v. de bestek-/contractschrijver.</t>
  </si>
  <si>
    <t>Functionaris die gebieden plant, ontwerp en indeelt. Hij lost ruimtelijke problemen ontwerpend op en brengt nieuwe topografische situaties in beeld, op verschillende schaal- en abstractieniveaus. Maakt SO en VO van de Openbare Ruimte en begeleidt en controleert besteksvoorbereiding en evt. de uitvoering op beeld.</t>
  </si>
  <si>
    <t>2. Prijzen van boringen zijn inclusief alle bijkomende kosten zoals materiaal- en materieelkosten, voorbereidende werkzaamheden, personele kosten en reiskosten, kosten inmeten boringen.</t>
  </si>
  <si>
    <t>sr Projectleider</t>
  </si>
  <si>
    <t>Functionaris multidiscplinair werkt, complexe projecten aanstuurt, escalaties naar gemeente of ander stakeholders op bestuurlijk niveau afhandelt, strategisch advies kan geven, strategische keuzes en afwegingen kan maken.</t>
  </si>
  <si>
    <t>4. Inschrijver dient alleen de lichtblauwe vakken (alle) in te vullen.</t>
  </si>
  <si>
    <t>5. Het uurtarief moet op of binnen de gestelde minimum- en maximumwaarden liggen, op straffe van uitsluiting.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</si>
</sst>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43" formatCode="_ * #,##0.00_ ;_ * \-#,##0.00_ ;_ * &quot;-&quot;??_ ;_ @_ "/>
    <numFmt numFmtId="164" formatCode="0.0%"/>
    <numFmt numFmtId="165" formatCode="_ &quot;€&quot;\ * #,##0_ ;_ &quot;€&quot;\ * \-#,##0_ ;_ &quot;€&quot;\ * &quot;-&quot;??_ ;_ @_ "/>
    <numFmt numFmtId="166" formatCode="_ * #,##0_ ;_ * \-#,##0_ ;_ * &quot;-&quot;??_ ;_ @_ "/>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b/>
      <sz val="12"/>
      <color theme="1"/>
      <name val="Calibri"/>
      <family val="2"/>
      <scheme val="minor"/>
    </font>
    <font>
      <sz val="10"/>
      <color theme="1"/>
      <name val="Calibri"/>
      <family val="2"/>
      <scheme val="minor"/>
    </font>
    <font>
      <sz val="10"/>
      <name val="Calibri"/>
      <family val="2"/>
      <scheme val="minor"/>
    </font>
    <font>
      <i/>
      <sz val="11"/>
      <color theme="1"/>
      <name val="Calibri"/>
      <family val="2"/>
      <scheme val="minor"/>
    </font>
    <font>
      <b/>
      <i/>
      <sz val="11"/>
      <color theme="1"/>
      <name val="Calibri"/>
      <family val="2"/>
      <scheme val="minor"/>
    </font>
    <font>
      <sz val="11"/>
      <color theme="0" tint="-0.34998626667073579"/>
      <name val="Calibri"/>
      <family val="2"/>
      <scheme val="minor"/>
    </font>
    <font>
      <b/>
      <sz val="16"/>
      <color theme="1"/>
      <name val="Calibri"/>
      <family val="2"/>
      <scheme val="minor"/>
    </font>
    <font>
      <sz val="11"/>
      <color theme="0"/>
      <name val="Calibri"/>
      <family val="2"/>
      <scheme val="minor"/>
    </font>
    <font>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rgb="FF00206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20">
    <xf numFmtId="0" fontId="0" fillId="0" borderId="0" xfId="0"/>
    <xf numFmtId="0" fontId="0" fillId="0" borderId="0" xfId="0" applyAlignment="1">
      <alignment horizontal="center"/>
    </xf>
    <xf numFmtId="9" fontId="0" fillId="0" borderId="0" xfId="2" applyFont="1" applyAlignment="1">
      <alignment horizontal="center"/>
    </xf>
    <xf numFmtId="44" fontId="2" fillId="0" borderId="0" xfId="1" applyFont="1" applyAlignment="1">
      <alignment horizontal="center"/>
    </xf>
    <xf numFmtId="0" fontId="2" fillId="0" borderId="5" xfId="0" applyFont="1" applyBorder="1"/>
    <xf numFmtId="164" fontId="2" fillId="0" borderId="0" xfId="2" applyNumberFormat="1" applyFont="1" applyAlignment="1">
      <alignment horizontal="center"/>
    </xf>
    <xf numFmtId="44" fontId="2" fillId="0" borderId="0" xfId="1" applyFont="1" applyAlignment="1">
      <alignment horizontal="center"/>
    </xf>
    <xf numFmtId="0" fontId="0" fillId="0" borderId="1" xfId="0" applyBorder="1" applyAlignment="1">
      <alignment vertical="top" wrapText="1"/>
    </xf>
    <xf numFmtId="0" fontId="0" fillId="0" borderId="7" xfId="0" applyBorder="1" applyAlignment="1">
      <alignment horizontal="center" vertical="top"/>
    </xf>
    <xf numFmtId="44" fontId="2" fillId="0" borderId="0" xfId="1" applyFont="1" applyAlignment="1">
      <alignment horizontal="center"/>
    </xf>
    <xf numFmtId="0" fontId="0" fillId="0" borderId="0" xfId="0" applyFont="1"/>
    <xf numFmtId="0" fontId="0" fillId="0" borderId="0" xfId="0" applyFont="1" applyAlignment="1">
      <alignment horizontal="center"/>
    </xf>
    <xf numFmtId="0" fontId="0" fillId="0" borderId="9" xfId="0" applyFont="1" applyBorder="1"/>
    <xf numFmtId="0" fontId="0" fillId="0" borderId="10" xfId="0" applyFont="1" applyBorder="1" applyAlignment="1">
      <alignment horizontal="center"/>
    </xf>
    <xf numFmtId="0" fontId="0" fillId="0" borderId="12" xfId="0" applyFont="1" applyBorder="1"/>
    <xf numFmtId="0" fontId="0" fillId="0" borderId="0" xfId="0" applyFont="1" applyBorder="1" applyAlignment="1">
      <alignment horizontal="center"/>
    </xf>
    <xf numFmtId="0" fontId="0" fillId="0" borderId="14" xfId="0" applyFont="1" applyBorder="1" applyAlignment="1">
      <alignment vertical="top"/>
    </xf>
    <xf numFmtId="0" fontId="0" fillId="0" borderId="8" xfId="0" applyFont="1" applyBorder="1" applyAlignment="1">
      <alignment horizontal="center"/>
    </xf>
    <xf numFmtId="0" fontId="0" fillId="0" borderId="14" xfId="0" applyFont="1" applyBorder="1"/>
    <xf numFmtId="0" fontId="0" fillId="0" borderId="0" xfId="0" applyFont="1" applyFill="1"/>
    <xf numFmtId="0" fontId="0" fillId="0" borderId="0" xfId="0" applyFill="1"/>
    <xf numFmtId="0" fontId="0" fillId="0" borderId="0" xfId="0" applyFill="1" applyAlignment="1">
      <alignment horizontal="center"/>
    </xf>
    <xf numFmtId="9" fontId="0" fillId="0" borderId="0" xfId="2" applyFont="1" applyFill="1" applyAlignment="1">
      <alignment horizontal="center"/>
    </xf>
    <xf numFmtId="44" fontId="2" fillId="0" borderId="0" xfId="1" applyFont="1" applyFill="1" applyAlignment="1">
      <alignment horizontal="center"/>
    </xf>
    <xf numFmtId="0" fontId="7" fillId="0" borderId="0" xfId="0" applyFont="1" applyFill="1" applyBorder="1" applyAlignment="1">
      <alignment vertical="top" wrapText="1"/>
    </xf>
    <xf numFmtId="0" fontId="2" fillId="0" borderId="0" xfId="0" applyFont="1" applyFill="1"/>
    <xf numFmtId="44" fontId="0" fillId="0" borderId="0" xfId="0" applyNumberFormat="1" applyFill="1"/>
    <xf numFmtId="44" fontId="0" fillId="0" borderId="0" xfId="1" applyNumberFormat="1" applyFont="1" applyFill="1"/>
    <xf numFmtId="44" fontId="2" fillId="0" borderId="0" xfId="1" applyNumberFormat="1" applyFont="1" applyFill="1"/>
    <xf numFmtId="44" fontId="2" fillId="0" borderId="0" xfId="1" applyNumberFormat="1" applyFont="1" applyFill="1" applyAlignment="1">
      <alignment horizontal="center" wrapText="1"/>
    </xf>
    <xf numFmtId="9" fontId="2" fillId="0" borderId="5" xfId="2" applyFont="1" applyBorder="1" applyAlignment="1">
      <alignment horizontal="center" wrapText="1"/>
    </xf>
    <xf numFmtId="0" fontId="8" fillId="0" borderId="0" xfId="0" applyFont="1" applyFill="1" applyBorder="1" applyAlignment="1">
      <alignment vertical="top" wrapText="1"/>
    </xf>
    <xf numFmtId="0" fontId="0" fillId="0" borderId="1" xfId="0" applyFill="1" applyBorder="1" applyAlignment="1">
      <alignment vertical="top" wrapText="1"/>
    </xf>
    <xf numFmtId="166" fontId="7" fillId="0" borderId="0" xfId="3" applyNumberFormat="1" applyFont="1" applyFill="1" applyAlignment="1">
      <alignment horizontal="center"/>
    </xf>
    <xf numFmtId="0" fontId="0" fillId="0" borderId="0" xfId="0" applyFill="1" applyAlignment="1">
      <alignment vertical="center"/>
    </xf>
    <xf numFmtId="44" fontId="2" fillId="0" borderId="6" xfId="1" applyFont="1" applyFill="1" applyBorder="1" applyAlignment="1">
      <alignment horizontal="center"/>
    </xf>
    <xf numFmtId="0" fontId="0" fillId="4" borderId="1" xfId="0" applyFill="1" applyBorder="1" applyAlignment="1">
      <alignment vertical="top" wrapText="1"/>
    </xf>
    <xf numFmtId="0" fontId="0" fillId="4" borderId="7" xfId="0" applyFill="1" applyBorder="1" applyAlignment="1">
      <alignment horizontal="center" vertical="top"/>
    </xf>
    <xf numFmtId="0" fontId="0" fillId="4" borderId="1" xfId="0" applyFill="1" applyBorder="1" applyAlignment="1">
      <alignment horizontal="center" vertical="top"/>
    </xf>
    <xf numFmtId="166" fontId="0" fillId="0" borderId="1" xfId="3" applyNumberFormat="1" applyFont="1" applyFill="1" applyBorder="1" applyAlignment="1">
      <alignment horizontal="center" vertical="center"/>
    </xf>
    <xf numFmtId="0" fontId="0" fillId="0" borderId="0" xfId="0" applyFont="1" applyBorder="1"/>
    <xf numFmtId="0" fontId="0" fillId="0" borderId="21" xfId="0" applyFont="1" applyBorder="1" applyAlignment="1">
      <alignment horizontal="left"/>
    </xf>
    <xf numFmtId="0" fontId="0" fillId="0" borderId="20" xfId="0" applyFont="1" applyBorder="1" applyAlignment="1">
      <alignment horizontal="center"/>
    </xf>
    <xf numFmtId="0" fontId="0" fillId="0" borderId="21" xfId="0" applyFont="1" applyBorder="1" applyAlignment="1">
      <alignment wrapText="1"/>
    </xf>
    <xf numFmtId="9" fontId="1" fillId="0" borderId="21" xfId="2" applyFont="1" applyFill="1" applyBorder="1" applyAlignment="1">
      <alignment horizontal="center" wrapText="1"/>
    </xf>
    <xf numFmtId="164" fontId="0" fillId="0" borderId="1" xfId="2" applyNumberFormat="1" applyFont="1" applyFill="1" applyBorder="1" applyAlignment="1">
      <alignment horizontal="right" vertical="center" indent="1"/>
    </xf>
    <xf numFmtId="0" fontId="2" fillId="0" borderId="17" xfId="0" applyFont="1" applyBorder="1" applyAlignment="1">
      <alignment horizontal="center" wrapText="1"/>
    </xf>
    <xf numFmtId="44" fontId="9" fillId="0" borderId="23" xfId="0" applyNumberFormat="1" applyFont="1" applyBorder="1" applyAlignment="1">
      <alignment horizontal="left" vertical="center"/>
    </xf>
    <xf numFmtId="44" fontId="9" fillId="0" borderId="23" xfId="0" applyNumberFormat="1" applyFont="1" applyFill="1" applyBorder="1" applyAlignment="1">
      <alignment horizontal="left" vertical="center"/>
    </xf>
    <xf numFmtId="44" fontId="2" fillId="0" borderId="1" xfId="1" applyNumberFormat="1" applyFont="1" applyFill="1" applyBorder="1" applyAlignment="1">
      <alignment horizontal="center" wrapText="1"/>
    </xf>
    <xf numFmtId="44" fontId="1" fillId="0" borderId="1" xfId="1" applyNumberFormat="1" applyFont="1" applyFill="1" applyBorder="1" applyAlignment="1">
      <alignment horizontal="center" wrapText="1"/>
    </xf>
    <xf numFmtId="44" fontId="0" fillId="0" borderId="1" xfId="1" applyNumberFormat="1" applyFont="1" applyFill="1" applyBorder="1" applyAlignment="1">
      <alignment horizontal="left" vertical="center"/>
    </xf>
    <xf numFmtId="44" fontId="1" fillId="5" borderId="3" xfId="1" applyFont="1" applyFill="1" applyBorder="1" applyAlignment="1">
      <alignment horizontal="left" vertical="center"/>
    </xf>
    <xf numFmtId="44" fontId="2" fillId="3" borderId="22" xfId="1" applyFont="1" applyFill="1" applyBorder="1" applyAlignment="1">
      <alignment horizontal="center"/>
    </xf>
    <xf numFmtId="44" fontId="1" fillId="3" borderId="3" xfId="1" applyFont="1" applyFill="1" applyBorder="1" applyAlignment="1">
      <alignment horizontal="left" vertical="center"/>
    </xf>
    <xf numFmtId="0" fontId="4" fillId="0" borderId="0" xfId="0" applyFont="1" applyFill="1" applyAlignment="1">
      <alignment horizontal="left"/>
    </xf>
    <xf numFmtId="166" fontId="8" fillId="0" borderId="0" xfId="3" applyNumberFormat="1" applyFont="1" applyFill="1" applyAlignment="1">
      <alignment horizontal="center"/>
    </xf>
    <xf numFmtId="166" fontId="8" fillId="0" borderId="0" xfId="3" applyNumberFormat="1" applyFont="1" applyFill="1" applyAlignment="1">
      <alignment horizontal="left"/>
    </xf>
    <xf numFmtId="44" fontId="2" fillId="0" borderId="18" xfId="1" applyFont="1" applyFill="1" applyBorder="1" applyAlignment="1">
      <alignment horizontal="center"/>
    </xf>
    <xf numFmtId="0" fontId="2" fillId="0" borderId="17" xfId="0" applyFont="1" applyFill="1" applyBorder="1" applyAlignment="1">
      <alignment horizontal="center"/>
    </xf>
    <xf numFmtId="0" fontId="2" fillId="0" borderId="18" xfId="0" applyFont="1" applyFill="1" applyBorder="1"/>
    <xf numFmtId="0" fontId="4" fillId="0" borderId="18" xfId="0" applyFont="1" applyFill="1" applyBorder="1" applyAlignment="1">
      <alignment wrapText="1"/>
    </xf>
    <xf numFmtId="9" fontId="2" fillId="0" borderId="18" xfId="2" applyFont="1" applyFill="1" applyBorder="1" applyAlignment="1">
      <alignment horizontal="center"/>
    </xf>
    <xf numFmtId="165" fontId="4" fillId="0" borderId="19" xfId="1" applyNumberFormat="1" applyFont="1" applyFill="1" applyBorder="1" applyAlignment="1"/>
    <xf numFmtId="0" fontId="0" fillId="5" borderId="1" xfId="0" applyFill="1" applyBorder="1" applyAlignment="1">
      <alignment horizontal="left"/>
    </xf>
    <xf numFmtId="44" fontId="0" fillId="0" borderId="0" xfId="1" applyNumberFormat="1" applyFont="1" applyFill="1" applyAlignment="1">
      <alignment horizontal="left" vertical="center"/>
    </xf>
    <xf numFmtId="0" fontId="2" fillId="0" borderId="16" xfId="0" applyFont="1" applyBorder="1" applyAlignment="1">
      <alignment horizontal="center" wrapText="1"/>
    </xf>
    <xf numFmtId="44" fontId="9" fillId="0" borderId="1" xfId="0" applyNumberFormat="1" applyFont="1" applyFill="1" applyBorder="1" applyAlignment="1">
      <alignment horizontal="left" vertical="center"/>
    </xf>
    <xf numFmtId="0" fontId="0" fillId="6" borderId="0" xfId="0" applyFill="1"/>
    <xf numFmtId="0" fontId="3" fillId="6" borderId="0" xfId="0" applyFont="1" applyFill="1" applyAlignment="1">
      <alignment horizontal="left"/>
    </xf>
    <xf numFmtId="0" fontId="3" fillId="6" borderId="0" xfId="0" applyFont="1" applyFill="1"/>
    <xf numFmtId="9" fontId="3" fillId="6" borderId="0" xfId="2" applyFont="1" applyFill="1" applyAlignment="1">
      <alignment horizontal="center"/>
    </xf>
    <xf numFmtId="0" fontId="0" fillId="6" borderId="0" xfId="0" applyFont="1" applyFill="1"/>
    <xf numFmtId="0" fontId="3" fillId="6" borderId="0" xfId="0" applyFont="1" applyFill="1" applyBorder="1"/>
    <xf numFmtId="0" fontId="3" fillId="6" borderId="0" xfId="0" applyFont="1" applyFill="1" applyBorder="1" applyAlignment="1">
      <alignment horizontal="center"/>
    </xf>
    <xf numFmtId="0" fontId="3" fillId="6" borderId="17" xfId="0" applyFont="1" applyFill="1" applyBorder="1" applyAlignment="1">
      <alignment vertical="top" wrapText="1"/>
    </xf>
    <xf numFmtId="164" fontId="3" fillId="6" borderId="18" xfId="2" applyNumberFormat="1" applyFont="1" applyFill="1" applyBorder="1" applyAlignment="1">
      <alignment horizontal="center"/>
    </xf>
    <xf numFmtId="44" fontId="3" fillId="6" borderId="18" xfId="1" applyFont="1" applyFill="1" applyBorder="1" applyAlignment="1">
      <alignment horizontal="center"/>
    </xf>
    <xf numFmtId="44" fontId="3" fillId="6" borderId="19" xfId="0" applyNumberFormat="1" applyFont="1" applyFill="1" applyBorder="1"/>
    <xf numFmtId="44" fontId="3" fillId="6" borderId="0" xfId="1" applyNumberFormat="1" applyFont="1" applyFill="1" applyBorder="1"/>
    <xf numFmtId="0" fontId="11" fillId="6" borderId="0" xfId="0" applyFont="1" applyFill="1"/>
    <xf numFmtId="44" fontId="2" fillId="0" borderId="2" xfId="0" applyNumberFormat="1" applyFont="1" applyFill="1" applyBorder="1"/>
    <xf numFmtId="0" fontId="0" fillId="4" borderId="25" xfId="0" applyFill="1" applyBorder="1" applyAlignment="1">
      <alignment vertical="top" wrapText="1"/>
    </xf>
    <xf numFmtId="166" fontId="0" fillId="0" borderId="25" xfId="3" applyNumberFormat="1" applyFont="1" applyFill="1" applyBorder="1" applyAlignment="1">
      <alignment horizontal="center" vertical="center"/>
    </xf>
    <xf numFmtId="44" fontId="1" fillId="5" borderId="26" xfId="1" applyFont="1" applyFill="1" applyBorder="1" applyAlignment="1">
      <alignment horizontal="left" vertical="center"/>
    </xf>
    <xf numFmtId="0" fontId="8" fillId="0" borderId="24" xfId="0" applyFont="1" applyFill="1" applyBorder="1" applyAlignment="1">
      <alignment vertical="top" wrapText="1"/>
    </xf>
    <xf numFmtId="166" fontId="7" fillId="0" borderId="24" xfId="3" applyNumberFormat="1" applyFont="1" applyFill="1" applyBorder="1" applyAlignment="1">
      <alignment horizontal="center"/>
    </xf>
    <xf numFmtId="44" fontId="2" fillId="0" borderId="24" xfId="1" applyFont="1" applyFill="1" applyBorder="1" applyAlignment="1">
      <alignment horizontal="center"/>
    </xf>
    <xf numFmtId="0" fontId="0" fillId="5" borderId="12" xfId="0" applyFont="1" applyFill="1" applyBorder="1" applyAlignment="1"/>
    <xf numFmtId="0" fontId="0" fillId="5" borderId="0" xfId="0" applyFont="1" applyFill="1" applyBorder="1" applyAlignment="1"/>
    <xf numFmtId="0" fontId="0" fillId="5" borderId="0" xfId="0" applyFill="1" applyBorder="1" applyAlignment="1"/>
    <xf numFmtId="0" fontId="0" fillId="0" borderId="0" xfId="0" applyBorder="1" applyAlignment="1"/>
    <xf numFmtId="0" fontId="0" fillId="0" borderId="13" xfId="0" applyBorder="1" applyAlignment="1"/>
    <xf numFmtId="0" fontId="0" fillId="5" borderId="14" xfId="0" applyFont="1" applyFill="1" applyBorder="1" applyAlignment="1"/>
    <xf numFmtId="0" fontId="0" fillId="5" borderId="8" xfId="0" applyFont="1" applyFill="1" applyBorder="1" applyAlignment="1"/>
    <xf numFmtId="0" fontId="0" fillId="5" borderId="8" xfId="0" applyFill="1" applyBorder="1" applyAlignment="1"/>
    <xf numFmtId="0" fontId="0" fillId="0" borderId="8" xfId="0" applyBorder="1" applyAlignment="1"/>
    <xf numFmtId="0" fontId="0" fillId="0" borderId="15" xfId="0" applyBorder="1" applyAlignment="1"/>
    <xf numFmtId="0" fontId="6" fillId="2" borderId="12" xfId="0" applyFont="1" applyFill="1" applyBorder="1" applyAlignment="1" applyProtection="1">
      <alignment wrapText="1"/>
    </xf>
    <xf numFmtId="0" fontId="6" fillId="2" borderId="0" xfId="0" applyFont="1" applyFill="1" applyBorder="1" applyAlignment="1" applyProtection="1">
      <alignment wrapText="1"/>
    </xf>
    <xf numFmtId="0" fontId="5" fillId="2" borderId="0" xfId="0" applyFont="1" applyFill="1" applyBorder="1" applyAlignment="1" applyProtection="1">
      <alignment wrapText="1"/>
    </xf>
    <xf numFmtId="0" fontId="6" fillId="2" borderId="14" xfId="0" applyFont="1" applyFill="1" applyBorder="1" applyAlignment="1" applyProtection="1">
      <alignment wrapText="1"/>
    </xf>
    <xf numFmtId="0" fontId="0" fillId="0" borderId="8" xfId="0" applyFont="1" applyBorder="1" applyAlignment="1">
      <alignment wrapText="1"/>
    </xf>
    <xf numFmtId="0" fontId="0" fillId="5" borderId="9" xfId="0" applyFont="1" applyFill="1" applyBorder="1" applyAlignment="1"/>
    <xf numFmtId="0" fontId="0" fillId="5" borderId="10" xfId="0" applyFont="1" applyFill="1" applyBorder="1" applyAlignment="1"/>
    <xf numFmtId="0" fontId="0" fillId="5" borderId="10" xfId="0" applyFill="1" applyBorder="1" applyAlignment="1"/>
    <xf numFmtId="0" fontId="0" fillId="0" borderId="10" xfId="0" applyBorder="1" applyAlignment="1"/>
    <xf numFmtId="0" fontId="0" fillId="0" borderId="11" xfId="0" applyBorder="1" applyAlignment="1"/>
    <xf numFmtId="0" fontId="0" fillId="0" borderId="12" xfId="0" applyFont="1" applyBorder="1" applyAlignment="1"/>
    <xf numFmtId="0" fontId="2" fillId="0" borderId="4" xfId="0" applyFont="1" applyBorder="1" applyAlignment="1">
      <alignment horizontal="left"/>
    </xf>
    <xf numFmtId="0" fontId="2" fillId="0" borderId="5" xfId="0" applyFont="1" applyBorder="1" applyAlignment="1">
      <alignment horizontal="left"/>
    </xf>
    <xf numFmtId="0" fontId="10" fillId="0" borderId="0" xfId="0" applyFont="1" applyFill="1" applyAlignment="1">
      <alignment horizontal="left"/>
    </xf>
    <xf numFmtId="0" fontId="0" fillId="0" borderId="0" xfId="0" applyFill="1" applyAlignment="1">
      <alignment horizontal="left"/>
    </xf>
    <xf numFmtId="0" fontId="0" fillId="0" borderId="0" xfId="0" applyFill="1" applyAlignment="1"/>
    <xf numFmtId="0" fontId="5" fillId="0" borderId="9" xfId="0" applyFont="1" applyFill="1" applyBorder="1" applyAlignment="1" applyProtection="1">
      <alignment horizontal="left" vertical="top" wrapText="1"/>
    </xf>
    <xf numFmtId="0" fontId="0" fillId="0" borderId="10" xfId="0" applyFont="1" applyFill="1" applyBorder="1" applyAlignment="1"/>
    <xf numFmtId="0" fontId="5" fillId="0" borderId="12" xfId="0" applyFont="1" applyFill="1" applyBorder="1" applyAlignment="1" applyProtection="1">
      <alignment horizontal="left" vertical="top" wrapText="1"/>
    </xf>
    <xf numFmtId="0" fontId="0" fillId="0" borderId="0" xfId="0" applyBorder="1" applyAlignment="1">
      <alignment wrapText="1"/>
    </xf>
    <xf numFmtId="0" fontId="5" fillId="0" borderId="0" xfId="0" applyFont="1" applyFill="1" applyBorder="1" applyAlignment="1" applyProtection="1">
      <alignment horizontal="left" vertical="top" wrapText="1"/>
    </xf>
    <xf numFmtId="44" fontId="12" fillId="0" borderId="1" xfId="1" applyNumberFormat="1" applyFont="1" applyFill="1" applyBorder="1" applyAlignment="1">
      <alignment horizontal="left" vertical="center"/>
    </xf>
  </cellXfs>
  <cellStyles count="5">
    <cellStyle name="Komma" xfId="3" builtinId="3"/>
    <cellStyle name="Procent" xfId="2" builtinId="5"/>
    <cellStyle name="Standaard" xfId="0" builtinId="0"/>
    <cellStyle name="Valuta" xfId="1" builtinId="4"/>
    <cellStyle name="Valuta 2" xfId="4"/>
  </cellStyles>
  <dxfs count="0"/>
  <tableStyles count="0" defaultTableStyle="TableStyleMedium2" defaultPivotStyle="PivotStyleLight16"/>
  <colors>
    <mruColors>
      <color rgb="FF8EF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3"/>
  <sheetViews>
    <sheetView tabSelected="1" topLeftCell="A7" workbookViewId="0">
      <selection activeCell="A8" sqref="A8"/>
    </sheetView>
  </sheetViews>
  <sheetFormatPr defaultColWidth="8.85546875" defaultRowHeight="15" x14ac:dyDescent="0.25"/>
  <cols>
    <col min="1" max="1" width="2.7109375" customWidth="1"/>
    <col min="2" max="2" width="4.42578125" style="1" customWidth="1"/>
    <col min="3" max="3" width="27" customWidth="1"/>
    <col min="4" max="4" width="93.85546875" bestFit="1" customWidth="1"/>
    <col min="5" max="5" width="9.42578125" style="2" bestFit="1" customWidth="1"/>
    <col min="6" max="6" width="11.7109375" style="3" customWidth="1"/>
    <col min="7" max="7" width="12.7109375" customWidth="1"/>
    <col min="8" max="8" width="10.140625" style="27" customWidth="1"/>
    <col min="9" max="9" width="11.42578125" style="27" customWidth="1"/>
  </cols>
  <sheetData>
    <row r="1" spans="1:18" s="20" customFormat="1" ht="21" x14ac:dyDescent="0.35">
      <c r="A1" s="55"/>
      <c r="B1" s="111" t="s">
        <v>78</v>
      </c>
      <c r="C1" s="111"/>
      <c r="D1" s="112"/>
      <c r="E1" s="113"/>
      <c r="F1" s="113"/>
      <c r="G1" s="113"/>
      <c r="H1" s="113"/>
      <c r="I1" s="113"/>
      <c r="J1" s="19"/>
      <c r="K1" s="19"/>
      <c r="L1" s="19"/>
      <c r="M1" s="19"/>
      <c r="N1" s="19"/>
      <c r="O1" s="19"/>
      <c r="P1" s="19"/>
      <c r="Q1" s="19"/>
      <c r="R1" s="19"/>
    </row>
    <row r="2" spans="1:18" x14ac:dyDescent="0.25">
      <c r="F2" s="6"/>
      <c r="G2" s="20"/>
      <c r="J2" s="10"/>
      <c r="K2" s="10"/>
      <c r="L2" s="10"/>
      <c r="M2" s="10"/>
      <c r="N2" s="10"/>
      <c r="O2" s="10"/>
      <c r="P2" s="10"/>
      <c r="Q2" s="10"/>
      <c r="R2" s="10"/>
    </row>
    <row r="3" spans="1:18" s="68" customFormat="1" ht="15.75" thickBot="1" x14ac:dyDescent="0.3">
      <c r="B3" s="69" t="s">
        <v>45</v>
      </c>
      <c r="C3" s="70"/>
      <c r="D3" s="70"/>
      <c r="E3" s="71"/>
      <c r="F3" s="71"/>
      <c r="G3" s="71"/>
      <c r="H3" s="71"/>
      <c r="I3" s="71"/>
      <c r="J3" s="72"/>
      <c r="K3" s="72"/>
      <c r="L3" s="72"/>
      <c r="M3" s="72"/>
      <c r="N3" s="72"/>
      <c r="O3" s="72"/>
      <c r="P3" s="72"/>
      <c r="Q3" s="72"/>
      <c r="R3" s="72"/>
    </row>
    <row r="4" spans="1:18" ht="30.75" thickBot="1" x14ac:dyDescent="0.3">
      <c r="B4" s="109" t="s">
        <v>0</v>
      </c>
      <c r="C4" s="110"/>
      <c r="D4" s="4" t="s">
        <v>1</v>
      </c>
      <c r="E4" s="30" t="s">
        <v>41</v>
      </c>
      <c r="F4" s="35" t="s">
        <v>2</v>
      </c>
      <c r="G4" s="46" t="s">
        <v>3</v>
      </c>
      <c r="H4" s="49" t="s">
        <v>39</v>
      </c>
      <c r="I4" s="49" t="s">
        <v>40</v>
      </c>
      <c r="J4" s="10"/>
      <c r="K4" s="10"/>
      <c r="L4" s="10"/>
      <c r="M4" s="10"/>
      <c r="N4" s="10"/>
      <c r="O4" s="10"/>
      <c r="P4" s="10"/>
      <c r="Q4" s="10"/>
      <c r="R4" s="10"/>
    </row>
    <row r="5" spans="1:18" ht="45" x14ac:dyDescent="0.25">
      <c r="B5" s="42">
        <v>1</v>
      </c>
      <c r="C5" s="41" t="s">
        <v>85</v>
      </c>
      <c r="D5" s="43" t="s">
        <v>86</v>
      </c>
      <c r="E5" s="44">
        <v>0.02</v>
      </c>
      <c r="F5" s="53"/>
      <c r="G5" s="47">
        <f t="shared" ref="G5:G22" si="0">E5*F5</f>
        <v>0</v>
      </c>
      <c r="H5" s="50">
        <v>100</v>
      </c>
      <c r="I5" s="50">
        <v>130</v>
      </c>
      <c r="J5" s="10"/>
      <c r="K5" s="10"/>
      <c r="L5" s="10"/>
      <c r="M5" s="10"/>
      <c r="N5" s="10"/>
      <c r="O5" s="10"/>
      <c r="P5" s="10"/>
      <c r="Q5" s="10"/>
      <c r="R5" s="10"/>
    </row>
    <row r="6" spans="1:18" ht="45" x14ac:dyDescent="0.25">
      <c r="B6" s="8">
        <v>2</v>
      </c>
      <c r="C6" s="32" t="s">
        <v>4</v>
      </c>
      <c r="D6" s="7" t="s">
        <v>42</v>
      </c>
      <c r="E6" s="45">
        <v>0.08</v>
      </c>
      <c r="F6" s="54"/>
      <c r="G6" s="47">
        <f t="shared" si="0"/>
        <v>0</v>
      </c>
      <c r="H6" s="51">
        <v>85</v>
      </c>
      <c r="I6" s="119">
        <v>110</v>
      </c>
      <c r="J6" s="10"/>
      <c r="K6" s="10"/>
      <c r="L6" s="10"/>
      <c r="M6" s="10"/>
      <c r="N6" s="10"/>
      <c r="O6" s="10"/>
      <c r="P6" s="10"/>
      <c r="Q6" s="10"/>
      <c r="R6" s="10"/>
    </row>
    <row r="7" spans="1:18" ht="45" x14ac:dyDescent="0.25">
      <c r="B7" s="8">
        <v>3</v>
      </c>
      <c r="C7" s="7" t="s">
        <v>7</v>
      </c>
      <c r="D7" s="7" t="s">
        <v>18</v>
      </c>
      <c r="E7" s="45">
        <v>0.125</v>
      </c>
      <c r="F7" s="54"/>
      <c r="G7" s="47">
        <f t="shared" si="0"/>
        <v>0</v>
      </c>
      <c r="H7" s="51">
        <v>70</v>
      </c>
      <c r="I7" s="51">
        <v>95</v>
      </c>
      <c r="J7" s="10"/>
      <c r="K7" s="10"/>
      <c r="L7" s="10"/>
      <c r="M7" s="10"/>
      <c r="N7" s="10"/>
      <c r="O7" s="10"/>
      <c r="P7" s="10"/>
      <c r="Q7" s="10"/>
      <c r="R7" s="10"/>
    </row>
    <row r="8" spans="1:18" ht="45" x14ac:dyDescent="0.25">
      <c r="B8" s="8">
        <v>4</v>
      </c>
      <c r="C8" s="32" t="s">
        <v>43</v>
      </c>
      <c r="D8" s="7" t="s">
        <v>38</v>
      </c>
      <c r="E8" s="45">
        <v>0.05</v>
      </c>
      <c r="F8" s="54"/>
      <c r="G8" s="47">
        <f t="shared" si="0"/>
        <v>0</v>
      </c>
      <c r="H8" s="51">
        <v>80</v>
      </c>
      <c r="I8" s="51">
        <v>105</v>
      </c>
      <c r="J8" s="10"/>
      <c r="K8" s="10"/>
      <c r="L8" s="10"/>
      <c r="M8" s="10"/>
      <c r="N8" s="10"/>
      <c r="O8" s="10"/>
      <c r="P8" s="10"/>
      <c r="Q8" s="10"/>
      <c r="R8" s="10"/>
    </row>
    <row r="9" spans="1:18" ht="45" x14ac:dyDescent="0.25">
      <c r="B9" s="8">
        <v>5</v>
      </c>
      <c r="C9" s="7" t="s">
        <v>54</v>
      </c>
      <c r="D9" s="7" t="s">
        <v>8</v>
      </c>
      <c r="E9" s="45">
        <v>0.05</v>
      </c>
      <c r="F9" s="54"/>
      <c r="G9" s="47">
        <f t="shared" si="0"/>
        <v>0</v>
      </c>
      <c r="H9" s="51">
        <v>75</v>
      </c>
      <c r="I9" s="51">
        <v>95</v>
      </c>
      <c r="J9" s="10"/>
      <c r="K9" s="10"/>
      <c r="L9" s="10"/>
      <c r="M9" s="10"/>
      <c r="N9" s="10"/>
      <c r="O9" s="10"/>
      <c r="P9" s="10"/>
      <c r="Q9" s="10"/>
      <c r="R9" s="10"/>
    </row>
    <row r="10" spans="1:18" ht="30" x14ac:dyDescent="0.25">
      <c r="B10" s="8">
        <v>6</v>
      </c>
      <c r="C10" s="7" t="s">
        <v>28</v>
      </c>
      <c r="D10" s="7" t="s">
        <v>21</v>
      </c>
      <c r="E10" s="45">
        <v>0.1</v>
      </c>
      <c r="F10" s="54"/>
      <c r="G10" s="47">
        <f t="shared" si="0"/>
        <v>0</v>
      </c>
      <c r="H10" s="51">
        <v>65</v>
      </c>
      <c r="I10" s="51">
        <v>85</v>
      </c>
      <c r="J10" s="10"/>
      <c r="K10" s="10"/>
      <c r="L10" s="10"/>
      <c r="M10" s="10"/>
      <c r="N10" s="10"/>
      <c r="O10" s="10"/>
      <c r="P10" s="10"/>
      <c r="Q10" s="10"/>
      <c r="R10" s="10"/>
    </row>
    <row r="11" spans="1:18" ht="45" x14ac:dyDescent="0.25">
      <c r="B11" s="8">
        <v>7</v>
      </c>
      <c r="C11" s="7" t="s">
        <v>10</v>
      </c>
      <c r="D11" s="7" t="s">
        <v>17</v>
      </c>
      <c r="E11" s="45">
        <v>0.05</v>
      </c>
      <c r="F11" s="54"/>
      <c r="G11" s="47">
        <f t="shared" si="0"/>
        <v>0</v>
      </c>
      <c r="H11" s="51">
        <v>75</v>
      </c>
      <c r="I11" s="51">
        <v>95</v>
      </c>
      <c r="J11" s="10"/>
      <c r="K11" s="10"/>
      <c r="L11" s="10"/>
      <c r="M11" s="10"/>
      <c r="N11" s="10"/>
      <c r="O11" s="10"/>
      <c r="P11" s="10"/>
      <c r="Q11" s="10"/>
      <c r="R11" s="10"/>
    </row>
    <row r="12" spans="1:18" ht="30" x14ac:dyDescent="0.25">
      <c r="B12" s="8">
        <v>8</v>
      </c>
      <c r="C12" s="7" t="s">
        <v>19</v>
      </c>
      <c r="D12" s="7" t="s">
        <v>20</v>
      </c>
      <c r="E12" s="45">
        <v>0.05</v>
      </c>
      <c r="F12" s="54"/>
      <c r="G12" s="47">
        <f t="shared" si="0"/>
        <v>0</v>
      </c>
      <c r="H12" s="119">
        <v>80</v>
      </c>
      <c r="I12" s="119">
        <v>100</v>
      </c>
      <c r="J12" s="10"/>
      <c r="K12" s="10"/>
      <c r="L12" s="10"/>
      <c r="M12" s="10"/>
      <c r="N12" s="10"/>
      <c r="O12" s="10"/>
      <c r="P12" s="10"/>
      <c r="Q12" s="10"/>
      <c r="R12" s="10"/>
    </row>
    <row r="13" spans="1:18" ht="30" x14ac:dyDescent="0.25">
      <c r="B13" s="8">
        <v>9</v>
      </c>
      <c r="C13" s="7" t="s">
        <v>5</v>
      </c>
      <c r="D13" s="7" t="s">
        <v>9</v>
      </c>
      <c r="E13" s="45">
        <v>0.125</v>
      </c>
      <c r="F13" s="54"/>
      <c r="G13" s="47">
        <f t="shared" si="0"/>
        <v>0</v>
      </c>
      <c r="H13" s="51">
        <v>50</v>
      </c>
      <c r="I13" s="51">
        <v>70</v>
      </c>
      <c r="J13" s="10"/>
      <c r="K13" s="10"/>
      <c r="L13" s="10"/>
      <c r="M13" s="10"/>
      <c r="N13" s="10"/>
      <c r="O13" s="10"/>
      <c r="P13" s="10"/>
      <c r="Q13" s="10"/>
      <c r="R13" s="10"/>
    </row>
    <row r="14" spans="1:18" ht="60" x14ac:dyDescent="0.25">
      <c r="B14" s="8">
        <v>10</v>
      </c>
      <c r="C14" s="7" t="s">
        <v>23</v>
      </c>
      <c r="D14" s="7" t="s">
        <v>83</v>
      </c>
      <c r="E14" s="45">
        <v>0.05</v>
      </c>
      <c r="F14" s="54"/>
      <c r="G14" s="47">
        <f t="shared" si="0"/>
        <v>0</v>
      </c>
      <c r="H14" s="119">
        <v>95</v>
      </c>
      <c r="I14" s="119">
        <v>125</v>
      </c>
      <c r="J14" s="10"/>
      <c r="K14" s="10"/>
      <c r="L14" s="10"/>
      <c r="M14" s="10"/>
      <c r="N14" s="10"/>
      <c r="O14" s="10"/>
      <c r="P14" s="10"/>
      <c r="Q14" s="10"/>
      <c r="R14" s="10"/>
    </row>
    <row r="15" spans="1:18" x14ac:dyDescent="0.25">
      <c r="B15" s="8">
        <v>11</v>
      </c>
      <c r="C15" s="7" t="s">
        <v>27</v>
      </c>
      <c r="D15" s="32" t="s">
        <v>44</v>
      </c>
      <c r="E15" s="45">
        <v>0.02</v>
      </c>
      <c r="F15" s="54"/>
      <c r="G15" s="47">
        <f t="shared" si="0"/>
        <v>0</v>
      </c>
      <c r="H15" s="51">
        <v>95</v>
      </c>
      <c r="I15" s="51">
        <v>125</v>
      </c>
      <c r="J15" s="10"/>
      <c r="K15" s="10"/>
      <c r="L15" s="10"/>
      <c r="M15" s="10"/>
      <c r="N15" s="10"/>
      <c r="O15" s="10"/>
      <c r="P15" s="10"/>
      <c r="Q15" s="10"/>
      <c r="R15" s="10"/>
    </row>
    <row r="16" spans="1:18" ht="30" x14ac:dyDescent="0.25">
      <c r="B16" s="8">
        <v>12</v>
      </c>
      <c r="C16" s="7" t="s">
        <v>31</v>
      </c>
      <c r="D16" s="7" t="s">
        <v>82</v>
      </c>
      <c r="E16" s="45">
        <v>0.05</v>
      </c>
      <c r="F16" s="54"/>
      <c r="G16" s="47">
        <f t="shared" si="0"/>
        <v>0</v>
      </c>
      <c r="H16" s="51">
        <v>60</v>
      </c>
      <c r="I16" s="119">
        <v>90</v>
      </c>
      <c r="J16" s="10"/>
      <c r="K16" s="10"/>
      <c r="L16" s="10"/>
      <c r="M16" s="10"/>
      <c r="N16" s="10"/>
      <c r="O16" s="10"/>
      <c r="P16" s="10"/>
      <c r="Q16" s="10"/>
      <c r="R16" s="10"/>
    </row>
    <row r="17" spans="2:27" ht="45" x14ac:dyDescent="0.25">
      <c r="B17" s="8">
        <v>13</v>
      </c>
      <c r="C17" s="7" t="s">
        <v>24</v>
      </c>
      <c r="D17" s="7" t="s">
        <v>32</v>
      </c>
      <c r="E17" s="45">
        <v>0.02</v>
      </c>
      <c r="F17" s="54"/>
      <c r="G17" s="47">
        <f t="shared" si="0"/>
        <v>0</v>
      </c>
      <c r="H17" s="51">
        <v>85</v>
      </c>
      <c r="I17" s="119">
        <v>110</v>
      </c>
      <c r="J17" s="10"/>
      <c r="K17" s="10"/>
      <c r="L17" s="10"/>
      <c r="M17" s="10"/>
      <c r="N17" s="10"/>
      <c r="O17" s="10"/>
      <c r="P17" s="10"/>
      <c r="Q17" s="10"/>
      <c r="R17" s="10"/>
    </row>
    <row r="18" spans="2:27" ht="45" x14ac:dyDescent="0.25">
      <c r="B18" s="8">
        <v>14</v>
      </c>
      <c r="C18" s="7" t="s">
        <v>25</v>
      </c>
      <c r="D18" s="7" t="s">
        <v>33</v>
      </c>
      <c r="E18" s="45">
        <v>7.0000000000000007E-2</v>
      </c>
      <c r="F18" s="54"/>
      <c r="G18" s="47">
        <f t="shared" si="0"/>
        <v>0</v>
      </c>
      <c r="H18" s="51">
        <v>75</v>
      </c>
      <c r="I18" s="119">
        <v>95</v>
      </c>
      <c r="J18" s="10"/>
      <c r="K18" s="10"/>
      <c r="L18" s="10"/>
      <c r="M18" s="10"/>
      <c r="N18" s="10"/>
      <c r="O18" s="10"/>
      <c r="P18" s="10"/>
      <c r="Q18" s="10"/>
      <c r="R18" s="10"/>
    </row>
    <row r="19" spans="2:27" ht="30" x14ac:dyDescent="0.25">
      <c r="B19" s="8">
        <v>15</v>
      </c>
      <c r="C19" s="7" t="s">
        <v>26</v>
      </c>
      <c r="D19" s="7" t="s">
        <v>34</v>
      </c>
      <c r="E19" s="45">
        <v>0.02</v>
      </c>
      <c r="F19" s="54"/>
      <c r="G19" s="47">
        <f t="shared" si="0"/>
        <v>0</v>
      </c>
      <c r="H19" s="51">
        <v>60</v>
      </c>
      <c r="I19" s="119">
        <v>85</v>
      </c>
      <c r="J19" s="10"/>
      <c r="K19" s="10"/>
      <c r="L19" s="10"/>
      <c r="M19" s="10"/>
      <c r="N19" s="10"/>
      <c r="O19" s="10"/>
      <c r="P19" s="10"/>
      <c r="Q19" s="10"/>
      <c r="R19" s="10"/>
    </row>
    <row r="20" spans="2:27" ht="45" x14ac:dyDescent="0.25">
      <c r="B20" s="8">
        <v>16</v>
      </c>
      <c r="C20" s="7" t="s">
        <v>35</v>
      </c>
      <c r="D20" s="7" t="s">
        <v>36</v>
      </c>
      <c r="E20" s="45">
        <v>0.02</v>
      </c>
      <c r="F20" s="54"/>
      <c r="G20" s="48">
        <f t="shared" si="0"/>
        <v>0</v>
      </c>
      <c r="H20" s="51">
        <v>65</v>
      </c>
      <c r="I20" s="51">
        <v>90</v>
      </c>
      <c r="J20" s="10"/>
      <c r="K20" s="10"/>
      <c r="L20" s="10"/>
      <c r="M20" s="10"/>
      <c r="N20" s="10"/>
      <c r="O20" s="10"/>
      <c r="P20" s="10"/>
      <c r="Q20" s="10"/>
      <c r="R20" s="10"/>
    </row>
    <row r="21" spans="2:27" ht="60" x14ac:dyDescent="0.25">
      <c r="B21" s="8">
        <v>17</v>
      </c>
      <c r="C21" s="7" t="s">
        <v>29</v>
      </c>
      <c r="D21" s="7" t="s">
        <v>37</v>
      </c>
      <c r="E21" s="45">
        <v>0.05</v>
      </c>
      <c r="F21" s="54"/>
      <c r="G21" s="48">
        <f t="shared" si="0"/>
        <v>0</v>
      </c>
      <c r="H21" s="51">
        <v>75</v>
      </c>
      <c r="I21" s="119">
        <v>100</v>
      </c>
      <c r="J21" s="10"/>
      <c r="K21" s="10"/>
      <c r="L21" s="10"/>
      <c r="M21" s="10"/>
      <c r="N21" s="10"/>
      <c r="O21" s="10"/>
      <c r="P21" s="10"/>
      <c r="Q21" s="10"/>
      <c r="R21" s="10"/>
    </row>
    <row r="22" spans="2:27" ht="60.75" thickBot="1" x14ac:dyDescent="0.3">
      <c r="B22" s="8">
        <v>18</v>
      </c>
      <c r="C22" s="7" t="s">
        <v>30</v>
      </c>
      <c r="D22" s="7" t="s">
        <v>80</v>
      </c>
      <c r="E22" s="45">
        <v>0.05</v>
      </c>
      <c r="F22" s="54"/>
      <c r="G22" s="48">
        <f t="shared" si="0"/>
        <v>0</v>
      </c>
      <c r="H22" s="51">
        <v>65</v>
      </c>
      <c r="I22" s="119">
        <v>85</v>
      </c>
      <c r="J22" s="10"/>
      <c r="K22" s="10"/>
      <c r="L22" s="10"/>
      <c r="M22" s="10"/>
      <c r="N22" s="10"/>
      <c r="O22" s="10"/>
      <c r="P22" s="10"/>
      <c r="Q22" s="10"/>
      <c r="R22" s="10"/>
    </row>
    <row r="23" spans="2:27" s="73" customFormat="1" ht="15.75" thickBot="1" x14ac:dyDescent="0.3">
      <c r="B23" s="74"/>
      <c r="D23" s="75" t="s">
        <v>16</v>
      </c>
      <c r="E23" s="76">
        <f>SUM(E5:E22)</f>
        <v>1.0000000000000002</v>
      </c>
      <c r="F23" s="77"/>
      <c r="G23" s="78">
        <f>SUM(G6:G22)</f>
        <v>0</v>
      </c>
      <c r="H23" s="79"/>
      <c r="I23" s="79"/>
      <c r="J23" s="80"/>
      <c r="K23" s="80"/>
      <c r="L23" s="80"/>
      <c r="M23" s="80"/>
      <c r="N23" s="80"/>
      <c r="O23" s="80"/>
      <c r="P23" s="80"/>
      <c r="Q23" s="80"/>
      <c r="R23" s="80"/>
    </row>
    <row r="24" spans="2:27" s="20" customFormat="1" x14ac:dyDescent="0.25">
      <c r="B24" s="21"/>
      <c r="E24" s="22"/>
      <c r="F24" s="23"/>
      <c r="H24" s="27"/>
      <c r="I24" s="27"/>
      <c r="J24" s="10"/>
      <c r="K24" s="10"/>
      <c r="L24" s="10"/>
      <c r="M24" s="10"/>
      <c r="N24" s="10"/>
      <c r="O24" s="10"/>
      <c r="P24" s="10"/>
      <c r="Q24" s="10"/>
      <c r="R24" s="10"/>
      <c r="S24" s="27"/>
      <c r="T24" s="27"/>
      <c r="U24" s="27"/>
      <c r="V24" s="27"/>
      <c r="W24" s="27"/>
      <c r="X24" s="27"/>
      <c r="Y24" s="27"/>
      <c r="Z24" s="27"/>
      <c r="AA24" s="27"/>
    </row>
    <row r="25" spans="2:27" s="20" customFormat="1" ht="15.75" thickBot="1" x14ac:dyDescent="0.3">
      <c r="B25" s="21"/>
      <c r="D25" s="24" t="s">
        <v>79</v>
      </c>
      <c r="E25" s="56">
        <v>5500</v>
      </c>
      <c r="F25" s="57" t="s">
        <v>76</v>
      </c>
      <c r="H25" s="27"/>
      <c r="I25" s="27"/>
      <c r="J25" s="19"/>
      <c r="K25" s="19"/>
      <c r="L25" s="19"/>
      <c r="M25" s="19"/>
      <c r="N25" s="19"/>
      <c r="O25" s="19"/>
      <c r="P25" s="19"/>
      <c r="Q25" s="19"/>
      <c r="R25" s="19"/>
    </row>
    <row r="26" spans="2:27" s="20" customFormat="1" ht="15.75" thickBot="1" x14ac:dyDescent="0.3">
      <c r="B26" s="21"/>
      <c r="D26" s="31" t="s">
        <v>59</v>
      </c>
      <c r="E26" s="33"/>
      <c r="F26" s="23"/>
      <c r="G26" s="81">
        <f>+E25*G23</f>
        <v>0</v>
      </c>
      <c r="H26" s="27"/>
      <c r="I26" s="27"/>
      <c r="J26" s="19"/>
      <c r="K26" s="19"/>
      <c r="L26" s="19"/>
      <c r="M26" s="19"/>
      <c r="N26" s="19"/>
      <c r="O26" s="19"/>
      <c r="P26" s="19"/>
      <c r="Q26" s="19"/>
      <c r="R26" s="19"/>
    </row>
    <row r="27" spans="2:27" s="20" customFormat="1" x14ac:dyDescent="0.25">
      <c r="B27" s="21"/>
      <c r="D27" s="24"/>
      <c r="E27" s="33"/>
      <c r="F27" s="23"/>
      <c r="H27" s="27"/>
      <c r="I27" s="27"/>
      <c r="J27" s="10"/>
      <c r="K27" s="10"/>
      <c r="L27" s="10"/>
      <c r="M27" s="10"/>
      <c r="N27" s="10"/>
      <c r="O27" s="10"/>
      <c r="P27" s="10"/>
      <c r="Q27" s="10"/>
      <c r="R27" s="10"/>
    </row>
    <row r="28" spans="2:27" s="80" customFormat="1" ht="15.75" thickBot="1" x14ac:dyDescent="0.3">
      <c r="B28" s="69" t="s">
        <v>46</v>
      </c>
      <c r="C28" s="70"/>
      <c r="D28" s="70"/>
      <c r="E28" s="71"/>
      <c r="F28" s="71"/>
      <c r="G28" s="71"/>
      <c r="H28" s="71"/>
      <c r="I28" s="71"/>
    </row>
    <row r="29" spans="2:27" ht="30.75" thickBot="1" x14ac:dyDescent="0.3">
      <c r="B29" s="109" t="s">
        <v>47</v>
      </c>
      <c r="C29" s="110"/>
      <c r="D29" s="4" t="s">
        <v>1</v>
      </c>
      <c r="E29" s="30" t="s">
        <v>75</v>
      </c>
      <c r="F29" s="35" t="s">
        <v>73</v>
      </c>
      <c r="G29" s="66" t="s">
        <v>48</v>
      </c>
      <c r="H29" s="29"/>
      <c r="I29" s="29"/>
      <c r="J29" s="10"/>
      <c r="K29" s="10"/>
      <c r="L29" s="10"/>
      <c r="M29" s="10"/>
      <c r="N29" s="10"/>
      <c r="O29" s="10"/>
      <c r="P29" s="10"/>
      <c r="Q29" s="10"/>
      <c r="R29" s="10"/>
    </row>
    <row r="30" spans="2:27" ht="75" x14ac:dyDescent="0.25">
      <c r="B30" s="37" t="s">
        <v>49</v>
      </c>
      <c r="C30" s="36" t="s">
        <v>66</v>
      </c>
      <c r="D30" s="36" t="s">
        <v>60</v>
      </c>
      <c r="E30" s="39">
        <v>150</v>
      </c>
      <c r="F30" s="52"/>
      <c r="G30" s="67">
        <f t="shared" ref="G30:G36" si="1">E30*F30</f>
        <v>0</v>
      </c>
      <c r="H30" s="65"/>
      <c r="I30" s="65"/>
      <c r="J30" s="10"/>
      <c r="K30" s="10"/>
      <c r="L30" s="10"/>
      <c r="M30" s="10"/>
      <c r="N30" s="10"/>
      <c r="O30" s="10"/>
      <c r="P30" s="10"/>
      <c r="Q30" s="10"/>
      <c r="R30" s="10"/>
    </row>
    <row r="31" spans="2:27" s="20" customFormat="1" ht="75" x14ac:dyDescent="0.25">
      <c r="B31" s="38" t="s">
        <v>50</v>
      </c>
      <c r="C31" s="36" t="s">
        <v>67</v>
      </c>
      <c r="D31" s="36" t="s">
        <v>61</v>
      </c>
      <c r="E31" s="39">
        <v>50</v>
      </c>
      <c r="F31" s="52"/>
      <c r="G31" s="67">
        <f t="shared" si="1"/>
        <v>0</v>
      </c>
      <c r="H31" s="27"/>
      <c r="I31" s="34"/>
      <c r="J31" s="10"/>
      <c r="K31" s="10"/>
      <c r="L31" s="10"/>
      <c r="M31" s="10"/>
      <c r="N31" s="10"/>
      <c r="O31" s="10"/>
      <c r="P31" s="10"/>
      <c r="Q31" s="10"/>
      <c r="R31" s="10"/>
    </row>
    <row r="32" spans="2:27" s="20" customFormat="1" ht="90" x14ac:dyDescent="0.25">
      <c r="B32" s="38" t="s">
        <v>51</v>
      </c>
      <c r="C32" s="36" t="s">
        <v>68</v>
      </c>
      <c r="D32" s="36" t="s">
        <v>62</v>
      </c>
      <c r="E32" s="39">
        <v>10</v>
      </c>
      <c r="F32" s="52"/>
      <c r="G32" s="67">
        <f t="shared" si="1"/>
        <v>0</v>
      </c>
      <c r="H32" s="27"/>
      <c r="I32" s="34"/>
      <c r="J32" s="10"/>
      <c r="K32" s="10"/>
      <c r="L32" s="10"/>
      <c r="M32" s="10"/>
      <c r="N32" s="10"/>
      <c r="O32" s="10"/>
      <c r="P32" s="10"/>
      <c r="Q32" s="10"/>
      <c r="R32" s="10"/>
    </row>
    <row r="33" spans="1:18" s="20" customFormat="1" ht="105" x14ac:dyDescent="0.25">
      <c r="B33" s="38" t="s">
        <v>52</v>
      </c>
      <c r="C33" s="36" t="s">
        <v>69</v>
      </c>
      <c r="D33" s="36" t="s">
        <v>63</v>
      </c>
      <c r="E33" s="39">
        <v>10</v>
      </c>
      <c r="F33" s="52"/>
      <c r="G33" s="67">
        <f t="shared" si="1"/>
        <v>0</v>
      </c>
      <c r="H33" s="27"/>
      <c r="I33" s="34"/>
      <c r="J33" s="10"/>
      <c r="K33" s="10"/>
      <c r="L33" s="10"/>
      <c r="M33" s="10"/>
      <c r="N33" s="10"/>
      <c r="O33" s="10"/>
      <c r="P33" s="10"/>
      <c r="Q33" s="10"/>
      <c r="R33" s="10"/>
    </row>
    <row r="34" spans="1:18" s="20" customFormat="1" ht="45" x14ac:dyDescent="0.25">
      <c r="B34" s="38" t="s">
        <v>53</v>
      </c>
      <c r="C34" s="36" t="s">
        <v>70</v>
      </c>
      <c r="D34" s="36" t="s">
        <v>64</v>
      </c>
      <c r="E34" s="39">
        <v>100</v>
      </c>
      <c r="F34" s="52"/>
      <c r="G34" s="67">
        <f t="shared" si="1"/>
        <v>0</v>
      </c>
      <c r="H34" s="27"/>
      <c r="I34" s="34"/>
      <c r="J34" s="10"/>
      <c r="K34" s="10"/>
      <c r="L34" s="10"/>
      <c r="M34" s="10"/>
      <c r="N34" s="10"/>
      <c r="O34" s="10"/>
      <c r="P34" s="10"/>
      <c r="Q34" s="10"/>
      <c r="R34" s="10"/>
    </row>
    <row r="35" spans="1:18" s="20" customFormat="1" ht="45" x14ac:dyDescent="0.25">
      <c r="B35" s="38" t="s">
        <v>56</v>
      </c>
      <c r="C35" s="36" t="s">
        <v>71</v>
      </c>
      <c r="D35" s="36" t="s">
        <v>65</v>
      </c>
      <c r="E35" s="39">
        <v>50</v>
      </c>
      <c r="F35" s="52"/>
      <c r="G35" s="67">
        <f t="shared" si="1"/>
        <v>0</v>
      </c>
      <c r="H35" s="27"/>
      <c r="I35" s="34"/>
      <c r="J35" s="10"/>
      <c r="K35" s="10"/>
      <c r="L35" s="10"/>
      <c r="M35" s="10"/>
      <c r="N35" s="10"/>
      <c r="O35" s="10"/>
      <c r="P35" s="10"/>
      <c r="Q35" s="10"/>
      <c r="R35" s="10"/>
    </row>
    <row r="36" spans="1:18" s="20" customFormat="1" ht="75.75" thickBot="1" x14ac:dyDescent="0.3">
      <c r="B36" s="38" t="s">
        <v>55</v>
      </c>
      <c r="C36" s="36" t="s">
        <v>72</v>
      </c>
      <c r="D36" s="82" t="s">
        <v>74</v>
      </c>
      <c r="E36" s="83">
        <v>8</v>
      </c>
      <c r="F36" s="84"/>
      <c r="G36" s="67">
        <f t="shared" si="1"/>
        <v>0</v>
      </c>
      <c r="H36" s="27"/>
      <c r="I36" s="34"/>
      <c r="J36" s="10"/>
      <c r="K36" s="10"/>
      <c r="L36" s="10"/>
      <c r="M36" s="10"/>
      <c r="N36" s="10"/>
      <c r="O36" s="10"/>
      <c r="P36" s="10"/>
      <c r="Q36" s="10"/>
      <c r="R36" s="10"/>
    </row>
    <row r="37" spans="1:18" s="20" customFormat="1" ht="15.75" thickBot="1" x14ac:dyDescent="0.3">
      <c r="B37" s="21"/>
      <c r="D37" s="85" t="s">
        <v>77</v>
      </c>
      <c r="E37" s="86"/>
      <c r="F37" s="87"/>
      <c r="G37" s="81">
        <f>SUM(G30:G36)</f>
        <v>0</v>
      </c>
      <c r="H37" s="27"/>
      <c r="I37" s="34"/>
      <c r="J37" s="19"/>
      <c r="K37" s="19"/>
      <c r="L37" s="19"/>
      <c r="M37" s="19"/>
      <c r="N37" s="19"/>
      <c r="O37" s="19"/>
      <c r="P37" s="19"/>
      <c r="Q37" s="19"/>
      <c r="R37" s="19"/>
    </row>
    <row r="38" spans="1:18" s="20" customFormat="1" ht="15.75" thickBot="1" x14ac:dyDescent="0.3">
      <c r="B38" s="21"/>
      <c r="D38" s="31"/>
      <c r="E38" s="33"/>
      <c r="F38" s="23"/>
      <c r="H38" s="27"/>
      <c r="I38" s="34"/>
      <c r="J38" s="10"/>
      <c r="K38" s="10"/>
      <c r="L38" s="10"/>
      <c r="M38" s="10"/>
      <c r="N38" s="10"/>
      <c r="O38" s="10"/>
      <c r="P38" s="10"/>
      <c r="Q38" s="10"/>
      <c r="R38" s="10"/>
    </row>
    <row r="39" spans="1:18" s="25" customFormat="1" ht="16.5" thickBot="1" x14ac:dyDescent="0.3">
      <c r="B39" s="59"/>
      <c r="C39" s="60"/>
      <c r="D39" s="61" t="s">
        <v>58</v>
      </c>
      <c r="E39" s="62"/>
      <c r="F39" s="58"/>
      <c r="G39" s="63">
        <f>(G26+G37)</f>
        <v>0</v>
      </c>
      <c r="H39" s="28"/>
      <c r="I39" s="34"/>
      <c r="J39" s="19"/>
      <c r="K39" s="19"/>
      <c r="L39" s="19"/>
      <c r="M39" s="19"/>
      <c r="N39" s="19"/>
      <c r="O39" s="19"/>
      <c r="P39" s="19"/>
      <c r="Q39" s="19"/>
      <c r="R39" s="19"/>
    </row>
    <row r="40" spans="1:18" x14ac:dyDescent="0.25">
      <c r="A40" s="25"/>
      <c r="B40" s="64"/>
      <c r="C40" t="s">
        <v>6</v>
      </c>
      <c r="D40" s="34"/>
      <c r="E40" s="5"/>
      <c r="F40" s="6"/>
      <c r="I40" s="34"/>
      <c r="J40" s="10"/>
      <c r="K40" s="10"/>
      <c r="L40" s="10"/>
      <c r="M40" s="10"/>
      <c r="N40" s="10"/>
      <c r="O40" s="10"/>
      <c r="P40" s="10"/>
      <c r="Q40" s="10"/>
      <c r="R40" s="10"/>
    </row>
    <row r="41" spans="1:18" s="20" customFormat="1" ht="15.75" thickBot="1" x14ac:dyDescent="0.3">
      <c r="B41" s="21"/>
      <c r="D41" s="26"/>
      <c r="E41" s="22"/>
      <c r="F41" s="23"/>
      <c r="H41" s="27"/>
      <c r="I41" s="27"/>
      <c r="J41" s="10"/>
      <c r="K41" s="10"/>
      <c r="L41" s="10"/>
      <c r="M41" s="10"/>
      <c r="N41" s="10"/>
      <c r="O41" s="10"/>
      <c r="P41" s="10"/>
      <c r="Q41" s="10"/>
      <c r="R41" s="10"/>
    </row>
    <row r="42" spans="1:18" s="19" customFormat="1" x14ac:dyDescent="0.25">
      <c r="A42" s="114" t="s">
        <v>57</v>
      </c>
      <c r="B42" s="115"/>
      <c r="C42" s="115"/>
      <c r="D42" s="115"/>
      <c r="E42" s="115"/>
      <c r="F42" s="115"/>
      <c r="G42" s="115"/>
      <c r="H42" s="106"/>
      <c r="I42" s="107"/>
      <c r="J42" s="10"/>
      <c r="K42" s="10"/>
      <c r="L42" s="10"/>
      <c r="M42" s="10"/>
      <c r="N42" s="10"/>
      <c r="O42" s="10"/>
      <c r="P42" s="10"/>
      <c r="Q42" s="10"/>
      <c r="R42" s="10"/>
    </row>
    <row r="43" spans="1:18" s="19" customFormat="1" x14ac:dyDescent="0.25">
      <c r="A43" s="116" t="s">
        <v>84</v>
      </c>
      <c r="B43" s="117"/>
      <c r="C43" s="117"/>
      <c r="D43" s="117"/>
      <c r="E43" s="117"/>
      <c r="F43" s="117"/>
      <c r="G43" s="117"/>
      <c r="H43" s="91"/>
      <c r="I43" s="92"/>
      <c r="J43" s="10"/>
      <c r="K43" s="10"/>
      <c r="L43" s="10"/>
      <c r="M43" s="10"/>
      <c r="N43" s="10"/>
      <c r="O43" s="10"/>
      <c r="P43" s="10"/>
      <c r="Q43" s="10"/>
      <c r="R43" s="10"/>
    </row>
    <row r="44" spans="1:18" s="19" customFormat="1" x14ac:dyDescent="0.25">
      <c r="A44" s="116" t="s">
        <v>81</v>
      </c>
      <c r="B44" s="118"/>
      <c r="C44" s="118"/>
      <c r="D44" s="118"/>
      <c r="E44" s="118"/>
      <c r="F44" s="118"/>
      <c r="G44" s="118"/>
      <c r="H44" s="91"/>
      <c r="I44" s="92"/>
      <c r="J44" s="10"/>
      <c r="K44" s="10"/>
      <c r="L44" s="10"/>
      <c r="M44" s="10"/>
      <c r="N44" s="10"/>
      <c r="O44" s="10"/>
      <c r="P44" s="10"/>
      <c r="Q44" s="10"/>
      <c r="R44" s="10"/>
    </row>
    <row r="45" spans="1:18" s="10" customFormat="1" x14ac:dyDescent="0.25">
      <c r="A45" s="98" t="s">
        <v>87</v>
      </c>
      <c r="B45" s="99"/>
      <c r="C45" s="99"/>
      <c r="D45" s="99"/>
      <c r="E45" s="99"/>
      <c r="F45" s="100"/>
      <c r="G45" s="100"/>
      <c r="H45" s="91"/>
      <c r="I45" s="92"/>
    </row>
    <row r="46" spans="1:18" s="10" customFormat="1" ht="15.75" thickBot="1" x14ac:dyDescent="0.3">
      <c r="A46" s="101" t="s">
        <v>88</v>
      </c>
      <c r="B46" s="102"/>
      <c r="C46" s="102"/>
      <c r="D46" s="102"/>
      <c r="E46" s="102"/>
      <c r="F46" s="102"/>
      <c r="G46" s="96"/>
      <c r="H46" s="96"/>
      <c r="I46" s="97"/>
    </row>
    <row r="47" spans="1:18" s="10" customFormat="1" ht="15.75" thickBot="1" x14ac:dyDescent="0.3">
      <c r="B47" s="11"/>
      <c r="E47" s="2"/>
      <c r="F47" s="9"/>
      <c r="H47" s="27"/>
      <c r="I47" s="27"/>
    </row>
    <row r="48" spans="1:18" s="10" customFormat="1" x14ac:dyDescent="0.25">
      <c r="A48" s="12" t="s">
        <v>22</v>
      </c>
      <c r="B48" s="13"/>
      <c r="C48" s="12"/>
      <c r="D48" s="103"/>
      <c r="E48" s="104"/>
      <c r="F48" s="105"/>
      <c r="G48" s="105"/>
      <c r="H48" s="106"/>
      <c r="I48" s="107"/>
    </row>
    <row r="49" spans="1:9" s="10" customFormat="1" x14ac:dyDescent="0.25">
      <c r="A49" s="108" t="s">
        <v>11</v>
      </c>
      <c r="B49" s="91"/>
      <c r="C49" s="91"/>
      <c r="D49" s="88"/>
      <c r="E49" s="89"/>
      <c r="F49" s="90"/>
      <c r="G49" s="90"/>
      <c r="H49" s="91"/>
      <c r="I49" s="92"/>
    </row>
    <row r="50" spans="1:9" s="10" customFormat="1" x14ac:dyDescent="0.25">
      <c r="A50" s="14" t="s">
        <v>12</v>
      </c>
      <c r="B50" s="15"/>
      <c r="C50" s="40"/>
      <c r="D50" s="88"/>
      <c r="E50" s="89"/>
      <c r="F50" s="90"/>
      <c r="G50" s="90"/>
      <c r="H50" s="91"/>
      <c r="I50" s="92"/>
    </row>
    <row r="51" spans="1:9" s="10" customFormat="1" x14ac:dyDescent="0.25">
      <c r="A51" s="14" t="s">
        <v>13</v>
      </c>
      <c r="B51" s="15"/>
      <c r="C51" s="14"/>
      <c r="D51" s="88"/>
      <c r="E51" s="89"/>
      <c r="F51" s="90"/>
      <c r="G51" s="90"/>
      <c r="H51" s="91"/>
      <c r="I51" s="92"/>
    </row>
    <row r="52" spans="1:9" s="10" customFormat="1" x14ac:dyDescent="0.25">
      <c r="A52" s="14" t="s">
        <v>14</v>
      </c>
      <c r="B52" s="15"/>
      <c r="C52" s="14"/>
      <c r="D52" s="88"/>
      <c r="E52" s="89"/>
      <c r="F52" s="90"/>
      <c r="G52" s="90"/>
      <c r="H52" s="91"/>
      <c r="I52" s="92"/>
    </row>
    <row r="53" spans="1:9" s="10" customFormat="1" ht="15.75" thickBot="1" x14ac:dyDescent="0.3">
      <c r="A53" s="16" t="s">
        <v>15</v>
      </c>
      <c r="B53" s="17"/>
      <c r="C53" s="18"/>
      <c r="D53" s="93"/>
      <c r="E53" s="94"/>
      <c r="F53" s="95"/>
      <c r="G53" s="95"/>
      <c r="H53" s="96"/>
      <c r="I53" s="97"/>
    </row>
  </sheetData>
  <mergeCells count="15">
    <mergeCell ref="B4:C4"/>
    <mergeCell ref="B1:I1"/>
    <mergeCell ref="A42:I42"/>
    <mergeCell ref="A43:I43"/>
    <mergeCell ref="A44:I44"/>
    <mergeCell ref="B29:C29"/>
    <mergeCell ref="D51:I51"/>
    <mergeCell ref="D52:I52"/>
    <mergeCell ref="D53:I53"/>
    <mergeCell ref="A45:I45"/>
    <mergeCell ref="A46:I46"/>
    <mergeCell ref="D48:I48"/>
    <mergeCell ref="D49:I49"/>
    <mergeCell ref="D50:I50"/>
    <mergeCell ref="A49:C49"/>
  </mergeCells>
  <pageMargins left="0.23622047244094491" right="0.23622047244094491" top="0.35433070866141736" bottom="0.35433070866141736" header="0.31496062992125984" footer="0.31496062992125984"/>
  <pageSetup paperSize="9" scale="77" fitToHeight="0" orientation="landscape" r:id="rId1"/>
  <rowBreaks count="1" manualBreakCount="1">
    <brk id="27"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1B2BCC5EDEF04CBC586025E2F47005" ma:contentTypeVersion="2" ma:contentTypeDescription="Een nieuw document maken." ma:contentTypeScope="" ma:versionID="e5c69e3eeebcd2c62e79cea226c637e0">
  <xsd:schema xmlns:xsd="http://www.w3.org/2001/XMLSchema" xmlns:xs="http://www.w3.org/2001/XMLSchema" xmlns:p="http://schemas.microsoft.com/office/2006/metadata/properties" xmlns:ns2="3c98de94-bb87-46cf-a434-8b4b93af0807" targetNamespace="http://schemas.microsoft.com/office/2006/metadata/properties" ma:root="true" ma:fieldsID="5e91cf829103c2cd399aa64f275f1364" ns2:_="">
    <xsd:import namespace="3c98de94-bb87-46cf-a434-8b4b93af0807"/>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98de94-bb87-46cf-a434-8b4b93af080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094B18-38A8-4718-8EF1-959A4BDF7702}">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c98de94-bb87-46cf-a434-8b4b93af0807"/>
    <ds:schemaRef ds:uri="http://www.w3.org/XML/1998/namespace"/>
    <ds:schemaRef ds:uri="http://purl.org/dc/dcmitype/"/>
  </ds:schemaRefs>
</ds:datastoreItem>
</file>

<file path=customXml/itemProps2.xml><?xml version="1.0" encoding="utf-8"?>
<ds:datastoreItem xmlns:ds="http://schemas.openxmlformats.org/officeDocument/2006/customXml" ds:itemID="{2A1DA63B-C28B-4E34-92EB-13289C39AA6B}">
  <ds:schemaRefs>
    <ds:schemaRef ds:uri="http://schemas.microsoft.com/sharepoint/v3/contenttype/forms"/>
  </ds:schemaRefs>
</ds:datastoreItem>
</file>

<file path=customXml/itemProps3.xml><?xml version="1.0" encoding="utf-8"?>
<ds:datastoreItem xmlns:ds="http://schemas.openxmlformats.org/officeDocument/2006/customXml" ds:itemID="{336C0CDF-1334-426B-AC46-582771E6AC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98de94-bb87-46cf-a434-8b4b93af08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Invulblad tarieven Valkenhorst</vt:lpstr>
      <vt:lpstr>'Invulblad tarieven Valkenhorst'!Afdrukbereik</vt:lpstr>
    </vt:vector>
  </TitlesOfParts>
  <Company>Gemeente Haarlemmermeer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Karremans, Niels</dc:creator>
  <cp:lastModifiedBy>Smid, Thea</cp:lastModifiedBy>
  <cp:lastPrinted>2021-03-16T20:19:31Z</cp:lastPrinted>
  <dcterms:created xsi:type="dcterms:W3CDTF">2016-02-04T08:35:13Z</dcterms:created>
  <dcterms:modified xsi:type="dcterms:W3CDTF">2021-04-07T15:02:39Z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0x0101005B1B2BCC5EDEF04CBC586025E2F47005</vt:lpwstr>
  </property>
</Properties>
</file>