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Unie van Waterschappen/2021 Broker inhuur personeel/2. Aanbestedingsleidraad/"/>
    </mc:Choice>
  </mc:AlternateContent>
  <xr:revisionPtr revIDLastSave="165" documentId="8_{CE546209-CFE3-4262-B79E-9A842065C1D2}" xr6:coauthVersionLast="46" xr6:coauthVersionMax="46" xr10:uidLastSave="{AE261D63-56FF-4940-8F03-7960EBDCF362}"/>
  <bookViews>
    <workbookView xWindow="-110" yWindow="-110" windowWidth="19420" windowHeight="10420" xr2:uid="{00000000-000D-0000-FFFF-FFFF00000000}"/>
  </bookViews>
  <sheets>
    <sheet name="Prijzenblad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</calcChain>
</file>

<file path=xl/sharedStrings.xml><?xml version="1.0" encoding="utf-8"?>
<sst xmlns="http://schemas.openxmlformats.org/spreadsheetml/2006/main" count="18" uniqueCount="18">
  <si>
    <t xml:space="preserve"> </t>
  </si>
  <si>
    <t xml:space="preserve">Totaal aantal punten subgunningscriterium Prijs </t>
  </si>
  <si>
    <t>Situatie</t>
  </si>
  <si>
    <t>Minimale opslag
(excl. btw)</t>
  </si>
  <si>
    <t>Maximale opslag
(excl. btw)</t>
  </si>
  <si>
    <t>Naam Inschrijver:</t>
  </si>
  <si>
    <t>&lt;invullen&gt;</t>
  </si>
  <si>
    <t>1.</t>
  </si>
  <si>
    <t>2.</t>
  </si>
  <si>
    <t>Weging</t>
  </si>
  <si>
    <t>Gewogen opslag per uur</t>
  </si>
  <si>
    <t>Opslag per uur 
(excl. btw)</t>
  </si>
  <si>
    <t>Enkel administratieve afhandeling en na 1.600 uur</t>
  </si>
  <si>
    <t>Volledige werving (voor)selectie + administratieve afhandeling</t>
  </si>
  <si>
    <t>3.</t>
  </si>
  <si>
    <r>
      <t xml:space="preserve">Prijzenblad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</si>
  <si>
    <t>Overheid naar de UvW</t>
  </si>
  <si>
    <t>Totaal gemiddeld gewogen (1+2+3) opslag per uur (basis voor vergelijking)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</si>
</sst>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0" fillId="3" borderId="0" xfId="0" applyFill="1"/>
    <xf numFmtId="164" fontId="0" fillId="3" borderId="0" xfId="0" applyNumberFormat="1" applyFill="1"/>
    <xf numFmtId="164" fontId="0" fillId="3" borderId="0" xfId="0" applyNumberFormat="1" applyFill="1" applyAlignment="1" applyProtection="1">
      <alignment vertical="center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9" fontId="5" fillId="3" borderId="1" xfId="2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left" vertical="center"/>
    </xf>
    <xf numFmtId="164" fontId="5" fillId="3" borderId="1" xfId="0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left" vertical="center"/>
    </xf>
    <xf numFmtId="164" fontId="6" fillId="4" borderId="1" xfId="1" applyNumberFormat="1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left" vertical="center"/>
    </xf>
    <xf numFmtId="0" fontId="1" fillId="5" borderId="3" xfId="0" applyFont="1" applyFill="1" applyBorder="1" applyAlignment="1" applyProtection="1">
      <alignment horizontal="left" vertical="center"/>
    </xf>
    <xf numFmtId="0" fontId="1" fillId="5" borderId="4" xfId="0" applyFont="1" applyFill="1" applyBorder="1" applyAlignment="1" applyProtection="1">
      <alignment horizontal="left" vertical="center"/>
    </xf>
    <xf numFmtId="3" fontId="1" fillId="5" borderId="1" xfId="0" applyNumberFormat="1" applyFont="1" applyFill="1" applyBorder="1" applyAlignment="1" applyProtection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83" zoomScaleNormal="83" workbookViewId="0">
      <selection activeCell="A7" sqref="A7:G7"/>
    </sheetView>
  </sheetViews>
  <sheetFormatPr defaultColWidth="0" defaultRowHeight="14.5" zeroHeight="1" x14ac:dyDescent="0.35"/>
  <cols>
    <col min="1" max="1" width="2.7265625" bestFit="1" customWidth="1"/>
    <col min="2" max="2" width="14" customWidth="1"/>
    <col min="3" max="3" width="33" customWidth="1"/>
    <col min="4" max="8" width="18.7265625" customWidth="1"/>
    <col min="9" max="9" width="6.26953125" bestFit="1" customWidth="1"/>
    <col min="10" max="12" width="0" hidden="1" customWidth="1"/>
    <col min="13" max="16384" width="9.1796875" hidden="1"/>
  </cols>
  <sheetData>
    <row r="1" spans="1:9" ht="70" customHeight="1" x14ac:dyDescent="0.35">
      <c r="A1" s="6" t="s">
        <v>15</v>
      </c>
      <c r="B1" s="7"/>
      <c r="C1" s="7"/>
      <c r="D1" s="7"/>
      <c r="E1" s="7"/>
      <c r="F1" s="7"/>
      <c r="G1" s="7"/>
      <c r="H1" s="8"/>
      <c r="I1" s="1"/>
    </row>
    <row r="2" spans="1:9" ht="20.149999999999999" customHeight="1" x14ac:dyDescent="0.35">
      <c r="A2" s="9" t="s">
        <v>5</v>
      </c>
      <c r="B2" s="9"/>
      <c r="C2" s="10" t="s">
        <v>6</v>
      </c>
      <c r="D2" s="10"/>
      <c r="E2" s="10"/>
      <c r="F2" s="11"/>
      <c r="G2" s="11"/>
      <c r="H2" s="11"/>
      <c r="I2" s="1"/>
    </row>
    <row r="3" spans="1:9" ht="32.15" customHeight="1" x14ac:dyDescent="0.35">
      <c r="A3" s="12" t="s">
        <v>2</v>
      </c>
      <c r="B3" s="12"/>
      <c r="C3" s="12"/>
      <c r="D3" s="13" t="s">
        <v>3</v>
      </c>
      <c r="E3" s="13" t="s">
        <v>4</v>
      </c>
      <c r="F3" s="13" t="s">
        <v>11</v>
      </c>
      <c r="G3" s="13" t="s">
        <v>9</v>
      </c>
      <c r="H3" s="13" t="s">
        <v>10</v>
      </c>
      <c r="I3" s="2"/>
    </row>
    <row r="4" spans="1:9" ht="31.5" customHeight="1" x14ac:dyDescent="0.35">
      <c r="A4" s="14" t="s">
        <v>7</v>
      </c>
      <c r="B4" s="15" t="s">
        <v>13</v>
      </c>
      <c r="C4" s="15"/>
      <c r="D4" s="16">
        <v>1</v>
      </c>
      <c r="E4" s="16">
        <v>5</v>
      </c>
      <c r="F4" s="17">
        <v>1</v>
      </c>
      <c r="G4" s="18">
        <v>0.35</v>
      </c>
      <c r="H4" s="19">
        <f>F4*G4</f>
        <v>0.35</v>
      </c>
      <c r="I4" s="1"/>
    </row>
    <row r="5" spans="1:9" ht="31.5" customHeight="1" x14ac:dyDescent="0.35">
      <c r="A5" s="14" t="s">
        <v>8</v>
      </c>
      <c r="B5" s="20" t="s">
        <v>12</v>
      </c>
      <c r="C5" s="20"/>
      <c r="D5" s="16">
        <v>0.5</v>
      </c>
      <c r="E5" s="16">
        <v>2.5</v>
      </c>
      <c r="F5" s="17">
        <v>0.5</v>
      </c>
      <c r="G5" s="18">
        <v>0.55000000000000004</v>
      </c>
      <c r="H5" s="21">
        <f>F5*G5</f>
        <v>0.27500000000000002</v>
      </c>
      <c r="I5" s="1"/>
    </row>
    <row r="6" spans="1:9" ht="26.25" customHeight="1" x14ac:dyDescent="0.35">
      <c r="A6" s="14" t="s">
        <v>14</v>
      </c>
      <c r="B6" s="20" t="s">
        <v>16</v>
      </c>
      <c r="C6" s="20"/>
      <c r="D6" s="16">
        <v>0.5</v>
      </c>
      <c r="E6" s="16">
        <v>1.5</v>
      </c>
      <c r="F6" s="17">
        <v>0.5</v>
      </c>
      <c r="G6" s="18">
        <v>0.1</v>
      </c>
      <c r="H6" s="19">
        <f>F6*G6</f>
        <v>0.05</v>
      </c>
      <c r="I6" s="1"/>
    </row>
    <row r="7" spans="1:9" ht="25" customHeight="1" x14ac:dyDescent="0.35">
      <c r="A7" s="22" t="s">
        <v>17</v>
      </c>
      <c r="B7" s="22"/>
      <c r="C7" s="22"/>
      <c r="D7" s="22"/>
      <c r="E7" s="22"/>
      <c r="F7" s="22"/>
      <c r="G7" s="22"/>
      <c r="H7" s="23">
        <f>SUM(H4:H6)</f>
        <v>0.67500000000000004</v>
      </c>
      <c r="I7" s="2"/>
    </row>
    <row r="8" spans="1:9" ht="30" customHeight="1" x14ac:dyDescent="0.35">
      <c r="A8" s="24" t="s">
        <v>1</v>
      </c>
      <c r="B8" s="25"/>
      <c r="C8" s="25"/>
      <c r="D8" s="25"/>
      <c r="E8" s="25"/>
      <c r="F8" s="25"/>
      <c r="G8" s="26"/>
      <c r="H8" s="27">
        <f>(1-((ROUND(H7,2)-0.68)/(3.28-0.68)))*25000</f>
        <v>25000</v>
      </c>
      <c r="I8" s="5"/>
    </row>
    <row r="9" spans="1:9" s="3" customFormat="1" ht="24.75" customHeight="1" x14ac:dyDescent="0.35">
      <c r="I9" s="4"/>
    </row>
    <row r="10" spans="1:9" hidden="1" x14ac:dyDescent="0.35">
      <c r="C10" t="s">
        <v>0</v>
      </c>
    </row>
  </sheetData>
  <mergeCells count="10">
    <mergeCell ref="A7:G7"/>
    <mergeCell ref="A1:H1"/>
    <mergeCell ref="A8:G8"/>
    <mergeCell ref="C2:E2"/>
    <mergeCell ref="F2:H2"/>
    <mergeCell ref="A3:C3"/>
    <mergeCell ref="B6:C6"/>
    <mergeCell ref="B4:C4"/>
    <mergeCell ref="A2:B2"/>
    <mergeCell ref="B5:C5"/>
  </mergeCells>
  <conditionalFormatting sqref="F4">
    <cfRule type="cellIs" dxfId="10" priority="6" operator="lessThan">
      <formula>1</formula>
    </cfRule>
    <cfRule type="cellIs" dxfId="9" priority="5" operator="greaterThan">
      <formula>5</formula>
    </cfRule>
  </conditionalFormatting>
  <conditionalFormatting sqref="F5">
    <cfRule type="cellIs" dxfId="8" priority="4" operator="lessThan">
      <formula>0.5</formula>
    </cfRule>
    <cfRule type="cellIs" dxfId="7" priority="3" operator="greaterThan">
      <formula>2.5</formula>
    </cfRule>
  </conditionalFormatting>
  <conditionalFormatting sqref="F6">
    <cfRule type="cellIs" dxfId="0" priority="2" operator="greaterThan">
      <formula>1.5</formula>
    </cfRule>
    <cfRule type="cellIs" dxfId="1" priority="1" operator="lessThan">
      <formula>0.5</formula>
    </cfRule>
  </conditionalFormatting>
  <pageMargins left="0.7" right="0.7" top="0.75" bottom="0.75" header="0.3" footer="0.3"/>
  <pageSetup paperSize="9" orientation="portrait" r:id="rId1"/>
  <ignoredErrors>
    <ignoredError sqref="H6 H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525734-5175-4A1F-89F9-0BEBBEF3F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Nadia Schepers</cp:lastModifiedBy>
  <cp:lastPrinted>2018-05-02T11:29:14Z</cp:lastPrinted>
  <dcterms:created xsi:type="dcterms:W3CDTF">2018-04-23T09:49:22Z</dcterms:created>
  <dcterms:modified xsi:type="dcterms:W3CDTF">2021-04-07T10:17:26Z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