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I:\_SEC\Inkoop-RD\Proj RE\02. Projecten\17. CH_Toetsen aanvragen Omgevingsvergunningen\04. Aanbestedingsdocumenten\CONCEPT DOSSIER\"/>
    </mc:Choice>
  </mc:AlternateContent>
  <xr:revisionPtr revIDLastSave="0" documentId="13_ncr:1_{47EC510D-801C-476B-B691-3E39B01C0E2B}" xr6:coauthVersionLast="46" xr6:coauthVersionMax="46" xr10:uidLastSave="{00000000-0000-0000-0000-000000000000}"/>
  <bookViews>
    <workbookView xWindow="-110" yWindow="-110" windowWidth="22780" windowHeight="1466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 i="1" l="1"/>
  <c r="K9" i="1" l="1"/>
  <c r="E16" i="1" l="1"/>
  <c r="K16" i="1"/>
  <c r="E11" i="1"/>
  <c r="K11" i="1"/>
  <c r="E10" i="1"/>
  <c r="K10" i="1"/>
  <c r="E13" i="1"/>
  <c r="K13" i="1"/>
  <c r="E14" i="1"/>
  <c r="K14" i="1"/>
  <c r="E12" i="1"/>
  <c r="K12" i="1"/>
  <c r="E8" i="1"/>
  <c r="K8" i="1"/>
  <c r="E9" i="1"/>
  <c r="E15" i="1"/>
  <c r="K15" i="1"/>
  <c r="K19" i="1" l="1"/>
</calcChain>
</file>

<file path=xl/sharedStrings.xml><?xml version="1.0" encoding="utf-8"?>
<sst xmlns="http://schemas.openxmlformats.org/spreadsheetml/2006/main" count="39" uniqueCount="29">
  <si>
    <t>Eenheid</t>
  </si>
  <si>
    <t>per dossier</t>
  </si>
  <si>
    <t>Maximum tarief</t>
  </si>
  <si>
    <t xml:space="preserve">Categorieën (WABO OBV) op basis van bouwkosten van bouwactiviteiten
</t>
  </si>
  <si>
    <t>Bouwkosten &lt; € 50.000,-</t>
  </si>
  <si>
    <t>Bouwkosten € 50.000,- tot € 100.000,-</t>
  </si>
  <si>
    <t>Bouwkosten € 100.000,- tot € 200.000,-</t>
  </si>
  <si>
    <t>Bouwkosten € 200.000,- tot € 300.000,-</t>
  </si>
  <si>
    <t>Bouwkosten € 300.000,- tot € 400.000,-</t>
  </si>
  <si>
    <t>Bouwkosten € 400.000,- tot € 1.000.000,-</t>
  </si>
  <si>
    <t>Bouwkosten € 1.000.000,- tot € 2.000.000,-</t>
  </si>
  <si>
    <t>Bouwkosten € 2.000.000,- tot € 5.000.000,-</t>
  </si>
  <si>
    <t>Bouwkosten &gt; € 5.000.000,-</t>
  </si>
  <si>
    <t>Alle genoemde prijzen zijn exclusief BTW.</t>
  </si>
  <si>
    <t>Vooroverleg (Conceptaanvragen)</t>
  </si>
  <si>
    <t>n.v.t.</t>
  </si>
  <si>
    <t>Totaal dossiers (excl vooroverleg)</t>
  </si>
  <si>
    <r>
      <t xml:space="preserve">Aan deze gegevens zijn </t>
    </r>
    <r>
      <rPr>
        <u/>
        <sz val="10"/>
        <color theme="1"/>
        <rFont val="Arial"/>
        <family val="2"/>
      </rPr>
      <t>geen</t>
    </r>
    <r>
      <rPr>
        <sz val="10"/>
        <color theme="1"/>
        <rFont val="Arial"/>
        <family val="2"/>
      </rPr>
      <t xml:space="preserve"> rechten aan te ontlenen</t>
    </r>
  </si>
  <si>
    <t>Verhouding verwachte overheveling van dossiers per jaar</t>
  </si>
  <si>
    <t>Verwachte overheveling van dossiers per jaar (ca. 20% van totaal)</t>
  </si>
  <si>
    <t xml:space="preserve">Inschrijftarief
</t>
  </si>
  <si>
    <t>(Dit mag expliciet niet hoger zijn dan het gestelde maximum tarief)</t>
  </si>
  <si>
    <t>Totale prijs per jaar op basis van inschrijftarief en verwachting van overheveling van dossiers</t>
  </si>
  <si>
    <t>Onderbouwing van het Inschrijftarief: Uren per dossier</t>
  </si>
  <si>
    <t>Onderbouwing van het Inschrijftarief. Uurtarief per dossier</t>
  </si>
  <si>
    <t>De vermenigvuldiging van de uren en uurtarief dient overeen te komen met het opgegeven Inschrijftarief voor die categorie!</t>
  </si>
  <si>
    <t>Prijzen op basis van inschrijftarief en verwachte overheveling van dossiers per jaar</t>
  </si>
  <si>
    <t>Voor dossiers die buiten behandeling/niet ontvankelijk worden gesteld, geldt een vergoeding voor Opdrachtnemer van 50% van het inschrijftarief met een maximum van € 1000,-</t>
  </si>
  <si>
    <t>Wanneer het vooroverleg (conceptaanvraag) van een dossier is uitbesteed bij Opdrachtnemer streeft Opdrachtgever er naar, als er vervolg wordt gegeven aan dat dossier, mede met oog op de continuïteit, dit dossier verder conform inschrijftarief voor de desbetreffende categorie van Opdrachtnemer, uit te besteden.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</si>
</sst>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0"/>
      <color theme="1"/>
      <name val="Arial"/>
      <family val="2"/>
    </font>
    <font>
      <b/>
      <sz val="10"/>
      <color theme="1"/>
      <name val="Arial"/>
      <family val="2"/>
    </font>
    <font>
      <b/>
      <u/>
      <sz val="10"/>
      <color theme="1"/>
      <name val="Arial"/>
      <family val="2"/>
    </font>
    <font>
      <sz val="8"/>
      <name val="Calibri"/>
      <family val="2"/>
      <scheme val="minor"/>
    </font>
    <font>
      <sz val="11"/>
      <color rgb="FFFF0000"/>
      <name val="Calibri"/>
      <family val="2"/>
      <scheme val="minor"/>
    </font>
    <font>
      <sz val="11"/>
      <color theme="1"/>
      <name val="Calibri"/>
      <family val="2"/>
      <scheme val="minor"/>
    </font>
    <font>
      <sz val="10"/>
      <name val="Arial"/>
      <family val="2"/>
    </font>
    <font>
      <b/>
      <u/>
      <sz val="11"/>
      <color theme="1"/>
      <name val="Calibri"/>
      <family val="2"/>
      <scheme val="minor"/>
    </font>
    <font>
      <b/>
      <u/>
      <sz val="14"/>
      <color theme="1"/>
      <name val="Calibri"/>
      <family val="2"/>
      <scheme val="minor"/>
    </font>
    <font>
      <u/>
      <sz val="10"/>
      <color theme="1"/>
      <name val="Arial"/>
      <family val="2"/>
    </font>
  </fonts>
  <fills count="8">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2"/>
        <bgColor indexed="64"/>
      </patternFill>
    </fill>
    <fill>
      <patternFill patternType="solid">
        <fgColor theme="7" tint="0.59999389629810485"/>
        <bgColor indexed="64"/>
      </patternFill>
    </fill>
    <fill>
      <patternFill patternType="solid">
        <fgColor theme="6"/>
        <bgColor indexed="64"/>
      </patternFill>
    </fill>
    <fill>
      <patternFill patternType="solid">
        <fgColor theme="4" tint="0.39997558519241921"/>
        <bgColor indexed="64"/>
      </patternFill>
    </fill>
  </fills>
  <borders count="33">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9" fontId="6" fillId="0" borderId="0" applyFont="0" applyFill="0" applyBorder="0" applyAlignment="0" applyProtection="0"/>
  </cellStyleXfs>
  <cellXfs count="78">
    <xf numFmtId="0" fontId="0" fillId="0" borderId="0" xfId="0"/>
    <xf numFmtId="0" fontId="1" fillId="0" borderId="0" xfId="1"/>
    <xf numFmtId="0" fontId="1" fillId="0" borderId="0" xfId="1" applyAlignment="1">
      <alignment wrapText="1"/>
    </xf>
    <xf numFmtId="0" fontId="1" fillId="0" borderId="0" xfId="1" applyBorder="1"/>
    <xf numFmtId="0" fontId="1" fillId="0" borderId="0" xfId="1" applyFill="1" applyBorder="1" applyAlignment="1">
      <alignment horizontal="center" vertical="center"/>
    </xf>
    <xf numFmtId="0" fontId="1" fillId="0" borderId="0" xfId="1" applyFill="1" applyBorder="1"/>
    <xf numFmtId="0" fontId="0" fillId="0" borderId="0" xfId="0" applyAlignment="1">
      <alignment wrapText="1"/>
    </xf>
    <xf numFmtId="0" fontId="5" fillId="0" borderId="0" xfId="0" applyFont="1"/>
    <xf numFmtId="1" fontId="1" fillId="4" borderId="10" xfId="2" applyNumberFormat="1" applyFont="1" applyFill="1" applyBorder="1"/>
    <xf numFmtId="1" fontId="1" fillId="4" borderId="12" xfId="2" applyNumberFormat="1" applyFont="1" applyFill="1" applyBorder="1"/>
    <xf numFmtId="0" fontId="1" fillId="4" borderId="15" xfId="1" applyFill="1" applyBorder="1"/>
    <xf numFmtId="9" fontId="1" fillId="4" borderId="16" xfId="2" applyFont="1" applyFill="1" applyBorder="1"/>
    <xf numFmtId="164" fontId="7" fillId="0" borderId="0" xfId="1" applyNumberFormat="1" applyFont="1" applyFill="1" applyBorder="1"/>
    <xf numFmtId="0" fontId="0" fillId="0" borderId="0" xfId="0" applyAlignment="1">
      <alignment horizontal="center" vertical="center" wrapText="1"/>
    </xf>
    <xf numFmtId="0" fontId="3" fillId="0" borderId="19" xfId="1" applyFont="1" applyBorder="1" applyAlignment="1">
      <alignment horizontal="center" vertical="center" wrapText="1"/>
    </xf>
    <xf numFmtId="164" fontId="3" fillId="0" borderId="21" xfId="1" applyNumberFormat="1" applyFont="1" applyBorder="1" applyAlignment="1">
      <alignment horizontal="center" vertical="center" wrapText="1"/>
    </xf>
    <xf numFmtId="164" fontId="1" fillId="5" borderId="17" xfId="1" applyNumberFormat="1" applyFill="1" applyBorder="1"/>
    <xf numFmtId="164" fontId="1" fillId="5" borderId="4" xfId="1" applyNumberFormat="1" applyFill="1" applyBorder="1"/>
    <xf numFmtId="164" fontId="0" fillId="0" borderId="0" xfId="0" applyNumberFormat="1"/>
    <xf numFmtId="164" fontId="1" fillId="2" borderId="24" xfId="1" applyNumberFormat="1" applyFill="1" applyBorder="1"/>
    <xf numFmtId="9" fontId="1" fillId="4" borderId="24" xfId="2" applyFont="1" applyFill="1" applyBorder="1" applyAlignment="1">
      <alignment horizontal="center" vertical="center"/>
    </xf>
    <xf numFmtId="164" fontId="7" fillId="2" borderId="24" xfId="1" applyNumberFormat="1" applyFont="1" applyFill="1" applyBorder="1"/>
    <xf numFmtId="164" fontId="1" fillId="3" borderId="13" xfId="1" applyNumberFormat="1" applyFill="1" applyBorder="1" applyAlignment="1">
      <alignment horizontal="center" vertical="center"/>
    </xf>
    <xf numFmtId="1" fontId="1" fillId="4" borderId="26" xfId="2" applyNumberFormat="1" applyFont="1" applyFill="1" applyBorder="1"/>
    <xf numFmtId="9" fontId="1" fillId="4" borderId="27" xfId="2" applyFont="1" applyFill="1" applyBorder="1" applyAlignment="1">
      <alignment horizontal="center" vertical="center"/>
    </xf>
    <xf numFmtId="164" fontId="7" fillId="2" borderId="27" xfId="1" applyNumberFormat="1" applyFont="1" applyFill="1" applyBorder="1"/>
    <xf numFmtId="164" fontId="1" fillId="3" borderId="14" xfId="1" applyNumberFormat="1" applyFill="1" applyBorder="1" applyAlignment="1">
      <alignment horizontal="center" vertical="center"/>
    </xf>
    <xf numFmtId="0" fontId="1" fillId="0" borderId="5" xfId="1" applyBorder="1"/>
    <xf numFmtId="0" fontId="1" fillId="0" borderId="22" xfId="1" applyBorder="1"/>
    <xf numFmtId="0" fontId="1" fillId="0" borderId="6" xfId="1" applyBorder="1"/>
    <xf numFmtId="0" fontId="7" fillId="0" borderId="6" xfId="1" applyFont="1" applyBorder="1"/>
    <xf numFmtId="0" fontId="1" fillId="0" borderId="23" xfId="1" applyBorder="1"/>
    <xf numFmtId="0" fontId="1" fillId="0" borderId="7" xfId="1" applyBorder="1"/>
    <xf numFmtId="164" fontId="1" fillId="3" borderId="11" xfId="1" applyNumberFormat="1" applyFill="1" applyBorder="1" applyAlignment="1">
      <alignment horizontal="center" vertical="center"/>
    </xf>
    <xf numFmtId="164" fontId="1" fillId="0" borderId="18" xfId="1" applyNumberFormat="1" applyFill="1" applyBorder="1"/>
    <xf numFmtId="0" fontId="1" fillId="0" borderId="31" xfId="1" applyFill="1" applyBorder="1" applyAlignment="1">
      <alignment horizontal="center"/>
    </xf>
    <xf numFmtId="164" fontId="1" fillId="0" borderId="31" xfId="1" applyNumberFormat="1" applyFill="1" applyBorder="1" applyAlignment="1">
      <alignment horizontal="right"/>
    </xf>
    <xf numFmtId="9" fontId="1" fillId="4" borderId="25" xfId="2" applyNumberFormat="1" applyFont="1" applyFill="1" applyBorder="1" applyAlignment="1">
      <alignment horizontal="center"/>
    </xf>
    <xf numFmtId="164" fontId="1" fillId="2" borderId="25" xfId="1" applyNumberFormat="1" applyFill="1" applyBorder="1"/>
    <xf numFmtId="0" fontId="1" fillId="0" borderId="2" xfId="1" applyFill="1" applyBorder="1"/>
    <xf numFmtId="0" fontId="1" fillId="6" borderId="15" xfId="1" applyFill="1" applyBorder="1"/>
    <xf numFmtId="0" fontId="1" fillId="6" borderId="32" xfId="1" applyFill="1" applyBorder="1" applyAlignment="1">
      <alignment horizontal="center"/>
    </xf>
    <xf numFmtId="164" fontId="1" fillId="2" borderId="32" xfId="1" applyNumberFormat="1" applyFill="1" applyBorder="1" applyAlignment="1">
      <alignment horizontal="right"/>
    </xf>
    <xf numFmtId="164" fontId="1" fillId="3" borderId="16" xfId="1" applyNumberFormat="1" applyFill="1" applyBorder="1" applyAlignment="1">
      <alignment horizontal="center" vertical="center"/>
    </xf>
    <xf numFmtId="164" fontId="1" fillId="0" borderId="1" xfId="1" applyNumberFormat="1" applyFill="1" applyBorder="1" applyAlignment="1">
      <alignment horizontal="center" vertical="center"/>
    </xf>
    <xf numFmtId="164" fontId="0" fillId="0" borderId="0" xfId="0" applyNumberFormat="1" applyAlignment="1">
      <alignment wrapText="1"/>
    </xf>
    <xf numFmtId="0" fontId="0" fillId="0" borderId="29" xfId="0" applyBorder="1" applyAlignment="1"/>
    <xf numFmtId="0" fontId="0" fillId="0" borderId="30" xfId="0" applyBorder="1" applyAlignment="1"/>
    <xf numFmtId="0" fontId="1" fillId="0" borderId="22" xfId="1" applyFill="1" applyBorder="1" applyAlignment="1">
      <alignment wrapText="1"/>
    </xf>
    <xf numFmtId="0" fontId="1" fillId="7" borderId="30" xfId="1" applyFill="1" applyBorder="1"/>
    <xf numFmtId="0" fontId="1" fillId="7" borderId="15" xfId="1" applyFill="1" applyBorder="1"/>
    <xf numFmtId="164" fontId="1" fillId="5" borderId="7" xfId="1" applyNumberFormat="1" applyFill="1" applyBorder="1"/>
    <xf numFmtId="164" fontId="1" fillId="5" borderId="9" xfId="1" applyNumberFormat="1" applyFill="1" applyBorder="1"/>
    <xf numFmtId="0" fontId="1" fillId="7" borderId="10" xfId="1" applyFill="1" applyBorder="1"/>
    <xf numFmtId="0" fontId="1" fillId="7" borderId="11" xfId="1" applyFill="1" applyBorder="1"/>
    <xf numFmtId="0" fontId="1" fillId="7" borderId="12" xfId="1" applyFill="1" applyBorder="1"/>
    <xf numFmtId="0" fontId="1" fillId="7" borderId="13" xfId="1" applyFill="1" applyBorder="1"/>
    <xf numFmtId="0" fontId="1" fillId="7" borderId="26" xfId="1" applyFill="1" applyBorder="1"/>
    <xf numFmtId="0" fontId="1" fillId="7" borderId="14" xfId="1" applyFill="1" applyBorder="1"/>
    <xf numFmtId="0" fontId="1" fillId="7" borderId="20" xfId="1" applyFont="1" applyFill="1" applyBorder="1" applyAlignment="1">
      <alignment horizontal="center" vertical="center" wrapText="1"/>
    </xf>
    <xf numFmtId="0" fontId="0" fillId="0" borderId="23" xfId="0" applyBorder="1" applyAlignment="1"/>
    <xf numFmtId="164" fontId="1" fillId="0" borderId="23" xfId="1" applyNumberFormat="1" applyFill="1" applyBorder="1"/>
    <xf numFmtId="0" fontId="1" fillId="0" borderId="19" xfId="1" applyBorder="1" applyAlignment="1">
      <alignment wrapText="1"/>
    </xf>
    <xf numFmtId="0" fontId="0" fillId="0" borderId="21" xfId="0" applyBorder="1" applyAlignment="1">
      <alignment wrapText="1"/>
    </xf>
    <xf numFmtId="0" fontId="1" fillId="0" borderId="24" xfId="1" applyBorder="1" applyAlignment="1">
      <alignment wrapText="1"/>
    </xf>
    <xf numFmtId="0" fontId="1" fillId="0" borderId="19" xfId="1" applyBorder="1" applyAlignment="1">
      <alignment wrapText="1"/>
    </xf>
    <xf numFmtId="0" fontId="1" fillId="0" borderId="21" xfId="1" applyBorder="1" applyAlignment="1">
      <alignment wrapText="1"/>
    </xf>
    <xf numFmtId="0" fontId="0" fillId="0" borderId="4" xfId="0" applyBorder="1" applyAlignment="1">
      <alignment wrapText="1"/>
    </xf>
    <xf numFmtId="0" fontId="9" fillId="0" borderId="0" xfId="0" applyFont="1" applyFill="1" applyAlignment="1">
      <alignment horizontal="center"/>
    </xf>
    <xf numFmtId="0" fontId="1" fillId="0" borderId="0" xfId="1" applyAlignment="1">
      <alignment horizontal="center" vertical="center"/>
    </xf>
    <xf numFmtId="0" fontId="0" fillId="0" borderId="28" xfId="0" applyBorder="1" applyAlignment="1">
      <alignment wrapText="1"/>
    </xf>
    <xf numFmtId="0" fontId="0" fillId="0" borderId="29" xfId="0" applyBorder="1" applyAlignment="1">
      <alignment wrapText="1"/>
    </xf>
    <xf numFmtId="0" fontId="1" fillId="0" borderId="3" xfId="1" applyBorder="1" applyAlignment="1">
      <alignment horizontal="center" vertical="center" wrapText="1"/>
    </xf>
    <xf numFmtId="0" fontId="8" fillId="0" borderId="3" xfId="0" applyFont="1" applyBorder="1" applyAlignment="1">
      <alignment horizontal="center" vertical="center" wrapText="1"/>
    </xf>
    <xf numFmtId="0" fontId="3" fillId="0" borderId="3" xfId="1" applyFont="1" applyBorder="1" applyAlignment="1">
      <alignment horizontal="center" vertical="center" wrapText="1"/>
    </xf>
    <xf numFmtId="0" fontId="3" fillId="3" borderId="3" xfId="1" applyFont="1" applyFill="1" applyBorder="1" applyAlignment="1">
      <alignment horizontal="center" vertical="center" wrapText="1"/>
    </xf>
    <xf numFmtId="0" fontId="1" fillId="0" borderId="3" xfId="1" applyFont="1" applyBorder="1" applyAlignment="1">
      <alignment horizontal="center" vertical="center" wrapText="1"/>
    </xf>
    <xf numFmtId="0" fontId="2" fillId="0" borderId="8" xfId="1" applyFont="1" applyBorder="1" applyAlignment="1">
      <alignment horizontal="center" vertical="center" wrapText="1"/>
    </xf>
  </cellXfs>
  <cellStyles count="3">
    <cellStyle name="Procent" xfId="2" builtinId="5"/>
    <cellStyle name="Standaard" xfId="0" builtinId="0"/>
    <cellStyle name="Standaard 2" xfId="1" xr:uid="{1000D70B-2C31-45F9-9049-A4F35A0708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workbookViewId="0">
      <selection activeCell="C3" sqref="C3"/>
    </sheetView>
  </sheetViews>
  <sheetFormatPr defaultRowHeight="14.5" x14ac:dyDescent="0.35"/>
  <cols>
    <col min="1" max="1" width="11.1796875" customWidth="1"/>
    <col min="2" max="2" width="41.6328125" customWidth="1"/>
    <col min="3" max="3" width="8.7265625" customWidth="1"/>
    <col min="4" max="4" width="16.7265625" customWidth="1"/>
    <col min="5" max="5" width="16.26953125" customWidth="1"/>
    <col min="6" max="6" width="15.26953125" customWidth="1"/>
    <col min="7" max="7" width="15.6328125" customWidth="1"/>
    <col min="8" max="8" width="14.6328125" customWidth="1"/>
    <col min="9" max="9" width="18.54296875" customWidth="1"/>
    <col min="10" max="11" width="19.81640625" customWidth="1"/>
  </cols>
  <sheetData>
    <row r="1" spans="1:11" ht="18.5" customHeight="1" thickBot="1" x14ac:dyDescent="0.5">
      <c r="C1" s="68"/>
      <c r="D1" s="68"/>
      <c r="E1" s="68"/>
      <c r="F1" s="68"/>
      <c r="G1" s="68" t="s">
        <v>13</v>
      </c>
      <c r="H1" s="68"/>
      <c r="I1" s="68"/>
      <c r="J1" s="68"/>
      <c r="K1" s="68"/>
    </row>
    <row r="2" spans="1:11" ht="60.5" customHeight="1" thickBot="1" x14ac:dyDescent="0.5">
      <c r="B2" s="67" t="s">
        <v>27</v>
      </c>
      <c r="C2" s="70" t="s">
        <v>28</v>
      </c>
      <c r="D2" s="71"/>
      <c r="E2" s="71"/>
      <c r="F2" s="71"/>
      <c r="G2" s="46"/>
      <c r="H2" s="47"/>
      <c r="I2" s="68"/>
      <c r="J2" s="68"/>
      <c r="K2" s="68"/>
    </row>
    <row r="3" spans="1:11" s="13" customFormat="1" ht="72.5" x14ac:dyDescent="0.35">
      <c r="B3" s="14" t="s">
        <v>3</v>
      </c>
      <c r="C3" s="72"/>
      <c r="D3" s="73" t="s">
        <v>19</v>
      </c>
      <c r="E3" s="73" t="s">
        <v>18</v>
      </c>
      <c r="F3" s="74" t="s">
        <v>2</v>
      </c>
      <c r="G3" s="75" t="s">
        <v>20</v>
      </c>
      <c r="H3" s="76" t="s">
        <v>0</v>
      </c>
      <c r="I3" s="59" t="s">
        <v>23</v>
      </c>
      <c r="J3" s="59" t="s">
        <v>24</v>
      </c>
      <c r="K3" s="15" t="s">
        <v>26</v>
      </c>
    </row>
    <row r="4" spans="1:11" ht="55.5" customHeight="1" x14ac:dyDescent="0.35">
      <c r="B4" s="69"/>
      <c r="C4" s="1"/>
      <c r="D4" s="65" t="s">
        <v>17</v>
      </c>
      <c r="E4" s="66" t="s">
        <v>17</v>
      </c>
      <c r="F4" s="1"/>
      <c r="G4" s="64" t="s">
        <v>21</v>
      </c>
      <c r="H4" s="1"/>
      <c r="I4" s="62" t="s">
        <v>25</v>
      </c>
      <c r="J4" s="63"/>
      <c r="K4" s="1"/>
    </row>
    <row r="5" spans="1:11" ht="9" customHeight="1" thickBot="1" x14ac:dyDescent="0.4">
      <c r="B5" s="1"/>
      <c r="C5" s="1"/>
      <c r="D5" s="2"/>
      <c r="E5" s="2"/>
      <c r="F5" s="1"/>
      <c r="G5" s="1"/>
      <c r="H5" s="1"/>
      <c r="I5" s="1"/>
      <c r="J5" s="1"/>
      <c r="K5" s="1"/>
    </row>
    <row r="6" spans="1:11" ht="15" thickBot="1" x14ac:dyDescent="0.4">
      <c r="B6" s="27" t="s">
        <v>14</v>
      </c>
      <c r="C6" s="28"/>
      <c r="D6" s="40">
        <v>50</v>
      </c>
      <c r="E6" s="41" t="s">
        <v>15</v>
      </c>
      <c r="F6" s="42">
        <v>400</v>
      </c>
      <c r="G6" s="43"/>
      <c r="H6" s="48" t="s">
        <v>1</v>
      </c>
      <c r="I6" s="50"/>
      <c r="J6" s="49"/>
      <c r="K6" s="16">
        <f>D6*G6</f>
        <v>0</v>
      </c>
    </row>
    <row r="7" spans="1:11" ht="15" thickBot="1" x14ac:dyDescent="0.4">
      <c r="B7" s="29"/>
      <c r="C7" s="3"/>
      <c r="D7" s="39"/>
      <c r="E7" s="35"/>
      <c r="F7" s="36"/>
      <c r="G7" s="44"/>
      <c r="H7" s="5"/>
      <c r="I7" s="5"/>
      <c r="J7" s="3"/>
      <c r="K7" s="34"/>
    </row>
    <row r="8" spans="1:11" x14ac:dyDescent="0.35">
      <c r="A8" s="7"/>
      <c r="B8" s="29" t="s">
        <v>4</v>
      </c>
      <c r="C8" s="3"/>
      <c r="D8" s="8">
        <v>106</v>
      </c>
      <c r="E8" s="37">
        <f>(D8/D18)</f>
        <v>0.49765258215962443</v>
      </c>
      <c r="F8" s="38">
        <v>600</v>
      </c>
      <c r="G8" s="33"/>
      <c r="H8" s="3" t="s">
        <v>1</v>
      </c>
      <c r="I8" s="53"/>
      <c r="J8" s="54"/>
      <c r="K8" s="51">
        <f>G8*D8</f>
        <v>0</v>
      </c>
    </row>
    <row r="9" spans="1:11" x14ac:dyDescent="0.35">
      <c r="A9" s="7"/>
      <c r="B9" s="29" t="s">
        <v>5</v>
      </c>
      <c r="C9" s="3"/>
      <c r="D9" s="9">
        <v>31</v>
      </c>
      <c r="E9" s="20">
        <f>(D9/D18)</f>
        <v>0.14553990610328638</v>
      </c>
      <c r="F9" s="19">
        <v>1500</v>
      </c>
      <c r="G9" s="22"/>
      <c r="H9" s="3" t="s">
        <v>1</v>
      </c>
      <c r="I9" s="55"/>
      <c r="J9" s="56"/>
      <c r="K9" s="51">
        <f>G9*D9</f>
        <v>0</v>
      </c>
    </row>
    <row r="10" spans="1:11" x14ac:dyDescent="0.35">
      <c r="A10" s="7"/>
      <c r="B10" s="29" t="s">
        <v>6</v>
      </c>
      <c r="C10" s="3"/>
      <c r="D10" s="9">
        <v>17</v>
      </c>
      <c r="E10" s="20">
        <f>(D10/D18)</f>
        <v>7.9812206572769953E-2</v>
      </c>
      <c r="F10" s="19">
        <v>2000</v>
      </c>
      <c r="G10" s="22"/>
      <c r="H10" s="3" t="s">
        <v>1</v>
      </c>
      <c r="I10" s="55"/>
      <c r="J10" s="56"/>
      <c r="K10" s="51">
        <f t="shared" ref="K10:K16" si="0">G10*D10</f>
        <v>0</v>
      </c>
    </row>
    <row r="11" spans="1:11" x14ac:dyDescent="0.35">
      <c r="A11" s="7"/>
      <c r="B11" s="29" t="s">
        <v>7</v>
      </c>
      <c r="C11" s="3"/>
      <c r="D11" s="9">
        <v>12</v>
      </c>
      <c r="E11" s="20">
        <f>(D11/D18)</f>
        <v>5.6338028169014086E-2</v>
      </c>
      <c r="F11" s="19">
        <v>4000</v>
      </c>
      <c r="G11" s="22"/>
      <c r="H11" s="3" t="s">
        <v>1</v>
      </c>
      <c r="I11" s="55"/>
      <c r="J11" s="56"/>
      <c r="K11" s="51">
        <f t="shared" si="0"/>
        <v>0</v>
      </c>
    </row>
    <row r="12" spans="1:11" x14ac:dyDescent="0.35">
      <c r="A12" s="7"/>
      <c r="B12" s="30" t="s">
        <v>8</v>
      </c>
      <c r="C12" s="3"/>
      <c r="D12" s="9">
        <v>10</v>
      </c>
      <c r="E12" s="20">
        <f>(D12/D18)</f>
        <v>4.6948356807511735E-2</v>
      </c>
      <c r="F12" s="19">
        <v>5000</v>
      </c>
      <c r="G12" s="22"/>
      <c r="H12" s="3" t="s">
        <v>1</v>
      </c>
      <c r="I12" s="55"/>
      <c r="J12" s="56"/>
      <c r="K12" s="51">
        <f t="shared" si="0"/>
        <v>0</v>
      </c>
    </row>
    <row r="13" spans="1:11" x14ac:dyDescent="0.35">
      <c r="A13" s="7"/>
      <c r="B13" s="30" t="s">
        <v>9</v>
      </c>
      <c r="C13" s="3"/>
      <c r="D13" s="9">
        <v>15</v>
      </c>
      <c r="E13" s="20">
        <f>(D13/D18)</f>
        <v>7.0422535211267609E-2</v>
      </c>
      <c r="F13" s="21">
        <v>7000</v>
      </c>
      <c r="G13" s="22"/>
      <c r="H13" s="3" t="s">
        <v>1</v>
      </c>
      <c r="I13" s="55"/>
      <c r="J13" s="56"/>
      <c r="K13" s="51">
        <f t="shared" si="0"/>
        <v>0</v>
      </c>
    </row>
    <row r="14" spans="1:11" x14ac:dyDescent="0.35">
      <c r="B14" s="30" t="s">
        <v>10</v>
      </c>
      <c r="C14" s="3"/>
      <c r="D14" s="9">
        <v>9</v>
      </c>
      <c r="E14" s="20">
        <f>(D14/D18)</f>
        <v>4.2253521126760563E-2</v>
      </c>
      <c r="F14" s="21">
        <v>11000</v>
      </c>
      <c r="G14" s="22"/>
      <c r="H14" s="5" t="s">
        <v>1</v>
      </c>
      <c r="I14" s="55"/>
      <c r="J14" s="56"/>
      <c r="K14" s="51">
        <f t="shared" si="0"/>
        <v>0</v>
      </c>
    </row>
    <row r="15" spans="1:11" x14ac:dyDescent="0.35">
      <c r="B15" s="30" t="s">
        <v>11</v>
      </c>
      <c r="C15" s="3"/>
      <c r="D15" s="9">
        <v>6</v>
      </c>
      <c r="E15" s="20">
        <f>(D15/D18)</f>
        <v>2.8169014084507043E-2</v>
      </c>
      <c r="F15" s="21">
        <v>15000</v>
      </c>
      <c r="G15" s="22"/>
      <c r="H15" s="5" t="s">
        <v>1</v>
      </c>
      <c r="I15" s="55"/>
      <c r="J15" s="56"/>
      <c r="K15" s="51">
        <f t="shared" si="0"/>
        <v>0</v>
      </c>
    </row>
    <row r="16" spans="1:11" ht="15" thickBot="1" x14ac:dyDescent="0.4">
      <c r="B16" s="30" t="s">
        <v>12</v>
      </c>
      <c r="C16" s="3"/>
      <c r="D16" s="23">
        <v>6</v>
      </c>
      <c r="E16" s="24">
        <f>(D16/D18)</f>
        <v>2.8169014084507043E-2</v>
      </c>
      <c r="F16" s="25">
        <v>34000</v>
      </c>
      <c r="G16" s="26"/>
      <c r="H16" s="5" t="s">
        <v>1</v>
      </c>
      <c r="I16" s="57"/>
      <c r="J16" s="58"/>
      <c r="K16" s="52">
        <f t="shared" si="0"/>
        <v>0</v>
      </c>
    </row>
    <row r="17" spans="2:11" ht="9.5" customHeight="1" thickBot="1" x14ac:dyDescent="0.4">
      <c r="B17" s="30"/>
      <c r="C17" s="3"/>
      <c r="D17" s="3"/>
      <c r="E17" s="3"/>
      <c r="F17" s="12"/>
      <c r="G17" s="4"/>
      <c r="H17" s="5"/>
      <c r="I17" s="5"/>
      <c r="J17" s="3"/>
      <c r="K17" s="32"/>
    </row>
    <row r="18" spans="2:11" ht="15" thickBot="1" x14ac:dyDescent="0.4">
      <c r="B18" s="29" t="s">
        <v>16</v>
      </c>
      <c r="C18" s="3"/>
      <c r="D18" s="10">
        <v>213</v>
      </c>
      <c r="E18" s="11">
        <v>1</v>
      </c>
      <c r="F18" s="3"/>
      <c r="G18" s="3"/>
      <c r="H18" s="3"/>
      <c r="I18" s="3"/>
      <c r="J18" s="3"/>
      <c r="K18" s="32"/>
    </row>
    <row r="19" spans="2:11" ht="58" customHeight="1" thickBot="1" x14ac:dyDescent="0.4">
      <c r="B19" s="77" t="s">
        <v>22</v>
      </c>
      <c r="C19" s="31"/>
      <c r="D19" s="60"/>
      <c r="E19" s="60"/>
      <c r="F19" s="31"/>
      <c r="G19" s="31"/>
      <c r="H19" s="61"/>
      <c r="I19" s="61"/>
      <c r="J19" s="31"/>
      <c r="K19" s="17">
        <f>SUM(K6:K16)</f>
        <v>0</v>
      </c>
    </row>
    <row r="21" spans="2:11" ht="75" customHeight="1" x14ac:dyDescent="0.35">
      <c r="H21" s="6"/>
      <c r="I21" s="6"/>
      <c r="K21" s="18"/>
    </row>
    <row r="22" spans="2:11" ht="15.5" customHeight="1" x14ac:dyDescent="0.35"/>
    <row r="23" spans="2:11" x14ac:dyDescent="0.35">
      <c r="K23" s="45"/>
    </row>
    <row r="24" spans="2:11" x14ac:dyDescent="0.35">
      <c r="H24" s="18"/>
      <c r="I24" s="18"/>
      <c r="K24" s="45"/>
    </row>
  </sheetData>
  <mergeCells count="3">
    <mergeCell ref="D19:E19"/>
    <mergeCell ref="I4:J4"/>
    <mergeCell ref="C2:H2"/>
  </mergeCells>
  <phoneticPr fontId="4" type="noConversion"/>
  <dataValidations count="10">
    <dataValidation type="decimal" allowBlank="1" showInputMessage="1" showErrorMessage="1" sqref="G8" xr:uid="{27C74BA5-A1A6-4D33-B675-9D0B6BAF7E71}">
      <formula1>0</formula1>
      <formula2>600</formula2>
    </dataValidation>
    <dataValidation type="decimal" allowBlank="1" showInputMessage="1" showErrorMessage="1" sqref="G6" xr:uid="{A9B85D3D-9A02-49E5-B8A1-86DEA90A5B03}">
      <formula1>0</formula1>
      <formula2>400</formula2>
    </dataValidation>
    <dataValidation type="decimal" allowBlank="1" showInputMessage="1" showErrorMessage="1" sqref="G9" xr:uid="{BB916C86-82C7-4512-8264-81610D161C79}">
      <formula1>0</formula1>
      <formula2>1500</formula2>
    </dataValidation>
    <dataValidation type="decimal" allowBlank="1" showInputMessage="1" showErrorMessage="1" sqref="G10" xr:uid="{461F1745-6A1D-47F8-BF0F-CC87B669AA46}">
      <formula1>0</formula1>
      <formula2>2000</formula2>
    </dataValidation>
    <dataValidation type="decimal" allowBlank="1" showInputMessage="1" showErrorMessage="1" sqref="G11" xr:uid="{19316D4C-08BE-4229-9205-750C9556FF88}">
      <formula1>0</formula1>
      <formula2>4000</formula2>
    </dataValidation>
    <dataValidation type="decimal" allowBlank="1" showInputMessage="1" showErrorMessage="1" sqref="G12" xr:uid="{E18EA284-0448-45BF-9C20-792532DC65AA}">
      <formula1>0</formula1>
      <formula2>5000</formula2>
    </dataValidation>
    <dataValidation type="decimal" allowBlank="1" showInputMessage="1" showErrorMessage="1" sqref="G13" xr:uid="{E0E22B5A-71E1-4539-9C23-9A8ED7911933}">
      <formula1>0</formula1>
      <formula2>7000</formula2>
    </dataValidation>
    <dataValidation type="decimal" allowBlank="1" showInputMessage="1" showErrorMessage="1" sqref="G14" xr:uid="{1302133E-B6FE-4B00-A1A2-3B8EB570ADF7}">
      <formula1>0</formula1>
      <formula2>11000</formula2>
    </dataValidation>
    <dataValidation type="decimal" allowBlank="1" showInputMessage="1" showErrorMessage="1" sqref="G15" xr:uid="{F8E6044F-2AA9-4AD2-9820-89B7630C0F11}">
      <formula1>0</formula1>
      <formula2>15000</formula2>
    </dataValidation>
    <dataValidation type="decimal" allowBlank="1" showInputMessage="1" showErrorMessage="1" sqref="G16" xr:uid="{98F0E943-9262-4DB9-8D96-5E805BC8DB76}">
      <formula1>0</formula1>
      <formula2>34000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Houtappels</dc:creator>
  <cp:lastModifiedBy>Carlos Houtappels</cp:lastModifiedBy>
  <dcterms:created xsi:type="dcterms:W3CDTF">2015-06-05T18:17:20Z</dcterms:created>
  <dcterms:modified xsi:type="dcterms:W3CDTF">2021-05-04T11:53:35Z</dcterms:modified>
</cp:coreProperties>
</file>