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66925"/>
  <mc:AlternateContent xmlns:mc="http://schemas.openxmlformats.org/markup-compatibility/2006">
    <mc:Choice Requires="x15">
      <x15ac:absPath xmlns:x15ac="http://schemas.microsoft.com/office/spreadsheetml/2010/11/ac" url="H:\VDI\Bureaublad\Projecten COIN\Onderhoud E en W Installaties\"/>
    </mc:Choice>
  </mc:AlternateContent>
  <xr:revisionPtr revIDLastSave="0" documentId="8_{267528A4-8616-4475-B59E-A73AF85B60EC}" xr6:coauthVersionLast="46" xr6:coauthVersionMax="46" xr10:uidLastSave="{00000000-0000-0000-0000-000000000000}"/>
  <bookViews>
    <workbookView xWindow="-120" yWindow="-10920" windowWidth="19440" windowHeight="10440" xr2:uid="{8FFA5C06-F176-461B-80F5-9F1163502670}"/>
  </bookViews>
  <sheets>
    <sheet name="Prijsinvulformul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 l="1"/>
  <c r="F15" i="1"/>
  <c r="F14" i="1"/>
  <c r="F26" i="1"/>
  <c r="F27" i="1" s="1"/>
  <c r="F43" i="1" s="1"/>
  <c r="F16" i="1"/>
  <c r="F18" i="1"/>
  <c r="F10" i="1"/>
  <c r="F12" i="1"/>
  <c r="F20" i="1"/>
  <c r="F17" i="1"/>
  <c r="F13" i="1"/>
  <c r="F11" i="1"/>
  <c r="F9" i="1"/>
  <c r="F36" i="1"/>
  <c r="F35" i="1"/>
  <c r="F34" i="1"/>
  <c r="F33" i="1"/>
  <c r="F21" i="1" l="1"/>
  <c r="F42" i="1" s="1"/>
  <c r="F37" i="1"/>
  <c r="F44" i="1" s="1"/>
  <c r="F45" i="1" l="1"/>
</calcChain>
</file>

<file path=xl/sharedStrings.xml><?xml version="1.0" encoding="utf-8"?>
<sst xmlns="http://schemas.openxmlformats.org/spreadsheetml/2006/main" count="74" uniqueCount="48">
  <si>
    <t>omschrijving</t>
  </si>
  <si>
    <t>eenheid</t>
  </si>
  <si>
    <t>aantal eenheden</t>
  </si>
  <si>
    <t>prijs per eenheid</t>
  </si>
  <si>
    <t>totaal</t>
  </si>
  <si>
    <t>Toelichting</t>
  </si>
  <si>
    <t>De inschrijver vult alleen de lichtgrijze cellen in. Wijziging van overige cellen kan leiden tot een ongeldige inschrijving.</t>
  </si>
  <si>
    <t>De totaalprijs is ter beoordeling van het gunningscriterium prijs. Dit is niet de contractwaarde van Nadere overeenkomsten.</t>
  </si>
  <si>
    <t>uren</t>
  </si>
  <si>
    <t>Prijsinvulformulier</t>
  </si>
  <si>
    <t>behorende bij Offerteaanvraag voor Onderhoud E/W-installaties bruggen en sluis, met kenmerk 2021-SB-014</t>
  </si>
  <si>
    <t>Werkzaamheden conform PVE</t>
  </si>
  <si>
    <t>Preventief en correctief onderhoud E/W-installaties</t>
  </si>
  <si>
    <t>Inschrijfsom</t>
  </si>
  <si>
    <t>Verkeersregelaar</t>
  </si>
  <si>
    <t>Senior monteur preventief E-onderhoud</t>
  </si>
  <si>
    <t>Junior monteur preventief E-onderhoud</t>
  </si>
  <si>
    <t>Senior monteur preventief W-onderhoud</t>
  </si>
  <si>
    <t>Junior monteur preventief W-onderhoud</t>
  </si>
  <si>
    <t>Subtotaal mbt verrekening uren onderhoudswerkzaamheden</t>
  </si>
  <si>
    <t>Overige vaste werkzaamheden E/W-installaties</t>
  </si>
  <si>
    <t>Totaal inschrijfsom</t>
  </si>
  <si>
    <t>Subtotaal overige vaste werkzaamheden</t>
  </si>
  <si>
    <t>Werkvoorbereider</t>
  </si>
  <si>
    <t>De door inschrijver ingevulde prijzen en tarieven en de totaalbedragen  zijn exclusief BTW.</t>
  </si>
  <si>
    <t>post</t>
  </si>
  <si>
    <r>
      <t xml:space="preserve">Overige vaste werkzaamheden E/W-installaties,
</t>
    </r>
    <r>
      <rPr>
        <sz val="9"/>
        <rFont val="Arial"/>
        <family val="2"/>
      </rPr>
      <t>(vaste prijs, geen separate verrekening)</t>
    </r>
  </si>
  <si>
    <t>Materiaalkosten te vervangen onderdelen</t>
  </si>
  <si>
    <t>Subtotaal materiaalkosten te vervangen onderdelen</t>
  </si>
  <si>
    <t>opslag</t>
  </si>
  <si>
    <t>De door inschrijver ingevulde prijzen en tarieven en percentage gelden gedurende de looptijd van de Raamovereenkomst voor alle werkzaamheden in Nadere overeenkomsten (behoudens contractuele indexering).</t>
  </si>
  <si>
    <r>
      <t xml:space="preserve">Materiaalkosten te vervangen onderdelen E/W-installaties,
</t>
    </r>
    <r>
      <rPr>
        <sz val="9"/>
        <rFont val="Arial"/>
        <family val="2"/>
      </rPr>
      <t>(verrekening obv aangetoonde netto kosten + bij inschrijving opgegeven opslagpercentage)</t>
    </r>
  </si>
  <si>
    <t>Alle door inschrijver ingevulde prijzen en tarieven zijn all-in. Dit betekent inclusief, reiskosten, onderhoudsbus, kleinmateriaal/verbruiksmaterialen, montage, afvoer, administratie, documentatie, overhead etc.
Algemene kosten, winst en risico etc. worden derhalve niet separaat verrekend.</t>
  </si>
  <si>
    <t>Materiaalkosten van te vervangen onderdelen worden in de Nadere overeenkomsten separaat verrekend tegen vooraf overeen te komen eenheidsprijzen, op basis van aangetoond marktconforme nettoprijzen. Deze eenheidsprijzen worden verhoogd met het bij inschrijving op te geven opslagpercentage voor afhandelding en als aannemersvergoeding. Vervoerskosten worden niet separaat verrekend voor zover materialen met de onderhoudsbus vervoerd kunnen worden. Grotere transporten kunnen separaat verrekend worden tegen vooraf overeen te komen kosten.</t>
  </si>
  <si>
    <t>MJOP, jaarplan, beheer beheersysteem 2022 - 2026
(kosten 5 opvolgende jaren na 1e jaar; wordt per termijn naar rato van tijd betaalbaar gesteld)</t>
  </si>
  <si>
    <t>Management en organisatie
(kosten gehele looptijd van 6 jaar; wordt per termijn naar rato van tijd betaalbaar gesteld)</t>
  </si>
  <si>
    <t>Overige contractuele verplichtingen conform PVE
(kosten gehele looptijd van 6 jaar; wordt per termijn naar rato van tijd betaalbaar gesteld)</t>
  </si>
  <si>
    <t>nulinspectie, MJOP, jaarplan, inrichting en beheer beheersysteem 2021
(kosten 1e contractjaar, wordt 1e contractjaar betaalbaar gesteld naar rato van voortgang)</t>
  </si>
  <si>
    <t>Materiaalkosten te vervangen onderdelen E/W-installatie voor maximale looptijd van 6 jaar
(kosten worden per termijn betaalbaar gesteld obv daadwerkelijk uitgevoerd en geaccepteerd werk)</t>
  </si>
  <si>
    <r>
      <t xml:space="preserve">Preventief en correctief onderhoud E/W-installaties
</t>
    </r>
    <r>
      <rPr>
        <sz val="9"/>
        <rFont val="Arial"/>
        <family val="2"/>
      </rPr>
      <t xml:space="preserve">- aantal uren = aantal uren voor maximale contractduur van </t>
    </r>
    <r>
      <rPr>
        <b/>
        <sz val="9"/>
        <rFont val="Arial"/>
        <family val="2"/>
      </rPr>
      <t>6 jaar</t>
    </r>
    <r>
      <rPr>
        <sz val="9"/>
        <rFont val="Arial"/>
        <family val="2"/>
      </rPr>
      <t xml:space="preserve">
- werkzaamheden worden per termijn verrekend op basis van bestede tijd, zoveel mogelijk vooraf overeen te komen
- uren tbv 'overige vaste werkzaamheden' worden niet separaat verrekend</t>
    </r>
  </si>
  <si>
    <t>De in dit formulier door opdrachtgever aangegeven hoeveelheden en bedragen zijn fictief en geven geen recht op aanspraak voor verrekening.</t>
  </si>
  <si>
    <t>IT-specialist tbv eventueel aanpassen beheersysteem</t>
  </si>
  <si>
    <t>Storingsmonteur correctief onderhoud dagtarief 07:00-18:00 uur</t>
  </si>
  <si>
    <t>Storingsmonteur correctief onderhoud avond/nachttarief 18:00-07:00 uur</t>
  </si>
  <si>
    <t>Storingsmonteur correctief onderhoud weekeinde/feestdagen</t>
  </si>
  <si>
    <t>Hoogwerker (excl. bediening)</t>
  </si>
  <si>
    <t>versie 30-09-2021</t>
  </si>
  <si>
    <t>Meerprijs bediening hoogwerker (indien monteur hiervoor geen certificaat heeft)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</si>
</sst>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_-;_-* #,##0.00\-;_-* &quot;-&quot;??_-;_-@_-"/>
    <numFmt numFmtId="165" formatCode="_-&quot;€&quot;\ * #,##0.00_-;_-&quot;€&quot;\ * #,##0.00\-;_-&quot;€&quot;\ * &quot;-&quot;??_-;_-@_-"/>
  </numFmts>
  <fonts count="11" x14ac:knownFonts="1">
    <font>
      <sz val="9"/>
      <color theme="1"/>
      <name val="Segoe UI"/>
      <family val="2"/>
    </font>
    <font>
      <b/>
      <sz val="9"/>
      <name val="Arial"/>
      <family val="2"/>
    </font>
    <font>
      <b/>
      <sz val="12"/>
      <name val="Arial"/>
      <family val="2"/>
    </font>
    <font>
      <sz val="8"/>
      <name val="Arial"/>
      <family val="2"/>
    </font>
    <font>
      <sz val="9"/>
      <name val="Arial"/>
      <family val="2"/>
    </font>
    <font>
      <sz val="9"/>
      <name val="Arial"/>
      <family val="2"/>
    </font>
    <font>
      <sz val="9"/>
      <color indexed="10"/>
      <name val="Arial"/>
      <family val="2"/>
    </font>
    <font>
      <sz val="9"/>
      <color theme="1"/>
      <name val="Segoe UI"/>
      <family val="2"/>
    </font>
    <font>
      <b/>
      <sz val="9"/>
      <color theme="1"/>
      <name val="Segoe UI"/>
      <family val="2"/>
    </font>
    <font>
      <sz val="11"/>
      <color theme="1"/>
      <name val="Calibri"/>
      <family val="2"/>
      <scheme val="minor"/>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3">
    <xf numFmtId="0" fontId="0" fillId="0" borderId="0"/>
    <xf numFmtId="0" fontId="3" fillId="0" borderId="0"/>
    <xf numFmtId="44" fontId="7" fillId="0" borderId="0" applyFont="0" applyFill="0" applyBorder="0" applyAlignment="0" applyProtection="0"/>
    <xf numFmtId="0" fontId="9"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9" fontId="9" fillId="0" borderId="0" applyFont="0" applyFill="0" applyBorder="0" applyAlignment="0" applyProtection="0"/>
    <xf numFmtId="0" fontId="10" fillId="0" borderId="0"/>
    <xf numFmtId="165"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cellStyleXfs>
  <cellXfs count="45">
    <xf numFmtId="0" fontId="0" fillId="0" borderId="0" xfId="0"/>
    <xf numFmtId="0" fontId="1" fillId="0" borderId="2" xfId="0" applyFont="1" applyBorder="1" applyAlignment="1">
      <alignment horizontal="left" wrapText="1"/>
    </xf>
    <xf numFmtId="0" fontId="4" fillId="0" borderId="6" xfId="0" applyFont="1" applyBorder="1" applyAlignment="1">
      <alignment horizontal="centerContinuous"/>
    </xf>
    <xf numFmtId="4" fontId="6" fillId="0" borderId="7" xfId="0" applyNumberFormat="1" applyFont="1" applyBorder="1" applyAlignment="1">
      <alignment horizontal="right"/>
    </xf>
    <xf numFmtId="44" fontId="5" fillId="0" borderId="6" xfId="2" applyFont="1" applyBorder="1" applyAlignment="1" applyProtection="1">
      <alignment horizontal="right"/>
      <protection locked="0"/>
    </xf>
    <xf numFmtId="44" fontId="1" fillId="0" borderId="4" xfId="2" applyFont="1" applyBorder="1" applyAlignment="1">
      <alignment horizontal="right"/>
    </xf>
    <xf numFmtId="3" fontId="2" fillId="0" borderId="1" xfId="0" applyNumberFormat="1" applyFont="1" applyBorder="1" applyAlignment="1"/>
    <xf numFmtId="3" fontId="2" fillId="0" borderId="1" xfId="0" applyNumberFormat="1" applyFont="1" applyBorder="1" applyAlignment="1">
      <alignment horizontal="center"/>
    </xf>
    <xf numFmtId="44" fontId="5" fillId="0" borderId="9" xfId="2" applyFont="1" applyBorder="1" applyAlignment="1" applyProtection="1">
      <alignment horizontal="right"/>
      <protection locked="0"/>
    </xf>
    <xf numFmtId="3" fontId="4" fillId="0" borderId="6" xfId="0" applyNumberFormat="1" applyFont="1" applyBorder="1" applyAlignment="1">
      <alignment horizontal="center"/>
    </xf>
    <xf numFmtId="3" fontId="4" fillId="0" borderId="6" xfId="0" applyNumberFormat="1" applyFont="1" applyFill="1" applyBorder="1" applyAlignment="1">
      <alignment horizontal="center"/>
    </xf>
    <xf numFmtId="4" fontId="6" fillId="0" borderId="7" xfId="0" applyNumberFormat="1" applyFont="1" applyBorder="1" applyAlignment="1">
      <alignment horizontal="center"/>
    </xf>
    <xf numFmtId="0" fontId="0" fillId="0" borderId="0" xfId="0" applyAlignment="1">
      <alignment horizontal="center"/>
    </xf>
    <xf numFmtId="0" fontId="4" fillId="0" borderId="5" xfId="1" applyFont="1" applyBorder="1" applyAlignment="1">
      <alignment horizontal="left" wrapText="1"/>
    </xf>
    <xf numFmtId="0" fontId="4" fillId="0" borderId="5" xfId="1" applyFont="1" applyBorder="1" applyAlignment="1">
      <alignment horizontal="left" vertical="top" wrapText="1"/>
    </xf>
    <xf numFmtId="0" fontId="4" fillId="0" borderId="5" xfId="1" applyFont="1" applyFill="1" applyBorder="1" applyAlignment="1">
      <alignment horizontal="left" wrapText="1"/>
    </xf>
    <xf numFmtId="0" fontId="1" fillId="0" borderId="0" xfId="0" applyFont="1" applyBorder="1" applyAlignment="1">
      <alignment horizontal="left" wrapText="1"/>
    </xf>
    <xf numFmtId="4" fontId="6" fillId="0" borderId="0" xfId="0" applyNumberFormat="1" applyFont="1" applyBorder="1" applyAlignment="1">
      <alignment horizontal="right"/>
    </xf>
    <xf numFmtId="4" fontId="6" fillId="0" borderId="0" xfId="0" applyNumberFormat="1" applyFont="1" applyBorder="1" applyAlignment="1">
      <alignment horizontal="center"/>
    </xf>
    <xf numFmtId="44" fontId="1" fillId="0" borderId="0" xfId="2" applyFont="1" applyBorder="1" applyAlignment="1">
      <alignment horizontal="right"/>
    </xf>
    <xf numFmtId="0" fontId="1" fillId="0" borderId="2" xfId="0" applyFont="1" applyBorder="1" applyAlignment="1">
      <alignment horizontal="left" vertical="top" wrapText="1"/>
    </xf>
    <xf numFmtId="3" fontId="1" fillId="0" borderId="3" xfId="0" applyNumberFormat="1" applyFont="1" applyBorder="1" applyAlignment="1">
      <alignment horizontal="center" vertical="top"/>
    </xf>
    <xf numFmtId="4" fontId="1" fillId="0" borderId="8" xfId="0" applyNumberFormat="1" applyFont="1" applyBorder="1" applyAlignment="1">
      <alignment horizontal="center" vertical="top" wrapText="1"/>
    </xf>
    <xf numFmtId="0" fontId="0" fillId="0" borderId="0" xfId="0" applyAlignment="1">
      <alignment vertical="top"/>
    </xf>
    <xf numFmtId="44" fontId="5" fillId="2" borderId="6" xfId="2" applyFont="1" applyFill="1" applyBorder="1" applyAlignment="1" applyProtection="1">
      <alignment horizontal="right"/>
      <protection locked="0"/>
    </xf>
    <xf numFmtId="0" fontId="1" fillId="3" borderId="10" xfId="1" applyFont="1" applyFill="1" applyBorder="1" applyAlignment="1">
      <alignment horizontal="left" vertical="top" wrapText="1"/>
    </xf>
    <xf numFmtId="0" fontId="8" fillId="3" borderId="10" xfId="0" applyFont="1" applyFill="1" applyBorder="1"/>
    <xf numFmtId="44" fontId="1" fillId="0" borderId="4" xfId="2" applyFont="1" applyFill="1" applyBorder="1" applyAlignment="1">
      <alignment horizontal="right"/>
    </xf>
    <xf numFmtId="44" fontId="0" fillId="0" borderId="0" xfId="0" applyNumberFormat="1"/>
    <xf numFmtId="0" fontId="4" fillId="0" borderId="11" xfId="0" applyFont="1" applyBorder="1" applyAlignment="1">
      <alignment horizontal="left" vertical="top" wrapText="1"/>
    </xf>
    <xf numFmtId="0" fontId="4" fillId="0" borderId="12" xfId="0" applyFont="1" applyFill="1" applyBorder="1" applyAlignment="1">
      <alignment horizontal="left" vertical="top" wrapText="1"/>
    </xf>
    <xf numFmtId="0" fontId="4" fillId="0" borderId="12" xfId="0" applyFont="1" applyBorder="1" applyAlignment="1">
      <alignment horizontal="left" vertical="top" wrapText="1"/>
    </xf>
    <xf numFmtId="0" fontId="4" fillId="0" borderId="13" xfId="0" applyFont="1" applyFill="1" applyBorder="1" applyAlignment="1">
      <alignment horizontal="left" vertical="top" wrapText="1"/>
    </xf>
    <xf numFmtId="3" fontId="1" fillId="0" borderId="3" xfId="0" applyNumberFormat="1" applyFont="1" applyFill="1" applyBorder="1" applyAlignment="1">
      <alignment horizontal="center" vertical="top"/>
    </xf>
    <xf numFmtId="0" fontId="4" fillId="0" borderId="6" xfId="0" applyFont="1" applyFill="1" applyBorder="1" applyAlignment="1">
      <alignment horizontal="centerContinuous"/>
    </xf>
    <xf numFmtId="10" fontId="5" fillId="2" borderId="6" xfId="2" applyNumberFormat="1" applyFont="1" applyFill="1" applyBorder="1" applyAlignment="1" applyProtection="1">
      <alignment horizontal="right"/>
      <protection locked="0"/>
    </xf>
    <xf numFmtId="44" fontId="5" fillId="0" borderId="6" xfId="2" applyFont="1" applyFill="1" applyBorder="1" applyAlignment="1" applyProtection="1">
      <alignment horizontal="right"/>
      <protection locked="0"/>
    </xf>
    <xf numFmtId="0" fontId="4" fillId="0" borderId="14" xfId="0" applyFont="1" applyBorder="1" applyAlignment="1">
      <alignment horizontal="left" vertical="top" wrapText="1"/>
    </xf>
    <xf numFmtId="0" fontId="4" fillId="4" borderId="5" xfId="1" applyFont="1" applyFill="1" applyBorder="1" applyAlignment="1">
      <alignment horizontal="left" wrapText="1"/>
    </xf>
    <xf numFmtId="0" fontId="4" fillId="4" borderId="6" xfId="0" applyFont="1" applyFill="1" applyBorder="1" applyAlignment="1">
      <alignment horizontal="centerContinuous"/>
    </xf>
    <xf numFmtId="3" fontId="4" fillId="4" borderId="6" xfId="0" applyNumberFormat="1" applyFont="1" applyFill="1" applyBorder="1" applyAlignment="1">
      <alignment horizontal="center"/>
    </xf>
    <xf numFmtId="0" fontId="0" fillId="4" borderId="0" xfId="0" applyFill="1"/>
    <xf numFmtId="0" fontId="0" fillId="4" borderId="0" xfId="0" applyFill="1" applyAlignment="1">
      <alignment horizontal="center"/>
    </xf>
    <xf numFmtId="44" fontId="5" fillId="4" borderId="6" xfId="2" applyFont="1" applyFill="1" applyBorder="1" applyAlignment="1" applyProtection="1">
      <alignment horizontal="right"/>
      <protection locked="0"/>
    </xf>
    <xf numFmtId="44" fontId="5" fillId="4" borderId="9" xfId="2" applyFont="1" applyFill="1" applyBorder="1" applyAlignment="1" applyProtection="1">
      <alignment horizontal="right"/>
      <protection locked="0"/>
    </xf>
  </cellXfs>
  <cellStyles count="13">
    <cellStyle name="Euro" xfId="5" xr:uid="{3DB95EA1-9E6F-45FA-AFC4-256CDAAE6C09}"/>
    <cellStyle name="Euro 2" xfId="10" xr:uid="{DDE9C90A-DF4D-4E33-A712-C1BBBB4E91F5}"/>
    <cellStyle name="Komma 2" xfId="6" xr:uid="{8C558EAF-AAEC-490B-A612-3ACCA3FBA62D}"/>
    <cellStyle name="Komma 3" xfId="11" xr:uid="{59F0C158-1C88-4994-8941-9E1E4D502B37}"/>
    <cellStyle name="Normal 2" xfId="3" xr:uid="{F77191E3-8B9D-4074-8AA2-EC1AC33EFF05}"/>
    <cellStyle name="Percent 2" xfId="8" xr:uid="{66D3B9BF-6C88-420E-97C7-7F93CCF42262}"/>
    <cellStyle name="Standaard" xfId="0" builtinId="0"/>
    <cellStyle name="Standaard 2" xfId="4" xr:uid="{4F66F210-5599-4A1A-B5F7-AEA3E6DAC3AE}"/>
    <cellStyle name="Standaard 3" xfId="9" xr:uid="{9BBBE2D4-5C4D-4D16-84E6-1A3780687E54}"/>
    <cellStyle name="Standaard_Raming schuif Oostlijn" xfId="1" xr:uid="{1CF3012A-7E00-42B7-99CA-5CCF51B6B4C3}"/>
    <cellStyle name="Valuta" xfId="2" builtinId="4"/>
    <cellStyle name="Valuta 2" xfId="7" xr:uid="{4F4E0C9D-03B2-4B08-9391-09A0F3D6A720}"/>
    <cellStyle name="Valuta 3" xfId="12" xr:uid="{48F9ACB0-75F9-4663-8FCB-E514DDFD56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5B0A-B59B-4195-A704-8560B417EDCB}">
  <dimension ref="B1:F55"/>
  <sheetViews>
    <sheetView tabSelected="1" topLeftCell="A40" zoomScaleNormal="100" workbookViewId="0">
      <selection activeCell="I18" sqref="I18"/>
    </sheetView>
  </sheetViews>
  <sheetFormatPr defaultRowHeight="12" x14ac:dyDescent="0.2"/>
  <cols>
    <col min="2" max="2" width="66.6640625" customWidth="1"/>
    <col min="3" max="3" width="9.5" bestFit="1" customWidth="1"/>
    <col min="4" max="4" width="15.83203125" style="12" customWidth="1"/>
    <col min="5" max="5" width="16.1640625" customWidth="1"/>
    <col min="6" max="6" width="14.1640625" customWidth="1"/>
    <col min="12" max="12" width="25.6640625" customWidth="1"/>
    <col min="13" max="13" width="15.1640625" customWidth="1"/>
    <col min="14" max="14" width="12.6640625" customWidth="1"/>
    <col min="15" max="15" width="13.6640625" customWidth="1"/>
  </cols>
  <sheetData>
    <row r="1" spans="2:6" x14ac:dyDescent="0.2">
      <c r="B1" t="s">
        <v>9</v>
      </c>
      <c r="C1" s="41" t="s">
        <v>46</v>
      </c>
      <c r="D1" s="42"/>
    </row>
    <row r="2" spans="2:6" x14ac:dyDescent="0.2">
      <c r="B2" t="s">
        <v>10</v>
      </c>
    </row>
    <row r="3" spans="2:6" x14ac:dyDescent="0.2">
      <c r="B3" t="s">
        <v>11</v>
      </c>
    </row>
    <row r="6" spans="2:6" ht="12.75" thickBot="1" x14ac:dyDescent="0.25"/>
    <row r="7" spans="2:6" ht="63.95" customHeight="1" thickBot="1" x14ac:dyDescent="0.3">
      <c r="B7" s="25" t="s">
        <v>39</v>
      </c>
      <c r="C7" s="6"/>
      <c r="D7" s="7"/>
      <c r="E7" s="6"/>
      <c r="F7" s="6"/>
    </row>
    <row r="8" spans="2:6" s="23" customFormat="1" ht="12.75" thickBot="1" x14ac:dyDescent="0.25">
      <c r="B8" s="20" t="s">
        <v>0</v>
      </c>
      <c r="C8" s="21" t="s">
        <v>1</v>
      </c>
      <c r="D8" s="21" t="s">
        <v>2</v>
      </c>
      <c r="E8" s="21" t="s">
        <v>3</v>
      </c>
      <c r="F8" s="22" t="s">
        <v>4</v>
      </c>
    </row>
    <row r="9" spans="2:6" x14ac:dyDescent="0.2">
      <c r="B9" s="13" t="s">
        <v>15</v>
      </c>
      <c r="C9" s="2" t="s">
        <v>8</v>
      </c>
      <c r="D9" s="9">
        <v>2000</v>
      </c>
      <c r="E9" s="24">
        <v>0</v>
      </c>
      <c r="F9" s="8">
        <f t="shared" ref="F9:F20" si="0">D9*E9</f>
        <v>0</v>
      </c>
    </row>
    <row r="10" spans="2:6" x14ac:dyDescent="0.2">
      <c r="B10" s="13" t="s">
        <v>16</v>
      </c>
      <c r="C10" s="2" t="s">
        <v>8</v>
      </c>
      <c r="D10" s="9">
        <v>2000</v>
      </c>
      <c r="E10" s="24">
        <v>0</v>
      </c>
      <c r="F10" s="8">
        <f t="shared" si="0"/>
        <v>0</v>
      </c>
    </row>
    <row r="11" spans="2:6" x14ac:dyDescent="0.2">
      <c r="B11" s="13" t="s">
        <v>17</v>
      </c>
      <c r="C11" s="2" t="s">
        <v>8</v>
      </c>
      <c r="D11" s="9">
        <v>500</v>
      </c>
      <c r="E11" s="24">
        <v>0</v>
      </c>
      <c r="F11" s="8">
        <f t="shared" si="0"/>
        <v>0</v>
      </c>
    </row>
    <row r="12" spans="2:6" x14ac:dyDescent="0.2">
      <c r="B12" s="13" t="s">
        <v>18</v>
      </c>
      <c r="C12" s="2" t="s">
        <v>8</v>
      </c>
      <c r="D12" s="9">
        <v>500</v>
      </c>
      <c r="E12" s="24">
        <v>0</v>
      </c>
      <c r="F12" s="8">
        <f t="shared" ref="F12" si="1">D12*E12</f>
        <v>0</v>
      </c>
    </row>
    <row r="13" spans="2:6" x14ac:dyDescent="0.2">
      <c r="B13" s="38" t="s">
        <v>42</v>
      </c>
      <c r="C13" s="39" t="s">
        <v>8</v>
      </c>
      <c r="D13" s="40">
        <v>2400</v>
      </c>
      <c r="E13" s="24">
        <v>0</v>
      </c>
      <c r="F13" s="8">
        <f t="shared" si="0"/>
        <v>0</v>
      </c>
    </row>
    <row r="14" spans="2:6" ht="24" x14ac:dyDescent="0.2">
      <c r="B14" s="38" t="s">
        <v>43</v>
      </c>
      <c r="C14" s="39" t="s">
        <v>8</v>
      </c>
      <c r="D14" s="40">
        <v>100</v>
      </c>
      <c r="E14" s="24">
        <v>0</v>
      </c>
      <c r="F14" s="8">
        <f t="shared" ref="F14:F15" si="2">D14*E14</f>
        <v>0</v>
      </c>
    </row>
    <row r="15" spans="2:6" x14ac:dyDescent="0.2">
      <c r="B15" s="38" t="s">
        <v>44</v>
      </c>
      <c r="C15" s="39" t="s">
        <v>8</v>
      </c>
      <c r="D15" s="40">
        <v>500</v>
      </c>
      <c r="E15" s="24">
        <v>0</v>
      </c>
      <c r="F15" s="8">
        <f t="shared" si="2"/>
        <v>0</v>
      </c>
    </row>
    <row r="16" spans="2:6" x14ac:dyDescent="0.2">
      <c r="B16" s="13" t="s">
        <v>23</v>
      </c>
      <c r="C16" s="2" t="s">
        <v>8</v>
      </c>
      <c r="D16" s="9">
        <v>500</v>
      </c>
      <c r="E16" s="24">
        <v>0</v>
      </c>
      <c r="F16" s="8">
        <f t="shared" ref="F16" si="3">D16*E16</f>
        <v>0</v>
      </c>
    </row>
    <row r="17" spans="2:6" x14ac:dyDescent="0.2">
      <c r="B17" s="13" t="s">
        <v>14</v>
      </c>
      <c r="C17" s="2" t="s">
        <v>8</v>
      </c>
      <c r="D17" s="9">
        <v>1000</v>
      </c>
      <c r="E17" s="24">
        <v>0</v>
      </c>
      <c r="F17" s="8">
        <f t="shared" si="0"/>
        <v>0</v>
      </c>
    </row>
    <row r="18" spans="2:6" x14ac:dyDescent="0.2">
      <c r="B18" s="38" t="s">
        <v>45</v>
      </c>
      <c r="C18" s="2" t="s">
        <v>8</v>
      </c>
      <c r="D18" s="9">
        <v>200</v>
      </c>
      <c r="E18" s="24">
        <v>0</v>
      </c>
      <c r="F18" s="8">
        <f t="shared" ref="F18" si="4">D18*E18</f>
        <v>0</v>
      </c>
    </row>
    <row r="19" spans="2:6" ht="24" x14ac:dyDescent="0.2">
      <c r="B19" s="38" t="s">
        <v>47</v>
      </c>
      <c r="C19" s="39" t="s">
        <v>8</v>
      </c>
      <c r="D19" s="40">
        <v>200</v>
      </c>
      <c r="E19" s="43">
        <v>0</v>
      </c>
      <c r="F19" s="44">
        <f t="shared" ref="F19" si="5">D19*E19</f>
        <v>0</v>
      </c>
    </row>
    <row r="20" spans="2:6" ht="12.75" thickBot="1" x14ac:dyDescent="0.25">
      <c r="B20" s="13" t="s">
        <v>41</v>
      </c>
      <c r="C20" s="2" t="s">
        <v>8</v>
      </c>
      <c r="D20" s="10">
        <v>40</v>
      </c>
      <c r="E20" s="24">
        <v>0</v>
      </c>
      <c r="F20" s="8">
        <f t="shared" si="0"/>
        <v>0</v>
      </c>
    </row>
    <row r="21" spans="2:6" ht="12.75" thickBot="1" x14ac:dyDescent="0.25">
      <c r="B21" s="1" t="s">
        <v>19</v>
      </c>
      <c r="C21" s="3"/>
      <c r="D21" s="11"/>
      <c r="E21" s="3"/>
      <c r="F21" s="27">
        <f>SUM(F9:F20)</f>
        <v>0</v>
      </c>
    </row>
    <row r="23" spans="2:6" ht="12.75" thickBot="1" x14ac:dyDescent="0.25"/>
    <row r="24" spans="2:6" ht="36.75" thickBot="1" x14ac:dyDescent="0.25">
      <c r="B24" s="25" t="s">
        <v>31</v>
      </c>
    </row>
    <row r="25" spans="2:6" s="23" customFormat="1" ht="12.75" thickBot="1" x14ac:dyDescent="0.25">
      <c r="B25" s="20" t="s">
        <v>0</v>
      </c>
      <c r="C25" s="33" t="s">
        <v>1</v>
      </c>
      <c r="D25" s="33" t="s">
        <v>2</v>
      </c>
      <c r="E25" s="21" t="s">
        <v>29</v>
      </c>
      <c r="F25" s="22" t="s">
        <v>4</v>
      </c>
    </row>
    <row r="26" spans="2:6" ht="48.75" thickBot="1" x14ac:dyDescent="0.25">
      <c r="B26" s="14" t="s">
        <v>38</v>
      </c>
      <c r="C26" s="34" t="s">
        <v>25</v>
      </c>
      <c r="D26" s="36">
        <v>300000</v>
      </c>
      <c r="E26" s="35">
        <v>0</v>
      </c>
      <c r="F26" s="8">
        <f>D26*(1+E26)</f>
        <v>300000</v>
      </c>
    </row>
    <row r="27" spans="2:6" ht="12.75" thickBot="1" x14ac:dyDescent="0.25">
      <c r="B27" s="1" t="s">
        <v>28</v>
      </c>
      <c r="C27" s="3"/>
      <c r="D27" s="11"/>
      <c r="E27" s="3"/>
      <c r="F27" s="5">
        <f>SUM(F26:F26)</f>
        <v>300000</v>
      </c>
    </row>
    <row r="29" spans="2:6" x14ac:dyDescent="0.2">
      <c r="C29" s="17"/>
      <c r="D29" s="18"/>
      <c r="E29" s="17"/>
      <c r="F29" s="19"/>
    </row>
    <row r="30" spans="2:6" ht="12.75" thickBot="1" x14ac:dyDescent="0.25"/>
    <row r="31" spans="2:6" ht="24.75" thickBot="1" x14ac:dyDescent="0.25">
      <c r="B31" s="25" t="s">
        <v>26</v>
      </c>
    </row>
    <row r="32" spans="2:6" s="23" customFormat="1" ht="12.75" thickBot="1" x14ac:dyDescent="0.25">
      <c r="B32" s="20" t="s">
        <v>0</v>
      </c>
      <c r="C32" s="33" t="s">
        <v>1</v>
      </c>
      <c r="D32" s="33" t="s">
        <v>2</v>
      </c>
      <c r="E32" s="21" t="s">
        <v>3</v>
      </c>
      <c r="F32" s="22" t="s">
        <v>4</v>
      </c>
    </row>
    <row r="33" spans="2:6" ht="48" x14ac:dyDescent="0.2">
      <c r="B33" s="14" t="s">
        <v>37</v>
      </c>
      <c r="C33" s="34" t="s">
        <v>25</v>
      </c>
      <c r="D33" s="10">
        <v>1</v>
      </c>
      <c r="E33" s="24">
        <v>0</v>
      </c>
      <c r="F33" s="8">
        <f>D33*E33</f>
        <v>0</v>
      </c>
    </row>
    <row r="34" spans="2:6" ht="36" x14ac:dyDescent="0.2">
      <c r="B34" s="15" t="s">
        <v>34</v>
      </c>
      <c r="C34" s="34" t="s">
        <v>25</v>
      </c>
      <c r="D34" s="10">
        <v>1</v>
      </c>
      <c r="E34" s="24">
        <v>0</v>
      </c>
      <c r="F34" s="8">
        <f>D34*E34</f>
        <v>0</v>
      </c>
    </row>
    <row r="35" spans="2:6" ht="36" x14ac:dyDescent="0.2">
      <c r="B35" s="15" t="s">
        <v>35</v>
      </c>
      <c r="C35" s="34" t="s">
        <v>25</v>
      </c>
      <c r="D35" s="10">
        <v>1</v>
      </c>
      <c r="E35" s="24">
        <v>0</v>
      </c>
      <c r="F35" s="8">
        <f>D35*E35</f>
        <v>0</v>
      </c>
    </row>
    <row r="36" spans="2:6" ht="36.75" thickBot="1" x14ac:dyDescent="0.25">
      <c r="B36" s="15" t="s">
        <v>36</v>
      </c>
      <c r="C36" s="34" t="s">
        <v>25</v>
      </c>
      <c r="D36" s="10">
        <v>1</v>
      </c>
      <c r="E36" s="24">
        <v>0</v>
      </c>
      <c r="F36" s="8">
        <f>D36*E36</f>
        <v>0</v>
      </c>
    </row>
    <row r="37" spans="2:6" ht="12.75" thickBot="1" x14ac:dyDescent="0.25">
      <c r="B37" s="1" t="s">
        <v>22</v>
      </c>
      <c r="C37" s="3"/>
      <c r="D37" s="11"/>
      <c r="E37" s="3"/>
      <c r="F37" s="5">
        <f>SUM(F33:F36)</f>
        <v>0</v>
      </c>
    </row>
    <row r="38" spans="2:6" x14ac:dyDescent="0.2">
      <c r="B38" s="16"/>
      <c r="C38" s="17"/>
      <c r="D38" s="18"/>
      <c r="E38" s="17"/>
      <c r="F38" s="19"/>
    </row>
    <row r="39" spans="2:6" ht="12.75" thickBot="1" x14ac:dyDescent="0.25"/>
    <row r="40" spans="2:6" ht="12.75" thickBot="1" x14ac:dyDescent="0.25">
      <c r="B40" s="25" t="s">
        <v>21</v>
      </c>
    </row>
    <row r="41" spans="2:6" s="23" customFormat="1" ht="12.75" thickBot="1" x14ac:dyDescent="0.25">
      <c r="B41" s="20" t="s">
        <v>0</v>
      </c>
      <c r="C41" s="21"/>
      <c r="D41" s="21"/>
      <c r="E41" s="21"/>
      <c r="F41" s="22" t="s">
        <v>4</v>
      </c>
    </row>
    <row r="42" spans="2:6" x14ac:dyDescent="0.2">
      <c r="B42" s="14" t="s">
        <v>12</v>
      </c>
      <c r="C42" s="2"/>
      <c r="D42" s="9"/>
      <c r="E42" s="4"/>
      <c r="F42" s="8">
        <f>F21</f>
        <v>0</v>
      </c>
    </row>
    <row r="43" spans="2:6" x14ac:dyDescent="0.2">
      <c r="B43" s="14" t="s">
        <v>27</v>
      </c>
      <c r="C43" s="2"/>
      <c r="D43" s="9"/>
      <c r="E43" s="4"/>
      <c r="F43" s="8">
        <f>F27</f>
        <v>300000</v>
      </c>
    </row>
    <row r="44" spans="2:6" ht="12.75" thickBot="1" x14ac:dyDescent="0.25">
      <c r="B44" s="15" t="s">
        <v>20</v>
      </c>
      <c r="C44" s="2"/>
      <c r="D44" s="9"/>
      <c r="E44" s="4"/>
      <c r="F44" s="8">
        <f>F37</f>
        <v>0</v>
      </c>
    </row>
    <row r="45" spans="2:6" ht="12.75" thickBot="1" x14ac:dyDescent="0.25">
      <c r="B45" s="1" t="s">
        <v>13</v>
      </c>
      <c r="C45" s="3"/>
      <c r="D45" s="11"/>
      <c r="E45" s="3"/>
      <c r="F45" s="5">
        <f>SUM(F42:F44)</f>
        <v>300000</v>
      </c>
    </row>
    <row r="47" spans="2:6" ht="12.75" thickBot="1" x14ac:dyDescent="0.25"/>
    <row r="48" spans="2:6" ht="12.75" thickBot="1" x14ac:dyDescent="0.25">
      <c r="B48" s="26" t="s">
        <v>5</v>
      </c>
    </row>
    <row r="49" spans="2:6" s="23" customFormat="1" ht="24" x14ac:dyDescent="0.2">
      <c r="B49" s="29" t="s">
        <v>24</v>
      </c>
      <c r="C49"/>
      <c r="D49" s="12"/>
      <c r="E49"/>
      <c r="F49" s="28"/>
    </row>
    <row r="50" spans="2:6" s="23" customFormat="1" ht="36" x14ac:dyDescent="0.2">
      <c r="B50" s="37" t="s">
        <v>40</v>
      </c>
      <c r="C50"/>
      <c r="D50" s="12"/>
      <c r="E50"/>
      <c r="F50" s="28"/>
    </row>
    <row r="51" spans="2:6" ht="72" x14ac:dyDescent="0.2">
      <c r="B51" s="30" t="s">
        <v>32</v>
      </c>
    </row>
    <row r="52" spans="2:6" ht="108" x14ac:dyDescent="0.2">
      <c r="B52" s="30" t="s">
        <v>33</v>
      </c>
    </row>
    <row r="53" spans="2:6" ht="48" x14ac:dyDescent="0.2">
      <c r="B53" s="31" t="s">
        <v>30</v>
      </c>
    </row>
    <row r="54" spans="2:6" ht="24" x14ac:dyDescent="0.2">
      <c r="B54" s="31" t="s">
        <v>7</v>
      </c>
    </row>
    <row r="55" spans="2:6" ht="24.75" thickBot="1" x14ac:dyDescent="0.25">
      <c r="B55" s="32" t="s">
        <v>6</v>
      </c>
    </row>
  </sheetData>
  <pageMargins left="0.70866141732283472" right="0.70866141732283472" top="0.74803149606299213" bottom="0.74803149606299213" header="0.31496062992125984" footer="0.31496062992125984"/>
  <pageSetup paperSize="8" orientation="portrait" r:id="rId1"/>
  <headerFooter>
    <oddHeader>&amp;L&amp;"Segoe UI,Vet"&amp;10Prijsinvulformulier</oddHeader>
    <oddFooter>&amp;L&amp;"Segoe UI,Vet"&amp;8Witteveen+Bos
125469, Onderhoud E/W-installaties bruggen en sluis, gemeente Utrecht, 2021-07-20&amp;R&amp;P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 Ludlage</dc:creator>
  <cp:lastModifiedBy>Straaten, Jacqueline van</cp:lastModifiedBy>
  <cp:lastPrinted>2021-07-20T11:08:40Z</cp:lastPrinted>
  <dcterms:created xsi:type="dcterms:W3CDTF">2021-01-28T07:21:33Z</dcterms:created>
  <dcterms:modified xsi:type="dcterms:W3CDTF">2021-09-30T10:50:04Z</dcterms:modified>
</cp:coreProperties>
</file>