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V\10 Inkopen &amp; aanbesteden\04 Diensten (afgeschermd)\2020 BV EA Bedrijfsafval plus vuilafvoer en -verwerking\1. Offerte uitvraag\Definitief\Bijlagen\"/>
    </mc:Choice>
  </mc:AlternateContent>
  <xr:revisionPtr revIDLastSave="0" documentId="13_ncr:1_{A867699F-D06E-4323-BCD9-A6CBDC46550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1 Schieland Krimpenerwaar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9" i="4" l="1"/>
  <c r="O47" i="4"/>
  <c r="O41" i="4"/>
  <c r="N32" i="4" l="1"/>
  <c r="O32" i="4" s="1"/>
  <c r="J32" i="4"/>
  <c r="N31" i="4"/>
  <c r="O31" i="4" s="1"/>
  <c r="J31" i="4"/>
  <c r="N10" i="4"/>
  <c r="J10" i="4"/>
  <c r="N21" i="4"/>
  <c r="N19" i="4"/>
  <c r="N11" i="4"/>
  <c r="N8" i="4"/>
  <c r="N33" i="4"/>
  <c r="N22" i="4"/>
  <c r="N23" i="4"/>
  <c r="J33" i="4"/>
  <c r="J21" i="4"/>
  <c r="J23" i="4"/>
  <c r="J19" i="4"/>
  <c r="J22" i="4"/>
  <c r="N14" i="4"/>
  <c r="J14" i="4"/>
  <c r="J11" i="4"/>
  <c r="J8" i="4"/>
  <c r="J25" i="4"/>
  <c r="N25" i="4"/>
  <c r="J26" i="4"/>
  <c r="N26" i="4"/>
  <c r="O10" i="4" l="1"/>
  <c r="O21" i="4"/>
  <c r="O23" i="4"/>
  <c r="O19" i="4"/>
  <c r="O22" i="4"/>
  <c r="O33" i="4"/>
  <c r="O14" i="4"/>
  <c r="O11" i="4"/>
  <c r="O8" i="4"/>
  <c r="O25" i="4"/>
  <c r="O26" i="4"/>
  <c r="N16" i="4" l="1"/>
  <c r="N15" i="4"/>
  <c r="N13" i="4"/>
  <c r="N12" i="4"/>
  <c r="N9" i="4"/>
  <c r="N7" i="4"/>
  <c r="N6" i="4"/>
  <c r="J16" i="4"/>
  <c r="J15" i="4"/>
  <c r="J13" i="4"/>
  <c r="J12" i="4"/>
  <c r="J9" i="4"/>
  <c r="J7" i="4"/>
  <c r="J6" i="4"/>
  <c r="O16" i="4" l="1"/>
  <c r="O9" i="4"/>
  <c r="O6" i="4"/>
  <c r="O12" i="4"/>
  <c r="O7" i="4"/>
  <c r="O13" i="4"/>
  <c r="O15" i="4"/>
  <c r="N38" i="4"/>
  <c r="J38" i="4"/>
  <c r="N37" i="4"/>
  <c r="J37" i="4"/>
  <c r="N36" i="4"/>
  <c r="J36" i="4"/>
  <c r="N34" i="4"/>
  <c r="J34" i="4"/>
  <c r="N35" i="4"/>
  <c r="J35" i="4"/>
  <c r="N30" i="4"/>
  <c r="J30" i="4"/>
  <c r="N29" i="4"/>
  <c r="J29" i="4"/>
  <c r="N20" i="4"/>
  <c r="J20" i="4"/>
  <c r="N18" i="4"/>
  <c r="J18" i="4"/>
  <c r="N28" i="4"/>
  <c r="J28" i="4"/>
  <c r="N27" i="4"/>
  <c r="J27" i="4"/>
  <c r="N24" i="4"/>
  <c r="J24" i="4"/>
  <c r="N17" i="4"/>
  <c r="J17" i="4"/>
  <c r="O38" i="4" l="1"/>
  <c r="O35" i="4"/>
  <c r="O30" i="4"/>
  <c r="O20" i="4"/>
  <c r="O18" i="4"/>
  <c r="O24" i="4"/>
  <c r="O27" i="4"/>
  <c r="O34" i="4"/>
  <c r="O37" i="4"/>
  <c r="O17" i="4"/>
  <c r="O29" i="4"/>
  <c r="O28" i="4"/>
  <c r="O36" i="4"/>
</calcChain>
</file>

<file path=xl/sharedStrings.xml><?xml version="1.0" encoding="utf-8"?>
<sst xmlns="http://schemas.openxmlformats.org/spreadsheetml/2006/main" count="294" uniqueCount="110">
  <si>
    <t>Afvalsoort</t>
  </si>
  <si>
    <t>Bedrijfsafval</t>
  </si>
  <si>
    <t>Roostergoed</t>
  </si>
  <si>
    <t>Locatie</t>
  </si>
  <si>
    <t>Soort container</t>
  </si>
  <si>
    <t>Inhoud</t>
  </si>
  <si>
    <t>Aantal</t>
  </si>
  <si>
    <t>Totale huur per jaar</t>
  </si>
  <si>
    <t xml:space="preserve">Ledigings frequentie </t>
  </si>
  <si>
    <t>totaal aantal ledigingen per jaar</t>
  </si>
  <si>
    <t>Tarief per lediging</t>
  </si>
  <si>
    <t>Totale ledigingskosten per jaar</t>
  </si>
  <si>
    <t>Totale huur en ledigingskosten per jaar</t>
  </si>
  <si>
    <t>1000 liter</t>
  </si>
  <si>
    <t>1x per week</t>
  </si>
  <si>
    <t>1x per 2 weken</t>
  </si>
  <si>
    <t>2x per week</t>
  </si>
  <si>
    <t>1100 liter</t>
  </si>
  <si>
    <t>6m3</t>
  </si>
  <si>
    <t>750 liter</t>
  </si>
  <si>
    <t>240 liter</t>
  </si>
  <si>
    <t>Huurtarief per jaar per container</t>
  </si>
  <si>
    <t>500 liter</t>
  </si>
  <si>
    <t>Hoogheemraadschap van Schieland AWZ</t>
  </si>
  <si>
    <t>Bilwijkerweg 8 A</t>
  </si>
  <si>
    <t>2821SH</t>
  </si>
  <si>
    <t>STOLWIJK</t>
  </si>
  <si>
    <t xml:space="preserve">Galgoord 10 </t>
  </si>
  <si>
    <t>2851AW</t>
  </si>
  <si>
    <t>HAASTRECHT</t>
  </si>
  <si>
    <t xml:space="preserve">Groenedijk 20 </t>
  </si>
  <si>
    <t>2904LB</t>
  </si>
  <si>
    <t>CAPELLE AAN DEN IJSSEL</t>
  </si>
  <si>
    <t xml:space="preserve">Industrieweg 5 </t>
  </si>
  <si>
    <t>2865AG</t>
  </si>
  <si>
    <t>AMMERSTOL</t>
  </si>
  <si>
    <t xml:space="preserve">Rivium Promenade 27 </t>
  </si>
  <si>
    <t>2909LM</t>
  </si>
  <si>
    <t>Tussenlanen 18 a</t>
  </si>
  <si>
    <t>2861CD</t>
  </si>
  <si>
    <t>BERGAMBACHT</t>
  </si>
  <si>
    <t xml:space="preserve">Van Gennepweg 1 </t>
  </si>
  <si>
    <t>2911BS</t>
  </si>
  <si>
    <t>NIEUWERKERK AD IJSSEL</t>
  </si>
  <si>
    <t xml:space="preserve">Zaag 8 </t>
  </si>
  <si>
    <t>2931LD</t>
  </si>
  <si>
    <t>KRIMPEN AAN DE LEK</t>
  </si>
  <si>
    <t>rolcontainer</t>
  </si>
  <si>
    <t>afroep</t>
  </si>
  <si>
    <t>Zuidbroekse Opweg 28 b</t>
  </si>
  <si>
    <t>2825AB</t>
  </si>
  <si>
    <t>BERKENWOUDE</t>
  </si>
  <si>
    <t xml:space="preserve">Abraham Kroespad 2 </t>
  </si>
  <si>
    <t>2841DK</t>
  </si>
  <si>
    <t>MOORDRECHT</t>
  </si>
  <si>
    <t>Hoogheemraadschap van Schieland WS</t>
  </si>
  <si>
    <t>KGA</t>
  </si>
  <si>
    <t xml:space="preserve">Kanaaldijk 33 </t>
  </si>
  <si>
    <t>2741PA</t>
  </si>
  <si>
    <t>WADDINXVEEN</t>
  </si>
  <si>
    <t>afzet container</t>
  </si>
  <si>
    <t xml:space="preserve">Lekdijk West 137 </t>
  </si>
  <si>
    <t>2861EV</t>
  </si>
  <si>
    <t xml:space="preserve">Maasboulevard 123 </t>
  </si>
  <si>
    <t>3063GK</t>
  </si>
  <si>
    <t>ROTTERDAM</t>
  </si>
  <si>
    <t>Hoogheemraadschap van Schieland Fac</t>
  </si>
  <si>
    <t>Glas</t>
  </si>
  <si>
    <t xml:space="preserve">Rottedijk 21 </t>
  </si>
  <si>
    <t>2665LR</t>
  </si>
  <si>
    <t>BLEISWIJK</t>
  </si>
  <si>
    <t>2661JM</t>
  </si>
  <si>
    <t>BERGSCHENHOEK</t>
  </si>
  <si>
    <t>2500 liter</t>
  </si>
  <si>
    <t xml:space="preserve">Zuidbroekse Opweg 28 </t>
  </si>
  <si>
    <t>1300 liter</t>
  </si>
  <si>
    <t>Hoogheemraadschap van Schieland WW</t>
  </si>
  <si>
    <t>afzetcontainer</t>
  </si>
  <si>
    <t>Asfaltpuin</t>
  </si>
  <si>
    <t>Gruis</t>
  </si>
  <si>
    <t>10m3</t>
  </si>
  <si>
    <t>Hout C</t>
  </si>
  <si>
    <t>Puin gemengd</t>
  </si>
  <si>
    <t>Rottekade 1</t>
  </si>
  <si>
    <t>rolcontianer</t>
  </si>
  <si>
    <t>Papier</t>
  </si>
  <si>
    <t>1x per 4 weken</t>
  </si>
  <si>
    <t>20 m3</t>
  </si>
  <si>
    <t xml:space="preserve"> </t>
  </si>
  <si>
    <t>660 liter</t>
  </si>
  <si>
    <t>1 x per week</t>
  </si>
  <si>
    <t>Vertrouwelijk papier</t>
  </si>
  <si>
    <t>Op afroep</t>
  </si>
  <si>
    <t>GFT (voorheen swil)</t>
  </si>
  <si>
    <t>120 liter</t>
  </si>
  <si>
    <t>PBD (plastic verpakkingen, blikken en drinkpakken)</t>
  </si>
  <si>
    <t>Zuidbroekse Opweg 28</t>
  </si>
  <si>
    <t>Niet afprijzen</t>
  </si>
  <si>
    <t>Rivium Promenade 26</t>
  </si>
  <si>
    <t>Van Gennepweg 2</t>
  </si>
  <si>
    <t>Naam:</t>
  </si>
  <si>
    <t>Functie:</t>
  </si>
  <si>
    <t>Rechtsgeldige ondertekening:</t>
  </si>
  <si>
    <t>Datum:</t>
  </si>
  <si>
    <t>Inschrijver:</t>
  </si>
  <si>
    <t xml:space="preserve">Bijlage 2: Prijzenblad Europees openbare aanbesteding Afval </t>
  </si>
  <si>
    <t>A</t>
  </si>
  <si>
    <t>B</t>
  </si>
  <si>
    <t>Totale fictieve inschrijfprijs A + B</t>
  </si>
  <si>
    <t>B. Overige (eenmalige) opstart/implementatie kosten indien van toepassing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</si>
</sst>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6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8"/>
      <name val="Verdana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rgb="FF4F81BD"/>
      </left>
      <right/>
      <top style="medium">
        <color rgb="FF4F81BD"/>
      </top>
      <bottom/>
      <diagonal/>
    </border>
    <border>
      <left style="medium">
        <color rgb="FF4F81BD"/>
      </left>
      <right/>
      <top/>
      <bottom style="medium">
        <color rgb="FF4F81BD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rgb="FF0070C0"/>
      </right>
      <top style="thin">
        <color rgb="FF0070C0"/>
      </top>
      <bottom style="thin">
        <color indexed="64"/>
      </bottom>
      <diagonal/>
    </border>
    <border>
      <left style="thin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70C0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 style="thin">
        <color rgb="FF0070C0"/>
      </right>
      <top style="thin">
        <color indexed="64"/>
      </top>
      <bottom style="thin">
        <color rgb="FF0070C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105">
    <xf numFmtId="0" fontId="0" fillId="0" borderId="0" xfId="0"/>
    <xf numFmtId="0" fontId="3" fillId="0" borderId="0" xfId="0" applyFont="1"/>
    <xf numFmtId="44" fontId="0" fillId="0" borderId="1" xfId="1" applyFont="1" applyBorder="1"/>
    <xf numFmtId="0" fontId="2" fillId="0" borderId="0" xfId="0" applyFont="1"/>
    <xf numFmtId="0" fontId="0" fillId="0" borderId="0" xfId="0" applyFont="1"/>
    <xf numFmtId="0" fontId="6" fillId="2" borderId="1" xfId="0" applyFont="1" applyFill="1" applyBorder="1"/>
    <xf numFmtId="44" fontId="6" fillId="0" borderId="1" xfId="1" applyFont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0" fillId="0" borderId="1" xfId="0" applyFont="1" applyBorder="1"/>
    <xf numFmtId="0" fontId="6" fillId="2" borderId="1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5" fillId="3" borderId="1" xfId="2" applyNumberFormat="1" applyFont="1" applyFill="1" applyBorder="1" applyAlignment="1">
      <alignment horizontal="left" vertical="center"/>
    </xf>
    <xf numFmtId="49" fontId="5" fillId="3" borderId="1" xfId="2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5" fillId="2" borderId="5" xfId="2" applyNumberFormat="1" applyFont="1" applyFill="1" applyBorder="1" applyAlignment="1">
      <alignment horizontal="left" vertical="center"/>
    </xf>
    <xf numFmtId="44" fontId="0" fillId="0" borderId="6" xfId="1" applyFont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44" fontId="6" fillId="0" borderId="1" xfId="1" applyFont="1" applyBorder="1" applyAlignment="1">
      <alignment horizontal="left"/>
    </xf>
    <xf numFmtId="44" fontId="0" fillId="0" borderId="1" xfId="1" applyFont="1" applyBorder="1" applyAlignment="1">
      <alignment horizontal="left"/>
    </xf>
    <xf numFmtId="44" fontId="0" fillId="0" borderId="6" xfId="1" applyFont="1" applyBorder="1" applyAlignment="1">
      <alignment horizontal="left"/>
    </xf>
    <xf numFmtId="0" fontId="0" fillId="0" borderId="0" xfId="0" applyFont="1" applyAlignment="1">
      <alignment horizontal="left"/>
    </xf>
    <xf numFmtId="49" fontId="5" fillId="2" borderId="5" xfId="2" applyNumberFormat="1" applyFont="1" applyFill="1" applyBorder="1" applyAlignment="1">
      <alignment horizontal="left"/>
    </xf>
    <xf numFmtId="49" fontId="5" fillId="3" borderId="1" xfId="2" applyNumberFormat="1" applyFont="1" applyFill="1" applyBorder="1" applyAlignment="1">
      <alignment horizontal="left"/>
    </xf>
    <xf numFmtId="49" fontId="5" fillId="2" borderId="7" xfId="2" applyNumberFormat="1" applyFont="1" applyFill="1" applyBorder="1" applyAlignment="1">
      <alignment horizontal="left" vertical="center"/>
    </xf>
    <xf numFmtId="49" fontId="5" fillId="3" borderId="8" xfId="2" applyNumberFormat="1" applyFont="1" applyFill="1" applyBorder="1" applyAlignment="1">
      <alignment horizontal="left" vertical="center"/>
    </xf>
    <xf numFmtId="49" fontId="5" fillId="3" borderId="8" xfId="2" applyNumberFormat="1" applyFont="1" applyFill="1" applyBorder="1" applyAlignment="1">
      <alignment horizontal="center" vertical="center"/>
    </xf>
    <xf numFmtId="0" fontId="6" fillId="2" borderId="8" xfId="0" applyFont="1" applyFill="1" applyBorder="1"/>
    <xf numFmtId="0" fontId="6" fillId="2" borderId="8" xfId="0" applyFont="1" applyFill="1" applyBorder="1" applyAlignment="1">
      <alignment horizontal="center" vertical="center"/>
    </xf>
    <xf numFmtId="44" fontId="6" fillId="0" borderId="8" xfId="1" applyFont="1" applyBorder="1"/>
    <xf numFmtId="44" fontId="0" fillId="0" borderId="9" xfId="1" applyFont="1" applyBorder="1"/>
    <xf numFmtId="49" fontId="5" fillId="0" borderId="10" xfId="2" applyNumberFormat="1" applyFont="1" applyFill="1" applyBorder="1" applyAlignment="1">
      <alignment horizontal="left" vertical="center"/>
    </xf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5" fillId="3" borderId="1" xfId="2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44" fontId="6" fillId="2" borderId="1" xfId="1" applyFont="1" applyFill="1" applyBorder="1" applyAlignment="1">
      <alignment horizontal="center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49" fontId="5" fillId="3" borderId="0" xfId="2" applyNumberFormat="1" applyFont="1" applyFill="1" applyBorder="1" applyAlignment="1">
      <alignment horizontal="left" vertical="center"/>
    </xf>
    <xf numFmtId="49" fontId="5" fillId="3" borderId="0" xfId="2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44" fontId="6" fillId="0" borderId="0" xfId="1" applyFont="1" applyBorder="1"/>
    <xf numFmtId="0" fontId="6" fillId="2" borderId="0" xfId="0" applyFont="1" applyFill="1" applyBorder="1" applyAlignment="1">
      <alignment horizontal="center"/>
    </xf>
    <xf numFmtId="44" fontId="0" fillId="0" borderId="0" xfId="1" applyFont="1" applyBorder="1"/>
    <xf numFmtId="49" fontId="5" fillId="0" borderId="13" xfId="2" applyNumberFormat="1" applyFont="1" applyFill="1" applyBorder="1" applyAlignment="1">
      <alignment horizontal="left" vertical="center"/>
    </xf>
    <xf numFmtId="49" fontId="5" fillId="0" borderId="0" xfId="2" applyNumberFormat="1" applyFont="1" applyFill="1" applyBorder="1" applyAlignment="1">
      <alignment horizontal="left" vertical="center"/>
    </xf>
    <xf numFmtId="49" fontId="5" fillId="0" borderId="0" xfId="2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44" fontId="6" fillId="0" borderId="0" xfId="1" applyFont="1" applyFill="1" applyBorder="1"/>
    <xf numFmtId="0" fontId="6" fillId="0" borderId="0" xfId="0" applyFont="1" applyFill="1" applyBorder="1" applyAlignment="1">
      <alignment horizontal="center"/>
    </xf>
    <xf numFmtId="49" fontId="5" fillId="2" borderId="1" xfId="2" applyNumberFormat="1" applyFont="1" applyFill="1" applyBorder="1" applyAlignment="1">
      <alignment horizontal="left" vertical="center"/>
    </xf>
    <xf numFmtId="44" fontId="2" fillId="4" borderId="14" xfId="1" applyFont="1" applyFill="1" applyBorder="1"/>
    <xf numFmtId="49" fontId="5" fillId="2" borderId="0" xfId="2" applyNumberFormat="1" applyFont="1" applyFill="1" applyBorder="1" applyAlignment="1">
      <alignment horizontal="left" vertical="center"/>
    </xf>
    <xf numFmtId="49" fontId="9" fillId="5" borderId="17" xfId="2" applyNumberFormat="1" applyFont="1" applyFill="1" applyBorder="1" applyAlignment="1">
      <alignment horizontal="left" vertical="center"/>
    </xf>
    <xf numFmtId="44" fontId="2" fillId="0" borderId="18" xfId="1" applyFont="1" applyBorder="1" applyAlignment="1">
      <alignment horizontal="center"/>
    </xf>
    <xf numFmtId="44" fontId="2" fillId="0" borderId="19" xfId="1" applyFont="1" applyBorder="1" applyAlignment="1">
      <alignment horizontal="center"/>
    </xf>
    <xf numFmtId="44" fontId="2" fillId="0" borderId="1" xfId="1" applyFont="1" applyFill="1" applyBorder="1"/>
    <xf numFmtId="44" fontId="2" fillId="0" borderId="0" xfId="1" applyFont="1" applyFill="1" applyBorder="1"/>
    <xf numFmtId="49" fontId="5" fillId="0" borderId="20" xfId="2" applyNumberFormat="1" applyFont="1" applyFill="1" applyBorder="1" applyAlignment="1">
      <alignment horizontal="center" vertical="center"/>
    </xf>
    <xf numFmtId="49" fontId="5" fillId="0" borderId="20" xfId="2" applyNumberFormat="1" applyFont="1" applyFill="1" applyBorder="1" applyAlignment="1">
      <alignment horizontal="left" vertical="center"/>
    </xf>
    <xf numFmtId="0" fontId="6" fillId="0" borderId="20" xfId="0" applyFont="1" applyFill="1" applyBorder="1"/>
    <xf numFmtId="0" fontId="6" fillId="0" borderId="20" xfId="0" applyFont="1" applyFill="1" applyBorder="1" applyAlignment="1">
      <alignment horizontal="center" vertical="center"/>
    </xf>
    <xf numFmtId="44" fontId="6" fillId="0" borderId="20" xfId="1" applyFont="1" applyFill="1" applyBorder="1"/>
    <xf numFmtId="0" fontId="6" fillId="0" borderId="20" xfId="0" applyFont="1" applyFill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0" xfId="0" applyFont="1" applyBorder="1"/>
    <xf numFmtId="0" fontId="0" fillId="0" borderId="21" xfId="0" applyFont="1" applyBorder="1"/>
    <xf numFmtId="49" fontId="5" fillId="0" borderId="22" xfId="2" applyNumberFormat="1" applyFont="1" applyFill="1" applyBorder="1" applyAlignment="1">
      <alignment horizontal="center" vertical="center"/>
    </xf>
    <xf numFmtId="49" fontId="5" fillId="0" borderId="22" xfId="2" applyNumberFormat="1" applyFont="1" applyFill="1" applyBorder="1" applyAlignment="1">
      <alignment horizontal="left" vertical="center"/>
    </xf>
    <xf numFmtId="0" fontId="6" fillId="0" borderId="22" xfId="0" applyFont="1" applyFill="1" applyBorder="1"/>
    <xf numFmtId="0" fontId="6" fillId="0" borderId="22" xfId="0" applyFont="1" applyFill="1" applyBorder="1" applyAlignment="1">
      <alignment horizontal="center" vertical="center"/>
    </xf>
    <xf numFmtId="44" fontId="6" fillId="0" borderId="22" xfId="1" applyFont="1" applyFill="1" applyBorder="1"/>
    <xf numFmtId="0" fontId="6" fillId="0" borderId="22" xfId="0" applyFont="1" applyFill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2" xfId="0" applyFont="1" applyBorder="1"/>
    <xf numFmtId="0" fontId="0" fillId="0" borderId="23" xfId="0" applyFont="1" applyBorder="1"/>
    <xf numFmtId="49" fontId="9" fillId="5" borderId="1" xfId="2" applyNumberFormat="1" applyFont="1" applyFill="1" applyBorder="1" applyAlignment="1">
      <alignment horizontal="left" vertical="center"/>
    </xf>
    <xf numFmtId="49" fontId="5" fillId="5" borderId="1" xfId="2" applyNumberFormat="1" applyFont="1" applyFill="1" applyBorder="1" applyAlignment="1">
      <alignment horizontal="left" vertical="center"/>
    </xf>
    <xf numFmtId="49" fontId="5" fillId="5" borderId="24" xfId="2" applyNumberFormat="1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right"/>
    </xf>
    <xf numFmtId="0" fontId="8" fillId="0" borderId="25" xfId="0" applyFont="1" applyFill="1" applyBorder="1" applyAlignment="1">
      <alignment horizontal="right"/>
    </xf>
    <xf numFmtId="0" fontId="8" fillId="0" borderId="16" xfId="0" applyFont="1" applyFill="1" applyBorder="1" applyAlignment="1">
      <alignment horizontal="right"/>
    </xf>
    <xf numFmtId="44" fontId="2" fillId="0" borderId="14" xfId="0" applyNumberFormat="1" applyFont="1" applyBorder="1"/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</cellXfs>
  <cellStyles count="3">
    <cellStyle name="Standaard" xfId="0" builtinId="0"/>
    <cellStyle name="Standaard 2" xfId="2" xr:uid="{00000000-0005-0000-0000-000001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26895</xdr:colOff>
      <xdr:row>0</xdr:row>
      <xdr:rowOff>44823</xdr:rowOff>
    </xdr:from>
    <xdr:to>
      <xdr:col>1</xdr:col>
      <xdr:colOff>519953</xdr:colOff>
      <xdr:row>3</xdr:row>
      <xdr:rowOff>1039906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24D17E2-AA54-4B10-AF6B-69FD85D6C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95" y="44823"/>
          <a:ext cx="4105834" cy="1568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60"/>
  <sheetViews>
    <sheetView tabSelected="1" zoomScale="85" zoomScaleNormal="85" workbookViewId="0">
      <selection activeCell="E4" sqref="E4"/>
    </sheetView>
  </sheetViews>
  <sheetFormatPr defaultColWidth="9" defaultRowHeight="12.75" x14ac:dyDescent="0.2"/>
  <cols>
    <col min="1" max="1" width="42.875" style="4" bestFit="1" customWidth="1"/>
    <col min="2" max="2" width="20.5" style="4" customWidth="1"/>
    <col min="3" max="3" width="7.625" style="4" customWidth="1"/>
    <col min="4" max="4" width="20.875" style="4" customWidth="1"/>
    <col min="5" max="5" width="21.625" style="4" customWidth="1"/>
    <col min="6" max="6" width="18.5" style="4" customWidth="1"/>
    <col min="7" max="7" width="7.5" style="4" bestFit="1" customWidth="1"/>
    <col min="8" max="8" width="7.25" style="12" customWidth="1"/>
    <col min="9" max="9" width="16.5" style="4" customWidth="1"/>
    <col min="10" max="10" width="11.875" style="4" customWidth="1"/>
    <col min="11" max="11" width="10.875" style="42" bestFit="1" customWidth="1"/>
    <col min="12" max="12" width="11.875" style="42" bestFit="1" customWidth="1"/>
    <col min="13" max="13" width="12.5" style="4" bestFit="1" customWidth="1"/>
    <col min="14" max="14" width="16" style="4" customWidth="1"/>
    <col min="15" max="15" width="16.375" style="4" customWidth="1"/>
    <col min="16" max="16384" width="9" style="4"/>
  </cols>
  <sheetData>
    <row r="2" spans="1:15" ht="19.899999999999999" x14ac:dyDescent="0.3">
      <c r="C2" s="1" t="s">
        <v>105</v>
      </c>
      <c r="D2" s="3"/>
    </row>
    <row r="4" spans="1:15" ht="90.6" customHeight="1" thickBot="1" x14ac:dyDescent="0.25"/>
    <row r="5" spans="1:15" ht="51" x14ac:dyDescent="0.2">
      <c r="A5" s="16" t="s">
        <v>3</v>
      </c>
      <c r="B5" s="17"/>
      <c r="C5" s="17"/>
      <c r="D5" s="17"/>
      <c r="E5" s="17" t="s">
        <v>0</v>
      </c>
      <c r="F5" s="17" t="s">
        <v>4</v>
      </c>
      <c r="G5" s="17" t="s">
        <v>5</v>
      </c>
      <c r="H5" s="17" t="s">
        <v>6</v>
      </c>
      <c r="I5" s="18" t="s">
        <v>21</v>
      </c>
      <c r="J5" s="18" t="s">
        <v>7</v>
      </c>
      <c r="K5" s="17" t="s">
        <v>8</v>
      </c>
      <c r="L5" s="17" t="s">
        <v>9</v>
      </c>
      <c r="M5" s="18" t="s">
        <v>10</v>
      </c>
      <c r="N5" s="18" t="s">
        <v>11</v>
      </c>
      <c r="O5" s="19" t="s">
        <v>12</v>
      </c>
    </row>
    <row r="6" spans="1:15" ht="13.15" x14ac:dyDescent="0.25">
      <c r="A6" s="20" t="s">
        <v>23</v>
      </c>
      <c r="B6" s="14" t="s">
        <v>24</v>
      </c>
      <c r="C6" s="15" t="s">
        <v>25</v>
      </c>
      <c r="D6" s="14" t="s">
        <v>26</v>
      </c>
      <c r="E6" s="5" t="s">
        <v>2</v>
      </c>
      <c r="F6" s="5" t="s">
        <v>47</v>
      </c>
      <c r="G6" s="5" t="s">
        <v>19</v>
      </c>
      <c r="H6" s="13">
        <v>2</v>
      </c>
      <c r="I6" s="6"/>
      <c r="J6" s="6">
        <f t="shared" ref="J6:J38" si="0">I6*H6</f>
        <v>0</v>
      </c>
      <c r="K6" s="11" t="s">
        <v>48</v>
      </c>
      <c r="L6" s="11">
        <v>2</v>
      </c>
      <c r="M6" s="2"/>
      <c r="N6" s="2">
        <f t="shared" ref="N6:N38" si="1">M6*L6</f>
        <v>0</v>
      </c>
      <c r="O6" s="21">
        <f t="shared" ref="O6:O38" si="2">N6+J6</f>
        <v>0</v>
      </c>
    </row>
    <row r="7" spans="1:15" ht="13.15" x14ac:dyDescent="0.25">
      <c r="A7" s="20" t="s">
        <v>23</v>
      </c>
      <c r="B7" s="14" t="s">
        <v>27</v>
      </c>
      <c r="C7" s="15" t="s">
        <v>28</v>
      </c>
      <c r="D7" s="14" t="s">
        <v>29</v>
      </c>
      <c r="E7" s="5" t="s">
        <v>2</v>
      </c>
      <c r="F7" s="5" t="s">
        <v>47</v>
      </c>
      <c r="G7" s="5" t="s">
        <v>19</v>
      </c>
      <c r="H7" s="13">
        <v>2</v>
      </c>
      <c r="I7" s="6"/>
      <c r="J7" s="6">
        <f t="shared" si="0"/>
        <v>0</v>
      </c>
      <c r="K7" s="11" t="s">
        <v>48</v>
      </c>
      <c r="L7" s="11">
        <v>6</v>
      </c>
      <c r="M7" s="2"/>
      <c r="N7" s="2">
        <f t="shared" si="1"/>
        <v>0</v>
      </c>
      <c r="O7" s="21">
        <f t="shared" si="2"/>
        <v>0</v>
      </c>
    </row>
    <row r="8" spans="1:15" ht="13.15" x14ac:dyDescent="0.25">
      <c r="A8" s="20" t="s">
        <v>23</v>
      </c>
      <c r="B8" s="14" t="s">
        <v>30</v>
      </c>
      <c r="C8" s="15" t="s">
        <v>31</v>
      </c>
      <c r="D8" s="14" t="s">
        <v>32</v>
      </c>
      <c r="E8" s="5" t="s">
        <v>2</v>
      </c>
      <c r="F8" s="5" t="s">
        <v>77</v>
      </c>
      <c r="G8" s="5" t="s">
        <v>87</v>
      </c>
      <c r="H8" s="13">
        <v>1</v>
      </c>
      <c r="I8" s="6"/>
      <c r="J8" s="6">
        <f t="shared" si="0"/>
        <v>0</v>
      </c>
      <c r="K8" s="11" t="s">
        <v>48</v>
      </c>
      <c r="L8" s="11">
        <v>4</v>
      </c>
      <c r="M8" s="2"/>
      <c r="N8" s="2">
        <f t="shared" si="1"/>
        <v>0</v>
      </c>
      <c r="O8" s="21">
        <f t="shared" si="2"/>
        <v>0</v>
      </c>
    </row>
    <row r="9" spans="1:15" ht="13.15" x14ac:dyDescent="0.25">
      <c r="A9" s="20" t="s">
        <v>23</v>
      </c>
      <c r="B9" s="14" t="s">
        <v>33</v>
      </c>
      <c r="C9" s="15" t="s">
        <v>34</v>
      </c>
      <c r="D9" s="14" t="s">
        <v>35</v>
      </c>
      <c r="E9" s="5" t="s">
        <v>2</v>
      </c>
      <c r="F9" s="5" t="s">
        <v>47</v>
      </c>
      <c r="G9" s="5" t="s">
        <v>22</v>
      </c>
      <c r="H9" s="13">
        <v>1</v>
      </c>
      <c r="I9" s="6"/>
      <c r="J9" s="6">
        <f t="shared" si="0"/>
        <v>0</v>
      </c>
      <c r="K9" s="11" t="s">
        <v>48</v>
      </c>
      <c r="L9" s="11">
        <v>4</v>
      </c>
      <c r="M9" s="2"/>
      <c r="N9" s="2">
        <f t="shared" si="1"/>
        <v>0</v>
      </c>
      <c r="O9" s="21">
        <f t="shared" si="2"/>
        <v>0</v>
      </c>
    </row>
    <row r="10" spans="1:15" ht="13.15" x14ac:dyDescent="0.25">
      <c r="A10" s="20" t="s">
        <v>23</v>
      </c>
      <c r="B10" s="14" t="s">
        <v>98</v>
      </c>
      <c r="C10" s="15" t="s">
        <v>37</v>
      </c>
      <c r="D10" s="14" t="s">
        <v>32</v>
      </c>
      <c r="E10" s="5" t="s">
        <v>1</v>
      </c>
      <c r="F10" s="5" t="s">
        <v>47</v>
      </c>
      <c r="G10" s="5" t="s">
        <v>13</v>
      </c>
      <c r="H10" s="13">
        <v>1</v>
      </c>
      <c r="I10" s="6"/>
      <c r="J10" s="6">
        <f t="shared" si="0"/>
        <v>0</v>
      </c>
      <c r="K10" s="11" t="s">
        <v>16</v>
      </c>
      <c r="L10" s="11">
        <v>104</v>
      </c>
      <c r="M10" s="2"/>
      <c r="N10" s="2">
        <f t="shared" si="1"/>
        <v>0</v>
      </c>
      <c r="O10" s="21">
        <f t="shared" si="2"/>
        <v>0</v>
      </c>
    </row>
    <row r="11" spans="1:15" ht="13.15" x14ac:dyDescent="0.25">
      <c r="A11" s="20" t="s">
        <v>23</v>
      </c>
      <c r="B11" s="14" t="s">
        <v>36</v>
      </c>
      <c r="C11" s="15" t="s">
        <v>37</v>
      </c>
      <c r="D11" s="14" t="s">
        <v>32</v>
      </c>
      <c r="E11" s="5" t="s">
        <v>85</v>
      </c>
      <c r="F11" s="5" t="s">
        <v>47</v>
      </c>
      <c r="G11" s="5" t="s">
        <v>19</v>
      </c>
      <c r="H11" s="13">
        <v>1</v>
      </c>
      <c r="I11" s="6"/>
      <c r="J11" s="6">
        <f t="shared" si="0"/>
        <v>0</v>
      </c>
      <c r="K11" s="11" t="s">
        <v>86</v>
      </c>
      <c r="L11" s="11">
        <v>104</v>
      </c>
      <c r="M11" s="2"/>
      <c r="N11" s="2">
        <f t="shared" si="1"/>
        <v>0</v>
      </c>
      <c r="O11" s="21">
        <f t="shared" si="2"/>
        <v>0</v>
      </c>
    </row>
    <row r="12" spans="1:15" ht="13.15" x14ac:dyDescent="0.25">
      <c r="A12" s="20" t="s">
        <v>23</v>
      </c>
      <c r="B12" s="14" t="s">
        <v>36</v>
      </c>
      <c r="C12" s="15" t="s">
        <v>37</v>
      </c>
      <c r="D12" s="14" t="s">
        <v>32</v>
      </c>
      <c r="E12" s="5" t="s">
        <v>2</v>
      </c>
      <c r="F12" s="5" t="s">
        <v>47</v>
      </c>
      <c r="G12" s="5" t="s">
        <v>13</v>
      </c>
      <c r="H12" s="13">
        <v>6</v>
      </c>
      <c r="I12" s="6"/>
      <c r="J12" s="6">
        <f t="shared" si="0"/>
        <v>0</v>
      </c>
      <c r="K12" s="11" t="s">
        <v>16</v>
      </c>
      <c r="L12" s="11">
        <v>104</v>
      </c>
      <c r="M12" s="2"/>
      <c r="N12" s="2">
        <f t="shared" si="1"/>
        <v>0</v>
      </c>
      <c r="O12" s="21">
        <f t="shared" si="2"/>
        <v>0</v>
      </c>
    </row>
    <row r="13" spans="1:15" ht="13.15" x14ac:dyDescent="0.25">
      <c r="A13" s="20" t="s">
        <v>23</v>
      </c>
      <c r="B13" s="14" t="s">
        <v>38</v>
      </c>
      <c r="C13" s="15" t="s">
        <v>39</v>
      </c>
      <c r="D13" s="14" t="s">
        <v>40</v>
      </c>
      <c r="E13" s="5" t="s">
        <v>2</v>
      </c>
      <c r="F13" s="5" t="s">
        <v>47</v>
      </c>
      <c r="G13" s="5" t="s">
        <v>22</v>
      </c>
      <c r="H13" s="13">
        <v>2</v>
      </c>
      <c r="I13" s="6"/>
      <c r="J13" s="6">
        <f t="shared" si="0"/>
        <v>0</v>
      </c>
      <c r="K13" s="11" t="s">
        <v>14</v>
      </c>
      <c r="L13" s="11">
        <v>52</v>
      </c>
      <c r="M13" s="2"/>
      <c r="N13" s="2">
        <f t="shared" si="1"/>
        <v>0</v>
      </c>
      <c r="O13" s="21">
        <f t="shared" si="2"/>
        <v>0</v>
      </c>
    </row>
    <row r="14" spans="1:15" ht="13.15" x14ac:dyDescent="0.25">
      <c r="A14" s="20" t="s">
        <v>23</v>
      </c>
      <c r="B14" s="14" t="s">
        <v>41</v>
      </c>
      <c r="C14" s="15" t="s">
        <v>42</v>
      </c>
      <c r="D14" s="14" t="s">
        <v>43</v>
      </c>
      <c r="E14" s="5" t="s">
        <v>85</v>
      </c>
      <c r="F14" s="5" t="s">
        <v>47</v>
      </c>
      <c r="G14" s="5" t="s">
        <v>19</v>
      </c>
      <c r="H14" s="13">
        <v>1</v>
      </c>
      <c r="I14" s="6"/>
      <c r="J14" s="6">
        <f t="shared" si="0"/>
        <v>0</v>
      </c>
      <c r="K14" s="11" t="s">
        <v>14</v>
      </c>
      <c r="L14" s="11">
        <v>52</v>
      </c>
      <c r="M14" s="2"/>
      <c r="N14" s="2">
        <f t="shared" si="1"/>
        <v>0</v>
      </c>
      <c r="O14" s="21">
        <f t="shared" si="2"/>
        <v>0</v>
      </c>
    </row>
    <row r="15" spans="1:15" ht="13.15" x14ac:dyDescent="0.25">
      <c r="A15" s="20" t="s">
        <v>23</v>
      </c>
      <c r="B15" s="14" t="s">
        <v>41</v>
      </c>
      <c r="C15" s="15" t="s">
        <v>42</v>
      </c>
      <c r="D15" s="14" t="s">
        <v>43</v>
      </c>
      <c r="E15" s="5" t="s">
        <v>2</v>
      </c>
      <c r="F15" s="5" t="s">
        <v>77</v>
      </c>
      <c r="G15" s="5" t="s">
        <v>87</v>
      </c>
      <c r="H15" s="13">
        <v>1</v>
      </c>
      <c r="I15" s="6"/>
      <c r="J15" s="6">
        <f t="shared" si="0"/>
        <v>0</v>
      </c>
      <c r="K15" s="11" t="s">
        <v>48</v>
      </c>
      <c r="L15" s="11">
        <v>4</v>
      </c>
      <c r="M15" s="2"/>
      <c r="N15" s="2">
        <f t="shared" si="1"/>
        <v>0</v>
      </c>
      <c r="O15" s="21">
        <f t="shared" si="2"/>
        <v>0</v>
      </c>
    </row>
    <row r="16" spans="1:15" ht="13.15" x14ac:dyDescent="0.25">
      <c r="A16" s="20" t="s">
        <v>23</v>
      </c>
      <c r="B16" s="14" t="s">
        <v>44</v>
      </c>
      <c r="C16" s="15" t="s">
        <v>45</v>
      </c>
      <c r="D16" s="14" t="s">
        <v>46</v>
      </c>
      <c r="E16" s="5" t="s">
        <v>2</v>
      </c>
      <c r="F16" s="5" t="s">
        <v>77</v>
      </c>
      <c r="G16" s="5" t="s">
        <v>87</v>
      </c>
      <c r="H16" s="13">
        <v>1</v>
      </c>
      <c r="I16" s="6"/>
      <c r="J16" s="6">
        <f t="shared" si="0"/>
        <v>0</v>
      </c>
      <c r="K16" s="11" t="s">
        <v>48</v>
      </c>
      <c r="L16" s="11">
        <v>4</v>
      </c>
      <c r="M16" s="2"/>
      <c r="N16" s="2">
        <f t="shared" si="1"/>
        <v>0</v>
      </c>
      <c r="O16" s="21">
        <f t="shared" si="2"/>
        <v>0</v>
      </c>
    </row>
    <row r="17" spans="1:15" ht="13.15" x14ac:dyDescent="0.25">
      <c r="A17" s="20" t="s">
        <v>23</v>
      </c>
      <c r="B17" s="14" t="s">
        <v>49</v>
      </c>
      <c r="C17" s="15" t="s">
        <v>50</v>
      </c>
      <c r="D17" s="14" t="s">
        <v>51</v>
      </c>
      <c r="E17" s="5" t="s">
        <v>2</v>
      </c>
      <c r="F17" s="5" t="s">
        <v>47</v>
      </c>
      <c r="G17" s="5" t="s">
        <v>22</v>
      </c>
      <c r="H17" s="13">
        <v>1</v>
      </c>
      <c r="I17" s="6"/>
      <c r="J17" s="6">
        <f t="shared" si="0"/>
        <v>0</v>
      </c>
      <c r="K17" s="11" t="s">
        <v>48</v>
      </c>
      <c r="L17" s="11">
        <v>3</v>
      </c>
      <c r="M17" s="2"/>
      <c r="N17" s="2">
        <f t="shared" si="1"/>
        <v>0</v>
      </c>
      <c r="O17" s="21">
        <f t="shared" si="2"/>
        <v>0</v>
      </c>
    </row>
    <row r="18" spans="1:15" ht="13.15" x14ac:dyDescent="0.25">
      <c r="A18" s="20" t="s">
        <v>66</v>
      </c>
      <c r="B18" s="14" t="s">
        <v>63</v>
      </c>
      <c r="C18" s="15" t="s">
        <v>64</v>
      </c>
      <c r="D18" s="14" t="s">
        <v>65</v>
      </c>
      <c r="E18" s="5" t="s">
        <v>1</v>
      </c>
      <c r="F18" s="5" t="s">
        <v>47</v>
      </c>
      <c r="G18" s="5" t="s">
        <v>17</v>
      </c>
      <c r="H18" s="13">
        <v>2</v>
      </c>
      <c r="I18" s="6"/>
      <c r="J18" s="6">
        <f t="shared" si="0"/>
        <v>0</v>
      </c>
      <c r="K18" s="11" t="s">
        <v>16</v>
      </c>
      <c r="L18" s="11">
        <v>104</v>
      </c>
      <c r="M18" s="2"/>
      <c r="N18" s="2">
        <f t="shared" si="1"/>
        <v>0</v>
      </c>
      <c r="O18" s="21">
        <f t="shared" si="2"/>
        <v>0</v>
      </c>
    </row>
    <row r="19" spans="1:15" ht="13.15" x14ac:dyDescent="0.25">
      <c r="A19" s="20" t="s">
        <v>66</v>
      </c>
      <c r="B19" s="14" t="s">
        <v>63</v>
      </c>
      <c r="C19" s="15" t="s">
        <v>64</v>
      </c>
      <c r="D19" s="14" t="s">
        <v>65</v>
      </c>
      <c r="E19" s="5" t="s">
        <v>93</v>
      </c>
      <c r="F19" s="5" t="s">
        <v>47</v>
      </c>
      <c r="G19" s="5" t="s">
        <v>94</v>
      </c>
      <c r="H19" s="13">
        <v>2</v>
      </c>
      <c r="I19" s="10"/>
      <c r="J19" s="6">
        <f t="shared" si="0"/>
        <v>0</v>
      </c>
      <c r="K19" s="45" t="s">
        <v>90</v>
      </c>
      <c r="L19" s="11">
        <v>52</v>
      </c>
      <c r="M19" s="2"/>
      <c r="N19" s="2">
        <f t="shared" si="1"/>
        <v>0</v>
      </c>
      <c r="O19" s="21">
        <f t="shared" si="2"/>
        <v>0</v>
      </c>
    </row>
    <row r="20" spans="1:15" ht="13.15" x14ac:dyDescent="0.25">
      <c r="A20" s="20" t="s">
        <v>66</v>
      </c>
      <c r="B20" s="14" t="s">
        <v>63</v>
      </c>
      <c r="C20" s="15" t="s">
        <v>64</v>
      </c>
      <c r="D20" s="14" t="s">
        <v>65</v>
      </c>
      <c r="E20" s="5" t="s">
        <v>67</v>
      </c>
      <c r="F20" s="5" t="s">
        <v>47</v>
      </c>
      <c r="G20" s="5" t="s">
        <v>20</v>
      </c>
      <c r="H20" s="13">
        <v>1</v>
      </c>
      <c r="I20" s="6"/>
      <c r="J20" s="6">
        <f t="shared" si="0"/>
        <v>0</v>
      </c>
      <c r="K20" s="11" t="s">
        <v>48</v>
      </c>
      <c r="L20" s="11">
        <v>4</v>
      </c>
      <c r="M20" s="2"/>
      <c r="N20" s="2">
        <f t="shared" si="1"/>
        <v>0</v>
      </c>
      <c r="O20" s="21">
        <f t="shared" si="2"/>
        <v>0</v>
      </c>
    </row>
    <row r="21" spans="1:15" ht="13.15" x14ac:dyDescent="0.25">
      <c r="A21" s="20" t="s">
        <v>66</v>
      </c>
      <c r="B21" s="14" t="s">
        <v>63</v>
      </c>
      <c r="C21" s="15" t="s">
        <v>64</v>
      </c>
      <c r="D21" s="14" t="s">
        <v>65</v>
      </c>
      <c r="E21" s="5" t="s">
        <v>85</v>
      </c>
      <c r="F21" s="5" t="s">
        <v>47</v>
      </c>
      <c r="G21" s="5" t="s">
        <v>89</v>
      </c>
      <c r="H21" s="13">
        <v>3</v>
      </c>
      <c r="I21" s="10"/>
      <c r="J21" s="6">
        <f t="shared" si="0"/>
        <v>0</v>
      </c>
      <c r="K21" s="45" t="s">
        <v>90</v>
      </c>
      <c r="L21" s="11">
        <v>52</v>
      </c>
      <c r="M21" s="2"/>
      <c r="N21" s="2">
        <f t="shared" si="1"/>
        <v>0</v>
      </c>
      <c r="O21" s="21">
        <f t="shared" si="2"/>
        <v>0</v>
      </c>
    </row>
    <row r="22" spans="1:15" s="28" customFormat="1" ht="26.45" x14ac:dyDescent="0.25">
      <c r="A22" s="29" t="s">
        <v>66</v>
      </c>
      <c r="B22" s="30" t="s">
        <v>63</v>
      </c>
      <c r="C22" s="41" t="s">
        <v>64</v>
      </c>
      <c r="D22" s="30" t="s">
        <v>65</v>
      </c>
      <c r="E22" s="22" t="s">
        <v>95</v>
      </c>
      <c r="F22" s="23" t="s">
        <v>47</v>
      </c>
      <c r="G22" s="23" t="s">
        <v>20</v>
      </c>
      <c r="H22" s="11">
        <v>2</v>
      </c>
      <c r="I22" s="24"/>
      <c r="J22" s="25">
        <f t="shared" si="0"/>
        <v>0</v>
      </c>
      <c r="K22" s="45" t="s">
        <v>90</v>
      </c>
      <c r="L22" s="11">
        <v>52</v>
      </c>
      <c r="M22" s="26"/>
      <c r="N22" s="26">
        <f t="shared" si="1"/>
        <v>0</v>
      </c>
      <c r="O22" s="27">
        <f t="shared" si="2"/>
        <v>0</v>
      </c>
    </row>
    <row r="23" spans="1:15" ht="13.15" x14ac:dyDescent="0.25">
      <c r="A23" s="20" t="s">
        <v>66</v>
      </c>
      <c r="B23" s="14" t="s">
        <v>63</v>
      </c>
      <c r="C23" s="15" t="s">
        <v>64</v>
      </c>
      <c r="D23" s="14" t="s">
        <v>65</v>
      </c>
      <c r="E23" s="5" t="s">
        <v>91</v>
      </c>
      <c r="F23" s="5" t="s">
        <v>47</v>
      </c>
      <c r="G23" s="5" t="s">
        <v>20</v>
      </c>
      <c r="H23" s="13">
        <v>5</v>
      </c>
      <c r="I23" s="10"/>
      <c r="J23" s="6">
        <f t="shared" si="0"/>
        <v>0</v>
      </c>
      <c r="K23" s="45" t="s">
        <v>92</v>
      </c>
      <c r="L23" s="11">
        <v>12</v>
      </c>
      <c r="M23" s="2"/>
      <c r="N23" s="2">
        <f t="shared" si="1"/>
        <v>0</v>
      </c>
      <c r="O23" s="21">
        <f t="shared" si="2"/>
        <v>0</v>
      </c>
    </row>
    <row r="24" spans="1:15" ht="13.15" x14ac:dyDescent="0.25">
      <c r="A24" s="20" t="s">
        <v>55</v>
      </c>
      <c r="B24" s="14" t="s">
        <v>52</v>
      </c>
      <c r="C24" s="15" t="s">
        <v>53</v>
      </c>
      <c r="D24" s="14" t="s">
        <v>54</v>
      </c>
      <c r="E24" s="5" t="s">
        <v>1</v>
      </c>
      <c r="F24" s="5" t="s">
        <v>47</v>
      </c>
      <c r="G24" s="5" t="s">
        <v>17</v>
      </c>
      <c r="H24" s="13">
        <v>1</v>
      </c>
      <c r="I24" s="6"/>
      <c r="J24" s="6">
        <f t="shared" si="0"/>
        <v>0</v>
      </c>
      <c r="K24" s="11" t="s">
        <v>48</v>
      </c>
      <c r="L24" s="11">
        <v>4</v>
      </c>
      <c r="M24" s="2"/>
      <c r="N24" s="2">
        <f t="shared" si="1"/>
        <v>0</v>
      </c>
      <c r="O24" s="21">
        <f t="shared" si="2"/>
        <v>0</v>
      </c>
    </row>
    <row r="25" spans="1:15" ht="13.15" x14ac:dyDescent="0.25">
      <c r="A25" s="20" t="s">
        <v>55</v>
      </c>
      <c r="B25" s="14" t="s">
        <v>30</v>
      </c>
      <c r="C25" s="15" t="s">
        <v>31</v>
      </c>
      <c r="D25" s="14" t="s">
        <v>32</v>
      </c>
      <c r="E25" s="5" t="s">
        <v>1</v>
      </c>
      <c r="F25" s="5" t="s">
        <v>84</v>
      </c>
      <c r="G25" s="5" t="s">
        <v>73</v>
      </c>
      <c r="H25" s="13">
        <v>1</v>
      </c>
      <c r="I25" s="6"/>
      <c r="J25" s="6">
        <f t="shared" si="0"/>
        <v>0</v>
      </c>
      <c r="K25" s="11" t="s">
        <v>15</v>
      </c>
      <c r="L25" s="11">
        <v>26</v>
      </c>
      <c r="M25" s="2"/>
      <c r="N25" s="2">
        <f t="shared" si="1"/>
        <v>0</v>
      </c>
      <c r="O25" s="21">
        <f t="shared" si="2"/>
        <v>0</v>
      </c>
    </row>
    <row r="26" spans="1:15" ht="13.15" x14ac:dyDescent="0.25">
      <c r="A26" s="20" t="s">
        <v>55</v>
      </c>
      <c r="B26" s="14" t="s">
        <v>30</v>
      </c>
      <c r="C26" s="15" t="s">
        <v>31</v>
      </c>
      <c r="D26" s="14" t="s">
        <v>32</v>
      </c>
      <c r="E26" s="5" t="s">
        <v>85</v>
      </c>
      <c r="F26" s="5" t="s">
        <v>47</v>
      </c>
      <c r="G26" s="5" t="s">
        <v>19</v>
      </c>
      <c r="H26" s="13">
        <v>1</v>
      </c>
      <c r="I26" s="6"/>
      <c r="J26" s="6">
        <f t="shared" si="0"/>
        <v>0</v>
      </c>
      <c r="K26" s="11" t="s">
        <v>86</v>
      </c>
      <c r="L26" s="11">
        <v>13</v>
      </c>
      <c r="M26" s="2"/>
      <c r="N26" s="2">
        <f t="shared" si="1"/>
        <v>0</v>
      </c>
      <c r="O26" s="21">
        <f t="shared" si="2"/>
        <v>0</v>
      </c>
    </row>
    <row r="27" spans="1:15" ht="13.15" x14ac:dyDescent="0.25">
      <c r="A27" s="20" t="s">
        <v>55</v>
      </c>
      <c r="B27" s="14" t="s">
        <v>57</v>
      </c>
      <c r="C27" s="15" t="s">
        <v>58</v>
      </c>
      <c r="D27" s="14" t="s">
        <v>59</v>
      </c>
      <c r="E27" s="5" t="s">
        <v>1</v>
      </c>
      <c r="F27" s="5" t="s">
        <v>60</v>
      </c>
      <c r="G27" s="5" t="s">
        <v>18</v>
      </c>
      <c r="H27" s="13">
        <v>1</v>
      </c>
      <c r="I27" s="6"/>
      <c r="J27" s="6">
        <f t="shared" si="0"/>
        <v>0</v>
      </c>
      <c r="K27" s="11" t="s">
        <v>48</v>
      </c>
      <c r="L27" s="11">
        <v>3</v>
      </c>
      <c r="M27" s="2"/>
      <c r="N27" s="2">
        <f t="shared" si="1"/>
        <v>0</v>
      </c>
      <c r="O27" s="21">
        <f t="shared" si="2"/>
        <v>0</v>
      </c>
    </row>
    <row r="28" spans="1:15" ht="13.15" x14ac:dyDescent="0.25">
      <c r="A28" s="20" t="s">
        <v>55</v>
      </c>
      <c r="B28" s="14" t="s">
        <v>61</v>
      </c>
      <c r="C28" s="15" t="s">
        <v>62</v>
      </c>
      <c r="D28" s="14" t="s">
        <v>40</v>
      </c>
      <c r="E28" s="5" t="s">
        <v>1</v>
      </c>
      <c r="F28" s="5" t="s">
        <v>47</v>
      </c>
      <c r="G28" s="5" t="s">
        <v>19</v>
      </c>
      <c r="H28" s="13">
        <v>1</v>
      </c>
      <c r="I28" s="6"/>
      <c r="J28" s="6">
        <f t="shared" si="0"/>
        <v>0</v>
      </c>
      <c r="K28" s="11" t="s">
        <v>15</v>
      </c>
      <c r="L28" s="11">
        <v>26</v>
      </c>
      <c r="M28" s="2"/>
      <c r="N28" s="2">
        <f t="shared" si="1"/>
        <v>0</v>
      </c>
      <c r="O28" s="21">
        <f t="shared" si="2"/>
        <v>0</v>
      </c>
    </row>
    <row r="29" spans="1:15" ht="13.15" x14ac:dyDescent="0.25">
      <c r="A29" s="20" t="s">
        <v>55</v>
      </c>
      <c r="B29" s="14" t="s">
        <v>68</v>
      </c>
      <c r="C29" s="15" t="s">
        <v>69</v>
      </c>
      <c r="D29" s="14" t="s">
        <v>70</v>
      </c>
      <c r="E29" s="5" t="s">
        <v>1</v>
      </c>
      <c r="F29" s="5" t="s">
        <v>47</v>
      </c>
      <c r="G29" s="5" t="s">
        <v>13</v>
      </c>
      <c r="H29" s="13">
        <v>1</v>
      </c>
      <c r="I29" s="6"/>
      <c r="J29" s="6">
        <f t="shared" si="0"/>
        <v>0</v>
      </c>
      <c r="K29" s="11" t="s">
        <v>15</v>
      </c>
      <c r="L29" s="11">
        <v>26</v>
      </c>
      <c r="M29" s="2"/>
      <c r="N29" s="2">
        <f t="shared" si="1"/>
        <v>0</v>
      </c>
      <c r="O29" s="21">
        <f t="shared" si="2"/>
        <v>0</v>
      </c>
    </row>
    <row r="30" spans="1:15" ht="13.15" x14ac:dyDescent="0.25">
      <c r="A30" s="20" t="s">
        <v>55</v>
      </c>
      <c r="B30" s="14" t="s">
        <v>83</v>
      </c>
      <c r="C30" s="15" t="s">
        <v>71</v>
      </c>
      <c r="D30" s="14" t="s">
        <v>72</v>
      </c>
      <c r="E30" s="7" t="s">
        <v>1</v>
      </c>
      <c r="F30" s="5" t="s">
        <v>47</v>
      </c>
      <c r="G30" s="5" t="s">
        <v>73</v>
      </c>
      <c r="H30" s="13">
        <v>1</v>
      </c>
      <c r="I30" s="6"/>
      <c r="J30" s="6">
        <f t="shared" si="0"/>
        <v>0</v>
      </c>
      <c r="K30" s="11" t="s">
        <v>15</v>
      </c>
      <c r="L30" s="11">
        <v>26</v>
      </c>
      <c r="M30" s="2"/>
      <c r="N30" s="2">
        <f t="shared" si="1"/>
        <v>0</v>
      </c>
      <c r="O30" s="21">
        <f t="shared" si="2"/>
        <v>0</v>
      </c>
    </row>
    <row r="31" spans="1:15" ht="13.15" x14ac:dyDescent="0.25">
      <c r="A31" s="20" t="s">
        <v>55</v>
      </c>
      <c r="B31" s="14" t="s">
        <v>41</v>
      </c>
      <c r="C31" s="15" t="s">
        <v>42</v>
      </c>
      <c r="D31" s="14" t="s">
        <v>43</v>
      </c>
      <c r="E31" s="5" t="s">
        <v>85</v>
      </c>
      <c r="F31" s="5" t="s">
        <v>47</v>
      </c>
      <c r="G31" s="5" t="s">
        <v>19</v>
      </c>
      <c r="H31" s="13">
        <v>1</v>
      </c>
      <c r="I31" s="6"/>
      <c r="J31" s="6">
        <f t="shared" si="0"/>
        <v>0</v>
      </c>
      <c r="K31" s="11" t="s">
        <v>14</v>
      </c>
      <c r="L31" s="11">
        <v>52</v>
      </c>
      <c r="M31" s="2"/>
      <c r="N31" s="2">
        <f t="shared" si="1"/>
        <v>0</v>
      </c>
      <c r="O31" s="21">
        <f t="shared" si="2"/>
        <v>0</v>
      </c>
    </row>
    <row r="32" spans="1:15" ht="13.15" x14ac:dyDescent="0.25">
      <c r="A32" s="20" t="s">
        <v>55</v>
      </c>
      <c r="B32" s="14" t="s">
        <v>99</v>
      </c>
      <c r="C32" s="15" t="s">
        <v>42</v>
      </c>
      <c r="D32" s="14" t="s">
        <v>43</v>
      </c>
      <c r="E32" s="5" t="s">
        <v>1</v>
      </c>
      <c r="F32" s="5" t="s">
        <v>47</v>
      </c>
      <c r="G32" s="5" t="s">
        <v>17</v>
      </c>
      <c r="H32" s="13">
        <v>1</v>
      </c>
      <c r="I32" s="6"/>
      <c r="J32" s="6">
        <f t="shared" si="0"/>
        <v>0</v>
      </c>
      <c r="K32" s="11" t="s">
        <v>14</v>
      </c>
      <c r="L32" s="11">
        <v>52</v>
      </c>
      <c r="M32" s="2"/>
      <c r="N32" s="2">
        <f t="shared" si="1"/>
        <v>0</v>
      </c>
      <c r="O32" s="21">
        <f t="shared" si="2"/>
        <v>0</v>
      </c>
    </row>
    <row r="33" spans="1:16" ht="13.15" x14ac:dyDescent="0.25">
      <c r="A33" s="20" t="s">
        <v>76</v>
      </c>
      <c r="B33" s="14" t="s">
        <v>96</v>
      </c>
      <c r="C33" s="15" t="s">
        <v>50</v>
      </c>
      <c r="D33" s="14" t="s">
        <v>51</v>
      </c>
      <c r="E33" s="8" t="s">
        <v>85</v>
      </c>
      <c r="F33" s="9" t="s">
        <v>47</v>
      </c>
      <c r="G33" s="5" t="s">
        <v>19</v>
      </c>
      <c r="H33" s="13">
        <v>1</v>
      </c>
      <c r="I33" s="6"/>
      <c r="J33" s="6">
        <f t="shared" si="0"/>
        <v>0</v>
      </c>
      <c r="K33" s="11" t="s">
        <v>15</v>
      </c>
      <c r="L33" s="11">
        <v>26</v>
      </c>
      <c r="M33" s="2"/>
      <c r="N33" s="2">
        <f t="shared" si="1"/>
        <v>0</v>
      </c>
      <c r="O33" s="21">
        <f t="shared" si="2"/>
        <v>0</v>
      </c>
    </row>
    <row r="34" spans="1:16" ht="13.15" x14ac:dyDescent="0.25">
      <c r="A34" s="20" t="s">
        <v>76</v>
      </c>
      <c r="B34" s="14" t="s">
        <v>74</v>
      </c>
      <c r="C34" s="15" t="s">
        <v>50</v>
      </c>
      <c r="D34" s="14" t="s">
        <v>51</v>
      </c>
      <c r="E34" s="9" t="s">
        <v>78</v>
      </c>
      <c r="F34" s="9" t="s">
        <v>77</v>
      </c>
      <c r="G34" s="5" t="s">
        <v>18</v>
      </c>
      <c r="H34" s="13">
        <v>1</v>
      </c>
      <c r="I34" s="6"/>
      <c r="J34" s="6">
        <f t="shared" si="0"/>
        <v>0</v>
      </c>
      <c r="K34" s="11" t="s">
        <v>48</v>
      </c>
      <c r="L34" s="11">
        <v>9</v>
      </c>
      <c r="M34" s="2"/>
      <c r="N34" s="2">
        <f t="shared" si="1"/>
        <v>0</v>
      </c>
      <c r="O34" s="21">
        <f t="shared" si="2"/>
        <v>0</v>
      </c>
    </row>
    <row r="35" spans="1:16" ht="13.15" x14ac:dyDescent="0.25">
      <c r="A35" s="20" t="s">
        <v>76</v>
      </c>
      <c r="B35" s="14" t="s">
        <v>74</v>
      </c>
      <c r="C35" s="15" t="s">
        <v>50</v>
      </c>
      <c r="D35" s="14" t="s">
        <v>51</v>
      </c>
      <c r="E35" s="8" t="s">
        <v>1</v>
      </c>
      <c r="F35" s="9" t="s">
        <v>47</v>
      </c>
      <c r="G35" s="5" t="s">
        <v>75</v>
      </c>
      <c r="H35" s="13">
        <v>1</v>
      </c>
      <c r="I35" s="6"/>
      <c r="J35" s="6">
        <f t="shared" si="0"/>
        <v>0</v>
      </c>
      <c r="K35" s="11" t="s">
        <v>14</v>
      </c>
      <c r="L35" s="11">
        <v>52</v>
      </c>
      <c r="M35" s="2"/>
      <c r="N35" s="2">
        <f t="shared" si="1"/>
        <v>0</v>
      </c>
      <c r="O35" s="21">
        <f t="shared" si="2"/>
        <v>0</v>
      </c>
    </row>
    <row r="36" spans="1:16" ht="13.15" x14ac:dyDescent="0.25">
      <c r="A36" s="20" t="s">
        <v>76</v>
      </c>
      <c r="B36" s="14" t="s">
        <v>74</v>
      </c>
      <c r="C36" s="15" t="s">
        <v>50</v>
      </c>
      <c r="D36" s="14" t="s">
        <v>51</v>
      </c>
      <c r="E36" s="9" t="s">
        <v>79</v>
      </c>
      <c r="F36" s="9" t="s">
        <v>77</v>
      </c>
      <c r="G36" s="5" t="s">
        <v>80</v>
      </c>
      <c r="H36" s="13">
        <v>1</v>
      </c>
      <c r="I36" s="6"/>
      <c r="J36" s="6">
        <f t="shared" si="0"/>
        <v>0</v>
      </c>
      <c r="K36" s="11" t="s">
        <v>48</v>
      </c>
      <c r="L36" s="11">
        <v>1</v>
      </c>
      <c r="M36" s="2"/>
      <c r="N36" s="2">
        <f t="shared" si="1"/>
        <v>0</v>
      </c>
      <c r="O36" s="21">
        <f t="shared" si="2"/>
        <v>0</v>
      </c>
    </row>
    <row r="37" spans="1:16" ht="13.15" x14ac:dyDescent="0.25">
      <c r="A37" s="20" t="s">
        <v>76</v>
      </c>
      <c r="B37" s="14" t="s">
        <v>74</v>
      </c>
      <c r="C37" s="15" t="s">
        <v>50</v>
      </c>
      <c r="D37" s="14" t="s">
        <v>51</v>
      </c>
      <c r="E37" s="5" t="s">
        <v>81</v>
      </c>
      <c r="F37" s="5" t="s">
        <v>77</v>
      </c>
      <c r="G37" s="5" t="s">
        <v>80</v>
      </c>
      <c r="H37" s="13">
        <v>1</v>
      </c>
      <c r="I37" s="6"/>
      <c r="J37" s="6">
        <f t="shared" si="0"/>
        <v>0</v>
      </c>
      <c r="K37" s="11" t="s">
        <v>48</v>
      </c>
      <c r="L37" s="11">
        <v>3</v>
      </c>
      <c r="M37" s="2"/>
      <c r="N37" s="2">
        <f t="shared" si="1"/>
        <v>0</v>
      </c>
      <c r="O37" s="21">
        <f t="shared" si="2"/>
        <v>0</v>
      </c>
    </row>
    <row r="38" spans="1:16" x14ac:dyDescent="0.2">
      <c r="A38" s="62" t="s">
        <v>76</v>
      </c>
      <c r="B38" s="14" t="s">
        <v>74</v>
      </c>
      <c r="C38" s="15" t="s">
        <v>50</v>
      </c>
      <c r="D38" s="14" t="s">
        <v>51</v>
      </c>
      <c r="E38" s="5" t="s">
        <v>82</v>
      </c>
      <c r="F38" s="5" t="s">
        <v>77</v>
      </c>
      <c r="G38" s="5" t="s">
        <v>18</v>
      </c>
      <c r="H38" s="13">
        <v>1</v>
      </c>
      <c r="I38" s="6"/>
      <c r="J38" s="6">
        <f t="shared" si="0"/>
        <v>0</v>
      </c>
      <c r="K38" s="11" t="s">
        <v>48</v>
      </c>
      <c r="L38" s="11">
        <v>4</v>
      </c>
      <c r="M38" s="2"/>
      <c r="N38" s="2">
        <f t="shared" si="1"/>
        <v>0</v>
      </c>
      <c r="O38" s="2">
        <f t="shared" si="2"/>
        <v>0</v>
      </c>
    </row>
    <row r="39" spans="1:16" ht="13.5" thickBot="1" x14ac:dyDescent="0.25">
      <c r="A39" s="64"/>
      <c r="B39" s="48"/>
      <c r="C39" s="49"/>
      <c r="D39" s="48"/>
      <c r="E39" s="50"/>
      <c r="F39" s="50"/>
      <c r="G39" s="50"/>
      <c r="H39" s="51"/>
      <c r="I39" s="52"/>
      <c r="J39" s="52"/>
      <c r="K39" s="53"/>
      <c r="L39" s="53"/>
      <c r="M39" s="54"/>
      <c r="N39" s="54"/>
      <c r="O39" s="54"/>
    </row>
    <row r="40" spans="1:16" ht="13.5" thickBot="1" x14ac:dyDescent="0.25">
      <c r="A40" s="31" t="s">
        <v>55</v>
      </c>
      <c r="B40" s="32" t="s">
        <v>30</v>
      </c>
      <c r="C40" s="33" t="s">
        <v>31</v>
      </c>
      <c r="D40" s="32" t="s">
        <v>32</v>
      </c>
      <c r="E40" s="34" t="s">
        <v>56</v>
      </c>
      <c r="F40" s="34"/>
      <c r="G40" s="34"/>
      <c r="H40" s="35"/>
      <c r="I40" s="36"/>
      <c r="J40" s="36"/>
      <c r="K40" s="44" t="s">
        <v>48</v>
      </c>
      <c r="L40" s="44">
        <v>4</v>
      </c>
      <c r="M40" s="66" t="s">
        <v>97</v>
      </c>
      <c r="N40" s="67"/>
      <c r="O40" s="37"/>
    </row>
    <row r="41" spans="1:16" ht="13.5" thickBot="1" x14ac:dyDescent="0.25">
      <c r="A41" s="55"/>
      <c r="B41" s="56"/>
      <c r="C41" s="57"/>
      <c r="D41" s="56"/>
      <c r="E41" s="58"/>
      <c r="F41" s="58"/>
      <c r="G41" s="58"/>
      <c r="H41" s="59"/>
      <c r="I41" s="60"/>
      <c r="J41" s="60"/>
      <c r="K41" s="61"/>
      <c r="N41" s="103" t="s">
        <v>106</v>
      </c>
      <c r="O41" s="63">
        <f>SUM(O6:O38)</f>
        <v>0</v>
      </c>
    </row>
    <row r="42" spans="1:16" x14ac:dyDescent="0.2">
      <c r="A42" s="65" t="s">
        <v>109</v>
      </c>
      <c r="B42" s="90"/>
      <c r="C42" s="57"/>
      <c r="D42" s="56"/>
      <c r="E42" s="58"/>
      <c r="F42" s="58"/>
      <c r="G42" s="58"/>
      <c r="H42" s="59"/>
      <c r="I42" s="60"/>
      <c r="J42" s="60"/>
      <c r="K42" s="61"/>
      <c r="O42" s="69"/>
      <c r="P42" s="39"/>
    </row>
    <row r="43" spans="1:16" x14ac:dyDescent="0.2">
      <c r="A43" s="88"/>
      <c r="B43" s="88"/>
      <c r="C43" s="70"/>
      <c r="D43" s="71"/>
      <c r="E43" s="72"/>
      <c r="F43" s="72"/>
      <c r="G43" s="72"/>
      <c r="H43" s="73"/>
      <c r="I43" s="74"/>
      <c r="J43" s="74"/>
      <c r="K43" s="75"/>
      <c r="L43" s="76"/>
      <c r="M43" s="77"/>
      <c r="N43" s="78"/>
      <c r="O43" s="68">
        <v>0</v>
      </c>
    </row>
    <row r="44" spans="1:16" x14ac:dyDescent="0.2">
      <c r="A44" s="88"/>
      <c r="B44" s="88"/>
      <c r="C44" s="79"/>
      <c r="D44" s="80"/>
      <c r="E44" s="81"/>
      <c r="F44" s="81"/>
      <c r="G44" s="81"/>
      <c r="H44" s="82"/>
      <c r="I44" s="83"/>
      <c r="J44" s="83"/>
      <c r="K44" s="84"/>
      <c r="L44" s="85"/>
      <c r="M44" s="86"/>
      <c r="N44" s="87"/>
      <c r="O44" s="68">
        <v>0</v>
      </c>
    </row>
    <row r="45" spans="1:16" x14ac:dyDescent="0.2">
      <c r="A45" s="88"/>
      <c r="B45" s="88"/>
      <c r="C45" s="79"/>
      <c r="D45" s="80"/>
      <c r="E45" s="81"/>
      <c r="F45" s="81"/>
      <c r="G45" s="81"/>
      <c r="H45" s="82"/>
      <c r="I45" s="83"/>
      <c r="J45" s="83"/>
      <c r="K45" s="84"/>
      <c r="L45" s="85"/>
      <c r="M45" s="86"/>
      <c r="N45" s="87"/>
      <c r="O45" s="68">
        <v>0</v>
      </c>
    </row>
    <row r="46" spans="1:16" ht="13.5" thickBot="1" x14ac:dyDescent="0.25">
      <c r="A46" s="89"/>
      <c r="B46" s="89"/>
      <c r="C46" s="79"/>
      <c r="D46" s="80"/>
      <c r="E46" s="81"/>
      <c r="F46" s="81"/>
      <c r="G46" s="81"/>
      <c r="H46" s="82"/>
      <c r="I46" s="83"/>
      <c r="J46" s="83"/>
      <c r="K46" s="84"/>
      <c r="L46" s="85"/>
      <c r="M46" s="86"/>
      <c r="N46" s="87"/>
      <c r="O46" s="68">
        <v>0</v>
      </c>
    </row>
    <row r="47" spans="1:16" ht="13.9" customHeight="1" thickBot="1" x14ac:dyDescent="0.25">
      <c r="A47" s="38" t="s">
        <v>88</v>
      </c>
      <c r="B47" s="39"/>
      <c r="C47" s="39"/>
      <c r="D47" s="39"/>
      <c r="E47" s="39"/>
      <c r="F47" s="39"/>
      <c r="G47" s="39"/>
      <c r="H47" s="40"/>
      <c r="I47" s="39"/>
      <c r="J47" s="39"/>
      <c r="K47" s="43"/>
      <c r="L47" s="43"/>
      <c r="M47" s="39"/>
      <c r="N47" s="104" t="s">
        <v>107</v>
      </c>
      <c r="O47" s="63">
        <f>SUM(O43:O46)</f>
        <v>0</v>
      </c>
    </row>
    <row r="48" spans="1:16" ht="13.9" customHeight="1" thickBot="1" x14ac:dyDescent="0.25">
      <c r="H48" s="4"/>
      <c r="K48" s="4"/>
      <c r="L48" s="4"/>
    </row>
    <row r="49" spans="1:15" ht="13.5" thickBot="1" x14ac:dyDescent="0.25">
      <c r="L49" s="91" t="s">
        <v>108</v>
      </c>
      <c r="M49" s="92"/>
      <c r="N49" s="93"/>
      <c r="O49" s="94">
        <f>O41+O47</f>
        <v>0</v>
      </c>
    </row>
    <row r="50" spans="1:15" ht="13.5" thickBot="1" x14ac:dyDescent="0.25">
      <c r="L50" s="4"/>
    </row>
    <row r="51" spans="1:15" x14ac:dyDescent="0.2">
      <c r="A51" s="46" t="s">
        <v>104</v>
      </c>
      <c r="B51" s="95"/>
      <c r="C51" s="96"/>
    </row>
    <row r="52" spans="1:15" ht="13.5" thickBot="1" x14ac:dyDescent="0.25">
      <c r="A52" s="47"/>
      <c r="B52" s="97"/>
      <c r="C52" s="98"/>
    </row>
    <row r="53" spans="1:15" x14ac:dyDescent="0.2">
      <c r="A53" s="46" t="s">
        <v>100</v>
      </c>
      <c r="B53" s="97"/>
      <c r="C53" s="98"/>
    </row>
    <row r="54" spans="1:15" ht="13.5" thickBot="1" x14ac:dyDescent="0.25">
      <c r="A54" s="47"/>
      <c r="B54" s="97"/>
      <c r="C54" s="98"/>
    </row>
    <row r="55" spans="1:15" x14ac:dyDescent="0.2">
      <c r="A55" s="46" t="s">
        <v>101</v>
      </c>
      <c r="B55" s="97"/>
      <c r="C55" s="98"/>
    </row>
    <row r="56" spans="1:15" ht="13.5" thickBot="1" x14ac:dyDescent="0.25">
      <c r="A56" s="47"/>
      <c r="B56" s="97"/>
      <c r="C56" s="98"/>
    </row>
    <row r="57" spans="1:15" x14ac:dyDescent="0.2">
      <c r="A57" s="46" t="s">
        <v>102</v>
      </c>
      <c r="B57" s="99"/>
      <c r="C57" s="100"/>
    </row>
    <row r="58" spans="1:15" ht="13.5" thickBot="1" x14ac:dyDescent="0.25">
      <c r="A58" s="47"/>
      <c r="B58" s="99"/>
      <c r="C58" s="100"/>
    </row>
    <row r="59" spans="1:15" x14ac:dyDescent="0.2">
      <c r="A59" s="46" t="s">
        <v>103</v>
      </c>
      <c r="B59" s="99"/>
      <c r="C59" s="100"/>
    </row>
    <row r="60" spans="1:15" ht="13.5" thickBot="1" x14ac:dyDescent="0.25">
      <c r="A60" s="47"/>
      <c r="B60" s="101"/>
      <c r="C60" s="102"/>
    </row>
  </sheetData>
  <sortState xmlns:xlrd2="http://schemas.microsoft.com/office/spreadsheetml/2017/richdata2" ref="A6:O38">
    <sortCondition ref="A6:A38"/>
    <sortCondition ref="B6:B38"/>
    <sortCondition ref="E6:E38"/>
  </sortState>
  <mergeCells count="16">
    <mergeCell ref="L49:N49"/>
    <mergeCell ref="M40:N40"/>
    <mergeCell ref="A43:B43"/>
    <mergeCell ref="A44:B44"/>
    <mergeCell ref="A45:B45"/>
    <mergeCell ref="A46:B46"/>
    <mergeCell ref="A51:A52"/>
    <mergeCell ref="B51:C52"/>
    <mergeCell ref="B53:C54"/>
    <mergeCell ref="A57:A58"/>
    <mergeCell ref="B57:C58"/>
    <mergeCell ref="B55:C56"/>
    <mergeCell ref="A53:A54"/>
    <mergeCell ref="A55:A56"/>
    <mergeCell ref="A59:A60"/>
    <mergeCell ref="B59:C60"/>
  </mergeCells>
  <phoneticPr fontId="7" type="noConversion"/>
  <printOptions horizontalCentered="1" verticalCentered="1"/>
  <pageMargins left="0" right="0" top="0.74803149606299213" bottom="0" header="0" footer="0"/>
  <pageSetup paperSize="8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P1 Schieland Krimpenerwaard</vt:lpstr>
    </vt:vector>
  </TitlesOfParts>
  <Company>Hoogheemraadschap van Rijnland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smark</dc:creator>
  <cp:lastModifiedBy>Smit, Ed de</cp:lastModifiedBy>
  <cp:lastPrinted>2021-08-06T12:39:23Z</cp:lastPrinted>
  <dcterms:created xsi:type="dcterms:W3CDTF">2019-01-07T09:08:30Z</dcterms:created>
  <dcterms:modified xsi:type="dcterms:W3CDTF">2021-08-06T12:40:32Z</dcterms:modified>
</cp:coreProperties>
</file>