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meente\wmo begeleiding 2022 e.v\3 stukken aanbestedingsprocedure\3 selectiefase\"/>
    </mc:Choice>
  </mc:AlternateContent>
  <xr:revisionPtr revIDLastSave="0" documentId="8_{96DAB00C-65B6-4379-8451-9580FC252C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emeente Roermond" sheetId="7" r:id="rId1"/>
    <sheet name="Centrum Maasplassen" sheetId="1" r:id="rId2"/>
    <sheet name="Donderberg" sheetId="2" r:id="rId3"/>
    <sheet name="Herten" sheetId="3" r:id="rId4"/>
    <sheet name="KKKHV" sheetId="4" r:id="rId5"/>
    <sheet name="Malt" sheetId="5" r:id="rId6"/>
    <sheet name="Swalmen" sheetId="6" r:id="rId7"/>
    <sheet name="Buiten Roermond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C6" i="8" s="1"/>
  <c r="F35" i="8"/>
  <c r="E35" i="8"/>
  <c r="D35" i="8"/>
  <c r="C35" i="8"/>
  <c r="B35" i="8"/>
  <c r="L34" i="8"/>
  <c r="K34" i="8"/>
  <c r="J34" i="8"/>
  <c r="I34" i="8"/>
  <c r="H34" i="8"/>
  <c r="L33" i="8"/>
  <c r="K33" i="8"/>
  <c r="J33" i="8"/>
  <c r="I33" i="8"/>
  <c r="H33" i="8"/>
  <c r="L32" i="8"/>
  <c r="K32" i="8"/>
  <c r="J32" i="8"/>
  <c r="I32" i="8"/>
  <c r="H32" i="8"/>
  <c r="L31" i="8"/>
  <c r="K31" i="8"/>
  <c r="J31" i="8"/>
  <c r="I31" i="8"/>
  <c r="H31" i="8"/>
  <c r="F27" i="8"/>
  <c r="E27" i="8"/>
  <c r="D27" i="8"/>
  <c r="C27" i="8"/>
  <c r="B27" i="8"/>
  <c r="L26" i="8"/>
  <c r="K26" i="8"/>
  <c r="J26" i="8"/>
  <c r="I26" i="8"/>
  <c r="H26" i="8"/>
  <c r="L25" i="8"/>
  <c r="K25" i="8"/>
  <c r="J25" i="8"/>
  <c r="I25" i="8"/>
  <c r="H25" i="8"/>
  <c r="L24" i="8"/>
  <c r="K24" i="8"/>
  <c r="J24" i="8"/>
  <c r="I24" i="8"/>
  <c r="H24" i="8"/>
  <c r="L23" i="8"/>
  <c r="K23" i="8"/>
  <c r="J23" i="8"/>
  <c r="I23" i="8"/>
  <c r="H23" i="8"/>
  <c r="F19" i="8"/>
  <c r="E19" i="8"/>
  <c r="D19" i="8"/>
  <c r="C19" i="8"/>
  <c r="B19" i="8"/>
  <c r="L18" i="8"/>
  <c r="K18" i="8"/>
  <c r="J18" i="8"/>
  <c r="I18" i="8"/>
  <c r="H18" i="8"/>
  <c r="L17" i="8"/>
  <c r="K17" i="8"/>
  <c r="J17" i="8"/>
  <c r="I17" i="8"/>
  <c r="H17" i="8"/>
  <c r="L16" i="8"/>
  <c r="K16" i="8"/>
  <c r="J16" i="8"/>
  <c r="I16" i="8"/>
  <c r="H16" i="8"/>
  <c r="L15" i="8"/>
  <c r="K15" i="8"/>
  <c r="J15" i="8"/>
  <c r="I15" i="8"/>
  <c r="H15" i="8"/>
  <c r="C8" i="8"/>
  <c r="C9" i="8"/>
  <c r="F35" i="7"/>
  <c r="E35" i="7"/>
  <c r="D35" i="7"/>
  <c r="C35" i="7"/>
  <c r="B35" i="7"/>
  <c r="L34" i="7"/>
  <c r="K34" i="7"/>
  <c r="J34" i="7"/>
  <c r="I34" i="7"/>
  <c r="H34" i="7"/>
  <c r="L33" i="7"/>
  <c r="K33" i="7"/>
  <c r="J33" i="7"/>
  <c r="I33" i="7"/>
  <c r="H33" i="7"/>
  <c r="L32" i="7"/>
  <c r="K32" i="7"/>
  <c r="J32" i="7"/>
  <c r="I32" i="7"/>
  <c r="H32" i="7"/>
  <c r="L31" i="7"/>
  <c r="K31" i="7"/>
  <c r="J31" i="7"/>
  <c r="I31" i="7"/>
  <c r="H31" i="7"/>
  <c r="F27" i="7"/>
  <c r="E27" i="7"/>
  <c r="D27" i="7"/>
  <c r="C27" i="7"/>
  <c r="B27" i="7"/>
  <c r="L26" i="7"/>
  <c r="K26" i="7"/>
  <c r="J26" i="7"/>
  <c r="I26" i="7"/>
  <c r="H26" i="7"/>
  <c r="L25" i="7"/>
  <c r="K25" i="7"/>
  <c r="J25" i="7"/>
  <c r="I25" i="7"/>
  <c r="H25" i="7"/>
  <c r="L24" i="7"/>
  <c r="K24" i="7"/>
  <c r="J24" i="7"/>
  <c r="I24" i="7"/>
  <c r="H24" i="7"/>
  <c r="L23" i="7"/>
  <c r="K23" i="7"/>
  <c r="J23" i="7"/>
  <c r="I23" i="7"/>
  <c r="H23" i="7"/>
  <c r="F19" i="7"/>
  <c r="E19" i="7"/>
  <c r="D19" i="7"/>
  <c r="C19" i="7"/>
  <c r="B19" i="7"/>
  <c r="L18" i="7"/>
  <c r="K18" i="7"/>
  <c r="J18" i="7"/>
  <c r="I18" i="7"/>
  <c r="H18" i="7"/>
  <c r="L17" i="7"/>
  <c r="K17" i="7"/>
  <c r="J17" i="7"/>
  <c r="I17" i="7"/>
  <c r="H17" i="7"/>
  <c r="L16" i="7"/>
  <c r="K16" i="7"/>
  <c r="J16" i="7"/>
  <c r="I16" i="7"/>
  <c r="H16" i="7"/>
  <c r="L15" i="7"/>
  <c r="K15" i="7"/>
  <c r="J15" i="7"/>
  <c r="I15" i="7"/>
  <c r="H15" i="7"/>
  <c r="B3" i="7"/>
  <c r="C9" i="7" s="1"/>
  <c r="C10" i="8" l="1"/>
  <c r="C7" i="8"/>
  <c r="C7" i="7"/>
  <c r="C6" i="7"/>
  <c r="C8" i="7"/>
  <c r="C10" i="7"/>
  <c r="B27" i="2"/>
  <c r="B3" i="6"/>
  <c r="B3" i="5"/>
  <c r="B3" i="4"/>
  <c r="B3" i="3"/>
  <c r="B3" i="2"/>
  <c r="F35" i="6" l="1"/>
  <c r="E35" i="6"/>
  <c r="D35" i="6"/>
  <c r="C35" i="6"/>
  <c r="B35" i="6"/>
  <c r="L34" i="6"/>
  <c r="K34" i="6"/>
  <c r="J34" i="6"/>
  <c r="I34" i="6"/>
  <c r="H34" i="6"/>
  <c r="L33" i="6"/>
  <c r="K33" i="6"/>
  <c r="J33" i="6"/>
  <c r="I33" i="6"/>
  <c r="H33" i="6"/>
  <c r="L32" i="6"/>
  <c r="K32" i="6"/>
  <c r="J32" i="6"/>
  <c r="I32" i="6"/>
  <c r="H32" i="6"/>
  <c r="L31" i="6"/>
  <c r="K31" i="6"/>
  <c r="J31" i="6"/>
  <c r="I31" i="6"/>
  <c r="H31" i="6"/>
  <c r="F27" i="6"/>
  <c r="E27" i="6"/>
  <c r="D27" i="6"/>
  <c r="C27" i="6"/>
  <c r="B27" i="6"/>
  <c r="L26" i="6"/>
  <c r="K26" i="6"/>
  <c r="J26" i="6"/>
  <c r="I26" i="6"/>
  <c r="H26" i="6"/>
  <c r="L25" i="6"/>
  <c r="K25" i="6"/>
  <c r="J25" i="6"/>
  <c r="I25" i="6"/>
  <c r="H25" i="6"/>
  <c r="L24" i="6"/>
  <c r="K24" i="6"/>
  <c r="J24" i="6"/>
  <c r="I24" i="6"/>
  <c r="H24" i="6"/>
  <c r="L23" i="6"/>
  <c r="K23" i="6"/>
  <c r="J23" i="6"/>
  <c r="I23" i="6"/>
  <c r="H23" i="6"/>
  <c r="F19" i="6"/>
  <c r="E19" i="6"/>
  <c r="D19" i="6"/>
  <c r="C19" i="6"/>
  <c r="B19" i="6"/>
  <c r="L18" i="6"/>
  <c r="K18" i="6"/>
  <c r="J18" i="6"/>
  <c r="I18" i="6"/>
  <c r="H18" i="6"/>
  <c r="L17" i="6"/>
  <c r="K17" i="6"/>
  <c r="J17" i="6"/>
  <c r="I17" i="6"/>
  <c r="H17" i="6"/>
  <c r="L16" i="6"/>
  <c r="K16" i="6"/>
  <c r="J16" i="6"/>
  <c r="I16" i="6"/>
  <c r="H16" i="6"/>
  <c r="L15" i="6"/>
  <c r="K15" i="6"/>
  <c r="J15" i="6"/>
  <c r="I15" i="6"/>
  <c r="H15" i="6"/>
  <c r="C10" i="6"/>
  <c r="C9" i="6"/>
  <c r="C8" i="6"/>
  <c r="C7" i="6"/>
  <c r="C6" i="6"/>
  <c r="F35" i="5"/>
  <c r="E35" i="5"/>
  <c r="D35" i="5"/>
  <c r="C35" i="5"/>
  <c r="B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F27" i="5"/>
  <c r="E27" i="5"/>
  <c r="D27" i="5"/>
  <c r="C27" i="5"/>
  <c r="B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F19" i="5"/>
  <c r="E19" i="5"/>
  <c r="D19" i="5"/>
  <c r="C19" i="5"/>
  <c r="B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C10" i="5"/>
  <c r="C9" i="5"/>
  <c r="C8" i="5"/>
  <c r="C7" i="5"/>
  <c r="C6" i="5"/>
  <c r="F35" i="4"/>
  <c r="E35" i="4"/>
  <c r="D35" i="4"/>
  <c r="C35" i="4"/>
  <c r="B35" i="4"/>
  <c r="L34" i="4"/>
  <c r="K34" i="4"/>
  <c r="J34" i="4"/>
  <c r="I34" i="4"/>
  <c r="H34" i="4"/>
  <c r="L33" i="4"/>
  <c r="K33" i="4"/>
  <c r="J33" i="4"/>
  <c r="I33" i="4"/>
  <c r="H33" i="4"/>
  <c r="L32" i="4"/>
  <c r="K32" i="4"/>
  <c r="J32" i="4"/>
  <c r="I32" i="4"/>
  <c r="H32" i="4"/>
  <c r="L31" i="4"/>
  <c r="K31" i="4"/>
  <c r="J31" i="4"/>
  <c r="I31" i="4"/>
  <c r="H31" i="4"/>
  <c r="F27" i="4"/>
  <c r="E27" i="4"/>
  <c r="D27" i="4"/>
  <c r="C27" i="4"/>
  <c r="B27" i="4"/>
  <c r="L26" i="4"/>
  <c r="K26" i="4"/>
  <c r="J26" i="4"/>
  <c r="I26" i="4"/>
  <c r="H26" i="4"/>
  <c r="L25" i="4"/>
  <c r="K25" i="4"/>
  <c r="J25" i="4"/>
  <c r="I25" i="4"/>
  <c r="H25" i="4"/>
  <c r="L24" i="4"/>
  <c r="K24" i="4"/>
  <c r="J24" i="4"/>
  <c r="I24" i="4"/>
  <c r="H24" i="4"/>
  <c r="L23" i="4"/>
  <c r="K23" i="4"/>
  <c r="J23" i="4"/>
  <c r="I23" i="4"/>
  <c r="H23" i="4"/>
  <c r="F19" i="4"/>
  <c r="E19" i="4"/>
  <c r="D19" i="4"/>
  <c r="C19" i="4"/>
  <c r="B19" i="4"/>
  <c r="L18" i="4"/>
  <c r="K18" i="4"/>
  <c r="J18" i="4"/>
  <c r="I18" i="4"/>
  <c r="H18" i="4"/>
  <c r="L17" i="4"/>
  <c r="K17" i="4"/>
  <c r="J17" i="4"/>
  <c r="I17" i="4"/>
  <c r="H17" i="4"/>
  <c r="L16" i="4"/>
  <c r="K16" i="4"/>
  <c r="J16" i="4"/>
  <c r="I16" i="4"/>
  <c r="H16" i="4"/>
  <c r="L15" i="4"/>
  <c r="K15" i="4"/>
  <c r="J15" i="4"/>
  <c r="I15" i="4"/>
  <c r="H15" i="4"/>
  <c r="C10" i="4"/>
  <c r="C9" i="4"/>
  <c r="C8" i="4"/>
  <c r="C7" i="4"/>
  <c r="C6" i="4"/>
  <c r="F35" i="3"/>
  <c r="E35" i="3"/>
  <c r="D35" i="3"/>
  <c r="C35" i="3"/>
  <c r="B35" i="3"/>
  <c r="L34" i="3"/>
  <c r="K34" i="3"/>
  <c r="J34" i="3"/>
  <c r="I34" i="3"/>
  <c r="H34" i="3"/>
  <c r="L33" i="3"/>
  <c r="K33" i="3"/>
  <c r="J33" i="3"/>
  <c r="I33" i="3"/>
  <c r="H33" i="3"/>
  <c r="L32" i="3"/>
  <c r="K32" i="3"/>
  <c r="J32" i="3"/>
  <c r="I32" i="3"/>
  <c r="H32" i="3"/>
  <c r="L31" i="3"/>
  <c r="K31" i="3"/>
  <c r="J31" i="3"/>
  <c r="I31" i="3"/>
  <c r="H31" i="3"/>
  <c r="F27" i="3"/>
  <c r="E27" i="3"/>
  <c r="D27" i="3"/>
  <c r="C27" i="3"/>
  <c r="B27" i="3"/>
  <c r="L26" i="3"/>
  <c r="K26" i="3"/>
  <c r="J26" i="3"/>
  <c r="I26" i="3"/>
  <c r="H26" i="3"/>
  <c r="L25" i="3"/>
  <c r="K25" i="3"/>
  <c r="J25" i="3"/>
  <c r="I25" i="3"/>
  <c r="H25" i="3"/>
  <c r="L24" i="3"/>
  <c r="K24" i="3"/>
  <c r="J24" i="3"/>
  <c r="I24" i="3"/>
  <c r="H24" i="3"/>
  <c r="L23" i="3"/>
  <c r="K23" i="3"/>
  <c r="J23" i="3"/>
  <c r="I23" i="3"/>
  <c r="H23" i="3"/>
  <c r="F19" i="3"/>
  <c r="E19" i="3"/>
  <c r="D19" i="3"/>
  <c r="C19" i="3"/>
  <c r="B19" i="3"/>
  <c r="L18" i="3"/>
  <c r="K18" i="3"/>
  <c r="J18" i="3"/>
  <c r="I18" i="3"/>
  <c r="H18" i="3"/>
  <c r="L17" i="3"/>
  <c r="K17" i="3"/>
  <c r="J17" i="3"/>
  <c r="I17" i="3"/>
  <c r="H17" i="3"/>
  <c r="L16" i="3"/>
  <c r="K16" i="3"/>
  <c r="J16" i="3"/>
  <c r="I16" i="3"/>
  <c r="H16" i="3"/>
  <c r="L15" i="3"/>
  <c r="K15" i="3"/>
  <c r="J15" i="3"/>
  <c r="I15" i="3"/>
  <c r="H15" i="3"/>
  <c r="C10" i="3"/>
  <c r="C9" i="3"/>
  <c r="C8" i="3"/>
  <c r="C7" i="3"/>
  <c r="C6" i="3"/>
  <c r="F35" i="2"/>
  <c r="E35" i="2"/>
  <c r="D35" i="2"/>
  <c r="C35" i="2"/>
  <c r="B35" i="2"/>
  <c r="F27" i="2"/>
  <c r="E27" i="2"/>
  <c r="D27" i="2"/>
  <c r="C27" i="2"/>
  <c r="F19" i="2"/>
  <c r="E19" i="2"/>
  <c r="D19" i="2"/>
  <c r="C19" i="2"/>
  <c r="B19" i="2"/>
  <c r="K34" i="2"/>
  <c r="L33" i="2"/>
  <c r="K32" i="2"/>
  <c r="L31" i="2"/>
  <c r="C6" i="2"/>
  <c r="C7" i="2" l="1"/>
  <c r="C8" i="2"/>
  <c r="C9" i="2"/>
  <c r="C10" i="2"/>
  <c r="I15" i="2"/>
  <c r="K15" i="2"/>
  <c r="H16" i="2"/>
  <c r="J16" i="2"/>
  <c r="L16" i="2"/>
  <c r="I17" i="2"/>
  <c r="K17" i="2"/>
  <c r="H18" i="2"/>
  <c r="J18" i="2"/>
  <c r="L18" i="2"/>
  <c r="H23" i="2"/>
  <c r="J23" i="2"/>
  <c r="L23" i="2"/>
  <c r="I24" i="2"/>
  <c r="K24" i="2"/>
  <c r="H25" i="2"/>
  <c r="J25" i="2"/>
  <c r="L25" i="2"/>
  <c r="I26" i="2"/>
  <c r="K26" i="2"/>
  <c r="I31" i="2"/>
  <c r="K31" i="2"/>
  <c r="H32" i="2"/>
  <c r="J32" i="2"/>
  <c r="L32" i="2"/>
  <c r="I33" i="2"/>
  <c r="K33" i="2"/>
  <c r="H34" i="2"/>
  <c r="J34" i="2"/>
  <c r="L34" i="2"/>
  <c r="H15" i="2"/>
  <c r="J15" i="2"/>
  <c r="L15" i="2"/>
  <c r="I16" i="2"/>
  <c r="K16" i="2"/>
  <c r="H17" i="2"/>
  <c r="J17" i="2"/>
  <c r="L17" i="2"/>
  <c r="I18" i="2"/>
  <c r="K18" i="2"/>
  <c r="I23" i="2"/>
  <c r="K23" i="2"/>
  <c r="H24" i="2"/>
  <c r="J24" i="2"/>
  <c r="L24" i="2"/>
  <c r="I25" i="2"/>
  <c r="K25" i="2"/>
  <c r="H26" i="2"/>
  <c r="J26" i="2"/>
  <c r="L26" i="2"/>
  <c r="H31" i="2"/>
  <c r="J31" i="2"/>
  <c r="I32" i="2"/>
  <c r="H33" i="2"/>
  <c r="J33" i="2"/>
  <c r="I34" i="2"/>
  <c r="F35" i="1"/>
  <c r="E35" i="1"/>
  <c r="D35" i="1"/>
  <c r="C35" i="1"/>
  <c r="B35" i="1"/>
  <c r="F27" i="1"/>
  <c r="E27" i="1"/>
  <c r="D27" i="1"/>
  <c r="C27" i="1"/>
  <c r="B27" i="1"/>
  <c r="C19" i="1"/>
  <c r="D19" i="1"/>
  <c r="E19" i="1"/>
  <c r="F19" i="1"/>
  <c r="B19" i="1"/>
  <c r="B10" i="1"/>
  <c r="B3" i="1" s="1"/>
  <c r="L33" i="1"/>
  <c r="L31" i="1"/>
  <c r="L15" i="1" l="1"/>
  <c r="L17" i="1"/>
  <c r="I23" i="1"/>
  <c r="I25" i="1"/>
  <c r="I33" i="1"/>
  <c r="C6" i="1"/>
  <c r="C8" i="1"/>
  <c r="C10" i="1"/>
  <c r="J15" i="1"/>
  <c r="J17" i="1"/>
  <c r="K23" i="1"/>
  <c r="K25" i="1"/>
  <c r="K31" i="1"/>
  <c r="K33" i="1"/>
  <c r="I31" i="1"/>
  <c r="H16" i="1"/>
  <c r="K16" i="1"/>
  <c r="I16" i="1"/>
  <c r="H18" i="1"/>
  <c r="K18" i="1"/>
  <c r="I18" i="1"/>
  <c r="H24" i="1"/>
  <c r="J24" i="1"/>
  <c r="L24" i="1"/>
  <c r="H26" i="1"/>
  <c r="J26" i="1"/>
  <c r="L26" i="1"/>
  <c r="H32" i="1"/>
  <c r="J32" i="1"/>
  <c r="L32" i="1"/>
  <c r="H34" i="1"/>
  <c r="J34" i="1"/>
  <c r="L34" i="1"/>
  <c r="H15" i="1"/>
  <c r="K15" i="1"/>
  <c r="I15" i="1"/>
  <c r="L16" i="1"/>
  <c r="J16" i="1"/>
  <c r="H17" i="1"/>
  <c r="K17" i="1"/>
  <c r="L18" i="1"/>
  <c r="J18" i="1"/>
  <c r="I17" i="1"/>
  <c r="H23" i="1"/>
  <c r="J23" i="1"/>
  <c r="L23" i="1"/>
  <c r="I24" i="1"/>
  <c r="K24" i="1"/>
  <c r="H25" i="1"/>
  <c r="J25" i="1"/>
  <c r="L25" i="1"/>
  <c r="I26" i="1"/>
  <c r="K26" i="1"/>
  <c r="H31" i="1"/>
  <c r="J31" i="1"/>
  <c r="I32" i="1"/>
  <c r="K32" i="1"/>
  <c r="H33" i="1"/>
  <c r="J33" i="1"/>
  <c r="I34" i="1"/>
  <c r="K34" i="1"/>
  <c r="C7" i="1"/>
  <c r="C9" i="1"/>
</calcChain>
</file>

<file path=xl/sharedStrings.xml><?xml version="1.0" encoding="utf-8"?>
<sst xmlns="http://schemas.openxmlformats.org/spreadsheetml/2006/main" count="980" uniqueCount="65">
  <si>
    <t>Aantal inwoners</t>
  </si>
  <si>
    <t>Leeftijdsopbouw</t>
  </si>
  <si>
    <t>27-64</t>
  </si>
  <si>
    <t>65-79</t>
  </si>
  <si>
    <t>80+</t>
  </si>
  <si>
    <t>18-26</t>
  </si>
  <si>
    <t>0-17</t>
  </si>
  <si>
    <t>Omvang Wmo begeleiding (cliënten producten/ leeftijd)</t>
  </si>
  <si>
    <t>Aantal unieke Clienten BGI en BGG (ZIN)</t>
  </si>
  <si>
    <t>Aantal unieke Clienten BGI (ZIN)</t>
  </si>
  <si>
    <t>Aantal unieke Clienten BGG (ZIN)</t>
  </si>
  <si>
    <t>Centrum (incl. Maasplassen)</t>
  </si>
  <si>
    <t>Percentage inwoners</t>
  </si>
  <si>
    <t>Totaal</t>
  </si>
  <si>
    <t>Begeleiding</t>
  </si>
  <si>
    <t>BGI psychiatrisch</t>
  </si>
  <si>
    <t>BGI verstandelijk gehandicapt</t>
  </si>
  <si>
    <t>Dagbesteding</t>
  </si>
  <si>
    <t>BGG psychiatrisch</t>
  </si>
  <si>
    <t>BGG somatiek</t>
  </si>
  <si>
    <t>BGG verstandelijk gehandicapt</t>
  </si>
  <si>
    <t>Kortdurend verblijf</t>
  </si>
  <si>
    <t>KVB psychiatrisch</t>
  </si>
  <si>
    <t>KVB verstandelijk gehandicapt</t>
  </si>
  <si>
    <t>Vervoerdiensten</t>
  </si>
  <si>
    <t>Vervoer regulier: inspanningsgericht</t>
  </si>
  <si>
    <t xml:space="preserve">Leeftijd 18-26 jaar </t>
  </si>
  <si>
    <t>1e halfjaar 2020</t>
  </si>
  <si>
    <t xml:space="preserve">Leeftijd 27-64 jaar </t>
  </si>
  <si>
    <t>BGI lichamelijk gehandicapt</t>
  </si>
  <si>
    <t>BGI Somatiek</t>
  </si>
  <si>
    <t>Visueel: gespecialiseerde begeleiding (landelijke inkoop ZG)</t>
  </si>
  <si>
    <t>BGG lichamelijk gehandicapt</t>
  </si>
  <si>
    <t>BGI psychogeriatrisch</t>
  </si>
  <si>
    <t>BGI zintuigelijk gehandicapt auditief</t>
  </si>
  <si>
    <t>BGI zintuigelijk gehandicapt visueel</t>
  </si>
  <si>
    <t>Gespecialiseerde begeleiding ZG</t>
  </si>
  <si>
    <t>Vroegdoven: Gespecialiseerde begeleiding (landelijke inkoop ZG)</t>
  </si>
  <si>
    <t>BGG psychogeriatrisch</t>
  </si>
  <si>
    <t>KVB lichamelijk gehandicapt</t>
  </si>
  <si>
    <t>KVB somatiek</t>
  </si>
  <si>
    <t>Vervoer rolstoel: inspanningsgericht</t>
  </si>
  <si>
    <t xml:space="preserve">Leeftijd 65 - 79 jaar </t>
  </si>
  <si>
    <t>BGG zintuigelijk gehandicapt visueel</t>
  </si>
  <si>
    <t>KVB psychogeriatrisch</t>
  </si>
  <si>
    <t>Leeftijd 80+</t>
  </si>
  <si>
    <t>Donderberg</t>
  </si>
  <si>
    <t>Herten</t>
  </si>
  <si>
    <t>Swalmen</t>
  </si>
  <si>
    <t>Malt</t>
  </si>
  <si>
    <t>KKKHV</t>
  </si>
  <si>
    <t xml:space="preserve">Leeftijd 64-79 jaar </t>
  </si>
  <si>
    <t xml:space="preserve">Leeftijd 80+ </t>
  </si>
  <si>
    <t>Doofblinden: Begeleidersvoorziening (landelijke inkoop ZG)</t>
  </si>
  <si>
    <t>Doofblinden: Dagactiviteit zintuiglijk gehandicapten (landelijke inkoop ZG)</t>
  </si>
  <si>
    <t xml:space="preserve">Leeftijd 65-79 jaar </t>
  </si>
  <si>
    <t>BGG zintuigelijk gehandicapt auditief</t>
  </si>
  <si>
    <t>Gemeente Roermond</t>
  </si>
  <si>
    <t>Persoonlijke verzorging</t>
  </si>
  <si>
    <t>ADL verstandelijk gehandicapt</t>
  </si>
  <si>
    <t>ADL psychiatrisch</t>
  </si>
  <si>
    <t>Verhuisd buiten Roermond</t>
  </si>
  <si>
    <t>Aantal cliënten</t>
  </si>
  <si>
    <t>aantal</t>
  </si>
  <si>
    <t>% van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</si>
</sst>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/>
    <xf numFmtId="0" fontId="18" fillId="0" borderId="10" xfId="0" applyNumberFormat="1" applyFont="1" applyFill="1" applyBorder="1" applyAlignment="1" applyProtection="1"/>
    <xf numFmtId="0" fontId="18" fillId="33" borderId="10" xfId="0" applyNumberFormat="1" applyFont="1" applyFill="1" applyBorder="1" applyAlignment="1" applyProtection="1"/>
    <xf numFmtId="0" fontId="18" fillId="0" borderId="10" xfId="0" applyNumberFormat="1" applyFont="1" applyFill="1" applyBorder="1" applyAlignment="1" applyProtection="1">
      <alignment horizontal="left" indent="1"/>
    </xf>
    <xf numFmtId="0" fontId="19" fillId="0" borderId="1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vertical="center"/>
    </xf>
    <xf numFmtId="0" fontId="0" fillId="0" borderId="10" xfId="0" applyBorder="1" applyAlignment="1">
      <alignment horizontal="left" indent="1"/>
    </xf>
    <xf numFmtId="0" fontId="19" fillId="0" borderId="10" xfId="0" applyNumberFormat="1" applyFont="1" applyFill="1" applyBorder="1" applyAlignment="1" applyProtection="1">
      <alignment vertical="center"/>
    </xf>
    <xf numFmtId="0" fontId="2" fillId="0" borderId="10" xfId="0" applyFont="1" applyBorder="1" applyAlignment="1">
      <alignment horizontal="left"/>
    </xf>
    <xf numFmtId="0" fontId="2" fillId="0" borderId="10" xfId="0" applyNumberFormat="1" applyFont="1" applyBorder="1"/>
    <xf numFmtId="0" fontId="0" fillId="0" borderId="10" xfId="0" applyBorder="1"/>
    <xf numFmtId="0" fontId="0" fillId="33" borderId="10" xfId="0" applyFill="1" applyBorder="1"/>
    <xf numFmtId="0" fontId="19" fillId="0" borderId="11" xfId="0" applyNumberFormat="1" applyFont="1" applyFill="1" applyBorder="1" applyAlignment="1" applyProtection="1">
      <alignment vertical="center"/>
    </xf>
    <xf numFmtId="0" fontId="18" fillId="33" borderId="11" xfId="0" applyNumberFormat="1" applyFont="1" applyFill="1" applyBorder="1" applyAlignment="1" applyProtection="1"/>
    <xf numFmtId="0" fontId="0" fillId="0" borderId="10" xfId="0" applyNumberFormat="1" applyBorder="1"/>
    <xf numFmtId="0" fontId="2" fillId="33" borderId="10" xfId="0" applyNumberFormat="1" applyFont="1" applyFill="1" applyBorder="1"/>
    <xf numFmtId="0" fontId="0" fillId="33" borderId="10" xfId="0" applyNumberFormat="1" applyFill="1" applyBorder="1"/>
    <xf numFmtId="0" fontId="0" fillId="0" borderId="0" xfId="0"/>
    <xf numFmtId="164" fontId="2" fillId="33" borderId="10" xfId="1" applyNumberFormat="1" applyFont="1" applyFill="1" applyBorder="1"/>
    <xf numFmtId="164" fontId="2" fillId="0" borderId="10" xfId="1" applyNumberFormat="1" applyFont="1" applyBorder="1"/>
    <xf numFmtId="164" fontId="0" fillId="0" borderId="10" xfId="1" applyNumberFormat="1" applyFont="1" applyBorder="1"/>
    <xf numFmtId="0" fontId="2" fillId="0" borderId="10" xfId="0" applyFont="1" applyFill="1" applyBorder="1" applyAlignment="1">
      <alignment horizontal="left" indent="1"/>
    </xf>
    <xf numFmtId="0" fontId="19" fillId="33" borderId="10" xfId="0" applyNumberFormat="1" applyFont="1" applyFill="1" applyBorder="1" applyAlignment="1" applyProtection="1"/>
    <xf numFmtId="0" fontId="19" fillId="0" borderId="10" xfId="0" applyNumberFormat="1" applyFont="1" applyFill="1" applyBorder="1" applyAlignment="1" applyProtection="1"/>
    <xf numFmtId="0" fontId="19" fillId="33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right"/>
    </xf>
    <xf numFmtId="0" fontId="2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  <xf numFmtId="9" fontId="0" fillId="0" borderId="10" xfId="2" applyFont="1" applyBorder="1"/>
    <xf numFmtId="0" fontId="2" fillId="0" borderId="10" xfId="0" applyFont="1" applyBorder="1" applyAlignment="1">
      <alignment horizontal="center" vertical="top" wrapText="1"/>
    </xf>
    <xf numFmtId="0" fontId="2" fillId="33" borderId="10" xfId="0" applyFont="1" applyFill="1" applyBorder="1" applyAlignment="1">
      <alignment horizontal="center" vertical="top" wrapText="1"/>
    </xf>
    <xf numFmtId="9" fontId="0" fillId="33" borderId="10" xfId="2" applyFont="1" applyFill="1" applyBorder="1"/>
    <xf numFmtId="0" fontId="2" fillId="34" borderId="10" xfId="0" applyFont="1" applyFill="1" applyBorder="1" applyAlignment="1">
      <alignment horizontal="right"/>
    </xf>
    <xf numFmtId="0" fontId="0" fillId="34" borderId="10" xfId="0" applyFill="1" applyBorder="1"/>
    <xf numFmtId="0" fontId="2" fillId="34" borderId="10" xfId="0" applyFont="1" applyFill="1" applyBorder="1" applyAlignment="1"/>
    <xf numFmtId="164" fontId="2" fillId="34" borderId="10" xfId="1" applyNumberFormat="1" applyFont="1" applyFill="1" applyBorder="1" applyAlignment="1">
      <alignment horizontal="center"/>
    </xf>
    <xf numFmtId="0" fontId="2" fillId="34" borderId="10" xfId="0" applyFont="1" applyFill="1" applyBorder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erekening" xfId="13" builtinId="22" customBuiltin="1"/>
    <cellStyle name="Controlecel" xfId="15" builtinId="23" customBuiltin="1"/>
    <cellStyle name="Gekoppelde cel" xfId="14" builtinId="24" customBuiltin="1"/>
    <cellStyle name="Goed" xfId="8" builtinId="26" customBuiltin="1"/>
    <cellStyle name="Invoer" xfId="11" builtinId="20" customBuiltin="1"/>
    <cellStyle name="Komma" xfId="1" builtinId="3"/>
    <cellStyle name="Kop 1" xfId="4" builtinId="16" customBuiltin="1"/>
    <cellStyle name="Kop 2" xfId="5" builtinId="17" customBuiltin="1"/>
    <cellStyle name="Kop 3" xfId="6" builtinId="18" customBuiltin="1"/>
    <cellStyle name="Kop 4" xfId="7" builtinId="19" customBuiltin="1"/>
    <cellStyle name="Neutraal" xfId="10" builtinId="28" customBuiltin="1"/>
    <cellStyle name="Notitie" xfId="17" builtinId="10" customBuiltin="1"/>
    <cellStyle name="Ongeldig" xfId="9" builtinId="27" customBuiltin="1"/>
    <cellStyle name="Procent" xfId="2" builtinId="5"/>
    <cellStyle name="Standaard" xfId="0" builtinId="0"/>
    <cellStyle name="Titel" xfId="3" builtinId="15" customBuiltin="1"/>
    <cellStyle name="Totaal" xfId="19" builtinId="25" customBuiltin="1"/>
    <cellStyle name="Uitvoer" xfId="12" builtinId="21" customBuiltin="1"/>
    <cellStyle name="Verklarende tekst" xfId="18" builtinId="53" customBuiltin="1"/>
    <cellStyle name="Waarschuwingsteks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"/>
  <sheetViews>
    <sheetView tabSelected="1" workbookViewId="0"/>
  </sheetViews>
  <sheetFormatPr defaultRowHeight="12.75" x14ac:dyDescent="0.2"/>
  <cols>
    <col min="1" max="1" width="64.5703125" style="22" bestFit="1" customWidth="1"/>
    <col min="2" max="2" width="9.140625" style="22"/>
    <col min="3" max="3" width="11.85546875" style="22" customWidth="1"/>
    <col min="4" max="5" width="8.28515625" style="22" bestFit="1" customWidth="1"/>
    <col min="6" max="6" width="11.140625" style="22" customWidth="1"/>
    <col min="7" max="7" width="8" style="22" customWidth="1"/>
    <col min="8" max="11" width="8.28515625" style="22" customWidth="1"/>
    <col min="12" max="12" width="10.85546875" style="22" customWidth="1"/>
    <col min="13" max="13" width="14.5703125" style="22" bestFit="1" customWidth="1"/>
    <col min="14" max="14" width="8.28515625" style="22" bestFit="1" customWidth="1"/>
    <col min="15" max="16" width="14.5703125" style="22" bestFit="1" customWidth="1"/>
    <col min="17" max="16384" width="9.140625" style="22"/>
  </cols>
  <sheetData>
    <row r="1" spans="1:12" x14ac:dyDescent="0.2">
      <c r="A1" s="2" t="s">
        <v>57</v>
      </c>
    </row>
    <row r="3" spans="1:12" x14ac:dyDescent="0.2">
      <c r="A3" s="43" t="s">
        <v>0</v>
      </c>
      <c r="B3" s="25">
        <f>SUM(B6:B10)</f>
        <v>58243</v>
      </c>
    </row>
    <row r="4" spans="1:12" x14ac:dyDescent="0.2">
      <c r="A4" s="36"/>
      <c r="B4" s="1"/>
    </row>
    <row r="5" spans="1:12" x14ac:dyDescent="0.2">
      <c r="A5" s="43" t="s">
        <v>1</v>
      </c>
      <c r="B5" s="46" t="s">
        <v>63</v>
      </c>
      <c r="C5" s="47" t="s">
        <v>64</v>
      </c>
    </row>
    <row r="6" spans="1:12" x14ac:dyDescent="0.2">
      <c r="A6" s="38" t="s">
        <v>6</v>
      </c>
      <c r="B6" s="25">
        <v>10152</v>
      </c>
      <c r="C6" s="39">
        <f>B6/$B$3</f>
        <v>0.17430420823103204</v>
      </c>
    </row>
    <row r="7" spans="1:12" x14ac:dyDescent="0.2">
      <c r="A7" s="38" t="s">
        <v>5</v>
      </c>
      <c r="B7" s="25">
        <v>5701</v>
      </c>
      <c r="C7" s="39">
        <f t="shared" ref="C7:C10" si="0">B7/$B$3</f>
        <v>9.7883007400030905E-2</v>
      </c>
    </row>
    <row r="8" spans="1:12" x14ac:dyDescent="0.2">
      <c r="A8" s="38" t="s">
        <v>2</v>
      </c>
      <c r="B8" s="25">
        <v>29903</v>
      </c>
      <c r="C8" s="39">
        <f t="shared" si="0"/>
        <v>0.51341792146695742</v>
      </c>
    </row>
    <row r="9" spans="1:12" x14ac:dyDescent="0.2">
      <c r="A9" s="38" t="s">
        <v>3</v>
      </c>
      <c r="B9" s="25">
        <v>9586</v>
      </c>
      <c r="C9" s="39">
        <f t="shared" si="0"/>
        <v>0.16458630221657539</v>
      </c>
    </row>
    <row r="10" spans="1:12" x14ac:dyDescent="0.2">
      <c r="A10" s="38" t="s">
        <v>4</v>
      </c>
      <c r="B10" s="25">
        <v>2901</v>
      </c>
      <c r="C10" s="39">
        <f t="shared" si="0"/>
        <v>4.9808560685404256E-2</v>
      </c>
    </row>
    <row r="11" spans="1:12" x14ac:dyDescent="0.2">
      <c r="A11" s="36"/>
    </row>
    <row r="12" spans="1:12" x14ac:dyDescent="0.2">
      <c r="A12" s="36"/>
    </row>
    <row r="13" spans="1:12" x14ac:dyDescent="0.2">
      <c r="A13" s="43" t="s">
        <v>8</v>
      </c>
      <c r="B13" s="44"/>
      <c r="C13" s="44"/>
      <c r="D13" s="44"/>
      <c r="E13" s="44"/>
      <c r="F13" s="44"/>
      <c r="G13" s="44"/>
      <c r="H13" s="45" t="s">
        <v>12</v>
      </c>
      <c r="I13" s="45"/>
      <c r="J13" s="45"/>
      <c r="K13" s="45"/>
      <c r="L13" s="45"/>
    </row>
    <row r="14" spans="1:12" ht="25.5" x14ac:dyDescent="0.2">
      <c r="A14" s="38"/>
      <c r="B14" s="41">
        <v>2016</v>
      </c>
      <c r="C14" s="40">
        <v>2017</v>
      </c>
      <c r="D14" s="41">
        <v>2018</v>
      </c>
      <c r="E14" s="40">
        <v>2019</v>
      </c>
      <c r="F14" s="41" t="s">
        <v>27</v>
      </c>
      <c r="G14" s="15"/>
      <c r="H14" s="41">
        <v>2016</v>
      </c>
      <c r="I14" s="40">
        <v>2017</v>
      </c>
      <c r="J14" s="41">
        <v>2018</v>
      </c>
      <c r="K14" s="40">
        <v>2019</v>
      </c>
      <c r="L14" s="41" t="s">
        <v>27</v>
      </c>
    </row>
    <row r="15" spans="1:12" x14ac:dyDescent="0.2">
      <c r="A15" s="38" t="s">
        <v>5</v>
      </c>
      <c r="B15" s="16">
        <v>90</v>
      </c>
      <c r="C15" s="15">
        <v>111</v>
      </c>
      <c r="D15" s="16">
        <v>141</v>
      </c>
      <c r="E15" s="15">
        <v>202</v>
      </c>
      <c r="F15" s="16">
        <v>207</v>
      </c>
      <c r="G15" s="15"/>
      <c r="H15" s="42">
        <f>B15/$B$7</f>
        <v>1.5786704087002279E-2</v>
      </c>
      <c r="I15" s="39">
        <f t="shared" ref="I15:L15" si="1">C15/$B$7</f>
        <v>1.9470268373969479E-2</v>
      </c>
      <c r="J15" s="42">
        <f t="shared" si="1"/>
        <v>2.4732503069636907E-2</v>
      </c>
      <c r="K15" s="39">
        <f t="shared" si="1"/>
        <v>3.5432380284160674E-2</v>
      </c>
      <c r="L15" s="42">
        <f t="shared" si="1"/>
        <v>3.6309419400105243E-2</v>
      </c>
    </row>
    <row r="16" spans="1:12" x14ac:dyDescent="0.2">
      <c r="A16" s="38" t="s">
        <v>2</v>
      </c>
      <c r="B16" s="16">
        <v>548</v>
      </c>
      <c r="C16" s="15">
        <v>624</v>
      </c>
      <c r="D16" s="16">
        <v>695</v>
      </c>
      <c r="E16" s="15">
        <v>719</v>
      </c>
      <c r="F16" s="16">
        <v>661</v>
      </c>
      <c r="G16" s="15"/>
      <c r="H16" s="42">
        <f>B16/$B$8</f>
        <v>1.83259204762064E-2</v>
      </c>
      <c r="I16" s="39">
        <f t="shared" ref="I16:L16" si="2">C16/$B$8</f>
        <v>2.0867471491154733E-2</v>
      </c>
      <c r="J16" s="42">
        <f t="shared" si="2"/>
        <v>2.3241815202488046E-2</v>
      </c>
      <c r="K16" s="39">
        <f t="shared" si="2"/>
        <v>2.4044410259840148E-2</v>
      </c>
      <c r="L16" s="42">
        <f t="shared" si="2"/>
        <v>2.2104805537905895E-2</v>
      </c>
    </row>
    <row r="17" spans="1:12" x14ac:dyDescent="0.2">
      <c r="A17" s="38" t="s">
        <v>3</v>
      </c>
      <c r="B17" s="16">
        <v>153</v>
      </c>
      <c r="C17" s="15">
        <v>186</v>
      </c>
      <c r="D17" s="16">
        <v>191</v>
      </c>
      <c r="E17" s="15">
        <v>203</v>
      </c>
      <c r="F17" s="16">
        <v>179</v>
      </c>
      <c r="G17" s="15"/>
      <c r="H17" s="42">
        <f>B17/$B$9</f>
        <v>1.5960776131858961E-2</v>
      </c>
      <c r="I17" s="39">
        <f>C17/$B$9</f>
        <v>1.9403296474024619E-2</v>
      </c>
      <c r="J17" s="42">
        <f>D17/$B$9</f>
        <v>1.992489046526184E-2</v>
      </c>
      <c r="K17" s="39">
        <f t="shared" ref="K17:L17" si="3">E17/$B$9</f>
        <v>2.1176716044231169E-2</v>
      </c>
      <c r="L17" s="42">
        <f t="shared" si="3"/>
        <v>1.8673064886292511E-2</v>
      </c>
    </row>
    <row r="18" spans="1:12" x14ac:dyDescent="0.2">
      <c r="A18" s="38" t="s">
        <v>4</v>
      </c>
      <c r="B18" s="16">
        <v>211</v>
      </c>
      <c r="C18" s="15">
        <v>196</v>
      </c>
      <c r="D18" s="16">
        <v>204</v>
      </c>
      <c r="E18" s="15">
        <v>202</v>
      </c>
      <c r="F18" s="16">
        <v>132</v>
      </c>
      <c r="G18" s="15"/>
      <c r="H18" s="42">
        <f>B18/$B$10</f>
        <v>7.2733540158566007E-2</v>
      </c>
      <c r="I18" s="39">
        <f t="shared" ref="I18:L18" si="4">C18/$B$10</f>
        <v>6.7562909341606345E-2</v>
      </c>
      <c r="J18" s="42">
        <f t="shared" si="4"/>
        <v>7.0320579110651496E-2</v>
      </c>
      <c r="K18" s="39">
        <f t="shared" si="4"/>
        <v>6.9631161668390215E-2</v>
      </c>
      <c r="L18" s="42">
        <f t="shared" si="4"/>
        <v>4.5501551189245086E-2</v>
      </c>
    </row>
    <row r="19" spans="1:12" x14ac:dyDescent="0.2">
      <c r="A19" s="37" t="s">
        <v>13</v>
      </c>
      <c r="B19" s="23">
        <f>SUM(B15:B18)</f>
        <v>1002</v>
      </c>
      <c r="C19" s="24">
        <f t="shared" ref="C19:F19" si="5">SUM(C15:C18)</f>
        <v>1117</v>
      </c>
      <c r="D19" s="23">
        <f t="shared" si="5"/>
        <v>1231</v>
      </c>
      <c r="E19" s="24">
        <f t="shared" si="5"/>
        <v>1326</v>
      </c>
      <c r="F19" s="23">
        <f t="shared" si="5"/>
        <v>1179</v>
      </c>
      <c r="G19" s="15"/>
      <c r="H19" s="16"/>
      <c r="I19" s="15"/>
      <c r="J19" s="16"/>
      <c r="K19" s="15"/>
      <c r="L19" s="16"/>
    </row>
    <row r="20" spans="1:12" x14ac:dyDescent="0.2">
      <c r="A20" s="36"/>
    </row>
    <row r="21" spans="1:12" x14ac:dyDescent="0.2">
      <c r="A21" s="43" t="s">
        <v>9</v>
      </c>
      <c r="B21" s="44"/>
      <c r="C21" s="44"/>
      <c r="D21" s="44"/>
      <c r="E21" s="44"/>
      <c r="F21" s="44"/>
      <c r="G21" s="44"/>
      <c r="H21" s="45" t="s">
        <v>12</v>
      </c>
      <c r="I21" s="45"/>
      <c r="J21" s="45"/>
      <c r="K21" s="45"/>
      <c r="L21" s="45"/>
    </row>
    <row r="22" spans="1:12" ht="25.5" x14ac:dyDescent="0.2">
      <c r="A22" s="38"/>
      <c r="B22" s="41">
        <v>2016</v>
      </c>
      <c r="C22" s="40">
        <v>2017</v>
      </c>
      <c r="D22" s="41">
        <v>2018</v>
      </c>
      <c r="E22" s="40">
        <v>2019</v>
      </c>
      <c r="F22" s="41" t="s">
        <v>27</v>
      </c>
      <c r="G22" s="15"/>
      <c r="H22" s="41">
        <v>2016</v>
      </c>
      <c r="I22" s="40">
        <v>2017</v>
      </c>
      <c r="J22" s="41">
        <v>2018</v>
      </c>
      <c r="K22" s="40">
        <v>2019</v>
      </c>
      <c r="L22" s="41" t="s">
        <v>27</v>
      </c>
    </row>
    <row r="23" spans="1:12" x14ac:dyDescent="0.2">
      <c r="A23" s="38" t="s">
        <v>5</v>
      </c>
      <c r="B23" s="16">
        <v>80</v>
      </c>
      <c r="C23" s="15">
        <v>110</v>
      </c>
      <c r="D23" s="16">
        <v>131</v>
      </c>
      <c r="E23" s="15">
        <v>195</v>
      </c>
      <c r="F23" s="16">
        <v>200</v>
      </c>
      <c r="G23" s="15"/>
      <c r="H23" s="42">
        <f>B23/$B$7</f>
        <v>1.4032625855113138E-2</v>
      </c>
      <c r="I23" s="39">
        <f t="shared" ref="I23:L23" si="6">C23/$B$7</f>
        <v>1.9294860550780564E-2</v>
      </c>
      <c r="J23" s="42">
        <f t="shared" si="6"/>
        <v>2.2978424837747764E-2</v>
      </c>
      <c r="K23" s="39">
        <f t="shared" si="6"/>
        <v>3.4204525521838273E-2</v>
      </c>
      <c r="L23" s="42">
        <f t="shared" si="6"/>
        <v>3.5081564637782843E-2</v>
      </c>
    </row>
    <row r="24" spans="1:12" x14ac:dyDescent="0.2">
      <c r="A24" s="38" t="s">
        <v>2</v>
      </c>
      <c r="B24" s="16">
        <v>503</v>
      </c>
      <c r="C24" s="15">
        <v>574</v>
      </c>
      <c r="D24" s="16">
        <v>648</v>
      </c>
      <c r="E24" s="15">
        <v>672</v>
      </c>
      <c r="F24" s="16">
        <v>624</v>
      </c>
      <c r="G24" s="15"/>
      <c r="H24" s="42">
        <f>B24/$B$8</f>
        <v>1.6821054743671203E-2</v>
      </c>
      <c r="I24" s="39">
        <f t="shared" ref="I24:L24" si="7">C24/$B$8</f>
        <v>1.9195398455004516E-2</v>
      </c>
      <c r="J24" s="42">
        <f t="shared" si="7"/>
        <v>2.1670066548506839E-2</v>
      </c>
      <c r="K24" s="39">
        <f t="shared" si="7"/>
        <v>2.2472661605858944E-2</v>
      </c>
      <c r="L24" s="42">
        <f t="shared" si="7"/>
        <v>2.0867471491154733E-2</v>
      </c>
    </row>
    <row r="25" spans="1:12" x14ac:dyDescent="0.2">
      <c r="A25" s="38" t="s">
        <v>3</v>
      </c>
      <c r="B25" s="16">
        <v>99</v>
      </c>
      <c r="C25" s="15">
        <v>106</v>
      </c>
      <c r="D25" s="16">
        <v>118</v>
      </c>
      <c r="E25" s="15">
        <v>130</v>
      </c>
      <c r="F25" s="16">
        <v>116</v>
      </c>
      <c r="G25" s="15"/>
      <c r="H25" s="42">
        <f>B25/$B$9</f>
        <v>1.0327561026496975E-2</v>
      </c>
      <c r="I25" s="39">
        <f>C25/$B$9</f>
        <v>1.1057792614229085E-2</v>
      </c>
      <c r="J25" s="42">
        <f>D25/$B$9</f>
        <v>1.2309618193198415E-2</v>
      </c>
      <c r="K25" s="39">
        <f t="shared" ref="K25:L25" si="8">E25/$B$9</f>
        <v>1.3561443772167744E-2</v>
      </c>
      <c r="L25" s="42">
        <f t="shared" si="8"/>
        <v>1.2100980596703526E-2</v>
      </c>
    </row>
    <row r="26" spans="1:12" x14ac:dyDescent="0.2">
      <c r="A26" s="38" t="s">
        <v>4</v>
      </c>
      <c r="B26" s="16">
        <v>62</v>
      </c>
      <c r="C26" s="15">
        <v>67</v>
      </c>
      <c r="D26" s="16">
        <v>73</v>
      </c>
      <c r="E26" s="15">
        <v>79</v>
      </c>
      <c r="F26" s="16">
        <v>56</v>
      </c>
      <c r="G26" s="15"/>
      <c r="H26" s="42">
        <f>B26/$B$10</f>
        <v>2.1371940710099964E-2</v>
      </c>
      <c r="I26" s="39">
        <f t="shared" ref="I26:L26" si="9">C26/$B$10</f>
        <v>2.3095484315753187E-2</v>
      </c>
      <c r="J26" s="42">
        <f t="shared" si="9"/>
        <v>2.5163736642537057E-2</v>
      </c>
      <c r="K26" s="39">
        <f t="shared" si="9"/>
        <v>2.7231988969320924E-2</v>
      </c>
      <c r="L26" s="42">
        <f t="shared" si="9"/>
        <v>1.9303688383316097E-2</v>
      </c>
    </row>
    <row r="27" spans="1:12" x14ac:dyDescent="0.2">
      <c r="A27" s="37" t="s">
        <v>13</v>
      </c>
      <c r="B27" s="23">
        <f>SUM(B23:B26)</f>
        <v>744</v>
      </c>
      <c r="C27" s="24">
        <f t="shared" ref="C27:F27" si="10">SUM(C23:C26)</f>
        <v>857</v>
      </c>
      <c r="D27" s="23">
        <f t="shared" si="10"/>
        <v>970</v>
      </c>
      <c r="E27" s="24">
        <f t="shared" si="10"/>
        <v>1076</v>
      </c>
      <c r="F27" s="23">
        <f t="shared" si="10"/>
        <v>996</v>
      </c>
      <c r="G27" s="15"/>
      <c r="H27" s="16"/>
      <c r="I27" s="15"/>
      <c r="J27" s="16"/>
      <c r="K27" s="15"/>
      <c r="L27" s="16"/>
    </row>
    <row r="28" spans="1:12" x14ac:dyDescent="0.2">
      <c r="A28" s="36"/>
    </row>
    <row r="29" spans="1:12" x14ac:dyDescent="0.2">
      <c r="A29" s="43" t="s">
        <v>10</v>
      </c>
      <c r="B29" s="44"/>
      <c r="C29" s="44"/>
      <c r="D29" s="44"/>
      <c r="E29" s="44"/>
      <c r="F29" s="44"/>
      <c r="G29" s="44"/>
      <c r="H29" s="45" t="s">
        <v>12</v>
      </c>
      <c r="I29" s="45"/>
      <c r="J29" s="45"/>
      <c r="K29" s="45"/>
      <c r="L29" s="45"/>
    </row>
    <row r="30" spans="1:12" ht="25.5" x14ac:dyDescent="0.2">
      <c r="A30" s="37"/>
      <c r="B30" s="41">
        <v>2016</v>
      </c>
      <c r="C30" s="40">
        <v>2017</v>
      </c>
      <c r="D30" s="41">
        <v>2018</v>
      </c>
      <c r="E30" s="40">
        <v>2019</v>
      </c>
      <c r="F30" s="41" t="s">
        <v>27</v>
      </c>
      <c r="G30" s="15"/>
      <c r="H30" s="41">
        <v>2016</v>
      </c>
      <c r="I30" s="40">
        <v>2017</v>
      </c>
      <c r="J30" s="41">
        <v>2018</v>
      </c>
      <c r="K30" s="40">
        <v>2019</v>
      </c>
      <c r="L30" s="41" t="s">
        <v>27</v>
      </c>
    </row>
    <row r="31" spans="1:12" x14ac:dyDescent="0.2">
      <c r="A31" s="38" t="s">
        <v>5</v>
      </c>
      <c r="B31" s="16">
        <v>21</v>
      </c>
      <c r="C31" s="15">
        <v>23</v>
      </c>
      <c r="D31" s="16">
        <v>25</v>
      </c>
      <c r="E31" s="15">
        <v>40</v>
      </c>
      <c r="F31" s="16">
        <v>37</v>
      </c>
      <c r="G31" s="15"/>
      <c r="H31" s="42">
        <f>B31/$B$7</f>
        <v>3.6835642869671986E-3</v>
      </c>
      <c r="I31" s="39">
        <f t="shared" ref="I31:L31" si="11">C31/$B$7</f>
        <v>4.0343799333450274E-3</v>
      </c>
      <c r="J31" s="42">
        <f t="shared" si="11"/>
        <v>4.3851955797228554E-3</v>
      </c>
      <c r="K31" s="39">
        <f t="shared" si="11"/>
        <v>7.0163129275565691E-3</v>
      </c>
      <c r="L31" s="42">
        <f t="shared" si="11"/>
        <v>6.4900894579898267E-3</v>
      </c>
    </row>
    <row r="32" spans="1:12" x14ac:dyDescent="0.2">
      <c r="A32" s="38" t="s">
        <v>2</v>
      </c>
      <c r="B32" s="16">
        <v>112</v>
      </c>
      <c r="C32" s="15">
        <v>126</v>
      </c>
      <c r="D32" s="16">
        <v>127</v>
      </c>
      <c r="E32" s="15">
        <v>124</v>
      </c>
      <c r="F32" s="16">
        <v>92</v>
      </c>
      <c r="G32" s="15"/>
      <c r="H32" s="42">
        <f>B32/$B$8</f>
        <v>3.7454436009764906E-3</v>
      </c>
      <c r="I32" s="39">
        <f t="shared" ref="I32:L32" si="12">C32/$B$8</f>
        <v>4.2136240510985516E-3</v>
      </c>
      <c r="J32" s="42">
        <f t="shared" si="12"/>
        <v>4.247065511821556E-3</v>
      </c>
      <c r="K32" s="39">
        <f t="shared" si="12"/>
        <v>4.1467411296525428E-3</v>
      </c>
      <c r="L32" s="42">
        <f t="shared" si="12"/>
        <v>3.0766143865164032E-3</v>
      </c>
    </row>
    <row r="33" spans="1:12" x14ac:dyDescent="0.2">
      <c r="A33" s="38" t="s">
        <v>3</v>
      </c>
      <c r="B33" s="16">
        <v>89</v>
      </c>
      <c r="C33" s="15">
        <v>106</v>
      </c>
      <c r="D33" s="16">
        <v>118</v>
      </c>
      <c r="E33" s="15">
        <v>130</v>
      </c>
      <c r="F33" s="16">
        <v>100</v>
      </c>
      <c r="G33" s="15"/>
      <c r="H33" s="42">
        <f>B33/$B$9</f>
        <v>9.2843730440225324E-3</v>
      </c>
      <c r="I33" s="39">
        <f>C33/$B$9</f>
        <v>1.1057792614229085E-2</v>
      </c>
      <c r="J33" s="42">
        <f>D33/$B$9</f>
        <v>1.2309618193198415E-2</v>
      </c>
      <c r="K33" s="39">
        <f t="shared" ref="K33:L33" si="13">E33/$B$9</f>
        <v>1.3561443772167744E-2</v>
      </c>
      <c r="L33" s="42">
        <f t="shared" si="13"/>
        <v>1.0431879824744418E-2</v>
      </c>
    </row>
    <row r="34" spans="1:12" x14ac:dyDescent="0.2">
      <c r="A34" s="38" t="s">
        <v>4</v>
      </c>
      <c r="B34" s="16">
        <v>171</v>
      </c>
      <c r="C34" s="15">
        <v>156</v>
      </c>
      <c r="D34" s="16">
        <v>163</v>
      </c>
      <c r="E34" s="15">
        <v>159</v>
      </c>
      <c r="F34" s="16">
        <v>97</v>
      </c>
      <c r="G34" s="15"/>
      <c r="H34" s="42">
        <f>B34/$B$10</f>
        <v>5.894519131334023E-2</v>
      </c>
      <c r="I34" s="39">
        <f t="shared" ref="I34:L34" si="14">C34/$B$10</f>
        <v>5.3774560496380561E-2</v>
      </c>
      <c r="J34" s="42">
        <f t="shared" si="14"/>
        <v>5.6187521544295072E-2</v>
      </c>
      <c r="K34" s="39">
        <f t="shared" si="14"/>
        <v>5.4808686659772489E-2</v>
      </c>
      <c r="L34" s="42">
        <f t="shared" si="14"/>
        <v>3.3436745949672525E-2</v>
      </c>
    </row>
    <row r="35" spans="1:12" x14ac:dyDescent="0.2">
      <c r="A35" s="37" t="s">
        <v>13</v>
      </c>
      <c r="B35" s="23">
        <f>SUM(B31:B34)</f>
        <v>393</v>
      </c>
      <c r="C35" s="24">
        <f t="shared" ref="C35:F35" si="15">SUM(C31:C34)</f>
        <v>411</v>
      </c>
      <c r="D35" s="23">
        <f t="shared" si="15"/>
        <v>433</v>
      </c>
      <c r="E35" s="24">
        <f t="shared" si="15"/>
        <v>453</v>
      </c>
      <c r="F35" s="23">
        <f t="shared" si="15"/>
        <v>326</v>
      </c>
      <c r="G35" s="15"/>
      <c r="H35" s="16"/>
      <c r="I35" s="15"/>
      <c r="J35" s="16"/>
      <c r="K35" s="15"/>
      <c r="L35" s="16"/>
    </row>
    <row r="38" spans="1:12" x14ac:dyDescent="0.2">
      <c r="A38" s="2" t="s">
        <v>7</v>
      </c>
    </row>
    <row r="40" spans="1:12" ht="25.5" x14ac:dyDescent="0.2">
      <c r="A40" s="6"/>
      <c r="B40" s="29">
        <v>2016</v>
      </c>
      <c r="C40" s="30">
        <v>2017</v>
      </c>
      <c r="D40" s="29">
        <v>2018</v>
      </c>
      <c r="E40" s="30">
        <v>2019</v>
      </c>
      <c r="F40" s="32" t="s">
        <v>27</v>
      </c>
      <c r="G40" s="3"/>
      <c r="H40" s="3"/>
      <c r="I40" s="3"/>
    </row>
    <row r="41" spans="1:12" ht="25.5" x14ac:dyDescent="0.2">
      <c r="A41" s="10" t="s">
        <v>26</v>
      </c>
      <c r="B41" s="31" t="s">
        <v>62</v>
      </c>
      <c r="C41" s="35" t="s">
        <v>62</v>
      </c>
      <c r="D41" s="31" t="s">
        <v>62</v>
      </c>
      <c r="E41" s="35" t="s">
        <v>62</v>
      </c>
      <c r="F41" s="31" t="s">
        <v>62</v>
      </c>
      <c r="G41" s="3"/>
      <c r="H41" s="3"/>
      <c r="I41" s="3"/>
    </row>
    <row r="42" spans="1:12" x14ac:dyDescent="0.2">
      <c r="A42" s="13" t="s">
        <v>14</v>
      </c>
      <c r="B42" s="7"/>
      <c r="C42" s="6"/>
      <c r="D42" s="7"/>
      <c r="E42" s="6"/>
      <c r="F42" s="7"/>
    </row>
    <row r="43" spans="1:12" x14ac:dyDescent="0.2">
      <c r="A43" s="11" t="s">
        <v>29</v>
      </c>
      <c r="B43" s="7"/>
      <c r="C43" s="6">
        <v>2</v>
      </c>
      <c r="D43" s="7">
        <v>2</v>
      </c>
      <c r="E43" s="6">
        <v>1</v>
      </c>
      <c r="F43" s="7">
        <v>2</v>
      </c>
    </row>
    <row r="44" spans="1:12" x14ac:dyDescent="0.2">
      <c r="A44" s="11" t="s">
        <v>15</v>
      </c>
      <c r="B44" s="7">
        <v>57</v>
      </c>
      <c r="C44" s="6">
        <v>73</v>
      </c>
      <c r="D44" s="7">
        <v>101</v>
      </c>
      <c r="E44" s="6">
        <v>159</v>
      </c>
      <c r="F44" s="7">
        <v>168</v>
      </c>
    </row>
    <row r="45" spans="1:12" x14ac:dyDescent="0.2">
      <c r="A45" s="11" t="s">
        <v>16</v>
      </c>
      <c r="B45" s="7">
        <v>23</v>
      </c>
      <c r="C45" s="6">
        <v>26</v>
      </c>
      <c r="D45" s="7">
        <v>29</v>
      </c>
      <c r="E45" s="6">
        <v>39</v>
      </c>
      <c r="F45" s="7">
        <v>34</v>
      </c>
    </row>
    <row r="46" spans="1:12" x14ac:dyDescent="0.2">
      <c r="A46" s="13" t="s">
        <v>17</v>
      </c>
      <c r="B46" s="7"/>
      <c r="C46" s="6"/>
      <c r="D46" s="7"/>
      <c r="E46" s="6"/>
      <c r="F46" s="7"/>
    </row>
    <row r="47" spans="1:12" x14ac:dyDescent="0.2">
      <c r="A47" s="11" t="s">
        <v>18</v>
      </c>
      <c r="B47" s="7">
        <v>8</v>
      </c>
      <c r="C47" s="6">
        <v>10</v>
      </c>
      <c r="D47" s="7">
        <v>13</v>
      </c>
      <c r="E47" s="6">
        <v>27</v>
      </c>
      <c r="F47" s="7">
        <v>22</v>
      </c>
    </row>
    <row r="48" spans="1:12" x14ac:dyDescent="0.2">
      <c r="A48" s="11" t="s">
        <v>19</v>
      </c>
      <c r="B48" s="7"/>
      <c r="C48" s="6"/>
      <c r="D48" s="7"/>
      <c r="E48" s="6"/>
      <c r="F48" s="7">
        <v>1</v>
      </c>
    </row>
    <row r="49" spans="1:6" x14ac:dyDescent="0.2">
      <c r="A49" s="11" t="s">
        <v>20</v>
      </c>
      <c r="B49" s="7">
        <v>13</v>
      </c>
      <c r="C49" s="6">
        <v>13</v>
      </c>
      <c r="D49" s="7">
        <v>12</v>
      </c>
      <c r="E49" s="6">
        <v>14</v>
      </c>
      <c r="F49" s="7">
        <v>15</v>
      </c>
    </row>
    <row r="50" spans="1:6" x14ac:dyDescent="0.2">
      <c r="A50" s="13" t="s">
        <v>21</v>
      </c>
      <c r="B50" s="7"/>
      <c r="C50" s="6"/>
      <c r="D50" s="7"/>
      <c r="E50" s="6"/>
      <c r="F50" s="7"/>
    </row>
    <row r="51" spans="1:6" x14ac:dyDescent="0.2">
      <c r="A51" s="11" t="s">
        <v>22</v>
      </c>
      <c r="B51" s="7">
        <v>1</v>
      </c>
      <c r="C51" s="6"/>
      <c r="D51" s="7">
        <v>1</v>
      </c>
      <c r="E51" s="6">
        <v>1</v>
      </c>
      <c r="F51" s="7">
        <v>1</v>
      </c>
    </row>
    <row r="52" spans="1:6" x14ac:dyDescent="0.2">
      <c r="A52" s="11" t="s">
        <v>23</v>
      </c>
      <c r="B52" s="7">
        <v>1</v>
      </c>
      <c r="C52" s="6">
        <v>1</v>
      </c>
      <c r="D52" s="7">
        <v>1</v>
      </c>
      <c r="E52" s="6"/>
      <c r="F52" s="7"/>
    </row>
    <row r="53" spans="1:6" x14ac:dyDescent="0.2">
      <c r="A53" s="13" t="s">
        <v>24</v>
      </c>
      <c r="B53" s="7"/>
      <c r="C53" s="6"/>
      <c r="D53" s="7"/>
      <c r="E53" s="6"/>
      <c r="F53" s="7"/>
    </row>
    <row r="54" spans="1:6" x14ac:dyDescent="0.2">
      <c r="A54" s="11" t="s">
        <v>25</v>
      </c>
      <c r="B54" s="7"/>
      <c r="C54" s="6"/>
      <c r="D54" s="7">
        <v>9</v>
      </c>
      <c r="E54" s="6">
        <v>11</v>
      </c>
      <c r="F54" s="7">
        <v>8</v>
      </c>
    </row>
    <row r="55" spans="1:6" x14ac:dyDescent="0.2">
      <c r="A55" s="26" t="s">
        <v>13</v>
      </c>
      <c r="B55" s="27"/>
      <c r="C55" s="28"/>
      <c r="D55" s="27"/>
      <c r="E55" s="28"/>
      <c r="F55" s="27"/>
    </row>
    <row r="57" spans="1:6" ht="25.5" x14ac:dyDescent="0.2">
      <c r="A57" s="6"/>
      <c r="B57" s="29">
        <v>2016</v>
      </c>
      <c r="C57" s="30">
        <v>2017</v>
      </c>
      <c r="D57" s="29">
        <v>2018</v>
      </c>
      <c r="E57" s="30">
        <v>2019</v>
      </c>
      <c r="F57" s="32" t="s">
        <v>27</v>
      </c>
    </row>
    <row r="58" spans="1:6" ht="25.5" x14ac:dyDescent="0.2">
      <c r="A58" s="17" t="s">
        <v>28</v>
      </c>
      <c r="B58" s="31" t="s">
        <v>62</v>
      </c>
      <c r="C58" s="35" t="s">
        <v>62</v>
      </c>
      <c r="D58" s="31" t="s">
        <v>62</v>
      </c>
      <c r="E58" s="35" t="s">
        <v>62</v>
      </c>
      <c r="F58" s="31" t="s">
        <v>62</v>
      </c>
    </row>
    <row r="59" spans="1:6" x14ac:dyDescent="0.2">
      <c r="A59" s="13" t="s">
        <v>14</v>
      </c>
      <c r="B59" s="7"/>
      <c r="C59" s="6"/>
      <c r="D59" s="7"/>
      <c r="E59" s="6"/>
      <c r="F59" s="7"/>
    </row>
    <row r="60" spans="1:6" x14ac:dyDescent="0.2">
      <c r="A60" s="11" t="s">
        <v>29</v>
      </c>
      <c r="B60" s="7">
        <v>14</v>
      </c>
      <c r="C60" s="6">
        <v>19</v>
      </c>
      <c r="D60" s="7">
        <v>21</v>
      </c>
      <c r="E60" s="6">
        <v>24</v>
      </c>
      <c r="F60" s="7">
        <v>26</v>
      </c>
    </row>
    <row r="61" spans="1:6" x14ac:dyDescent="0.2">
      <c r="A61" s="11" t="s">
        <v>15</v>
      </c>
      <c r="B61" s="7">
        <v>355</v>
      </c>
      <c r="C61" s="6">
        <v>411</v>
      </c>
      <c r="D61" s="7">
        <v>482</v>
      </c>
      <c r="E61" s="6">
        <v>501</v>
      </c>
      <c r="F61" s="7">
        <v>449</v>
      </c>
    </row>
    <row r="62" spans="1:6" x14ac:dyDescent="0.2">
      <c r="A62" s="11" t="s">
        <v>33</v>
      </c>
      <c r="B62" s="7">
        <v>2</v>
      </c>
      <c r="C62" s="6">
        <v>3</v>
      </c>
      <c r="D62" s="7">
        <v>3</v>
      </c>
      <c r="E62" s="6">
        <v>6</v>
      </c>
      <c r="F62" s="7">
        <v>4</v>
      </c>
    </row>
    <row r="63" spans="1:6" x14ac:dyDescent="0.2">
      <c r="A63" s="11" t="s">
        <v>30</v>
      </c>
      <c r="B63" s="7">
        <v>10</v>
      </c>
      <c r="C63" s="6">
        <v>10</v>
      </c>
      <c r="D63" s="7">
        <v>5</v>
      </c>
      <c r="E63" s="6">
        <v>5</v>
      </c>
      <c r="F63" s="7">
        <v>5</v>
      </c>
    </row>
    <row r="64" spans="1:6" x14ac:dyDescent="0.2">
      <c r="A64" s="11" t="s">
        <v>16</v>
      </c>
      <c r="B64" s="7">
        <v>129</v>
      </c>
      <c r="C64" s="6">
        <v>137</v>
      </c>
      <c r="D64" s="7">
        <v>154</v>
      </c>
      <c r="E64" s="6">
        <v>145</v>
      </c>
      <c r="F64" s="7">
        <v>141</v>
      </c>
    </row>
    <row r="65" spans="1:6" x14ac:dyDescent="0.2">
      <c r="A65" s="11" t="s">
        <v>35</v>
      </c>
      <c r="B65" s="7">
        <v>2</v>
      </c>
      <c r="C65" s="6">
        <v>3</v>
      </c>
      <c r="D65" s="7">
        <v>3</v>
      </c>
      <c r="E65" s="6">
        <v>1</v>
      </c>
      <c r="F65" s="7"/>
    </row>
    <row r="66" spans="1:6" x14ac:dyDescent="0.2">
      <c r="A66" s="11" t="s">
        <v>53</v>
      </c>
      <c r="B66" s="7">
        <v>2</v>
      </c>
      <c r="C66" s="6">
        <v>2</v>
      </c>
      <c r="D66" s="7">
        <v>2</v>
      </c>
      <c r="E66" s="6">
        <v>1</v>
      </c>
      <c r="F66" s="7">
        <v>1</v>
      </c>
    </row>
    <row r="67" spans="1:6" x14ac:dyDescent="0.2">
      <c r="A67" s="11" t="s">
        <v>36</v>
      </c>
      <c r="B67" s="7">
        <v>1</v>
      </c>
      <c r="C67" s="6"/>
      <c r="D67" s="7"/>
      <c r="E67" s="6"/>
      <c r="F67" s="7"/>
    </row>
    <row r="68" spans="1:6" x14ac:dyDescent="0.2">
      <c r="A68" s="11" t="s">
        <v>31</v>
      </c>
      <c r="B68" s="7">
        <v>2</v>
      </c>
      <c r="C68" s="6">
        <v>2</v>
      </c>
      <c r="D68" s="7">
        <v>2</v>
      </c>
      <c r="E68" s="6">
        <v>3</v>
      </c>
      <c r="F68" s="7">
        <v>3</v>
      </c>
    </row>
    <row r="69" spans="1:6" x14ac:dyDescent="0.2">
      <c r="A69" s="11" t="s">
        <v>37</v>
      </c>
      <c r="B69" s="7">
        <v>1</v>
      </c>
      <c r="C69" s="6">
        <v>3</v>
      </c>
      <c r="D69" s="7">
        <v>3</v>
      </c>
      <c r="E69" s="6">
        <v>2</v>
      </c>
      <c r="F69" s="7">
        <v>1</v>
      </c>
    </row>
    <row r="70" spans="1:6" x14ac:dyDescent="0.2">
      <c r="A70" s="13" t="s">
        <v>17</v>
      </c>
      <c r="B70" s="7"/>
      <c r="C70" s="6"/>
      <c r="D70" s="7"/>
      <c r="E70" s="6"/>
      <c r="F70" s="7"/>
    </row>
    <row r="71" spans="1:6" x14ac:dyDescent="0.2">
      <c r="A71" s="11" t="s">
        <v>32</v>
      </c>
      <c r="B71" s="7">
        <v>23</v>
      </c>
      <c r="C71" s="6">
        <v>23</v>
      </c>
      <c r="D71" s="7">
        <v>27</v>
      </c>
      <c r="E71" s="6">
        <v>26</v>
      </c>
      <c r="F71" s="7">
        <v>21</v>
      </c>
    </row>
    <row r="72" spans="1:6" x14ac:dyDescent="0.2">
      <c r="A72" s="11" t="s">
        <v>18</v>
      </c>
      <c r="B72" s="7">
        <v>59</v>
      </c>
      <c r="C72" s="6">
        <v>67</v>
      </c>
      <c r="D72" s="7">
        <v>61</v>
      </c>
      <c r="E72" s="6">
        <v>57</v>
      </c>
      <c r="F72" s="7">
        <v>31</v>
      </c>
    </row>
    <row r="73" spans="1:6" x14ac:dyDescent="0.2">
      <c r="A73" s="11" t="s">
        <v>38</v>
      </c>
      <c r="B73" s="7">
        <v>2</v>
      </c>
      <c r="C73" s="6">
        <v>5</v>
      </c>
      <c r="D73" s="7">
        <v>6</v>
      </c>
      <c r="E73" s="6">
        <v>6</v>
      </c>
      <c r="F73" s="7">
        <v>5</v>
      </c>
    </row>
    <row r="74" spans="1:6" x14ac:dyDescent="0.2">
      <c r="A74" s="11" t="s">
        <v>19</v>
      </c>
      <c r="B74" s="7">
        <v>5</v>
      </c>
      <c r="C74" s="6">
        <v>5</v>
      </c>
      <c r="D74" s="7">
        <v>3</v>
      </c>
      <c r="E74" s="6">
        <v>3</v>
      </c>
      <c r="F74" s="7">
        <v>2</v>
      </c>
    </row>
    <row r="75" spans="1:6" x14ac:dyDescent="0.2">
      <c r="A75" s="11" t="s">
        <v>20</v>
      </c>
      <c r="B75" s="7">
        <v>28</v>
      </c>
      <c r="C75" s="6">
        <v>31</v>
      </c>
      <c r="D75" s="7">
        <v>36</v>
      </c>
      <c r="E75" s="6">
        <v>35</v>
      </c>
      <c r="F75" s="7">
        <v>31</v>
      </c>
    </row>
    <row r="76" spans="1:6" x14ac:dyDescent="0.2">
      <c r="A76" s="11" t="s">
        <v>56</v>
      </c>
      <c r="B76" s="7"/>
      <c r="C76" s="6"/>
      <c r="D76" s="7">
        <v>1</v>
      </c>
      <c r="E76" s="6">
        <v>1</v>
      </c>
      <c r="F76" s="7">
        <v>1</v>
      </c>
    </row>
    <row r="77" spans="1:6" x14ac:dyDescent="0.2">
      <c r="A77" s="11" t="s">
        <v>54</v>
      </c>
      <c r="B77" s="7"/>
      <c r="C77" s="6"/>
      <c r="D77" s="7"/>
      <c r="E77" s="6">
        <v>1</v>
      </c>
      <c r="F77" s="7">
        <v>1</v>
      </c>
    </row>
    <row r="78" spans="1:6" x14ac:dyDescent="0.2">
      <c r="A78" s="13" t="s">
        <v>21</v>
      </c>
      <c r="B78" s="7"/>
      <c r="C78" s="6"/>
      <c r="D78" s="7"/>
      <c r="E78" s="6"/>
      <c r="F78" s="7"/>
    </row>
    <row r="79" spans="1:6" x14ac:dyDescent="0.2">
      <c r="A79" s="11" t="s">
        <v>39</v>
      </c>
      <c r="B79" s="7"/>
      <c r="C79" s="6">
        <v>1</v>
      </c>
      <c r="D79" s="7">
        <v>1</v>
      </c>
      <c r="E79" s="6">
        <v>1</v>
      </c>
      <c r="F79" s="7">
        <v>1</v>
      </c>
    </row>
    <row r="80" spans="1:6" x14ac:dyDescent="0.2">
      <c r="A80" s="13" t="s">
        <v>58</v>
      </c>
      <c r="B80" s="7"/>
      <c r="C80" s="6"/>
      <c r="D80" s="7"/>
      <c r="E80" s="6"/>
      <c r="F80" s="7"/>
    </row>
    <row r="81" spans="1:6" x14ac:dyDescent="0.2">
      <c r="A81" s="11" t="s">
        <v>59</v>
      </c>
      <c r="B81" s="7">
        <v>1</v>
      </c>
      <c r="C81" s="6">
        <v>1</v>
      </c>
      <c r="D81" s="7"/>
      <c r="E81" s="6"/>
      <c r="F81" s="7"/>
    </row>
    <row r="82" spans="1:6" x14ac:dyDescent="0.2">
      <c r="A82" s="13" t="s">
        <v>24</v>
      </c>
      <c r="B82" s="7"/>
      <c r="C82" s="6"/>
      <c r="D82" s="7"/>
      <c r="E82" s="6"/>
      <c r="F82" s="7"/>
    </row>
    <row r="83" spans="1:6" x14ac:dyDescent="0.2">
      <c r="A83" s="11" t="s">
        <v>25</v>
      </c>
      <c r="B83" s="7"/>
      <c r="C83" s="6"/>
      <c r="D83" s="7">
        <v>46</v>
      </c>
      <c r="E83" s="6">
        <v>50</v>
      </c>
      <c r="F83" s="7">
        <v>42</v>
      </c>
    </row>
    <row r="84" spans="1:6" x14ac:dyDescent="0.2">
      <c r="A84" s="11" t="s">
        <v>41</v>
      </c>
      <c r="B84" s="7"/>
      <c r="C84" s="6"/>
      <c r="D84" s="7">
        <v>3</v>
      </c>
      <c r="E84" s="6">
        <v>2</v>
      </c>
      <c r="F84" s="7">
        <v>2</v>
      </c>
    </row>
    <row r="85" spans="1:6" x14ac:dyDescent="0.2">
      <c r="A85" s="26" t="s">
        <v>13</v>
      </c>
      <c r="B85" s="27"/>
      <c r="C85" s="28"/>
      <c r="D85" s="27"/>
      <c r="E85" s="28"/>
      <c r="F85" s="27"/>
    </row>
    <row r="87" spans="1:6" ht="25.5" x14ac:dyDescent="0.2">
      <c r="A87" s="6"/>
      <c r="B87" s="29">
        <v>2016</v>
      </c>
      <c r="C87" s="30">
        <v>2017</v>
      </c>
      <c r="D87" s="29">
        <v>2018</v>
      </c>
      <c r="E87" s="30">
        <v>2019</v>
      </c>
      <c r="F87" s="32" t="s">
        <v>27</v>
      </c>
    </row>
    <row r="88" spans="1:6" ht="25.5" x14ac:dyDescent="0.2">
      <c r="A88" s="17" t="s">
        <v>42</v>
      </c>
      <c r="B88" s="31" t="s">
        <v>62</v>
      </c>
      <c r="C88" s="35" t="s">
        <v>62</v>
      </c>
      <c r="D88" s="31" t="s">
        <v>62</v>
      </c>
      <c r="E88" s="35" t="s">
        <v>62</v>
      </c>
      <c r="F88" s="31" t="s">
        <v>62</v>
      </c>
    </row>
    <row r="89" spans="1:6" x14ac:dyDescent="0.2">
      <c r="A89" s="13" t="s">
        <v>14</v>
      </c>
      <c r="B89" s="7"/>
      <c r="C89" s="6"/>
      <c r="D89" s="7"/>
      <c r="E89" s="6"/>
      <c r="F89" s="7"/>
    </row>
    <row r="90" spans="1:6" x14ac:dyDescent="0.2">
      <c r="A90" s="11" t="s">
        <v>29</v>
      </c>
      <c r="B90" s="7">
        <v>5</v>
      </c>
      <c r="C90" s="6">
        <v>7</v>
      </c>
      <c r="D90" s="7">
        <v>12</v>
      </c>
      <c r="E90" s="6">
        <v>17</v>
      </c>
      <c r="F90" s="7">
        <v>16</v>
      </c>
    </row>
    <row r="91" spans="1:6" x14ac:dyDescent="0.2">
      <c r="A91" s="11" t="s">
        <v>15</v>
      </c>
      <c r="B91" s="7">
        <v>45</v>
      </c>
      <c r="C91" s="6">
        <v>50</v>
      </c>
      <c r="D91" s="7">
        <v>52</v>
      </c>
      <c r="E91" s="6">
        <v>52</v>
      </c>
      <c r="F91" s="7">
        <v>47</v>
      </c>
    </row>
    <row r="92" spans="1:6" x14ac:dyDescent="0.2">
      <c r="A92" s="11" t="s">
        <v>33</v>
      </c>
      <c r="B92" s="7">
        <v>9</v>
      </c>
      <c r="C92" s="6">
        <v>17</v>
      </c>
      <c r="D92" s="7">
        <v>19</v>
      </c>
      <c r="E92" s="6">
        <v>20</v>
      </c>
      <c r="F92" s="7">
        <v>20</v>
      </c>
    </row>
    <row r="93" spans="1:6" x14ac:dyDescent="0.2">
      <c r="A93" s="11" t="s">
        <v>30</v>
      </c>
      <c r="B93" s="7">
        <v>6</v>
      </c>
      <c r="C93" s="6">
        <v>8</v>
      </c>
      <c r="D93" s="7">
        <v>12</v>
      </c>
      <c r="E93" s="6">
        <v>14</v>
      </c>
      <c r="F93" s="7">
        <v>13</v>
      </c>
    </row>
    <row r="94" spans="1:6" x14ac:dyDescent="0.2">
      <c r="A94" s="11" t="s">
        <v>16</v>
      </c>
      <c r="B94" s="7">
        <v>31</v>
      </c>
      <c r="C94" s="6">
        <v>24</v>
      </c>
      <c r="D94" s="7">
        <v>22</v>
      </c>
      <c r="E94" s="6">
        <v>25</v>
      </c>
      <c r="F94" s="7">
        <v>20</v>
      </c>
    </row>
    <row r="95" spans="1:6" x14ac:dyDescent="0.2">
      <c r="A95" s="11" t="s">
        <v>34</v>
      </c>
      <c r="B95" s="7">
        <v>1</v>
      </c>
      <c r="C95" s="6">
        <v>1</v>
      </c>
      <c r="D95" s="7"/>
      <c r="E95" s="6"/>
      <c r="F95" s="7"/>
    </row>
    <row r="96" spans="1:6" x14ac:dyDescent="0.2">
      <c r="A96" s="11" t="s">
        <v>35</v>
      </c>
      <c r="B96" s="7"/>
      <c r="C96" s="6">
        <v>1</v>
      </c>
      <c r="D96" s="7">
        <v>1</v>
      </c>
      <c r="E96" s="6">
        <v>1</v>
      </c>
      <c r="F96" s="7">
        <v>1</v>
      </c>
    </row>
    <row r="97" spans="1:6" x14ac:dyDescent="0.2">
      <c r="A97" s="11" t="s">
        <v>36</v>
      </c>
      <c r="B97" s="7">
        <v>1</v>
      </c>
      <c r="C97" s="6"/>
      <c r="D97" s="7"/>
      <c r="E97" s="6"/>
      <c r="F97" s="7"/>
    </row>
    <row r="98" spans="1:6" x14ac:dyDescent="0.2">
      <c r="A98" s="11" t="s">
        <v>31</v>
      </c>
      <c r="B98" s="7">
        <v>1</v>
      </c>
      <c r="C98" s="6">
        <v>1</v>
      </c>
      <c r="D98" s="7">
        <v>1</v>
      </c>
      <c r="E98" s="6">
        <v>1</v>
      </c>
      <c r="F98" s="7">
        <v>1</v>
      </c>
    </row>
    <row r="99" spans="1:6" x14ac:dyDescent="0.2">
      <c r="A99" s="11" t="s">
        <v>37</v>
      </c>
      <c r="B99" s="7">
        <v>1</v>
      </c>
      <c r="C99" s="6">
        <v>1</v>
      </c>
      <c r="D99" s="7">
        <v>1</v>
      </c>
      <c r="E99" s="6">
        <v>1</v>
      </c>
      <c r="F99" s="7">
        <v>1</v>
      </c>
    </row>
    <row r="100" spans="1:6" x14ac:dyDescent="0.2">
      <c r="A100" s="13" t="s">
        <v>17</v>
      </c>
      <c r="B100" s="7"/>
      <c r="C100" s="6"/>
      <c r="D100" s="7"/>
      <c r="E100" s="6"/>
      <c r="F100" s="7"/>
    </row>
    <row r="101" spans="1:6" x14ac:dyDescent="0.2">
      <c r="A101" s="11" t="s">
        <v>32</v>
      </c>
      <c r="B101" s="7">
        <v>16</v>
      </c>
      <c r="C101" s="6">
        <v>16</v>
      </c>
      <c r="D101" s="7">
        <v>18</v>
      </c>
      <c r="E101" s="6">
        <v>15</v>
      </c>
      <c r="F101" s="7">
        <v>13</v>
      </c>
    </row>
    <row r="102" spans="1:6" x14ac:dyDescent="0.2">
      <c r="A102" s="11" t="s">
        <v>18</v>
      </c>
      <c r="B102" s="7">
        <v>15</v>
      </c>
      <c r="C102" s="6">
        <v>14</v>
      </c>
      <c r="D102" s="7">
        <v>12</v>
      </c>
      <c r="E102" s="6">
        <v>16</v>
      </c>
      <c r="F102" s="7">
        <v>10</v>
      </c>
    </row>
    <row r="103" spans="1:6" x14ac:dyDescent="0.2">
      <c r="A103" s="11" t="s">
        <v>38</v>
      </c>
      <c r="B103" s="7">
        <v>30</v>
      </c>
      <c r="C103" s="6">
        <v>50</v>
      </c>
      <c r="D103" s="7">
        <v>50</v>
      </c>
      <c r="E103" s="6">
        <v>52</v>
      </c>
      <c r="F103" s="7">
        <v>45</v>
      </c>
    </row>
    <row r="104" spans="1:6" x14ac:dyDescent="0.2">
      <c r="A104" s="11" t="s">
        <v>19</v>
      </c>
      <c r="B104" s="7">
        <v>20</v>
      </c>
      <c r="C104" s="6">
        <v>30</v>
      </c>
      <c r="D104" s="7">
        <v>30</v>
      </c>
      <c r="E104" s="6">
        <v>26</v>
      </c>
      <c r="F104" s="7">
        <v>23</v>
      </c>
    </row>
    <row r="105" spans="1:6" x14ac:dyDescent="0.2">
      <c r="A105" s="11" t="s">
        <v>20</v>
      </c>
      <c r="B105" s="7">
        <v>14</v>
      </c>
      <c r="C105" s="6">
        <v>12</v>
      </c>
      <c r="D105" s="7">
        <v>10</v>
      </c>
      <c r="E105" s="6">
        <v>14</v>
      </c>
      <c r="F105" s="7">
        <v>10</v>
      </c>
    </row>
    <row r="106" spans="1:6" x14ac:dyDescent="0.2">
      <c r="A106" s="13" t="s">
        <v>21</v>
      </c>
      <c r="B106" s="7"/>
      <c r="C106" s="6"/>
      <c r="D106" s="7"/>
      <c r="E106" s="6"/>
      <c r="F106" s="7"/>
    </row>
    <row r="107" spans="1:6" x14ac:dyDescent="0.2">
      <c r="A107" s="11" t="s">
        <v>39</v>
      </c>
      <c r="B107" s="7"/>
      <c r="C107" s="6"/>
      <c r="D107" s="7">
        <v>1</v>
      </c>
      <c r="E107" s="6"/>
      <c r="F107" s="7"/>
    </row>
    <row r="108" spans="1:6" x14ac:dyDescent="0.2">
      <c r="A108" s="11" t="s">
        <v>40</v>
      </c>
      <c r="B108" s="7">
        <v>1</v>
      </c>
      <c r="C108" s="6"/>
      <c r="D108" s="7"/>
      <c r="E108" s="6">
        <v>1</v>
      </c>
      <c r="F108" s="7">
        <v>1</v>
      </c>
    </row>
    <row r="109" spans="1:6" x14ac:dyDescent="0.2">
      <c r="A109" s="13" t="s">
        <v>24</v>
      </c>
      <c r="B109" s="7"/>
      <c r="C109" s="6"/>
      <c r="D109" s="7"/>
      <c r="E109" s="6"/>
      <c r="F109" s="7"/>
    </row>
    <row r="110" spans="1:6" x14ac:dyDescent="0.2">
      <c r="A110" s="11" t="s">
        <v>25</v>
      </c>
      <c r="B110" s="7"/>
      <c r="C110" s="6"/>
      <c r="D110" s="7">
        <v>81</v>
      </c>
      <c r="E110" s="6">
        <v>93</v>
      </c>
      <c r="F110" s="7">
        <v>80</v>
      </c>
    </row>
    <row r="111" spans="1:6" x14ac:dyDescent="0.2">
      <c r="A111" s="11" t="s">
        <v>41</v>
      </c>
      <c r="B111" s="7"/>
      <c r="C111" s="6"/>
      <c r="D111" s="7">
        <v>11</v>
      </c>
      <c r="E111" s="6">
        <v>10</v>
      </c>
      <c r="F111" s="7">
        <v>7</v>
      </c>
    </row>
    <row r="112" spans="1:6" x14ac:dyDescent="0.2">
      <c r="A112" s="26" t="s">
        <v>13</v>
      </c>
      <c r="B112" s="27"/>
      <c r="C112" s="28"/>
      <c r="D112" s="27"/>
      <c r="E112" s="28"/>
      <c r="F112" s="27"/>
    </row>
    <row r="114" spans="1:6" ht="25.5" x14ac:dyDescent="0.2">
      <c r="A114" s="6"/>
      <c r="B114" s="29">
        <v>2016</v>
      </c>
      <c r="C114" s="30">
        <v>2017</v>
      </c>
      <c r="D114" s="29">
        <v>2018</v>
      </c>
      <c r="E114" s="30">
        <v>2019</v>
      </c>
      <c r="F114" s="32" t="s">
        <v>27</v>
      </c>
    </row>
    <row r="115" spans="1:6" ht="25.5" x14ac:dyDescent="0.2">
      <c r="A115" s="17" t="s">
        <v>45</v>
      </c>
      <c r="B115" s="31" t="s">
        <v>62</v>
      </c>
      <c r="C115" s="35" t="s">
        <v>62</v>
      </c>
      <c r="D115" s="31" t="s">
        <v>62</v>
      </c>
      <c r="E115" s="35" t="s">
        <v>62</v>
      </c>
      <c r="F115" s="31" t="s">
        <v>62</v>
      </c>
    </row>
    <row r="116" spans="1:6" x14ac:dyDescent="0.2">
      <c r="A116" s="13" t="s">
        <v>14</v>
      </c>
      <c r="B116" s="7"/>
      <c r="C116" s="6"/>
      <c r="D116" s="7"/>
      <c r="E116" s="6"/>
      <c r="F116" s="7"/>
    </row>
    <row r="117" spans="1:6" x14ac:dyDescent="0.2">
      <c r="A117" s="11" t="s">
        <v>29</v>
      </c>
      <c r="B117" s="7"/>
      <c r="C117" s="6"/>
      <c r="D117" s="7">
        <v>1</v>
      </c>
      <c r="E117" s="6">
        <v>2</v>
      </c>
      <c r="F117" s="7">
        <v>2</v>
      </c>
    </row>
    <row r="118" spans="1:6" x14ac:dyDescent="0.2">
      <c r="A118" s="11" t="s">
        <v>15</v>
      </c>
      <c r="B118" s="7">
        <v>10</v>
      </c>
      <c r="C118" s="6">
        <v>13</v>
      </c>
      <c r="D118" s="7">
        <v>14</v>
      </c>
      <c r="E118" s="6">
        <v>15</v>
      </c>
      <c r="F118" s="7">
        <v>13</v>
      </c>
    </row>
    <row r="119" spans="1:6" x14ac:dyDescent="0.2">
      <c r="A119" s="11" t="s">
        <v>33</v>
      </c>
      <c r="B119" s="7">
        <v>43</v>
      </c>
      <c r="C119" s="6">
        <v>48</v>
      </c>
      <c r="D119" s="7">
        <v>48</v>
      </c>
      <c r="E119" s="6">
        <v>47</v>
      </c>
      <c r="F119" s="7">
        <v>34</v>
      </c>
    </row>
    <row r="120" spans="1:6" x14ac:dyDescent="0.2">
      <c r="A120" s="11" t="s">
        <v>30</v>
      </c>
      <c r="B120" s="7">
        <v>7</v>
      </c>
      <c r="C120" s="6">
        <v>4</v>
      </c>
      <c r="D120" s="7">
        <v>10</v>
      </c>
      <c r="E120" s="6">
        <v>12</v>
      </c>
      <c r="F120" s="7">
        <v>8</v>
      </c>
    </row>
    <row r="121" spans="1:6" x14ac:dyDescent="0.2">
      <c r="A121" s="11" t="s">
        <v>16</v>
      </c>
      <c r="B121" s="7">
        <v>4</v>
      </c>
      <c r="C121" s="6">
        <v>2</v>
      </c>
      <c r="D121" s="7">
        <v>2</v>
      </c>
      <c r="E121" s="6">
        <v>2</v>
      </c>
      <c r="F121" s="7">
        <v>2</v>
      </c>
    </row>
    <row r="122" spans="1:6" x14ac:dyDescent="0.2">
      <c r="A122" s="11" t="s">
        <v>31</v>
      </c>
      <c r="B122" s="7"/>
      <c r="C122" s="6"/>
      <c r="D122" s="7"/>
      <c r="E122" s="6">
        <v>1</v>
      </c>
      <c r="F122" s="7">
        <v>1</v>
      </c>
    </row>
    <row r="123" spans="1:6" x14ac:dyDescent="0.2">
      <c r="A123" s="13" t="s">
        <v>17</v>
      </c>
      <c r="B123" s="7"/>
      <c r="C123" s="6"/>
      <c r="D123" s="7"/>
      <c r="E123" s="6"/>
      <c r="F123" s="7"/>
    </row>
    <row r="124" spans="1:6" x14ac:dyDescent="0.2">
      <c r="A124" s="11" t="s">
        <v>32</v>
      </c>
      <c r="B124" s="7">
        <v>7</v>
      </c>
      <c r="C124" s="6">
        <v>4</v>
      </c>
      <c r="D124" s="7">
        <v>6</v>
      </c>
      <c r="E124" s="6">
        <v>6</v>
      </c>
      <c r="F124" s="7">
        <v>3</v>
      </c>
    </row>
    <row r="125" spans="1:6" x14ac:dyDescent="0.2">
      <c r="A125" s="11" t="s">
        <v>18</v>
      </c>
      <c r="B125" s="7">
        <v>3</v>
      </c>
      <c r="C125" s="6">
        <v>7</v>
      </c>
      <c r="D125" s="7">
        <v>9</v>
      </c>
      <c r="E125" s="6">
        <v>8</v>
      </c>
      <c r="F125" s="7">
        <v>7</v>
      </c>
    </row>
    <row r="126" spans="1:6" x14ac:dyDescent="0.2">
      <c r="A126" s="11" t="s">
        <v>38</v>
      </c>
      <c r="B126" s="7">
        <v>88</v>
      </c>
      <c r="C126" s="6">
        <v>88</v>
      </c>
      <c r="D126" s="7">
        <v>99</v>
      </c>
      <c r="E126" s="6">
        <v>102</v>
      </c>
      <c r="F126" s="7">
        <v>60</v>
      </c>
    </row>
    <row r="127" spans="1:6" x14ac:dyDescent="0.2">
      <c r="A127" s="11" t="s">
        <v>19</v>
      </c>
      <c r="B127" s="7">
        <v>76</v>
      </c>
      <c r="C127" s="6">
        <v>55</v>
      </c>
      <c r="D127" s="7">
        <v>51</v>
      </c>
      <c r="E127" s="6">
        <v>44</v>
      </c>
      <c r="F127" s="7">
        <v>26</v>
      </c>
    </row>
    <row r="128" spans="1:6" x14ac:dyDescent="0.2">
      <c r="A128" s="11" t="s">
        <v>20</v>
      </c>
      <c r="B128" s="7">
        <v>3</v>
      </c>
      <c r="C128" s="6">
        <v>2</v>
      </c>
      <c r="D128" s="7">
        <v>1</v>
      </c>
      <c r="E128" s="6">
        <v>3</v>
      </c>
      <c r="F128" s="7">
        <v>2</v>
      </c>
    </row>
    <row r="129" spans="1:6" x14ac:dyDescent="0.2">
      <c r="A129" s="11" t="s">
        <v>43</v>
      </c>
      <c r="B129" s="7">
        <v>1</v>
      </c>
      <c r="C129" s="6">
        <v>2</v>
      </c>
      <c r="D129" s="7">
        <v>1</v>
      </c>
      <c r="E129" s="6">
        <v>1</v>
      </c>
      <c r="F129" s="7"/>
    </row>
    <row r="130" spans="1:6" x14ac:dyDescent="0.2">
      <c r="A130" s="13" t="s">
        <v>21</v>
      </c>
      <c r="B130" s="7"/>
      <c r="C130" s="6"/>
      <c r="D130" s="7"/>
      <c r="E130" s="6"/>
      <c r="F130" s="7"/>
    </row>
    <row r="131" spans="1:6" x14ac:dyDescent="0.2">
      <c r="A131" s="11" t="s">
        <v>44</v>
      </c>
      <c r="B131" s="7"/>
      <c r="C131" s="6"/>
      <c r="D131" s="7"/>
      <c r="E131" s="6">
        <v>1</v>
      </c>
      <c r="F131" s="7">
        <v>1</v>
      </c>
    </row>
    <row r="132" spans="1:6" x14ac:dyDescent="0.2">
      <c r="A132" s="11" t="s">
        <v>40</v>
      </c>
      <c r="B132" s="7"/>
      <c r="C132" s="6"/>
      <c r="D132" s="7"/>
      <c r="E132" s="6">
        <v>1</v>
      </c>
      <c r="F132" s="7"/>
    </row>
    <row r="133" spans="1:6" x14ac:dyDescent="0.2">
      <c r="A133" s="13" t="s">
        <v>58</v>
      </c>
      <c r="B133" s="7"/>
      <c r="C133" s="6"/>
      <c r="D133" s="7"/>
      <c r="E133" s="6"/>
      <c r="F133" s="7"/>
    </row>
    <row r="134" spans="1:6" x14ac:dyDescent="0.2">
      <c r="A134" s="11" t="s">
        <v>60</v>
      </c>
      <c r="B134" s="7">
        <v>1</v>
      </c>
      <c r="C134" s="6"/>
      <c r="D134" s="7"/>
      <c r="E134" s="6"/>
      <c r="F134" s="7"/>
    </row>
    <row r="135" spans="1:6" x14ac:dyDescent="0.2">
      <c r="A135" s="13" t="s">
        <v>24</v>
      </c>
      <c r="B135" s="7"/>
      <c r="C135" s="6"/>
      <c r="D135" s="7"/>
      <c r="E135" s="6"/>
      <c r="F135" s="7"/>
    </row>
    <row r="136" spans="1:6" x14ac:dyDescent="0.2">
      <c r="A136" s="11" t="s">
        <v>25</v>
      </c>
      <c r="B136" s="7"/>
      <c r="C136" s="6"/>
      <c r="D136" s="7">
        <v>120</v>
      </c>
      <c r="E136" s="6">
        <v>133</v>
      </c>
      <c r="F136" s="7">
        <v>82</v>
      </c>
    </row>
    <row r="137" spans="1:6" x14ac:dyDescent="0.2">
      <c r="A137" s="11" t="s">
        <v>41</v>
      </c>
      <c r="B137" s="7"/>
      <c r="C137" s="6"/>
      <c r="D137" s="7">
        <v>11</v>
      </c>
      <c r="E137" s="6">
        <v>11</v>
      </c>
      <c r="F137" s="7">
        <v>4</v>
      </c>
    </row>
    <row r="138" spans="1:6" x14ac:dyDescent="0.2">
      <c r="A138" s="26" t="s">
        <v>13</v>
      </c>
      <c r="B138" s="27"/>
      <c r="C138" s="28"/>
      <c r="D138" s="27"/>
      <c r="E138" s="28"/>
      <c r="F138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8"/>
  <sheetViews>
    <sheetView workbookViewId="0"/>
  </sheetViews>
  <sheetFormatPr defaultRowHeight="12.75" x14ac:dyDescent="0.2"/>
  <cols>
    <col min="1" max="1" width="47.140625" style="22" bestFit="1" customWidth="1"/>
    <col min="2" max="5" width="8.28515625" style="22" bestFit="1" customWidth="1"/>
    <col min="6" max="6" width="11.5703125" style="22" customWidth="1"/>
    <col min="7" max="7" width="11.140625" style="22" customWidth="1"/>
    <col min="8" max="8" width="9.140625" style="22"/>
    <col min="9" max="9" width="11.5703125" style="22" customWidth="1"/>
    <col min="10" max="10" width="10.140625" style="22" customWidth="1"/>
    <col min="11" max="11" width="9.140625" style="22"/>
    <col min="12" max="12" width="12.42578125" style="22" customWidth="1"/>
    <col min="13" max="13" width="10.140625" style="22" customWidth="1"/>
    <col min="14" max="14" width="9.140625" style="22"/>
    <col min="15" max="15" width="12.140625" style="22" customWidth="1"/>
    <col min="16" max="16" width="10.42578125" style="22" customWidth="1"/>
    <col min="17" max="16384" width="9.140625" style="22"/>
  </cols>
  <sheetData>
    <row r="1" spans="1:12" x14ac:dyDescent="0.2">
      <c r="A1" s="2" t="s">
        <v>11</v>
      </c>
    </row>
    <row r="3" spans="1:12" x14ac:dyDescent="0.2">
      <c r="A3" s="43" t="s">
        <v>0</v>
      </c>
      <c r="B3" s="25">
        <f>SUM(B6:B10)</f>
        <v>10636</v>
      </c>
    </row>
    <row r="4" spans="1:12" x14ac:dyDescent="0.2">
      <c r="A4" s="36"/>
      <c r="B4" s="1"/>
    </row>
    <row r="5" spans="1:12" x14ac:dyDescent="0.2">
      <c r="A5" s="43" t="s">
        <v>1</v>
      </c>
      <c r="B5" s="46"/>
      <c r="C5" s="47"/>
    </row>
    <row r="6" spans="1:12" x14ac:dyDescent="0.2">
      <c r="A6" s="38" t="s">
        <v>6</v>
      </c>
      <c r="B6" s="25">
        <v>1079</v>
      </c>
      <c r="C6" s="39">
        <f>B6/$B$3</f>
        <v>0.10144791274915382</v>
      </c>
    </row>
    <row r="7" spans="1:12" x14ac:dyDescent="0.2">
      <c r="A7" s="38" t="s">
        <v>5</v>
      </c>
      <c r="B7" s="25">
        <v>1274</v>
      </c>
      <c r="C7" s="39">
        <f t="shared" ref="C7:C10" si="0">B7/$B$3</f>
        <v>0.11978187288454306</v>
      </c>
    </row>
    <row r="8" spans="1:12" x14ac:dyDescent="0.2">
      <c r="A8" s="38" t="s">
        <v>2</v>
      </c>
      <c r="B8" s="25">
        <v>5221</v>
      </c>
      <c r="C8" s="39">
        <f t="shared" si="0"/>
        <v>0.49088003008649866</v>
      </c>
    </row>
    <row r="9" spans="1:12" x14ac:dyDescent="0.2">
      <c r="A9" s="38" t="s">
        <v>3</v>
      </c>
      <c r="B9" s="25">
        <v>2239</v>
      </c>
      <c r="C9" s="39">
        <f t="shared" si="0"/>
        <v>0.21051147047762317</v>
      </c>
    </row>
    <row r="10" spans="1:12" x14ac:dyDescent="0.2">
      <c r="A10" s="38" t="s">
        <v>4</v>
      </c>
      <c r="B10" s="25">
        <f>818+5</f>
        <v>823</v>
      </c>
      <c r="C10" s="39">
        <f t="shared" si="0"/>
        <v>7.7378713802181268E-2</v>
      </c>
    </row>
    <row r="11" spans="1:12" x14ac:dyDescent="0.2">
      <c r="A11" s="36"/>
    </row>
    <row r="12" spans="1:12" x14ac:dyDescent="0.2">
      <c r="A12" s="36"/>
    </row>
    <row r="13" spans="1:12" x14ac:dyDescent="0.2">
      <c r="A13" s="43" t="s">
        <v>8</v>
      </c>
      <c r="B13" s="44"/>
      <c r="C13" s="44"/>
      <c r="D13" s="44"/>
      <c r="E13" s="44"/>
      <c r="F13" s="44"/>
      <c r="G13" s="44"/>
      <c r="H13" s="45" t="s">
        <v>12</v>
      </c>
      <c r="I13" s="45"/>
      <c r="J13" s="45"/>
      <c r="K13" s="45"/>
      <c r="L13" s="45"/>
    </row>
    <row r="14" spans="1:12" ht="25.5" x14ac:dyDescent="0.2">
      <c r="A14" s="38"/>
      <c r="B14" s="41">
        <v>2016</v>
      </c>
      <c r="C14" s="40">
        <v>2017</v>
      </c>
      <c r="D14" s="41">
        <v>2018</v>
      </c>
      <c r="E14" s="40">
        <v>2019</v>
      </c>
      <c r="F14" s="41" t="s">
        <v>27</v>
      </c>
      <c r="G14" s="15"/>
      <c r="H14" s="41">
        <v>2016</v>
      </c>
      <c r="I14" s="40">
        <v>2017</v>
      </c>
      <c r="J14" s="41">
        <v>2018</v>
      </c>
      <c r="K14" s="40">
        <v>2019</v>
      </c>
      <c r="L14" s="41" t="s">
        <v>27</v>
      </c>
    </row>
    <row r="15" spans="1:12" x14ac:dyDescent="0.2">
      <c r="A15" s="38" t="s">
        <v>5</v>
      </c>
      <c r="B15" s="16">
        <v>7</v>
      </c>
      <c r="C15" s="15">
        <v>13</v>
      </c>
      <c r="D15" s="16">
        <v>21</v>
      </c>
      <c r="E15" s="15">
        <v>42</v>
      </c>
      <c r="F15" s="16">
        <v>51</v>
      </c>
      <c r="G15" s="15"/>
      <c r="H15" s="42">
        <f>B15/$B$7</f>
        <v>5.4945054945054949E-3</v>
      </c>
      <c r="I15" s="39">
        <f t="shared" ref="I15:L15" si="1">C15/$B$7</f>
        <v>1.020408163265306E-2</v>
      </c>
      <c r="J15" s="42">
        <f t="shared" si="1"/>
        <v>1.6483516483516484E-2</v>
      </c>
      <c r="K15" s="39">
        <f t="shared" si="1"/>
        <v>3.2967032967032968E-2</v>
      </c>
      <c r="L15" s="42">
        <f t="shared" si="1"/>
        <v>4.0031397174254316E-2</v>
      </c>
    </row>
    <row r="16" spans="1:12" x14ac:dyDescent="0.2">
      <c r="A16" s="38" t="s">
        <v>2</v>
      </c>
      <c r="B16" s="16">
        <v>68</v>
      </c>
      <c r="C16" s="15">
        <v>94</v>
      </c>
      <c r="D16" s="16">
        <v>124</v>
      </c>
      <c r="E16" s="15">
        <v>153</v>
      </c>
      <c r="F16" s="16">
        <v>150</v>
      </c>
      <c r="G16" s="15"/>
      <c r="H16" s="42">
        <f>B16/$B$8</f>
        <v>1.3024324841984293E-2</v>
      </c>
      <c r="I16" s="39">
        <f t="shared" ref="I16:L16" si="2">C16/$B$8</f>
        <v>1.800421375215476E-2</v>
      </c>
      <c r="J16" s="42">
        <f t="shared" si="2"/>
        <v>2.3750239417736067E-2</v>
      </c>
      <c r="K16" s="39">
        <f t="shared" si="2"/>
        <v>2.9304730894464663E-2</v>
      </c>
      <c r="L16" s="42">
        <f t="shared" si="2"/>
        <v>2.8730128327906532E-2</v>
      </c>
    </row>
    <row r="17" spans="1:12" x14ac:dyDescent="0.2">
      <c r="A17" s="38" t="s">
        <v>3</v>
      </c>
      <c r="B17" s="16">
        <v>16</v>
      </c>
      <c r="C17" s="15">
        <v>20</v>
      </c>
      <c r="D17" s="16">
        <v>28</v>
      </c>
      <c r="E17" s="15">
        <v>29</v>
      </c>
      <c r="F17" s="16">
        <v>28</v>
      </c>
      <c r="G17" s="15"/>
      <c r="H17" s="42">
        <f>B17/$B$9</f>
        <v>7.1460473425636441E-3</v>
      </c>
      <c r="I17" s="39">
        <f>C17/$B$9</f>
        <v>8.9325591782045549E-3</v>
      </c>
      <c r="J17" s="42">
        <f>D17/$B$9</f>
        <v>1.2505582849486378E-2</v>
      </c>
      <c r="K17" s="39">
        <f t="shared" ref="K17:L17" si="3">E17/$B$9</f>
        <v>1.2952210808396605E-2</v>
      </c>
      <c r="L17" s="42">
        <f t="shared" si="3"/>
        <v>1.2505582849486378E-2</v>
      </c>
    </row>
    <row r="18" spans="1:12" x14ac:dyDescent="0.2">
      <c r="A18" s="38" t="s">
        <v>4</v>
      </c>
      <c r="B18" s="16">
        <v>14</v>
      </c>
      <c r="C18" s="15">
        <v>17</v>
      </c>
      <c r="D18" s="16">
        <v>24</v>
      </c>
      <c r="E18" s="15">
        <v>35</v>
      </c>
      <c r="F18" s="16">
        <v>35</v>
      </c>
      <c r="G18" s="15"/>
      <c r="H18" s="42">
        <f>B18/$B$10</f>
        <v>1.7010935601458079E-2</v>
      </c>
      <c r="I18" s="39">
        <f t="shared" ref="I18:L18" si="4">C18/$B$10</f>
        <v>2.0656136087484813E-2</v>
      </c>
      <c r="J18" s="42">
        <f t="shared" si="4"/>
        <v>2.9161603888213851E-2</v>
      </c>
      <c r="K18" s="39">
        <f t="shared" si="4"/>
        <v>4.25273390036452E-2</v>
      </c>
      <c r="L18" s="42">
        <f t="shared" si="4"/>
        <v>4.25273390036452E-2</v>
      </c>
    </row>
    <row r="19" spans="1:12" x14ac:dyDescent="0.2">
      <c r="A19" s="37" t="s">
        <v>13</v>
      </c>
      <c r="B19" s="23">
        <f>SUM(B15:B18)</f>
        <v>105</v>
      </c>
      <c r="C19" s="24">
        <f t="shared" ref="C19:F19" si="5">SUM(C15:C18)</f>
        <v>144</v>
      </c>
      <c r="D19" s="23">
        <f t="shared" si="5"/>
        <v>197</v>
      </c>
      <c r="E19" s="24">
        <f t="shared" si="5"/>
        <v>259</v>
      </c>
      <c r="F19" s="23">
        <f t="shared" si="5"/>
        <v>264</v>
      </c>
      <c r="G19" s="15"/>
      <c r="H19" s="16"/>
      <c r="I19" s="15"/>
      <c r="J19" s="16"/>
      <c r="K19" s="15"/>
      <c r="L19" s="16"/>
    </row>
    <row r="20" spans="1:12" x14ac:dyDescent="0.2">
      <c r="A20" s="36"/>
    </row>
    <row r="21" spans="1:12" x14ac:dyDescent="0.2">
      <c r="A21" s="43" t="s">
        <v>9</v>
      </c>
      <c r="B21" s="44"/>
      <c r="C21" s="44"/>
      <c r="D21" s="44"/>
      <c r="E21" s="44"/>
      <c r="F21" s="44"/>
      <c r="G21" s="44"/>
      <c r="H21" s="45" t="s">
        <v>12</v>
      </c>
      <c r="I21" s="45"/>
      <c r="J21" s="45"/>
      <c r="K21" s="45"/>
      <c r="L21" s="45"/>
    </row>
    <row r="22" spans="1:12" ht="25.5" x14ac:dyDescent="0.2">
      <c r="A22" s="38"/>
      <c r="B22" s="41">
        <v>2016</v>
      </c>
      <c r="C22" s="40">
        <v>2017</v>
      </c>
      <c r="D22" s="41">
        <v>2018</v>
      </c>
      <c r="E22" s="40">
        <v>2019</v>
      </c>
      <c r="F22" s="41" t="s">
        <v>27</v>
      </c>
      <c r="G22" s="15"/>
      <c r="H22" s="41">
        <v>2016</v>
      </c>
      <c r="I22" s="40">
        <v>2017</v>
      </c>
      <c r="J22" s="41">
        <v>2018</v>
      </c>
      <c r="K22" s="40">
        <v>2019</v>
      </c>
      <c r="L22" s="41" t="s">
        <v>27</v>
      </c>
    </row>
    <row r="23" spans="1:12" x14ac:dyDescent="0.2">
      <c r="A23" s="38" t="s">
        <v>5</v>
      </c>
      <c r="B23" s="16">
        <v>7</v>
      </c>
      <c r="C23" s="15">
        <v>13</v>
      </c>
      <c r="D23" s="16">
        <v>20</v>
      </c>
      <c r="E23" s="15">
        <v>42</v>
      </c>
      <c r="F23" s="16">
        <v>51</v>
      </c>
      <c r="G23" s="15"/>
      <c r="H23" s="42">
        <f>B23/$B$7</f>
        <v>5.4945054945054949E-3</v>
      </c>
      <c r="I23" s="39">
        <f t="shared" ref="I23" si="6">C23/$B$7</f>
        <v>1.020408163265306E-2</v>
      </c>
      <c r="J23" s="42">
        <f t="shared" ref="J23" si="7">D23/$B$7</f>
        <v>1.5698587127158554E-2</v>
      </c>
      <c r="K23" s="39">
        <f t="shared" ref="K23" si="8">E23/$B$7</f>
        <v>3.2967032967032968E-2</v>
      </c>
      <c r="L23" s="42">
        <f t="shared" ref="L23" si="9">F23/$B$7</f>
        <v>4.0031397174254316E-2</v>
      </c>
    </row>
    <row r="24" spans="1:12" x14ac:dyDescent="0.2">
      <c r="A24" s="38" t="s">
        <v>2</v>
      </c>
      <c r="B24" s="16">
        <v>64</v>
      </c>
      <c r="C24" s="15">
        <v>91</v>
      </c>
      <c r="D24" s="16">
        <v>120</v>
      </c>
      <c r="E24" s="15">
        <v>149</v>
      </c>
      <c r="F24" s="16">
        <v>148</v>
      </c>
      <c r="G24" s="15"/>
      <c r="H24" s="42">
        <f>B24/$B$8</f>
        <v>1.2258188086573453E-2</v>
      </c>
      <c r="I24" s="39">
        <f t="shared" ref="I24" si="10">C24/$B$8</f>
        <v>1.7429611185596629E-2</v>
      </c>
      <c r="J24" s="42">
        <f t="shared" ref="J24" si="11">D24/$B$8</f>
        <v>2.2984102662325225E-2</v>
      </c>
      <c r="K24" s="39">
        <f t="shared" ref="K24" si="12">E24/$B$8</f>
        <v>2.8538594139053821E-2</v>
      </c>
      <c r="L24" s="42">
        <f t="shared" ref="L24" si="13">F24/$B$8</f>
        <v>2.834705995020111E-2</v>
      </c>
    </row>
    <row r="25" spans="1:12" x14ac:dyDescent="0.2">
      <c r="A25" s="38" t="s">
        <v>3</v>
      </c>
      <c r="B25" s="16">
        <v>12</v>
      </c>
      <c r="C25" s="15">
        <v>15</v>
      </c>
      <c r="D25" s="16">
        <v>23</v>
      </c>
      <c r="E25" s="15">
        <v>26</v>
      </c>
      <c r="F25" s="16">
        <v>23</v>
      </c>
      <c r="G25" s="15"/>
      <c r="H25" s="42">
        <f>B25/$B$9</f>
        <v>5.3595355069227333E-3</v>
      </c>
      <c r="I25" s="39">
        <f>C25/$B$9</f>
        <v>6.6994193836534171E-3</v>
      </c>
      <c r="J25" s="42">
        <f>D25/$B$9</f>
        <v>1.027244305493524E-2</v>
      </c>
      <c r="K25" s="39">
        <f t="shared" ref="K25" si="14">E25/$B$9</f>
        <v>1.1612326931665922E-2</v>
      </c>
      <c r="L25" s="42">
        <f t="shared" ref="L25" si="15">F25/$B$9</f>
        <v>1.027244305493524E-2</v>
      </c>
    </row>
    <row r="26" spans="1:12" x14ac:dyDescent="0.2">
      <c r="A26" s="38" t="s">
        <v>4</v>
      </c>
      <c r="B26" s="16">
        <v>3</v>
      </c>
      <c r="C26" s="15">
        <v>5</v>
      </c>
      <c r="D26" s="16">
        <v>6</v>
      </c>
      <c r="E26" s="15">
        <v>18</v>
      </c>
      <c r="F26" s="16">
        <v>20</v>
      </c>
      <c r="G26" s="15"/>
      <c r="H26" s="42">
        <f>B26/$B$10</f>
        <v>3.6452004860267314E-3</v>
      </c>
      <c r="I26" s="39">
        <f t="shared" ref="I26" si="16">C26/$B$10</f>
        <v>6.0753341433778859E-3</v>
      </c>
      <c r="J26" s="42">
        <f t="shared" ref="J26" si="17">D26/$B$10</f>
        <v>7.2904009720534627E-3</v>
      </c>
      <c r="K26" s="39">
        <f t="shared" ref="K26" si="18">E26/$B$10</f>
        <v>2.187120291616039E-2</v>
      </c>
      <c r="L26" s="42">
        <f t="shared" ref="L26" si="19">F26/$B$10</f>
        <v>2.4301336573511544E-2</v>
      </c>
    </row>
    <row r="27" spans="1:12" x14ac:dyDescent="0.2">
      <c r="A27" s="37" t="s">
        <v>13</v>
      </c>
      <c r="B27" s="23">
        <f>SUM(B23:B26)</f>
        <v>86</v>
      </c>
      <c r="C27" s="24">
        <f t="shared" ref="C27" si="20">SUM(C23:C26)</f>
        <v>124</v>
      </c>
      <c r="D27" s="23">
        <f t="shared" ref="D27" si="21">SUM(D23:D26)</f>
        <v>169</v>
      </c>
      <c r="E27" s="24">
        <f t="shared" ref="E27" si="22">SUM(E23:E26)</f>
        <v>235</v>
      </c>
      <c r="F27" s="23">
        <f t="shared" ref="F27" si="23">SUM(F23:F26)</f>
        <v>242</v>
      </c>
      <c r="G27" s="15"/>
      <c r="H27" s="16"/>
      <c r="I27" s="15"/>
      <c r="J27" s="16"/>
      <c r="K27" s="15"/>
      <c r="L27" s="16"/>
    </row>
    <row r="28" spans="1:12" x14ac:dyDescent="0.2">
      <c r="A28" s="36"/>
    </row>
    <row r="29" spans="1:12" x14ac:dyDescent="0.2">
      <c r="A29" s="43" t="s">
        <v>10</v>
      </c>
      <c r="B29" s="44"/>
      <c r="C29" s="44"/>
      <c r="D29" s="44"/>
      <c r="E29" s="44"/>
      <c r="F29" s="44"/>
      <c r="G29" s="44"/>
      <c r="H29" s="45" t="s">
        <v>12</v>
      </c>
      <c r="I29" s="45"/>
      <c r="J29" s="45"/>
      <c r="K29" s="45"/>
      <c r="L29" s="45"/>
    </row>
    <row r="30" spans="1:12" ht="25.5" x14ac:dyDescent="0.2">
      <c r="A30" s="37"/>
      <c r="B30" s="41">
        <v>2016</v>
      </c>
      <c r="C30" s="40">
        <v>2017</v>
      </c>
      <c r="D30" s="41">
        <v>2018</v>
      </c>
      <c r="E30" s="40">
        <v>2019</v>
      </c>
      <c r="F30" s="41" t="s">
        <v>27</v>
      </c>
      <c r="G30" s="15"/>
      <c r="H30" s="41">
        <v>2016</v>
      </c>
      <c r="I30" s="40">
        <v>2017</v>
      </c>
      <c r="J30" s="41">
        <v>2018</v>
      </c>
      <c r="K30" s="40">
        <v>2019</v>
      </c>
      <c r="L30" s="41" t="s">
        <v>27</v>
      </c>
    </row>
    <row r="31" spans="1:12" x14ac:dyDescent="0.2">
      <c r="A31" s="38" t="s">
        <v>5</v>
      </c>
      <c r="B31" s="16">
        <v>0</v>
      </c>
      <c r="C31" s="15">
        <v>0</v>
      </c>
      <c r="D31" s="16">
        <v>2</v>
      </c>
      <c r="E31" s="15">
        <v>9</v>
      </c>
      <c r="F31" s="16">
        <v>13</v>
      </c>
      <c r="G31" s="15"/>
      <c r="H31" s="42">
        <f>B31/$B$7</f>
        <v>0</v>
      </c>
      <c r="I31" s="39">
        <f t="shared" ref="I31" si="24">C31/$B$7</f>
        <v>0</v>
      </c>
      <c r="J31" s="42">
        <f t="shared" ref="J31" si="25">D31/$B$7</f>
        <v>1.5698587127158557E-3</v>
      </c>
      <c r="K31" s="39">
        <f t="shared" ref="K31" si="26">E31/$B$7</f>
        <v>7.0643642072213504E-3</v>
      </c>
      <c r="L31" s="42">
        <f t="shared" ref="L31" si="27">F31/$B$7</f>
        <v>1.020408163265306E-2</v>
      </c>
    </row>
    <row r="32" spans="1:12" x14ac:dyDescent="0.2">
      <c r="A32" s="38" t="s">
        <v>2</v>
      </c>
      <c r="B32" s="16">
        <v>14</v>
      </c>
      <c r="C32" s="15">
        <v>19</v>
      </c>
      <c r="D32" s="16">
        <v>21</v>
      </c>
      <c r="E32" s="15">
        <v>21</v>
      </c>
      <c r="F32" s="16">
        <v>12</v>
      </c>
      <c r="G32" s="15"/>
      <c r="H32" s="42">
        <f>B32/$B$8</f>
        <v>2.6814786439379431E-3</v>
      </c>
      <c r="I32" s="39">
        <f t="shared" ref="I32" si="28">C32/$B$8</f>
        <v>3.639149588201494E-3</v>
      </c>
      <c r="J32" s="42">
        <f t="shared" ref="J32" si="29">D32/$B$8</f>
        <v>4.0222179659069142E-3</v>
      </c>
      <c r="K32" s="39">
        <f t="shared" ref="K32" si="30">E32/$B$8</f>
        <v>4.0222179659069142E-3</v>
      </c>
      <c r="L32" s="42">
        <f t="shared" ref="L32" si="31">F32/$B$8</f>
        <v>2.2984102662325224E-3</v>
      </c>
    </row>
    <row r="33" spans="1:19" x14ac:dyDescent="0.2">
      <c r="A33" s="38" t="s">
        <v>3</v>
      </c>
      <c r="B33" s="16">
        <v>9</v>
      </c>
      <c r="C33" s="15">
        <v>12</v>
      </c>
      <c r="D33" s="16">
        <v>15</v>
      </c>
      <c r="E33" s="15">
        <v>12</v>
      </c>
      <c r="F33" s="16">
        <v>12</v>
      </c>
      <c r="G33" s="15"/>
      <c r="H33" s="42">
        <f>B33/$B$9</f>
        <v>4.0196516301920504E-3</v>
      </c>
      <c r="I33" s="39">
        <f>C33/$B$9</f>
        <v>5.3595355069227333E-3</v>
      </c>
      <c r="J33" s="42">
        <f>D33/$B$9</f>
        <v>6.6994193836534171E-3</v>
      </c>
      <c r="K33" s="39">
        <f t="shared" ref="K33" si="32">E33/$B$9</f>
        <v>5.3595355069227333E-3</v>
      </c>
      <c r="L33" s="42">
        <f t="shared" ref="L33" si="33">F33/$B$9</f>
        <v>5.3595355069227333E-3</v>
      </c>
    </row>
    <row r="34" spans="1:19" x14ac:dyDescent="0.2">
      <c r="A34" s="38" t="s">
        <v>4</v>
      </c>
      <c r="B34" s="16">
        <v>12</v>
      </c>
      <c r="C34" s="15">
        <v>13</v>
      </c>
      <c r="D34" s="16">
        <v>22</v>
      </c>
      <c r="E34" s="15">
        <v>25</v>
      </c>
      <c r="F34" s="16">
        <v>23</v>
      </c>
      <c r="G34" s="15"/>
      <c r="H34" s="42">
        <f>B34/$B$10</f>
        <v>1.4580801944106925E-2</v>
      </c>
      <c r="I34" s="39">
        <f t="shared" ref="I34" si="34">C34/$B$10</f>
        <v>1.5795868772782502E-2</v>
      </c>
      <c r="J34" s="42">
        <f t="shared" ref="J34" si="35">D34/$B$10</f>
        <v>2.6731470230862697E-2</v>
      </c>
      <c r="K34" s="39">
        <f t="shared" ref="K34" si="36">E34/$B$10</f>
        <v>3.0376670716889428E-2</v>
      </c>
      <c r="L34" s="42">
        <f t="shared" ref="L34" si="37">F34/$B$10</f>
        <v>2.7946537059538274E-2</v>
      </c>
    </row>
    <row r="35" spans="1:19" x14ac:dyDescent="0.2">
      <c r="A35" s="37" t="s">
        <v>13</v>
      </c>
      <c r="B35" s="23">
        <f>SUM(B31:B34)</f>
        <v>35</v>
      </c>
      <c r="C35" s="24">
        <f t="shared" ref="C35" si="38">SUM(C31:C34)</f>
        <v>44</v>
      </c>
      <c r="D35" s="23">
        <f t="shared" ref="D35" si="39">SUM(D31:D34)</f>
        <v>60</v>
      </c>
      <c r="E35" s="24">
        <f t="shared" ref="E35" si="40">SUM(E31:E34)</f>
        <v>67</v>
      </c>
      <c r="F35" s="23">
        <f t="shared" ref="F35" si="41">SUM(F31:F34)</f>
        <v>60</v>
      </c>
      <c r="G35" s="15"/>
      <c r="H35" s="16"/>
      <c r="I35" s="15"/>
      <c r="J35" s="16"/>
      <c r="K35" s="15"/>
      <c r="L35" s="16"/>
    </row>
    <row r="37" spans="1:19" x14ac:dyDescent="0.2">
      <c r="A37" s="2" t="s">
        <v>7</v>
      </c>
    </row>
    <row r="39" spans="1:19" x14ac:dyDescent="0.2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25.5" x14ac:dyDescent="0.2">
      <c r="A40" s="6"/>
      <c r="B40" s="33">
        <v>2016</v>
      </c>
      <c r="C40" s="34">
        <v>2017</v>
      </c>
      <c r="D40" s="33">
        <v>2018</v>
      </c>
      <c r="E40" s="34">
        <v>2019</v>
      </c>
      <c r="F40" s="33" t="s">
        <v>27</v>
      </c>
      <c r="G40" s="3"/>
      <c r="H40" s="3"/>
      <c r="I40" s="3"/>
    </row>
    <row r="41" spans="1:19" ht="25.5" x14ac:dyDescent="0.2">
      <c r="A41" s="10" t="s">
        <v>26</v>
      </c>
      <c r="B41" s="31" t="s">
        <v>62</v>
      </c>
      <c r="C41" s="35" t="s">
        <v>62</v>
      </c>
      <c r="D41" s="31" t="s">
        <v>62</v>
      </c>
      <c r="E41" s="35" t="s">
        <v>62</v>
      </c>
      <c r="F41" s="31" t="s">
        <v>62</v>
      </c>
      <c r="G41" s="3"/>
      <c r="H41" s="3"/>
      <c r="I41" s="3"/>
    </row>
    <row r="42" spans="1:19" x14ac:dyDescent="0.2">
      <c r="A42" s="9" t="s">
        <v>14</v>
      </c>
      <c r="B42" s="7"/>
      <c r="C42" s="6"/>
      <c r="D42" s="7"/>
      <c r="E42" s="6"/>
      <c r="F42" s="7"/>
      <c r="G42" s="3"/>
      <c r="H42" s="3"/>
      <c r="I42" s="3"/>
    </row>
    <row r="43" spans="1:19" x14ac:dyDescent="0.2">
      <c r="A43" s="8" t="s">
        <v>15</v>
      </c>
      <c r="B43" s="7">
        <v>6</v>
      </c>
      <c r="C43" s="6">
        <v>12</v>
      </c>
      <c r="D43" s="7">
        <v>18</v>
      </c>
      <c r="E43" s="6">
        <v>37</v>
      </c>
      <c r="F43" s="7">
        <v>47</v>
      </c>
      <c r="G43" s="3"/>
      <c r="H43" s="3"/>
      <c r="I43" s="3"/>
    </row>
    <row r="44" spans="1:19" x14ac:dyDescent="0.2">
      <c r="A44" s="8" t="s">
        <v>16</v>
      </c>
      <c r="B44" s="7"/>
      <c r="C44" s="6"/>
      <c r="D44" s="7">
        <v>2</v>
      </c>
      <c r="E44" s="6">
        <v>6</v>
      </c>
      <c r="F44" s="7">
        <v>5</v>
      </c>
      <c r="G44" s="3"/>
      <c r="H44" s="3"/>
      <c r="I44" s="3"/>
    </row>
    <row r="45" spans="1:19" x14ac:dyDescent="0.2">
      <c r="A45" s="9" t="s">
        <v>17</v>
      </c>
      <c r="B45" s="7"/>
      <c r="C45" s="6"/>
      <c r="D45" s="7"/>
      <c r="E45" s="6"/>
      <c r="F45" s="7"/>
      <c r="G45" s="3"/>
      <c r="H45" s="3"/>
      <c r="I45" s="3"/>
    </row>
    <row r="46" spans="1:19" x14ac:dyDescent="0.2">
      <c r="A46" s="8" t="s">
        <v>18</v>
      </c>
      <c r="B46" s="7"/>
      <c r="C46" s="6"/>
      <c r="D46" s="7">
        <v>1</v>
      </c>
      <c r="E46" s="6">
        <v>6</v>
      </c>
      <c r="F46" s="7">
        <v>9</v>
      </c>
      <c r="G46" s="3"/>
      <c r="H46" s="3"/>
      <c r="I46" s="3"/>
    </row>
    <row r="47" spans="1:19" x14ac:dyDescent="0.2">
      <c r="A47" s="8" t="s">
        <v>19</v>
      </c>
      <c r="B47" s="7"/>
      <c r="C47" s="6"/>
      <c r="D47" s="7"/>
      <c r="E47" s="6"/>
      <c r="F47" s="7">
        <v>1</v>
      </c>
      <c r="G47" s="3"/>
      <c r="H47" s="3"/>
      <c r="I47" s="3"/>
    </row>
    <row r="48" spans="1:19" x14ac:dyDescent="0.2">
      <c r="A48" s="8" t="s">
        <v>20</v>
      </c>
      <c r="B48" s="7"/>
      <c r="C48" s="6"/>
      <c r="D48" s="7">
        <v>1</v>
      </c>
      <c r="E48" s="6">
        <v>3</v>
      </c>
      <c r="F48" s="7">
        <v>3</v>
      </c>
      <c r="G48" s="3"/>
      <c r="H48" s="3"/>
      <c r="I48" s="3"/>
    </row>
    <row r="49" spans="1:9" x14ac:dyDescent="0.2">
      <c r="A49" s="9" t="s">
        <v>21</v>
      </c>
      <c r="B49" s="7"/>
      <c r="C49" s="6"/>
      <c r="D49" s="7"/>
      <c r="E49" s="6"/>
      <c r="F49" s="7"/>
      <c r="G49" s="3"/>
      <c r="H49" s="3"/>
      <c r="I49" s="3"/>
    </row>
    <row r="50" spans="1:9" x14ac:dyDescent="0.2">
      <c r="A50" s="8" t="s">
        <v>22</v>
      </c>
      <c r="B50" s="7"/>
      <c r="C50" s="6"/>
      <c r="D50" s="7">
        <v>1</v>
      </c>
      <c r="E50" s="6">
        <v>1</v>
      </c>
      <c r="F50" s="7"/>
      <c r="G50" s="3"/>
      <c r="H50" s="3"/>
      <c r="I50" s="3"/>
    </row>
    <row r="51" spans="1:9" x14ac:dyDescent="0.2">
      <c r="A51" s="8" t="s">
        <v>23</v>
      </c>
      <c r="B51" s="7">
        <v>1</v>
      </c>
      <c r="C51" s="6">
        <v>1</v>
      </c>
      <c r="D51" s="7">
        <v>1</v>
      </c>
      <c r="E51" s="6"/>
      <c r="F51" s="7"/>
      <c r="G51" s="3"/>
      <c r="H51" s="3"/>
      <c r="I51" s="3"/>
    </row>
    <row r="52" spans="1:9" x14ac:dyDescent="0.2">
      <c r="A52" s="9" t="s">
        <v>24</v>
      </c>
      <c r="B52" s="7"/>
      <c r="C52" s="6"/>
      <c r="D52" s="7"/>
      <c r="E52" s="6"/>
      <c r="F52" s="7"/>
      <c r="G52" s="3"/>
      <c r="H52" s="3"/>
      <c r="I52" s="3"/>
    </row>
    <row r="53" spans="1:9" x14ac:dyDescent="0.2">
      <c r="A53" s="8" t="s">
        <v>25</v>
      </c>
      <c r="B53" s="7"/>
      <c r="C53" s="6"/>
      <c r="D53" s="7">
        <v>1</v>
      </c>
      <c r="E53" s="6">
        <v>1</v>
      </c>
      <c r="F53" s="7"/>
      <c r="G53" s="3"/>
      <c r="H53" s="3"/>
      <c r="I53" s="3"/>
    </row>
    <row r="56" spans="1:9" x14ac:dyDescent="0.2">
      <c r="A56" s="5"/>
    </row>
    <row r="57" spans="1:9" ht="25.5" x14ac:dyDescent="0.2">
      <c r="A57" s="6"/>
      <c r="B57" s="33">
        <v>2016</v>
      </c>
      <c r="C57" s="34">
        <v>2017</v>
      </c>
      <c r="D57" s="33">
        <v>2018</v>
      </c>
      <c r="E57" s="34">
        <v>2019</v>
      </c>
      <c r="F57" s="33" t="s">
        <v>27</v>
      </c>
    </row>
    <row r="58" spans="1:9" ht="25.5" x14ac:dyDescent="0.2">
      <c r="A58" s="17" t="s">
        <v>28</v>
      </c>
      <c r="B58" s="31" t="s">
        <v>62</v>
      </c>
      <c r="C58" s="35" t="s">
        <v>62</v>
      </c>
      <c r="D58" s="31" t="s">
        <v>62</v>
      </c>
      <c r="E58" s="35" t="s">
        <v>62</v>
      </c>
      <c r="F58" s="31" t="s">
        <v>62</v>
      </c>
    </row>
    <row r="59" spans="1:9" x14ac:dyDescent="0.2">
      <c r="A59" s="9" t="s">
        <v>14</v>
      </c>
      <c r="B59" s="7"/>
      <c r="C59" s="6"/>
      <c r="D59" s="7"/>
      <c r="E59" s="6"/>
      <c r="F59" s="7"/>
    </row>
    <row r="60" spans="1:9" x14ac:dyDescent="0.2">
      <c r="A60" s="8" t="s">
        <v>29</v>
      </c>
      <c r="B60" s="7"/>
      <c r="C60" s="6">
        <v>2</v>
      </c>
      <c r="D60" s="7">
        <v>3</v>
      </c>
      <c r="E60" s="6">
        <v>3</v>
      </c>
      <c r="F60" s="7">
        <v>3</v>
      </c>
    </row>
    <row r="61" spans="1:9" x14ac:dyDescent="0.2">
      <c r="A61" s="8" t="s">
        <v>15</v>
      </c>
      <c r="B61" s="7">
        <v>48</v>
      </c>
      <c r="C61" s="6">
        <v>73</v>
      </c>
      <c r="D61" s="7">
        <v>100</v>
      </c>
      <c r="E61" s="6">
        <v>120</v>
      </c>
      <c r="F61" s="7">
        <v>118</v>
      </c>
    </row>
    <row r="62" spans="1:9" x14ac:dyDescent="0.2">
      <c r="A62" s="8" t="s">
        <v>30</v>
      </c>
      <c r="B62" s="7"/>
      <c r="C62" s="6"/>
      <c r="D62" s="7"/>
      <c r="E62" s="6"/>
      <c r="F62" s="7">
        <v>1</v>
      </c>
    </row>
    <row r="63" spans="1:9" x14ac:dyDescent="0.2">
      <c r="A63" s="8" t="s">
        <v>16</v>
      </c>
      <c r="B63" s="7">
        <v>16</v>
      </c>
      <c r="C63" s="6">
        <v>16</v>
      </c>
      <c r="D63" s="7">
        <v>21</v>
      </c>
      <c r="E63" s="6">
        <v>26</v>
      </c>
      <c r="F63" s="7">
        <v>25</v>
      </c>
    </row>
    <row r="64" spans="1:9" x14ac:dyDescent="0.2">
      <c r="A64" s="8" t="s">
        <v>31</v>
      </c>
      <c r="B64" s="7">
        <v>1</v>
      </c>
      <c r="C64" s="6">
        <v>1</v>
      </c>
      <c r="D64" s="7">
        <v>1</v>
      </c>
      <c r="E64" s="6">
        <v>1</v>
      </c>
      <c r="F64" s="7">
        <v>1</v>
      </c>
    </row>
    <row r="65" spans="1:6" x14ac:dyDescent="0.2">
      <c r="A65" s="9" t="s">
        <v>17</v>
      </c>
      <c r="B65" s="7"/>
      <c r="C65" s="6"/>
      <c r="D65" s="7"/>
      <c r="E65" s="6"/>
      <c r="F65" s="7"/>
    </row>
    <row r="66" spans="1:6" x14ac:dyDescent="0.2">
      <c r="A66" s="8" t="s">
        <v>32</v>
      </c>
      <c r="B66" s="7">
        <v>1</v>
      </c>
      <c r="C66" s="6">
        <v>1</v>
      </c>
      <c r="D66" s="7">
        <v>2</v>
      </c>
      <c r="E66" s="6">
        <v>2</v>
      </c>
      <c r="F66" s="7">
        <v>1</v>
      </c>
    </row>
    <row r="67" spans="1:6" x14ac:dyDescent="0.2">
      <c r="A67" s="8" t="s">
        <v>18</v>
      </c>
      <c r="B67" s="7">
        <v>11</v>
      </c>
      <c r="C67" s="6">
        <v>15</v>
      </c>
      <c r="D67" s="7">
        <v>14</v>
      </c>
      <c r="E67" s="6">
        <v>12</v>
      </c>
      <c r="F67" s="7">
        <v>5</v>
      </c>
    </row>
    <row r="68" spans="1:6" x14ac:dyDescent="0.2">
      <c r="A68" s="8" t="s">
        <v>20</v>
      </c>
      <c r="B68" s="7">
        <v>2</v>
      </c>
      <c r="C68" s="6">
        <v>4</v>
      </c>
      <c r="D68" s="7">
        <v>6</v>
      </c>
      <c r="E68" s="6">
        <v>8</v>
      </c>
      <c r="F68" s="7">
        <v>6</v>
      </c>
    </row>
    <row r="69" spans="1:6" x14ac:dyDescent="0.2">
      <c r="A69" s="9" t="s">
        <v>24</v>
      </c>
      <c r="B69" s="7"/>
      <c r="C69" s="6"/>
      <c r="D69" s="7"/>
      <c r="E69" s="6"/>
      <c r="F69" s="7"/>
    </row>
    <row r="70" spans="1:6" x14ac:dyDescent="0.2">
      <c r="A70" s="8" t="s">
        <v>25</v>
      </c>
      <c r="B70" s="7"/>
      <c r="C70" s="6"/>
      <c r="D70" s="7">
        <v>4</v>
      </c>
      <c r="E70" s="6">
        <v>6</v>
      </c>
      <c r="F70" s="7">
        <v>3</v>
      </c>
    </row>
    <row r="71" spans="1:6" x14ac:dyDescent="0.2">
      <c r="A71" s="4"/>
      <c r="B71" s="3"/>
      <c r="C71" s="3"/>
      <c r="D71" s="3"/>
      <c r="E71" s="3"/>
      <c r="F71" s="3"/>
    </row>
    <row r="74" spans="1:6" ht="25.5" x14ac:dyDescent="0.2">
      <c r="A74" s="15"/>
      <c r="B74" s="33">
        <v>2016</v>
      </c>
      <c r="C74" s="34">
        <v>2017</v>
      </c>
      <c r="D74" s="33">
        <v>2018</v>
      </c>
      <c r="E74" s="34">
        <v>2019</v>
      </c>
      <c r="F74" s="33" t="s">
        <v>27</v>
      </c>
    </row>
    <row r="75" spans="1:6" ht="25.5" x14ac:dyDescent="0.2">
      <c r="A75" s="17" t="s">
        <v>42</v>
      </c>
      <c r="B75" s="31" t="s">
        <v>62</v>
      </c>
      <c r="C75" s="35" t="s">
        <v>62</v>
      </c>
      <c r="D75" s="31" t="s">
        <v>62</v>
      </c>
      <c r="E75" s="35" t="s">
        <v>62</v>
      </c>
      <c r="F75" s="31" t="s">
        <v>62</v>
      </c>
    </row>
    <row r="76" spans="1:6" x14ac:dyDescent="0.2">
      <c r="A76" s="13" t="s">
        <v>14</v>
      </c>
      <c r="B76" s="18"/>
      <c r="C76" s="6"/>
      <c r="D76" s="7"/>
      <c r="E76" s="6"/>
      <c r="F76" s="7"/>
    </row>
    <row r="77" spans="1:6" x14ac:dyDescent="0.2">
      <c r="A77" s="11" t="s">
        <v>29</v>
      </c>
      <c r="B77" s="18">
        <v>1</v>
      </c>
      <c r="C77" s="6">
        <v>1</v>
      </c>
      <c r="D77" s="7">
        <v>2</v>
      </c>
      <c r="E77" s="6">
        <v>4</v>
      </c>
      <c r="F77" s="7">
        <v>4</v>
      </c>
    </row>
    <row r="78" spans="1:6" x14ac:dyDescent="0.2">
      <c r="A78" s="11" t="s">
        <v>15</v>
      </c>
      <c r="B78" s="18">
        <v>1</v>
      </c>
      <c r="C78" s="6">
        <v>4</v>
      </c>
      <c r="D78" s="7">
        <v>9</v>
      </c>
      <c r="E78" s="6">
        <v>10</v>
      </c>
      <c r="F78" s="7">
        <v>8</v>
      </c>
    </row>
    <row r="79" spans="1:6" x14ac:dyDescent="0.2">
      <c r="A79" s="11" t="s">
        <v>33</v>
      </c>
      <c r="B79" s="18"/>
      <c r="C79" s="6"/>
      <c r="D79" s="7">
        <v>1</v>
      </c>
      <c r="E79" s="6">
        <v>2</v>
      </c>
      <c r="F79" s="7">
        <v>3</v>
      </c>
    </row>
    <row r="80" spans="1:6" x14ac:dyDescent="0.2">
      <c r="A80" s="11" t="s">
        <v>16</v>
      </c>
      <c r="B80" s="18">
        <v>8</v>
      </c>
      <c r="C80" s="6">
        <v>8</v>
      </c>
      <c r="D80" s="7">
        <v>8</v>
      </c>
      <c r="E80" s="6">
        <v>8</v>
      </c>
      <c r="F80" s="7">
        <v>6</v>
      </c>
    </row>
    <row r="81" spans="1:6" x14ac:dyDescent="0.2">
      <c r="A81" s="11" t="s">
        <v>34</v>
      </c>
      <c r="B81" s="18">
        <v>1</v>
      </c>
      <c r="C81" s="6">
        <v>1</v>
      </c>
      <c r="D81" s="7"/>
      <c r="E81" s="6"/>
      <c r="F81" s="7"/>
    </row>
    <row r="82" spans="1:6" x14ac:dyDescent="0.2">
      <c r="A82" s="11" t="s">
        <v>35</v>
      </c>
      <c r="B82" s="18"/>
      <c r="C82" s="6">
        <v>1</v>
      </c>
      <c r="D82" s="7">
        <v>1</v>
      </c>
      <c r="E82" s="6">
        <v>1</v>
      </c>
      <c r="F82" s="7">
        <v>1</v>
      </c>
    </row>
    <row r="83" spans="1:6" x14ac:dyDescent="0.2">
      <c r="A83" s="11" t="s">
        <v>36</v>
      </c>
      <c r="B83" s="18">
        <v>1</v>
      </c>
      <c r="C83" s="6"/>
      <c r="D83" s="7"/>
      <c r="E83" s="6"/>
      <c r="F83" s="7"/>
    </row>
    <row r="84" spans="1:6" x14ac:dyDescent="0.2">
      <c r="A84" s="11" t="s">
        <v>37</v>
      </c>
      <c r="B84" s="18">
        <v>1</v>
      </c>
      <c r="C84" s="6">
        <v>1</v>
      </c>
      <c r="D84" s="7">
        <v>1</v>
      </c>
      <c r="E84" s="6">
        <v>1</v>
      </c>
      <c r="F84" s="7">
        <v>1</v>
      </c>
    </row>
    <row r="85" spans="1:6" x14ac:dyDescent="0.2">
      <c r="A85" s="13" t="s">
        <v>17</v>
      </c>
      <c r="B85" s="18"/>
      <c r="C85" s="6"/>
      <c r="D85" s="7"/>
      <c r="E85" s="6"/>
      <c r="F85" s="7"/>
    </row>
    <row r="86" spans="1:6" x14ac:dyDescent="0.2">
      <c r="A86" s="11" t="s">
        <v>32</v>
      </c>
      <c r="B86" s="18">
        <v>2</v>
      </c>
      <c r="C86" s="6">
        <v>2</v>
      </c>
      <c r="D86" s="7">
        <v>3</v>
      </c>
      <c r="E86" s="6">
        <v>1</v>
      </c>
      <c r="F86" s="7">
        <v>2</v>
      </c>
    </row>
    <row r="87" spans="1:6" x14ac:dyDescent="0.2">
      <c r="A87" s="11" t="s">
        <v>18</v>
      </c>
      <c r="B87" s="18">
        <v>2</v>
      </c>
      <c r="C87" s="6">
        <v>1</v>
      </c>
      <c r="D87" s="7">
        <v>2</v>
      </c>
      <c r="E87" s="6">
        <v>1</v>
      </c>
      <c r="F87" s="7"/>
    </row>
    <row r="88" spans="1:6" x14ac:dyDescent="0.2">
      <c r="A88" s="11" t="s">
        <v>38</v>
      </c>
      <c r="B88" s="18">
        <v>2</v>
      </c>
      <c r="C88" s="6">
        <v>5</v>
      </c>
      <c r="D88" s="7">
        <v>7</v>
      </c>
      <c r="E88" s="6">
        <v>5</v>
      </c>
      <c r="F88" s="7">
        <v>4</v>
      </c>
    </row>
    <row r="89" spans="1:6" x14ac:dyDescent="0.2">
      <c r="A89" s="11" t="s">
        <v>19</v>
      </c>
      <c r="B89" s="18">
        <v>1</v>
      </c>
      <c r="C89" s="6"/>
      <c r="D89" s="7">
        <v>1</v>
      </c>
      <c r="E89" s="6">
        <v>1</v>
      </c>
      <c r="F89" s="7">
        <v>3</v>
      </c>
    </row>
    <row r="90" spans="1:6" x14ac:dyDescent="0.2">
      <c r="A90" s="11" t="s">
        <v>20</v>
      </c>
      <c r="B90" s="18">
        <v>3</v>
      </c>
      <c r="C90" s="6">
        <v>4</v>
      </c>
      <c r="D90" s="7">
        <v>5</v>
      </c>
      <c r="E90" s="6">
        <v>5</v>
      </c>
      <c r="F90" s="7">
        <v>3</v>
      </c>
    </row>
    <row r="91" spans="1:6" x14ac:dyDescent="0.2">
      <c r="A91" s="13" t="s">
        <v>21</v>
      </c>
      <c r="B91" s="18"/>
      <c r="C91" s="6"/>
      <c r="D91" s="7"/>
      <c r="E91" s="6"/>
      <c r="F91" s="7"/>
    </row>
    <row r="92" spans="1:6" x14ac:dyDescent="0.2">
      <c r="A92" s="11" t="s">
        <v>39</v>
      </c>
      <c r="B92" s="18"/>
      <c r="C92" s="6"/>
      <c r="D92" s="7">
        <v>1</v>
      </c>
      <c r="E92" s="6"/>
      <c r="F92" s="7"/>
    </row>
    <row r="93" spans="1:6" x14ac:dyDescent="0.2">
      <c r="A93" s="11" t="s">
        <v>40</v>
      </c>
      <c r="B93" s="18"/>
      <c r="C93" s="6"/>
      <c r="D93" s="7"/>
      <c r="E93" s="6">
        <v>1</v>
      </c>
      <c r="F93" s="7">
        <v>1</v>
      </c>
    </row>
    <row r="94" spans="1:6" x14ac:dyDescent="0.2">
      <c r="A94" s="13" t="s">
        <v>24</v>
      </c>
      <c r="B94" s="18"/>
      <c r="C94" s="6"/>
      <c r="D94" s="7"/>
      <c r="E94" s="6"/>
      <c r="F94" s="7"/>
    </row>
    <row r="95" spans="1:6" x14ac:dyDescent="0.2">
      <c r="A95" s="11" t="s">
        <v>25</v>
      </c>
      <c r="B95" s="18"/>
      <c r="C95" s="6"/>
      <c r="D95" s="7">
        <v>9</v>
      </c>
      <c r="E95" s="6">
        <v>7</v>
      </c>
      <c r="F95" s="7">
        <v>7</v>
      </c>
    </row>
    <row r="96" spans="1:6" x14ac:dyDescent="0.2">
      <c r="A96" s="11" t="s">
        <v>41</v>
      </c>
      <c r="B96" s="18"/>
      <c r="C96" s="6"/>
      <c r="D96" s="7">
        <v>1</v>
      </c>
      <c r="E96" s="6">
        <v>1</v>
      </c>
      <c r="F96" s="7">
        <v>1</v>
      </c>
    </row>
    <row r="100" spans="1:6" ht="25.5" x14ac:dyDescent="0.2">
      <c r="A100" s="15"/>
      <c r="B100" s="33">
        <v>2016</v>
      </c>
      <c r="C100" s="34">
        <v>2017</v>
      </c>
      <c r="D100" s="33">
        <v>2018</v>
      </c>
      <c r="E100" s="34">
        <v>2019</v>
      </c>
      <c r="F100" s="33" t="s">
        <v>27</v>
      </c>
    </row>
    <row r="101" spans="1:6" ht="25.5" x14ac:dyDescent="0.2">
      <c r="A101" s="17" t="s">
        <v>45</v>
      </c>
      <c r="B101" s="31" t="s">
        <v>62</v>
      </c>
      <c r="C101" s="35" t="s">
        <v>62</v>
      </c>
      <c r="D101" s="31" t="s">
        <v>62</v>
      </c>
      <c r="E101" s="35" t="s">
        <v>62</v>
      </c>
      <c r="F101" s="31" t="s">
        <v>62</v>
      </c>
    </row>
    <row r="102" spans="1:6" x14ac:dyDescent="0.2">
      <c r="A102" s="13" t="s">
        <v>14</v>
      </c>
      <c r="B102" s="18"/>
      <c r="C102" s="6"/>
      <c r="D102" s="18"/>
      <c r="E102" s="6"/>
      <c r="F102" s="18"/>
    </row>
    <row r="103" spans="1:6" x14ac:dyDescent="0.2">
      <c r="A103" s="11" t="s">
        <v>29</v>
      </c>
      <c r="B103" s="18"/>
      <c r="C103" s="6"/>
      <c r="D103" s="18"/>
      <c r="E103" s="6"/>
      <c r="F103" s="18">
        <v>1</v>
      </c>
    </row>
    <row r="104" spans="1:6" x14ac:dyDescent="0.2">
      <c r="A104" s="11" t="s">
        <v>15</v>
      </c>
      <c r="B104" s="18">
        <v>1</v>
      </c>
      <c r="C104" s="6">
        <v>2</v>
      </c>
      <c r="D104" s="18">
        <v>2</v>
      </c>
      <c r="E104" s="6">
        <v>1</v>
      </c>
      <c r="F104" s="18">
        <v>3</v>
      </c>
    </row>
    <row r="105" spans="1:6" x14ac:dyDescent="0.2">
      <c r="A105" s="11" t="s">
        <v>33</v>
      </c>
      <c r="B105" s="18">
        <v>1</v>
      </c>
      <c r="C105" s="6">
        <v>2</v>
      </c>
      <c r="D105" s="18">
        <v>4</v>
      </c>
      <c r="E105" s="6">
        <v>14</v>
      </c>
      <c r="F105" s="18">
        <v>15</v>
      </c>
    </row>
    <row r="106" spans="1:6" x14ac:dyDescent="0.2">
      <c r="A106" s="11" t="s">
        <v>30</v>
      </c>
      <c r="B106" s="18">
        <v>1</v>
      </c>
      <c r="C106" s="6">
        <v>1</v>
      </c>
      <c r="D106" s="18">
        <v>1</v>
      </c>
      <c r="E106" s="6">
        <v>1</v>
      </c>
      <c r="F106" s="18">
        <v>1</v>
      </c>
    </row>
    <row r="107" spans="1:6" x14ac:dyDescent="0.2">
      <c r="A107" s="11" t="s">
        <v>16</v>
      </c>
      <c r="B107" s="18"/>
      <c r="C107" s="6"/>
      <c r="D107" s="18"/>
      <c r="E107" s="6">
        <v>1</v>
      </c>
      <c r="F107" s="18">
        <v>1</v>
      </c>
    </row>
    <row r="108" spans="1:6" x14ac:dyDescent="0.2">
      <c r="A108" s="13" t="s">
        <v>17</v>
      </c>
      <c r="B108" s="18"/>
      <c r="C108" s="6"/>
      <c r="D108" s="18"/>
      <c r="E108" s="6"/>
      <c r="F108" s="18"/>
    </row>
    <row r="109" spans="1:6" x14ac:dyDescent="0.2">
      <c r="A109" s="11" t="s">
        <v>18</v>
      </c>
      <c r="B109" s="18"/>
      <c r="C109" s="6">
        <v>1</v>
      </c>
      <c r="D109" s="18"/>
      <c r="E109" s="6">
        <v>1</v>
      </c>
      <c r="F109" s="18">
        <v>1</v>
      </c>
    </row>
    <row r="110" spans="1:6" x14ac:dyDescent="0.2">
      <c r="A110" s="11" t="s">
        <v>38</v>
      </c>
      <c r="B110" s="18">
        <v>6</v>
      </c>
      <c r="C110" s="6">
        <v>7</v>
      </c>
      <c r="D110" s="18">
        <v>16</v>
      </c>
      <c r="E110" s="6">
        <v>17</v>
      </c>
      <c r="F110" s="18">
        <v>17</v>
      </c>
    </row>
    <row r="111" spans="1:6" x14ac:dyDescent="0.2">
      <c r="A111" s="11" t="s">
        <v>19</v>
      </c>
      <c r="B111" s="18">
        <v>6</v>
      </c>
      <c r="C111" s="6">
        <v>6</v>
      </c>
      <c r="D111" s="18">
        <v>6</v>
      </c>
      <c r="E111" s="6">
        <v>5</v>
      </c>
      <c r="F111" s="18">
        <v>4</v>
      </c>
    </row>
    <row r="112" spans="1:6" x14ac:dyDescent="0.2">
      <c r="A112" s="11" t="s">
        <v>20</v>
      </c>
      <c r="B112" s="18"/>
      <c r="C112" s="6"/>
      <c r="D112" s="18"/>
      <c r="E112" s="6">
        <v>1</v>
      </c>
      <c r="F112" s="18">
        <v>1</v>
      </c>
    </row>
    <row r="113" spans="1:6" x14ac:dyDescent="0.2">
      <c r="A113" s="11" t="s">
        <v>43</v>
      </c>
      <c r="B113" s="18"/>
      <c r="C113" s="6"/>
      <c r="D113" s="18"/>
      <c r="E113" s="6">
        <v>1</v>
      </c>
      <c r="F113" s="18"/>
    </row>
    <row r="114" spans="1:6" x14ac:dyDescent="0.2">
      <c r="A114" s="13" t="s">
        <v>21</v>
      </c>
      <c r="B114" s="18"/>
      <c r="C114" s="6"/>
      <c r="D114" s="18"/>
      <c r="E114" s="6"/>
      <c r="F114" s="18"/>
    </row>
    <row r="115" spans="1:6" x14ac:dyDescent="0.2">
      <c r="A115" s="11" t="s">
        <v>44</v>
      </c>
      <c r="B115" s="18"/>
      <c r="C115" s="6"/>
      <c r="D115" s="18"/>
      <c r="E115" s="6">
        <v>1</v>
      </c>
      <c r="F115" s="18">
        <v>1</v>
      </c>
    </row>
    <row r="116" spans="1:6" x14ac:dyDescent="0.2">
      <c r="A116" s="13" t="s">
        <v>24</v>
      </c>
      <c r="B116" s="18"/>
      <c r="C116" s="6"/>
      <c r="D116" s="18"/>
      <c r="E116" s="6"/>
      <c r="F116" s="18"/>
    </row>
    <row r="117" spans="1:6" x14ac:dyDescent="0.2">
      <c r="A117" s="11" t="s">
        <v>25</v>
      </c>
      <c r="B117" s="18"/>
      <c r="C117" s="6"/>
      <c r="D117" s="18">
        <v>19</v>
      </c>
      <c r="E117" s="6">
        <v>23</v>
      </c>
      <c r="F117" s="18">
        <v>22</v>
      </c>
    </row>
    <row r="118" spans="1:6" x14ac:dyDescent="0.2">
      <c r="A118" s="11" t="s">
        <v>41</v>
      </c>
      <c r="B118" s="18"/>
      <c r="C118" s="6"/>
      <c r="D118" s="18">
        <v>1</v>
      </c>
      <c r="E118" s="6">
        <v>1</v>
      </c>
      <c r="F118" s="18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7"/>
  <sheetViews>
    <sheetView workbookViewId="0"/>
  </sheetViews>
  <sheetFormatPr defaultRowHeight="12.75" x14ac:dyDescent="0.2"/>
  <cols>
    <col min="1" max="1" width="64.5703125" style="22" bestFit="1" customWidth="1"/>
    <col min="2" max="2" width="9.140625" style="22"/>
    <col min="3" max="5" width="8.28515625" style="22" bestFit="1" customWidth="1"/>
    <col min="6" max="6" width="11.5703125" style="22" customWidth="1"/>
    <col min="7" max="7" width="10.42578125" style="22" customWidth="1"/>
    <col min="8" max="8" width="9.140625" style="22"/>
    <col min="9" max="9" width="11.42578125" style="22" customWidth="1"/>
    <col min="10" max="10" width="10.85546875" style="22" customWidth="1"/>
    <col min="11" max="11" width="9.140625" style="22"/>
    <col min="12" max="12" width="12" style="22" customWidth="1"/>
    <col min="13" max="13" width="12.140625" style="22" customWidth="1"/>
    <col min="14" max="14" width="9.140625" style="22"/>
    <col min="15" max="15" width="11.42578125" style="22" customWidth="1"/>
    <col min="16" max="16" width="11.140625" style="22" customWidth="1"/>
    <col min="17" max="16384" width="9.140625" style="22"/>
  </cols>
  <sheetData>
    <row r="1" spans="1:12" x14ac:dyDescent="0.2">
      <c r="A1" s="2" t="s">
        <v>46</v>
      </c>
    </row>
    <row r="3" spans="1:12" x14ac:dyDescent="0.2">
      <c r="A3" s="43" t="s">
        <v>0</v>
      </c>
      <c r="B3" s="25">
        <f>SUM(B6:B10)</f>
        <v>10433</v>
      </c>
    </row>
    <row r="4" spans="1:12" x14ac:dyDescent="0.2">
      <c r="A4" s="36"/>
      <c r="B4" s="1"/>
    </row>
    <row r="5" spans="1:12" x14ac:dyDescent="0.2">
      <c r="A5" s="43" t="s">
        <v>1</v>
      </c>
      <c r="B5" s="46"/>
      <c r="C5" s="47"/>
    </row>
    <row r="6" spans="1:12" x14ac:dyDescent="0.2">
      <c r="A6" s="38" t="s">
        <v>6</v>
      </c>
      <c r="B6" s="25">
        <v>2250</v>
      </c>
      <c r="C6" s="39">
        <f>B6/$B$3</f>
        <v>0.21566184223138118</v>
      </c>
    </row>
    <row r="7" spans="1:12" x14ac:dyDescent="0.2">
      <c r="A7" s="38" t="s">
        <v>5</v>
      </c>
      <c r="B7" s="25">
        <v>1107</v>
      </c>
      <c r="C7" s="39">
        <f t="shared" ref="C7:C10" si="0">B7/$B$3</f>
        <v>0.10610562637783955</v>
      </c>
    </row>
    <row r="8" spans="1:12" x14ac:dyDescent="0.2">
      <c r="A8" s="38" t="s">
        <v>2</v>
      </c>
      <c r="B8" s="25">
        <v>5382</v>
      </c>
      <c r="C8" s="39">
        <f t="shared" si="0"/>
        <v>0.51586312661746381</v>
      </c>
    </row>
    <row r="9" spans="1:12" x14ac:dyDescent="0.2">
      <c r="A9" s="38" t="s">
        <v>3</v>
      </c>
      <c r="B9" s="25">
        <v>1432</v>
      </c>
      <c r="C9" s="39">
        <f t="shared" si="0"/>
        <v>0.13725678136681682</v>
      </c>
    </row>
    <row r="10" spans="1:12" x14ac:dyDescent="0.2">
      <c r="A10" s="38" t="s">
        <v>4</v>
      </c>
      <c r="B10" s="25">
        <v>262</v>
      </c>
      <c r="C10" s="39">
        <f t="shared" si="0"/>
        <v>2.511262340649861E-2</v>
      </c>
    </row>
    <row r="11" spans="1:12" x14ac:dyDescent="0.2">
      <c r="A11" s="36"/>
    </row>
    <row r="12" spans="1:12" x14ac:dyDescent="0.2">
      <c r="A12" s="36"/>
    </row>
    <row r="13" spans="1:12" x14ac:dyDescent="0.2">
      <c r="A13" s="43" t="s">
        <v>8</v>
      </c>
      <c r="B13" s="44"/>
      <c r="C13" s="44"/>
      <c r="D13" s="44"/>
      <c r="E13" s="44"/>
      <c r="F13" s="44"/>
      <c r="G13" s="44"/>
      <c r="H13" s="45" t="s">
        <v>12</v>
      </c>
      <c r="I13" s="45"/>
      <c r="J13" s="45"/>
      <c r="K13" s="45"/>
      <c r="L13" s="45"/>
    </row>
    <row r="14" spans="1:12" ht="25.5" x14ac:dyDescent="0.2">
      <c r="A14" s="38"/>
      <c r="B14" s="41">
        <v>2016</v>
      </c>
      <c r="C14" s="40">
        <v>2017</v>
      </c>
      <c r="D14" s="41">
        <v>2018</v>
      </c>
      <c r="E14" s="40">
        <v>2019</v>
      </c>
      <c r="F14" s="41" t="s">
        <v>27</v>
      </c>
      <c r="G14" s="15"/>
      <c r="H14" s="41">
        <v>2016</v>
      </c>
      <c r="I14" s="40">
        <v>2017</v>
      </c>
      <c r="J14" s="41">
        <v>2018</v>
      </c>
      <c r="K14" s="40">
        <v>2019</v>
      </c>
      <c r="L14" s="41" t="s">
        <v>27</v>
      </c>
    </row>
    <row r="15" spans="1:12" x14ac:dyDescent="0.2">
      <c r="A15" s="38" t="s">
        <v>5</v>
      </c>
      <c r="B15" s="16">
        <v>6</v>
      </c>
      <c r="C15" s="15">
        <v>13</v>
      </c>
      <c r="D15" s="16">
        <v>23</v>
      </c>
      <c r="E15" s="15">
        <v>37</v>
      </c>
      <c r="F15" s="16">
        <v>47</v>
      </c>
      <c r="G15" s="15"/>
      <c r="H15" s="42">
        <f>B15/$B$7</f>
        <v>5.4200542005420054E-3</v>
      </c>
      <c r="I15" s="39">
        <f t="shared" ref="I15:L15" si="1">C15/$B$7</f>
        <v>1.1743450767841012E-2</v>
      </c>
      <c r="J15" s="42">
        <f t="shared" si="1"/>
        <v>2.077687443541102E-2</v>
      </c>
      <c r="K15" s="39">
        <f t="shared" si="1"/>
        <v>3.342366757000903E-2</v>
      </c>
      <c r="L15" s="42">
        <f t="shared" si="1"/>
        <v>4.2457091237579042E-2</v>
      </c>
    </row>
    <row r="16" spans="1:12" x14ac:dyDescent="0.2">
      <c r="A16" s="38" t="s">
        <v>2</v>
      </c>
      <c r="B16" s="16">
        <v>80</v>
      </c>
      <c r="C16" s="15">
        <v>104</v>
      </c>
      <c r="D16" s="16">
        <v>123</v>
      </c>
      <c r="E16" s="15">
        <v>139</v>
      </c>
      <c r="F16" s="16">
        <v>133</v>
      </c>
      <c r="G16" s="15"/>
      <c r="H16" s="42">
        <f>B16/$B$8</f>
        <v>1.4864362690449646E-2</v>
      </c>
      <c r="I16" s="39">
        <f t="shared" ref="I16:L16" si="2">C16/$B$8</f>
        <v>1.932367149758454E-2</v>
      </c>
      <c r="J16" s="42">
        <f t="shared" si="2"/>
        <v>2.2853957636566332E-2</v>
      </c>
      <c r="K16" s="39">
        <f t="shared" si="2"/>
        <v>2.582683017465626E-2</v>
      </c>
      <c r="L16" s="42">
        <f t="shared" si="2"/>
        <v>2.471200297287254E-2</v>
      </c>
    </row>
    <row r="17" spans="1:12" x14ac:dyDescent="0.2">
      <c r="A17" s="38" t="s">
        <v>3</v>
      </c>
      <c r="B17" s="16">
        <v>13</v>
      </c>
      <c r="C17" s="15">
        <v>17</v>
      </c>
      <c r="D17" s="16">
        <v>20</v>
      </c>
      <c r="E17" s="15">
        <v>22</v>
      </c>
      <c r="F17" s="16">
        <v>20</v>
      </c>
      <c r="G17" s="15"/>
      <c r="H17" s="42">
        <f>B17/$B$9</f>
        <v>9.0782122905027941E-3</v>
      </c>
      <c r="I17" s="39">
        <f>C17/$B$9</f>
        <v>1.1871508379888268E-2</v>
      </c>
      <c r="J17" s="42">
        <f>D17/$B$9</f>
        <v>1.3966480446927373E-2</v>
      </c>
      <c r="K17" s="39">
        <f t="shared" ref="K17:L17" si="3">E17/$B$9</f>
        <v>1.5363128491620111E-2</v>
      </c>
      <c r="L17" s="42">
        <f t="shared" si="3"/>
        <v>1.3966480446927373E-2</v>
      </c>
    </row>
    <row r="18" spans="1:12" x14ac:dyDescent="0.2">
      <c r="A18" s="38" t="s">
        <v>4</v>
      </c>
      <c r="B18" s="16">
        <v>6</v>
      </c>
      <c r="C18" s="15">
        <v>10</v>
      </c>
      <c r="D18" s="16">
        <v>14</v>
      </c>
      <c r="E18" s="15">
        <v>14</v>
      </c>
      <c r="F18" s="16">
        <v>8</v>
      </c>
      <c r="G18" s="15"/>
      <c r="H18" s="42">
        <f>B18/$B$10</f>
        <v>2.2900763358778626E-2</v>
      </c>
      <c r="I18" s="39">
        <f t="shared" ref="I18:L18" si="4">C18/$B$10</f>
        <v>3.8167938931297711E-2</v>
      </c>
      <c r="J18" s="42">
        <f t="shared" si="4"/>
        <v>5.3435114503816793E-2</v>
      </c>
      <c r="K18" s="39">
        <f t="shared" si="4"/>
        <v>5.3435114503816793E-2</v>
      </c>
      <c r="L18" s="42">
        <f t="shared" si="4"/>
        <v>3.0534351145038167E-2</v>
      </c>
    </row>
    <row r="19" spans="1:12" x14ac:dyDescent="0.2">
      <c r="A19" s="37" t="s">
        <v>13</v>
      </c>
      <c r="B19" s="23">
        <f>SUM(B15:B18)</f>
        <v>105</v>
      </c>
      <c r="C19" s="24">
        <f t="shared" ref="C19:F19" si="5">SUM(C15:C18)</f>
        <v>144</v>
      </c>
      <c r="D19" s="23">
        <f t="shared" si="5"/>
        <v>180</v>
      </c>
      <c r="E19" s="24">
        <f t="shared" si="5"/>
        <v>212</v>
      </c>
      <c r="F19" s="23">
        <f t="shared" si="5"/>
        <v>208</v>
      </c>
      <c r="G19" s="15"/>
      <c r="H19" s="16"/>
      <c r="I19" s="15"/>
      <c r="J19" s="16"/>
      <c r="K19" s="15"/>
      <c r="L19" s="16"/>
    </row>
    <row r="20" spans="1:12" x14ac:dyDescent="0.2">
      <c r="A20" s="36"/>
    </row>
    <row r="21" spans="1:12" x14ac:dyDescent="0.2">
      <c r="A21" s="43" t="s">
        <v>9</v>
      </c>
      <c r="B21" s="44"/>
      <c r="C21" s="44"/>
      <c r="D21" s="44"/>
      <c r="E21" s="44"/>
      <c r="F21" s="44"/>
      <c r="G21" s="44"/>
      <c r="H21" s="45" t="s">
        <v>12</v>
      </c>
      <c r="I21" s="45"/>
      <c r="J21" s="45"/>
      <c r="K21" s="45"/>
      <c r="L21" s="45"/>
    </row>
    <row r="22" spans="1:12" ht="25.5" x14ac:dyDescent="0.2">
      <c r="A22" s="38"/>
      <c r="B22" s="41">
        <v>2016</v>
      </c>
      <c r="C22" s="40">
        <v>2017</v>
      </c>
      <c r="D22" s="41">
        <v>2018</v>
      </c>
      <c r="E22" s="40">
        <v>2019</v>
      </c>
      <c r="F22" s="41" t="s">
        <v>27</v>
      </c>
      <c r="G22" s="15"/>
      <c r="H22" s="41">
        <v>2016</v>
      </c>
      <c r="I22" s="40">
        <v>2017</v>
      </c>
      <c r="J22" s="41">
        <v>2018</v>
      </c>
      <c r="K22" s="40">
        <v>2019</v>
      </c>
      <c r="L22" s="41" t="s">
        <v>27</v>
      </c>
    </row>
    <row r="23" spans="1:12" x14ac:dyDescent="0.2">
      <c r="A23" s="38" t="s">
        <v>5</v>
      </c>
      <c r="B23" s="16">
        <v>5</v>
      </c>
      <c r="C23" s="15">
        <v>10</v>
      </c>
      <c r="D23" s="16">
        <v>19</v>
      </c>
      <c r="E23" s="15">
        <v>35</v>
      </c>
      <c r="F23" s="16">
        <v>45</v>
      </c>
      <c r="G23" s="15"/>
      <c r="H23" s="42">
        <f>B23/$B$7</f>
        <v>4.5167118337850042E-3</v>
      </c>
      <c r="I23" s="39">
        <f t="shared" ref="I23:L23" si="6">C23/$B$7</f>
        <v>9.0334236675700084E-3</v>
      </c>
      <c r="J23" s="42">
        <f t="shared" si="6"/>
        <v>1.7163504968383016E-2</v>
      </c>
      <c r="K23" s="39">
        <f t="shared" si="6"/>
        <v>3.1616982836495035E-2</v>
      </c>
      <c r="L23" s="42">
        <f t="shared" si="6"/>
        <v>4.065040650406504E-2</v>
      </c>
    </row>
    <row r="24" spans="1:12" x14ac:dyDescent="0.2">
      <c r="A24" s="38" t="s">
        <v>2</v>
      </c>
      <c r="B24" s="16">
        <v>72</v>
      </c>
      <c r="C24" s="15">
        <v>94</v>
      </c>
      <c r="D24" s="16">
        <v>111</v>
      </c>
      <c r="E24" s="15">
        <v>128</v>
      </c>
      <c r="F24" s="16">
        <v>122</v>
      </c>
      <c r="G24" s="15"/>
      <c r="H24" s="42">
        <f>B24/$B$8</f>
        <v>1.3377926421404682E-2</v>
      </c>
      <c r="I24" s="39">
        <f t="shared" ref="I24:L24" si="7">C24/$B$8</f>
        <v>1.7465626161278336E-2</v>
      </c>
      <c r="J24" s="42">
        <f t="shared" si="7"/>
        <v>2.0624303232998884E-2</v>
      </c>
      <c r="K24" s="39">
        <f t="shared" si="7"/>
        <v>2.3782980304719436E-2</v>
      </c>
      <c r="L24" s="42">
        <f t="shared" si="7"/>
        <v>2.2668153102935712E-2</v>
      </c>
    </row>
    <row r="25" spans="1:12" x14ac:dyDescent="0.2">
      <c r="A25" s="38" t="s">
        <v>3</v>
      </c>
      <c r="B25" s="16">
        <v>8</v>
      </c>
      <c r="C25" s="15">
        <v>11</v>
      </c>
      <c r="D25" s="16">
        <v>14</v>
      </c>
      <c r="E25" s="15">
        <v>15</v>
      </c>
      <c r="F25" s="16">
        <v>14</v>
      </c>
      <c r="G25" s="15"/>
      <c r="H25" s="42">
        <f>B25/$B$9</f>
        <v>5.5865921787709499E-3</v>
      </c>
      <c r="I25" s="39">
        <f>C25/$B$9</f>
        <v>7.6815642458100556E-3</v>
      </c>
      <c r="J25" s="42">
        <f>D25/$B$9</f>
        <v>9.7765363128491621E-3</v>
      </c>
      <c r="K25" s="39">
        <f t="shared" ref="K25:L25" si="8">E25/$B$9</f>
        <v>1.047486033519553E-2</v>
      </c>
      <c r="L25" s="42">
        <f t="shared" si="8"/>
        <v>9.7765363128491621E-3</v>
      </c>
    </row>
    <row r="26" spans="1:12" x14ac:dyDescent="0.2">
      <c r="A26" s="38" t="s">
        <v>4</v>
      </c>
      <c r="B26" s="16">
        <v>1</v>
      </c>
      <c r="C26" s="15">
        <v>4</v>
      </c>
      <c r="D26" s="16">
        <v>8</v>
      </c>
      <c r="E26" s="15">
        <v>8</v>
      </c>
      <c r="F26" s="16">
        <v>5</v>
      </c>
      <c r="G26" s="15"/>
      <c r="H26" s="42">
        <f>B26/$B$10</f>
        <v>3.8167938931297708E-3</v>
      </c>
      <c r="I26" s="39">
        <f t="shared" ref="I26:L26" si="9">C26/$B$10</f>
        <v>1.5267175572519083E-2</v>
      </c>
      <c r="J26" s="42">
        <f t="shared" si="9"/>
        <v>3.0534351145038167E-2</v>
      </c>
      <c r="K26" s="39">
        <f t="shared" si="9"/>
        <v>3.0534351145038167E-2</v>
      </c>
      <c r="L26" s="42">
        <f t="shared" si="9"/>
        <v>1.9083969465648856E-2</v>
      </c>
    </row>
    <row r="27" spans="1:12" x14ac:dyDescent="0.2">
      <c r="A27" s="37" t="s">
        <v>13</v>
      </c>
      <c r="B27" s="23">
        <f>SUM(B23:B26)</f>
        <v>86</v>
      </c>
      <c r="C27" s="24">
        <f t="shared" ref="C27:F27" si="10">SUM(C23:C26)</f>
        <v>119</v>
      </c>
      <c r="D27" s="23">
        <f t="shared" si="10"/>
        <v>152</v>
      </c>
      <c r="E27" s="24">
        <f t="shared" si="10"/>
        <v>186</v>
      </c>
      <c r="F27" s="23">
        <f t="shared" si="10"/>
        <v>186</v>
      </c>
      <c r="G27" s="15"/>
      <c r="H27" s="16"/>
      <c r="I27" s="15"/>
      <c r="J27" s="16"/>
      <c r="K27" s="15"/>
      <c r="L27" s="16"/>
    </row>
    <row r="28" spans="1:12" x14ac:dyDescent="0.2">
      <c r="A28" s="36"/>
    </row>
    <row r="29" spans="1:12" x14ac:dyDescent="0.2">
      <c r="A29" s="43" t="s">
        <v>10</v>
      </c>
      <c r="B29" s="44"/>
      <c r="C29" s="44"/>
      <c r="D29" s="44"/>
      <c r="E29" s="44"/>
      <c r="F29" s="44"/>
      <c r="G29" s="44"/>
      <c r="H29" s="45" t="s">
        <v>12</v>
      </c>
      <c r="I29" s="45"/>
      <c r="J29" s="45"/>
      <c r="K29" s="45"/>
      <c r="L29" s="45"/>
    </row>
    <row r="30" spans="1:12" ht="25.5" x14ac:dyDescent="0.2">
      <c r="A30" s="37"/>
      <c r="B30" s="41">
        <v>2016</v>
      </c>
      <c r="C30" s="40">
        <v>2017</v>
      </c>
      <c r="D30" s="41">
        <v>2018</v>
      </c>
      <c r="E30" s="40">
        <v>2019</v>
      </c>
      <c r="F30" s="41" t="s">
        <v>27</v>
      </c>
      <c r="G30" s="15"/>
      <c r="H30" s="41">
        <v>2016</v>
      </c>
      <c r="I30" s="40">
        <v>2017</v>
      </c>
      <c r="J30" s="41">
        <v>2018</v>
      </c>
      <c r="K30" s="40">
        <v>2019</v>
      </c>
      <c r="L30" s="41" t="s">
        <v>27</v>
      </c>
    </row>
    <row r="31" spans="1:12" x14ac:dyDescent="0.2">
      <c r="A31" s="38" t="s">
        <v>5</v>
      </c>
      <c r="B31" s="16">
        <v>2</v>
      </c>
      <c r="C31" s="15">
        <v>4</v>
      </c>
      <c r="D31" s="16">
        <v>10</v>
      </c>
      <c r="E31" s="15">
        <v>11</v>
      </c>
      <c r="F31" s="16">
        <v>9</v>
      </c>
      <c r="G31" s="15"/>
      <c r="H31" s="42">
        <f>B31/$B$7</f>
        <v>1.8066847335140017E-3</v>
      </c>
      <c r="I31" s="39">
        <f t="shared" ref="I31:L31" si="11">C31/$B$7</f>
        <v>3.6133694670280035E-3</v>
      </c>
      <c r="J31" s="42">
        <f t="shared" si="11"/>
        <v>9.0334236675700084E-3</v>
      </c>
      <c r="K31" s="39">
        <f t="shared" si="11"/>
        <v>9.9367660343270096E-3</v>
      </c>
      <c r="L31" s="42">
        <f t="shared" si="11"/>
        <v>8.130081300813009E-3</v>
      </c>
    </row>
    <row r="32" spans="1:12" x14ac:dyDescent="0.2">
      <c r="A32" s="38" t="s">
        <v>2</v>
      </c>
      <c r="B32" s="16">
        <v>14</v>
      </c>
      <c r="C32" s="15">
        <v>18</v>
      </c>
      <c r="D32" s="16">
        <v>25</v>
      </c>
      <c r="E32" s="15">
        <v>27</v>
      </c>
      <c r="F32" s="16">
        <v>25</v>
      </c>
      <c r="G32" s="15"/>
      <c r="H32" s="42">
        <f>B32/$B$8</f>
        <v>2.601263470828688E-3</v>
      </c>
      <c r="I32" s="39">
        <f t="shared" ref="I32:L32" si="12">C32/$B$8</f>
        <v>3.3444816053511705E-3</v>
      </c>
      <c r="J32" s="42">
        <f t="shared" si="12"/>
        <v>4.645113340765515E-3</v>
      </c>
      <c r="K32" s="39">
        <f t="shared" si="12"/>
        <v>5.016722408026756E-3</v>
      </c>
      <c r="L32" s="42">
        <f t="shared" si="12"/>
        <v>4.645113340765515E-3</v>
      </c>
    </row>
    <row r="33" spans="1:12" x14ac:dyDescent="0.2">
      <c r="A33" s="38" t="s">
        <v>3</v>
      </c>
      <c r="B33" s="16">
        <v>8</v>
      </c>
      <c r="C33" s="15">
        <v>10</v>
      </c>
      <c r="D33" s="16">
        <v>9</v>
      </c>
      <c r="E33" s="15">
        <v>11</v>
      </c>
      <c r="F33" s="16">
        <v>9</v>
      </c>
      <c r="G33" s="15"/>
      <c r="H33" s="42">
        <f>B33/$B$9</f>
        <v>5.5865921787709499E-3</v>
      </c>
      <c r="I33" s="39">
        <f>C33/$B$9</f>
        <v>6.9832402234636867E-3</v>
      </c>
      <c r="J33" s="42">
        <f>D33/$B$9</f>
        <v>6.2849162011173187E-3</v>
      </c>
      <c r="K33" s="39">
        <f t="shared" ref="K33:L33" si="13">E33/$B$9</f>
        <v>7.6815642458100556E-3</v>
      </c>
      <c r="L33" s="42">
        <f t="shared" si="13"/>
        <v>6.2849162011173187E-3</v>
      </c>
    </row>
    <row r="34" spans="1:12" x14ac:dyDescent="0.2">
      <c r="A34" s="38" t="s">
        <v>4</v>
      </c>
      <c r="B34" s="16">
        <v>5</v>
      </c>
      <c r="C34" s="15">
        <v>6</v>
      </c>
      <c r="D34" s="16">
        <v>8</v>
      </c>
      <c r="E34" s="15">
        <v>10</v>
      </c>
      <c r="F34" s="16">
        <v>4</v>
      </c>
      <c r="G34" s="15"/>
      <c r="H34" s="42">
        <f>B34/$B$10</f>
        <v>1.9083969465648856E-2</v>
      </c>
      <c r="I34" s="39">
        <f t="shared" ref="I34:L34" si="14">C34/$B$10</f>
        <v>2.2900763358778626E-2</v>
      </c>
      <c r="J34" s="42">
        <f t="shared" si="14"/>
        <v>3.0534351145038167E-2</v>
      </c>
      <c r="K34" s="39">
        <f t="shared" si="14"/>
        <v>3.8167938931297711E-2</v>
      </c>
      <c r="L34" s="42">
        <f t="shared" si="14"/>
        <v>1.5267175572519083E-2</v>
      </c>
    </row>
    <row r="35" spans="1:12" x14ac:dyDescent="0.2">
      <c r="A35" s="37" t="s">
        <v>13</v>
      </c>
      <c r="B35" s="23">
        <f>SUM(B31:B34)</f>
        <v>29</v>
      </c>
      <c r="C35" s="24">
        <f t="shared" ref="C35:F35" si="15">SUM(C31:C34)</f>
        <v>38</v>
      </c>
      <c r="D35" s="23">
        <f t="shared" si="15"/>
        <v>52</v>
      </c>
      <c r="E35" s="24">
        <f t="shared" si="15"/>
        <v>59</v>
      </c>
      <c r="F35" s="23">
        <f t="shared" si="15"/>
        <v>47</v>
      </c>
      <c r="G35" s="15"/>
      <c r="H35" s="16"/>
      <c r="I35" s="15"/>
      <c r="J35" s="16"/>
      <c r="K35" s="15"/>
      <c r="L35" s="16"/>
    </row>
    <row r="37" spans="1:12" x14ac:dyDescent="0.2">
      <c r="A37" s="2" t="s">
        <v>7</v>
      </c>
    </row>
    <row r="39" spans="1:12" ht="25.5" x14ac:dyDescent="0.2">
      <c r="A39" s="6"/>
      <c r="B39" s="33">
        <v>2016</v>
      </c>
      <c r="C39" s="34">
        <v>2017</v>
      </c>
      <c r="D39" s="33">
        <v>2018</v>
      </c>
      <c r="E39" s="34">
        <v>2019</v>
      </c>
      <c r="F39" s="33" t="s">
        <v>27</v>
      </c>
    </row>
    <row r="40" spans="1:12" ht="25.5" x14ac:dyDescent="0.2">
      <c r="A40" s="12" t="s">
        <v>26</v>
      </c>
      <c r="B40" s="31" t="s">
        <v>62</v>
      </c>
      <c r="C40" s="35" t="s">
        <v>62</v>
      </c>
      <c r="D40" s="31" t="s">
        <v>62</v>
      </c>
      <c r="E40" s="35" t="s">
        <v>62</v>
      </c>
      <c r="F40" s="31" t="s">
        <v>62</v>
      </c>
    </row>
    <row r="41" spans="1:12" x14ac:dyDescent="0.2">
      <c r="A41" s="13" t="s">
        <v>14</v>
      </c>
      <c r="B41" s="7"/>
      <c r="C41" s="6"/>
      <c r="D41" s="7"/>
      <c r="E41" s="6"/>
      <c r="F41" s="7"/>
    </row>
    <row r="42" spans="1:12" x14ac:dyDescent="0.2">
      <c r="A42" s="11" t="s">
        <v>15</v>
      </c>
      <c r="B42" s="7">
        <v>3</v>
      </c>
      <c r="C42" s="6">
        <v>8</v>
      </c>
      <c r="D42" s="7">
        <v>13</v>
      </c>
      <c r="E42" s="6">
        <v>26</v>
      </c>
      <c r="F42" s="7">
        <v>34</v>
      </c>
    </row>
    <row r="43" spans="1:12" x14ac:dyDescent="0.2">
      <c r="A43" s="11" t="s">
        <v>16</v>
      </c>
      <c r="B43" s="7">
        <v>3</v>
      </c>
      <c r="C43" s="6">
        <v>2</v>
      </c>
      <c r="D43" s="7">
        <v>6</v>
      </c>
      <c r="E43" s="6">
        <v>9</v>
      </c>
      <c r="F43" s="7">
        <v>12</v>
      </c>
    </row>
    <row r="44" spans="1:12" x14ac:dyDescent="0.2">
      <c r="A44" s="13" t="s">
        <v>17</v>
      </c>
      <c r="B44" s="7"/>
      <c r="C44" s="6"/>
      <c r="D44" s="7"/>
      <c r="E44" s="6"/>
      <c r="F44" s="7"/>
    </row>
    <row r="45" spans="1:12" x14ac:dyDescent="0.2">
      <c r="A45" s="11" t="s">
        <v>18</v>
      </c>
      <c r="B45" s="7"/>
      <c r="C45" s="6">
        <v>1</v>
      </c>
      <c r="D45" s="7">
        <v>4</v>
      </c>
      <c r="E45" s="6">
        <v>5</v>
      </c>
      <c r="F45" s="7">
        <v>3</v>
      </c>
    </row>
    <row r="46" spans="1:12" x14ac:dyDescent="0.2">
      <c r="A46" s="11" t="s">
        <v>20</v>
      </c>
      <c r="B46" s="7">
        <v>2</v>
      </c>
      <c r="C46" s="6">
        <v>3</v>
      </c>
      <c r="D46" s="7">
        <v>6</v>
      </c>
      <c r="E46" s="6">
        <v>6</v>
      </c>
      <c r="F46" s="7">
        <v>6</v>
      </c>
    </row>
    <row r="47" spans="1:12" x14ac:dyDescent="0.2">
      <c r="A47" s="13" t="s">
        <v>24</v>
      </c>
      <c r="B47" s="7"/>
      <c r="C47" s="6"/>
      <c r="D47" s="7"/>
      <c r="E47" s="6"/>
      <c r="F47" s="7"/>
    </row>
    <row r="48" spans="1:12" x14ac:dyDescent="0.2">
      <c r="A48" s="11" t="s">
        <v>25</v>
      </c>
      <c r="B48" s="7"/>
      <c r="C48" s="6"/>
      <c r="D48" s="7">
        <v>4</v>
      </c>
      <c r="E48" s="6">
        <v>4</v>
      </c>
      <c r="F48" s="7">
        <v>3</v>
      </c>
    </row>
    <row r="51" spans="1:6" ht="25.5" x14ac:dyDescent="0.2">
      <c r="A51" s="6"/>
      <c r="B51" s="33">
        <v>2016</v>
      </c>
      <c r="C51" s="34">
        <v>2017</v>
      </c>
      <c r="D51" s="33">
        <v>2018</v>
      </c>
      <c r="E51" s="34">
        <v>2019</v>
      </c>
      <c r="F51" s="33" t="s">
        <v>27</v>
      </c>
    </row>
    <row r="52" spans="1:6" ht="25.5" x14ac:dyDescent="0.2">
      <c r="A52" s="12" t="s">
        <v>28</v>
      </c>
      <c r="B52" s="31" t="s">
        <v>62</v>
      </c>
      <c r="C52" s="35" t="s">
        <v>62</v>
      </c>
      <c r="D52" s="31" t="s">
        <v>62</v>
      </c>
      <c r="E52" s="35" t="s">
        <v>62</v>
      </c>
      <c r="F52" s="31" t="s">
        <v>62</v>
      </c>
    </row>
    <row r="53" spans="1:6" x14ac:dyDescent="0.2">
      <c r="A53" s="13" t="s">
        <v>14</v>
      </c>
      <c r="B53" s="7"/>
      <c r="C53" s="6"/>
      <c r="D53" s="7"/>
      <c r="E53" s="6"/>
      <c r="F53" s="7"/>
    </row>
    <row r="54" spans="1:6" x14ac:dyDescent="0.2">
      <c r="A54" s="11" t="s">
        <v>29</v>
      </c>
      <c r="B54" s="7">
        <v>2</v>
      </c>
      <c r="C54" s="6">
        <v>3</v>
      </c>
      <c r="D54" s="7">
        <v>4</v>
      </c>
      <c r="E54" s="6">
        <v>4</v>
      </c>
      <c r="F54" s="7">
        <v>4</v>
      </c>
    </row>
    <row r="55" spans="1:6" x14ac:dyDescent="0.2">
      <c r="A55" s="11" t="s">
        <v>15</v>
      </c>
      <c r="B55" s="7">
        <v>51</v>
      </c>
      <c r="C55" s="6">
        <v>70</v>
      </c>
      <c r="D55" s="7">
        <v>81</v>
      </c>
      <c r="E55" s="6">
        <v>91</v>
      </c>
      <c r="F55" s="7">
        <v>80</v>
      </c>
    </row>
    <row r="56" spans="1:6" x14ac:dyDescent="0.2">
      <c r="A56" s="11" t="s">
        <v>33</v>
      </c>
      <c r="B56" s="7"/>
      <c r="C56" s="6">
        <v>1</v>
      </c>
      <c r="D56" s="7">
        <v>1</v>
      </c>
      <c r="E56" s="6">
        <v>2</v>
      </c>
      <c r="F56" s="7">
        <v>2</v>
      </c>
    </row>
    <row r="57" spans="1:6" x14ac:dyDescent="0.2">
      <c r="A57" s="11" t="s">
        <v>30</v>
      </c>
      <c r="B57" s="7">
        <v>2</v>
      </c>
      <c r="C57" s="6">
        <v>1</v>
      </c>
      <c r="D57" s="7"/>
      <c r="E57" s="6">
        <v>2</v>
      </c>
      <c r="F57" s="7">
        <v>2</v>
      </c>
    </row>
    <row r="58" spans="1:6" x14ac:dyDescent="0.2">
      <c r="A58" s="11" t="s">
        <v>16</v>
      </c>
      <c r="B58" s="7">
        <v>19</v>
      </c>
      <c r="C58" s="6">
        <v>23</v>
      </c>
      <c r="D58" s="7">
        <v>26</v>
      </c>
      <c r="E58" s="6">
        <v>31</v>
      </c>
      <c r="F58" s="7">
        <v>33</v>
      </c>
    </row>
    <row r="59" spans="1:6" x14ac:dyDescent="0.2">
      <c r="A59" s="11" t="s">
        <v>35</v>
      </c>
      <c r="B59" s="7"/>
      <c r="C59" s="6">
        <v>1</v>
      </c>
      <c r="D59" s="7">
        <v>1</v>
      </c>
      <c r="E59" s="6"/>
      <c r="F59" s="7"/>
    </row>
    <row r="60" spans="1:6" x14ac:dyDescent="0.2">
      <c r="A60" s="11" t="s">
        <v>53</v>
      </c>
      <c r="B60" s="7">
        <v>1</v>
      </c>
      <c r="C60" s="6">
        <v>1</v>
      </c>
      <c r="D60" s="7">
        <v>1</v>
      </c>
      <c r="E60" s="6">
        <v>1</v>
      </c>
      <c r="F60" s="7">
        <v>1</v>
      </c>
    </row>
    <row r="61" spans="1:6" x14ac:dyDescent="0.2">
      <c r="A61" s="11" t="s">
        <v>36</v>
      </c>
      <c r="B61" s="7">
        <v>1</v>
      </c>
      <c r="C61" s="6"/>
      <c r="D61" s="7"/>
      <c r="E61" s="6"/>
      <c r="F61" s="7"/>
    </row>
    <row r="62" spans="1:6" x14ac:dyDescent="0.2">
      <c r="A62" s="11" t="s">
        <v>31</v>
      </c>
      <c r="B62" s="7"/>
      <c r="C62" s="6"/>
      <c r="D62" s="7"/>
      <c r="E62" s="6">
        <v>1</v>
      </c>
      <c r="F62" s="7">
        <v>1</v>
      </c>
    </row>
    <row r="63" spans="1:6" x14ac:dyDescent="0.2">
      <c r="A63" s="11" t="s">
        <v>37</v>
      </c>
      <c r="B63" s="7"/>
      <c r="C63" s="6">
        <v>1</v>
      </c>
      <c r="D63" s="7">
        <v>1</v>
      </c>
      <c r="E63" s="6">
        <v>1</v>
      </c>
      <c r="F63" s="7">
        <v>1</v>
      </c>
    </row>
    <row r="64" spans="1:6" x14ac:dyDescent="0.2">
      <c r="A64" s="13" t="s">
        <v>17</v>
      </c>
      <c r="B64" s="7"/>
      <c r="C64" s="6"/>
      <c r="D64" s="7"/>
      <c r="E64" s="6"/>
      <c r="F64" s="7"/>
    </row>
    <row r="65" spans="1:6" x14ac:dyDescent="0.2">
      <c r="A65" s="11" t="s">
        <v>32</v>
      </c>
      <c r="B65" s="7">
        <v>4</v>
      </c>
      <c r="C65" s="6">
        <v>5</v>
      </c>
      <c r="D65" s="7">
        <v>5</v>
      </c>
      <c r="E65" s="6">
        <v>3</v>
      </c>
      <c r="F65" s="7">
        <v>3</v>
      </c>
    </row>
    <row r="66" spans="1:6" x14ac:dyDescent="0.2">
      <c r="A66" s="11" t="s">
        <v>18</v>
      </c>
      <c r="B66" s="7">
        <v>6</v>
      </c>
      <c r="C66" s="6">
        <v>9</v>
      </c>
      <c r="D66" s="7">
        <v>13</v>
      </c>
      <c r="E66" s="6">
        <v>13</v>
      </c>
      <c r="F66" s="7">
        <v>8</v>
      </c>
    </row>
    <row r="67" spans="1:6" x14ac:dyDescent="0.2">
      <c r="A67" s="11" t="s">
        <v>38</v>
      </c>
      <c r="B67" s="7"/>
      <c r="C67" s="6">
        <v>1</v>
      </c>
      <c r="D67" s="7">
        <v>1</v>
      </c>
      <c r="E67" s="6">
        <v>1</v>
      </c>
      <c r="F67" s="7">
        <v>1</v>
      </c>
    </row>
    <row r="68" spans="1:6" x14ac:dyDescent="0.2">
      <c r="A68" s="11" t="s">
        <v>19</v>
      </c>
      <c r="B68" s="7">
        <v>1</v>
      </c>
      <c r="C68" s="6">
        <v>1</v>
      </c>
      <c r="D68" s="7">
        <v>2</v>
      </c>
      <c r="E68" s="6">
        <v>2</v>
      </c>
      <c r="F68" s="7">
        <v>1</v>
      </c>
    </row>
    <row r="69" spans="1:6" x14ac:dyDescent="0.2">
      <c r="A69" s="11" t="s">
        <v>20</v>
      </c>
      <c r="B69" s="7">
        <v>4</v>
      </c>
      <c r="C69" s="6">
        <v>2</v>
      </c>
      <c r="D69" s="7">
        <v>6</v>
      </c>
      <c r="E69" s="6">
        <v>9</v>
      </c>
      <c r="F69" s="7">
        <v>11</v>
      </c>
    </row>
    <row r="70" spans="1:6" x14ac:dyDescent="0.2">
      <c r="A70" s="11" t="s">
        <v>54</v>
      </c>
      <c r="B70" s="7"/>
      <c r="C70" s="6"/>
      <c r="D70" s="7"/>
      <c r="E70" s="6">
        <v>1</v>
      </c>
      <c r="F70" s="7">
        <v>1</v>
      </c>
    </row>
    <row r="71" spans="1:6" x14ac:dyDescent="0.2">
      <c r="A71" s="13" t="s">
        <v>24</v>
      </c>
      <c r="B71" s="7"/>
      <c r="C71" s="6"/>
      <c r="D71" s="7"/>
      <c r="E71" s="6"/>
      <c r="F71" s="7"/>
    </row>
    <row r="72" spans="1:6" x14ac:dyDescent="0.2">
      <c r="A72" s="11" t="s">
        <v>25</v>
      </c>
      <c r="B72" s="7"/>
      <c r="C72" s="6"/>
      <c r="D72" s="7">
        <v>11</v>
      </c>
      <c r="E72" s="6">
        <v>12</v>
      </c>
      <c r="F72" s="7">
        <v>11</v>
      </c>
    </row>
    <row r="75" spans="1:6" ht="25.5" x14ac:dyDescent="0.2">
      <c r="A75" s="15"/>
      <c r="B75" s="33">
        <v>2016</v>
      </c>
      <c r="C75" s="34">
        <v>2017</v>
      </c>
      <c r="D75" s="33">
        <v>2018</v>
      </c>
      <c r="E75" s="34">
        <v>2019</v>
      </c>
      <c r="F75" s="33" t="s">
        <v>27</v>
      </c>
    </row>
    <row r="76" spans="1:6" ht="25.5" x14ac:dyDescent="0.2">
      <c r="A76" s="17" t="s">
        <v>42</v>
      </c>
      <c r="B76" s="31" t="s">
        <v>62</v>
      </c>
      <c r="C76" s="35" t="s">
        <v>62</v>
      </c>
      <c r="D76" s="31" t="s">
        <v>62</v>
      </c>
      <c r="E76" s="35" t="s">
        <v>62</v>
      </c>
      <c r="F76" s="31" t="s">
        <v>62</v>
      </c>
    </row>
    <row r="77" spans="1:6" x14ac:dyDescent="0.2">
      <c r="A77" s="13" t="s">
        <v>14</v>
      </c>
      <c r="B77" s="7"/>
      <c r="C77" s="6"/>
      <c r="D77" s="7"/>
      <c r="E77" s="6"/>
      <c r="F77" s="7"/>
    </row>
    <row r="78" spans="1:6" x14ac:dyDescent="0.2">
      <c r="A78" s="11" t="s">
        <v>29</v>
      </c>
      <c r="B78" s="7"/>
      <c r="C78" s="6">
        <v>1</v>
      </c>
      <c r="D78" s="7">
        <v>1</v>
      </c>
      <c r="E78" s="6">
        <v>1</v>
      </c>
      <c r="F78" s="7">
        <v>1</v>
      </c>
    </row>
    <row r="79" spans="1:6" x14ac:dyDescent="0.2">
      <c r="A79" s="11" t="s">
        <v>15</v>
      </c>
      <c r="B79" s="7">
        <v>7</v>
      </c>
      <c r="C79" s="6">
        <v>9</v>
      </c>
      <c r="D79" s="7">
        <v>9</v>
      </c>
      <c r="E79" s="6">
        <v>10</v>
      </c>
      <c r="F79" s="7">
        <v>11</v>
      </c>
    </row>
    <row r="80" spans="1:6" x14ac:dyDescent="0.2">
      <c r="A80" s="11" t="s">
        <v>33</v>
      </c>
      <c r="B80" s="7">
        <v>1</v>
      </c>
      <c r="C80" s="6"/>
      <c r="D80" s="7">
        <v>2</v>
      </c>
      <c r="E80" s="6">
        <v>1</v>
      </c>
      <c r="F80" s="7"/>
    </row>
    <row r="81" spans="1:6" x14ac:dyDescent="0.2">
      <c r="A81" s="11" t="s">
        <v>30</v>
      </c>
      <c r="B81" s="7"/>
      <c r="C81" s="6"/>
      <c r="D81" s="7">
        <v>1</v>
      </c>
      <c r="E81" s="6">
        <v>1</v>
      </c>
      <c r="F81" s="7">
        <v>1</v>
      </c>
    </row>
    <row r="82" spans="1:6" x14ac:dyDescent="0.2">
      <c r="A82" s="11" t="s">
        <v>16</v>
      </c>
      <c r="B82" s="7">
        <v>1</v>
      </c>
      <c r="C82" s="6">
        <v>1</v>
      </c>
      <c r="D82" s="7">
        <v>2</v>
      </c>
      <c r="E82" s="6">
        <v>2</v>
      </c>
      <c r="F82" s="7">
        <v>1</v>
      </c>
    </row>
    <row r="83" spans="1:6" x14ac:dyDescent="0.2">
      <c r="A83" s="13" t="s">
        <v>17</v>
      </c>
      <c r="B83" s="7"/>
      <c r="C83" s="6"/>
      <c r="D83" s="7"/>
      <c r="E83" s="6"/>
      <c r="F83" s="7"/>
    </row>
    <row r="84" spans="1:6" x14ac:dyDescent="0.2">
      <c r="A84" s="11" t="s">
        <v>32</v>
      </c>
      <c r="B84" s="7">
        <v>3</v>
      </c>
      <c r="C84" s="6">
        <v>3</v>
      </c>
      <c r="D84" s="7">
        <v>3</v>
      </c>
      <c r="E84" s="6">
        <v>3</v>
      </c>
      <c r="F84" s="7">
        <v>3</v>
      </c>
    </row>
    <row r="85" spans="1:6" x14ac:dyDescent="0.2">
      <c r="A85" s="11" t="s">
        <v>18</v>
      </c>
      <c r="B85" s="7">
        <v>2</v>
      </c>
      <c r="C85" s="6">
        <v>2</v>
      </c>
      <c r="D85" s="7">
        <v>1</v>
      </c>
      <c r="E85" s="6">
        <v>3</v>
      </c>
      <c r="F85" s="7">
        <v>2</v>
      </c>
    </row>
    <row r="86" spans="1:6" x14ac:dyDescent="0.2">
      <c r="A86" s="11" t="s">
        <v>38</v>
      </c>
      <c r="B86" s="7">
        <v>1</v>
      </c>
      <c r="C86" s="6">
        <v>1</v>
      </c>
      <c r="D86" s="7">
        <v>1</v>
      </c>
      <c r="E86" s="6">
        <v>1</v>
      </c>
      <c r="F86" s="7">
        <v>1</v>
      </c>
    </row>
    <row r="87" spans="1:6" x14ac:dyDescent="0.2">
      <c r="A87" s="11" t="s">
        <v>19</v>
      </c>
      <c r="B87" s="7">
        <v>1</v>
      </c>
      <c r="C87" s="6">
        <v>2</v>
      </c>
      <c r="D87" s="7">
        <v>2</v>
      </c>
      <c r="E87" s="6">
        <v>2</v>
      </c>
      <c r="F87" s="7">
        <v>2</v>
      </c>
    </row>
    <row r="88" spans="1:6" x14ac:dyDescent="0.2">
      <c r="A88" s="11" t="s">
        <v>20</v>
      </c>
      <c r="B88" s="7">
        <v>2</v>
      </c>
      <c r="C88" s="6">
        <v>2</v>
      </c>
      <c r="D88" s="7">
        <v>2</v>
      </c>
      <c r="E88" s="6">
        <v>2</v>
      </c>
      <c r="F88" s="7">
        <v>1</v>
      </c>
    </row>
    <row r="89" spans="1:6" x14ac:dyDescent="0.2">
      <c r="A89" s="13" t="s">
        <v>24</v>
      </c>
      <c r="B89" s="7"/>
      <c r="C89" s="6"/>
      <c r="D89" s="7"/>
      <c r="E89" s="6"/>
      <c r="F89" s="7"/>
    </row>
    <row r="90" spans="1:6" x14ac:dyDescent="0.2">
      <c r="A90" s="11" t="s">
        <v>25</v>
      </c>
      <c r="B90" s="7"/>
      <c r="C90" s="6"/>
      <c r="D90" s="7">
        <v>7</v>
      </c>
      <c r="E90" s="6">
        <v>9</v>
      </c>
      <c r="F90" s="7">
        <v>7</v>
      </c>
    </row>
    <row r="91" spans="1:6" x14ac:dyDescent="0.2">
      <c r="A91" s="11" t="s">
        <v>41</v>
      </c>
      <c r="B91" s="7"/>
      <c r="C91" s="6"/>
      <c r="D91" s="7">
        <v>1</v>
      </c>
      <c r="E91" s="6">
        <v>1</v>
      </c>
      <c r="F91" s="7">
        <v>1</v>
      </c>
    </row>
    <row r="94" spans="1:6" ht="25.5" x14ac:dyDescent="0.2">
      <c r="A94" s="15"/>
      <c r="B94" s="33">
        <v>2016</v>
      </c>
      <c r="C94" s="34">
        <v>2017</v>
      </c>
      <c r="D94" s="33">
        <v>2018</v>
      </c>
      <c r="E94" s="34">
        <v>2019</v>
      </c>
      <c r="F94" s="33" t="s">
        <v>27</v>
      </c>
    </row>
    <row r="95" spans="1:6" ht="25.5" x14ac:dyDescent="0.2">
      <c r="A95" s="17" t="s">
        <v>45</v>
      </c>
      <c r="B95" s="31" t="s">
        <v>62</v>
      </c>
      <c r="C95" s="35" t="s">
        <v>62</v>
      </c>
      <c r="D95" s="31" t="s">
        <v>62</v>
      </c>
      <c r="E95" s="35" t="s">
        <v>62</v>
      </c>
      <c r="F95" s="31" t="s">
        <v>62</v>
      </c>
    </row>
    <row r="96" spans="1:6" x14ac:dyDescent="0.2">
      <c r="A96" s="13" t="s">
        <v>14</v>
      </c>
      <c r="B96" s="7"/>
      <c r="C96" s="6"/>
      <c r="D96" s="7"/>
      <c r="E96" s="6"/>
      <c r="F96" s="7"/>
    </row>
    <row r="97" spans="1:6" x14ac:dyDescent="0.2">
      <c r="A97" s="11" t="s">
        <v>15</v>
      </c>
      <c r="B97" s="7">
        <v>1</v>
      </c>
      <c r="C97" s="6">
        <v>2</v>
      </c>
      <c r="D97" s="7">
        <v>4</v>
      </c>
      <c r="E97" s="6">
        <v>2</v>
      </c>
      <c r="F97" s="7">
        <v>2</v>
      </c>
    </row>
    <row r="98" spans="1:6" x14ac:dyDescent="0.2">
      <c r="A98" s="11" t="s">
        <v>33</v>
      </c>
      <c r="B98" s="7"/>
      <c r="C98" s="6">
        <v>2</v>
      </c>
      <c r="D98" s="7">
        <v>3</v>
      </c>
      <c r="E98" s="6">
        <v>4</v>
      </c>
      <c r="F98" s="7">
        <v>2</v>
      </c>
    </row>
    <row r="99" spans="1:6" x14ac:dyDescent="0.2">
      <c r="A99" s="11" t="s">
        <v>30</v>
      </c>
      <c r="B99" s="7"/>
      <c r="C99" s="6"/>
      <c r="D99" s="7">
        <v>1</v>
      </c>
      <c r="E99" s="6">
        <v>2</v>
      </c>
      <c r="F99" s="7">
        <v>2</v>
      </c>
    </row>
    <row r="100" spans="1:6" x14ac:dyDescent="0.2">
      <c r="A100" s="13" t="s">
        <v>17</v>
      </c>
      <c r="B100" s="7"/>
      <c r="C100" s="6"/>
      <c r="D100" s="7"/>
      <c r="E100" s="6"/>
      <c r="F100" s="7"/>
    </row>
    <row r="101" spans="1:6" x14ac:dyDescent="0.2">
      <c r="A101" s="11" t="s">
        <v>32</v>
      </c>
      <c r="B101" s="7">
        <v>1</v>
      </c>
      <c r="C101" s="6">
        <v>1</v>
      </c>
      <c r="D101" s="7">
        <v>1</v>
      </c>
      <c r="E101" s="6"/>
      <c r="F101" s="7"/>
    </row>
    <row r="102" spans="1:6" x14ac:dyDescent="0.2">
      <c r="A102" s="11" t="s">
        <v>18</v>
      </c>
      <c r="B102" s="7"/>
      <c r="C102" s="6">
        <v>1</v>
      </c>
      <c r="D102" s="7">
        <v>2</v>
      </c>
      <c r="E102" s="6">
        <v>1</v>
      </c>
      <c r="F102" s="7"/>
    </row>
    <row r="103" spans="1:6" x14ac:dyDescent="0.2">
      <c r="A103" s="11" t="s">
        <v>38</v>
      </c>
      <c r="B103" s="7">
        <v>2</v>
      </c>
      <c r="C103" s="6">
        <v>2</v>
      </c>
      <c r="D103" s="7">
        <v>4</v>
      </c>
      <c r="E103" s="6">
        <v>8</v>
      </c>
      <c r="F103" s="7">
        <v>4</v>
      </c>
    </row>
    <row r="104" spans="1:6" x14ac:dyDescent="0.2">
      <c r="A104" s="11" t="s">
        <v>19</v>
      </c>
      <c r="B104" s="7">
        <v>2</v>
      </c>
      <c r="C104" s="6">
        <v>2</v>
      </c>
      <c r="D104" s="7">
        <v>1</v>
      </c>
      <c r="E104" s="6">
        <v>2</v>
      </c>
      <c r="F104" s="7"/>
    </row>
    <row r="105" spans="1:6" x14ac:dyDescent="0.2">
      <c r="A105" s="13" t="s">
        <v>24</v>
      </c>
      <c r="B105" s="7"/>
      <c r="C105" s="6"/>
      <c r="D105" s="7"/>
      <c r="E105" s="6"/>
      <c r="F105" s="7"/>
    </row>
    <row r="106" spans="1:6" x14ac:dyDescent="0.2">
      <c r="A106" s="11" t="s">
        <v>25</v>
      </c>
      <c r="B106" s="7"/>
      <c r="C106" s="6"/>
      <c r="D106" s="7">
        <v>6</v>
      </c>
      <c r="E106" s="6">
        <v>9</v>
      </c>
      <c r="F106" s="7">
        <v>3</v>
      </c>
    </row>
    <row r="107" spans="1:6" x14ac:dyDescent="0.2">
      <c r="A107" s="11" t="s">
        <v>41</v>
      </c>
      <c r="B107" s="7"/>
      <c r="C107" s="6"/>
      <c r="D107" s="7"/>
      <c r="E107" s="6">
        <v>2</v>
      </c>
      <c r="F107" s="7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4"/>
  <sheetViews>
    <sheetView workbookViewId="0"/>
  </sheetViews>
  <sheetFormatPr defaultRowHeight="12.75" x14ac:dyDescent="0.2"/>
  <cols>
    <col min="1" max="1" width="38.7109375" style="22" bestFit="1" customWidth="1"/>
    <col min="2" max="5" width="8.28515625" style="22" bestFit="1" customWidth="1"/>
    <col min="6" max="16" width="11.42578125" style="22" customWidth="1"/>
    <col min="17" max="16384" width="9.140625" style="22"/>
  </cols>
  <sheetData>
    <row r="1" spans="1:12" x14ac:dyDescent="0.2">
      <c r="A1" s="2" t="s">
        <v>47</v>
      </c>
    </row>
    <row r="3" spans="1:12" x14ac:dyDescent="0.2">
      <c r="A3" s="43" t="s">
        <v>0</v>
      </c>
      <c r="B3" s="25">
        <f>SUM(B6:B10)</f>
        <v>7908</v>
      </c>
    </row>
    <row r="4" spans="1:12" x14ac:dyDescent="0.2">
      <c r="A4" s="36"/>
      <c r="B4" s="1"/>
    </row>
    <row r="5" spans="1:12" x14ac:dyDescent="0.2">
      <c r="A5" s="43" t="s">
        <v>1</v>
      </c>
      <c r="B5" s="46"/>
      <c r="C5" s="47"/>
    </row>
    <row r="6" spans="1:12" x14ac:dyDescent="0.2">
      <c r="A6" s="38" t="s">
        <v>6</v>
      </c>
      <c r="B6" s="25">
        <v>1851</v>
      </c>
      <c r="C6" s="39">
        <f>B6/$B$3</f>
        <v>0.23406676783004551</v>
      </c>
    </row>
    <row r="7" spans="1:12" x14ac:dyDescent="0.2">
      <c r="A7" s="38" t="s">
        <v>5</v>
      </c>
      <c r="B7" s="25">
        <v>609</v>
      </c>
      <c r="C7" s="39">
        <f t="shared" ref="C7:C10" si="0">B7/$B$3</f>
        <v>7.7010622154779967E-2</v>
      </c>
    </row>
    <row r="8" spans="1:12" x14ac:dyDescent="0.2">
      <c r="A8" s="38" t="s">
        <v>2</v>
      </c>
      <c r="B8" s="25">
        <v>4152</v>
      </c>
      <c r="C8" s="39">
        <f t="shared" si="0"/>
        <v>0.52503793626707129</v>
      </c>
    </row>
    <row r="9" spans="1:12" x14ac:dyDescent="0.2">
      <c r="A9" s="38" t="s">
        <v>3</v>
      </c>
      <c r="B9" s="25">
        <v>982</v>
      </c>
      <c r="C9" s="39">
        <f t="shared" si="0"/>
        <v>0.12417804754678806</v>
      </c>
    </row>
    <row r="10" spans="1:12" x14ac:dyDescent="0.2">
      <c r="A10" s="38" t="s">
        <v>4</v>
      </c>
      <c r="B10" s="25">
        <v>314</v>
      </c>
      <c r="C10" s="39">
        <f t="shared" si="0"/>
        <v>3.9706626201315126E-2</v>
      </c>
    </row>
    <row r="11" spans="1:12" x14ac:dyDescent="0.2">
      <c r="A11" s="36"/>
    </row>
    <row r="12" spans="1:12" x14ac:dyDescent="0.2">
      <c r="A12" s="36"/>
    </row>
    <row r="13" spans="1:12" x14ac:dyDescent="0.2">
      <c r="A13" s="43" t="s">
        <v>8</v>
      </c>
      <c r="B13" s="44"/>
      <c r="C13" s="44"/>
      <c r="D13" s="44"/>
      <c r="E13" s="44"/>
      <c r="F13" s="44"/>
      <c r="G13" s="44"/>
      <c r="H13" s="45" t="s">
        <v>12</v>
      </c>
      <c r="I13" s="45"/>
      <c r="J13" s="45"/>
      <c r="K13" s="45"/>
      <c r="L13" s="45"/>
    </row>
    <row r="14" spans="1:12" ht="25.5" x14ac:dyDescent="0.2">
      <c r="A14" s="38"/>
      <c r="B14" s="41">
        <v>2016</v>
      </c>
      <c r="C14" s="40">
        <v>2017</v>
      </c>
      <c r="D14" s="41">
        <v>2018</v>
      </c>
      <c r="E14" s="40">
        <v>2019</v>
      </c>
      <c r="F14" s="41" t="s">
        <v>27</v>
      </c>
      <c r="G14" s="15"/>
      <c r="H14" s="41">
        <v>2016</v>
      </c>
      <c r="I14" s="40">
        <v>2017</v>
      </c>
      <c r="J14" s="41">
        <v>2018</v>
      </c>
      <c r="K14" s="40">
        <v>2019</v>
      </c>
      <c r="L14" s="41" t="s">
        <v>27</v>
      </c>
    </row>
    <row r="15" spans="1:12" x14ac:dyDescent="0.2">
      <c r="A15" s="38" t="s">
        <v>5</v>
      </c>
      <c r="B15" s="16">
        <v>0</v>
      </c>
      <c r="C15" s="15">
        <v>2</v>
      </c>
      <c r="D15" s="16">
        <v>4</v>
      </c>
      <c r="E15" s="15">
        <v>11</v>
      </c>
      <c r="F15" s="16">
        <v>14</v>
      </c>
      <c r="G15" s="15"/>
      <c r="H15" s="42">
        <f>B15/$B$7</f>
        <v>0</v>
      </c>
      <c r="I15" s="39">
        <f t="shared" ref="I15:L15" si="1">C15/$B$7</f>
        <v>3.2840722495894909E-3</v>
      </c>
      <c r="J15" s="42">
        <f t="shared" si="1"/>
        <v>6.5681444991789817E-3</v>
      </c>
      <c r="K15" s="39">
        <f t="shared" si="1"/>
        <v>1.8062397372742199E-2</v>
      </c>
      <c r="L15" s="42">
        <f t="shared" si="1"/>
        <v>2.2988505747126436E-2</v>
      </c>
    </row>
    <row r="16" spans="1:12" x14ac:dyDescent="0.2">
      <c r="A16" s="38" t="s">
        <v>2</v>
      </c>
      <c r="B16" s="16">
        <v>15</v>
      </c>
      <c r="C16" s="15">
        <v>19</v>
      </c>
      <c r="D16" s="16">
        <v>24</v>
      </c>
      <c r="E16" s="15">
        <v>28</v>
      </c>
      <c r="F16" s="16">
        <v>27</v>
      </c>
      <c r="G16" s="15"/>
      <c r="H16" s="42">
        <f>B16/$B$8</f>
        <v>3.6127167630057803E-3</v>
      </c>
      <c r="I16" s="39">
        <f t="shared" ref="I16:L16" si="2">C16/$B$8</f>
        <v>4.5761078998073218E-3</v>
      </c>
      <c r="J16" s="42">
        <f t="shared" si="2"/>
        <v>5.7803468208092483E-3</v>
      </c>
      <c r="K16" s="39">
        <f t="shared" si="2"/>
        <v>6.7437379576107898E-3</v>
      </c>
      <c r="L16" s="42">
        <f t="shared" si="2"/>
        <v>6.5028901734104048E-3</v>
      </c>
    </row>
    <row r="17" spans="1:12" x14ac:dyDescent="0.2">
      <c r="A17" s="38" t="s">
        <v>3</v>
      </c>
      <c r="B17" s="16">
        <v>0</v>
      </c>
      <c r="C17" s="15">
        <v>3</v>
      </c>
      <c r="D17" s="16">
        <v>8</v>
      </c>
      <c r="E17" s="15">
        <v>13</v>
      </c>
      <c r="F17" s="16">
        <v>10</v>
      </c>
      <c r="G17" s="15"/>
      <c r="H17" s="42">
        <f>B17/$B$9</f>
        <v>0</v>
      </c>
      <c r="I17" s="39">
        <f>C17/$B$9</f>
        <v>3.0549898167006109E-3</v>
      </c>
      <c r="J17" s="42">
        <f>D17/$B$9</f>
        <v>8.1466395112016286E-3</v>
      </c>
      <c r="K17" s="39">
        <f t="shared" ref="K17:L17" si="3">E17/$B$9</f>
        <v>1.3238289205702648E-2</v>
      </c>
      <c r="L17" s="42">
        <f t="shared" si="3"/>
        <v>1.0183299389002037E-2</v>
      </c>
    </row>
    <row r="18" spans="1:12" x14ac:dyDescent="0.2">
      <c r="A18" s="38" t="s">
        <v>4</v>
      </c>
      <c r="B18" s="16">
        <v>6</v>
      </c>
      <c r="C18" s="15">
        <v>9</v>
      </c>
      <c r="D18" s="16">
        <v>16</v>
      </c>
      <c r="E18" s="15">
        <v>20</v>
      </c>
      <c r="F18" s="16">
        <v>14</v>
      </c>
      <c r="G18" s="15"/>
      <c r="H18" s="42">
        <f>B18/$B$10</f>
        <v>1.9108280254777069E-2</v>
      </c>
      <c r="I18" s="39">
        <f t="shared" ref="I18:L18" si="4">C18/$B$10</f>
        <v>2.8662420382165606E-2</v>
      </c>
      <c r="J18" s="42">
        <f t="shared" si="4"/>
        <v>5.0955414012738856E-2</v>
      </c>
      <c r="K18" s="39">
        <f t="shared" si="4"/>
        <v>6.3694267515923567E-2</v>
      </c>
      <c r="L18" s="42">
        <f t="shared" si="4"/>
        <v>4.4585987261146494E-2</v>
      </c>
    </row>
    <row r="19" spans="1:12" x14ac:dyDescent="0.2">
      <c r="A19" s="37" t="s">
        <v>13</v>
      </c>
      <c r="B19" s="23">
        <f>SUM(B15:B18)</f>
        <v>21</v>
      </c>
      <c r="C19" s="24">
        <f t="shared" ref="C19:F19" si="5">SUM(C15:C18)</f>
        <v>33</v>
      </c>
      <c r="D19" s="23">
        <f t="shared" si="5"/>
        <v>52</v>
      </c>
      <c r="E19" s="24">
        <f t="shared" si="5"/>
        <v>72</v>
      </c>
      <c r="F19" s="23">
        <f t="shared" si="5"/>
        <v>65</v>
      </c>
      <c r="G19" s="15"/>
      <c r="H19" s="16"/>
      <c r="I19" s="15"/>
      <c r="J19" s="16"/>
      <c r="K19" s="15"/>
      <c r="L19" s="16"/>
    </row>
    <row r="20" spans="1:12" x14ac:dyDescent="0.2">
      <c r="A20" s="36"/>
    </row>
    <row r="21" spans="1:12" x14ac:dyDescent="0.2">
      <c r="A21" s="43" t="s">
        <v>9</v>
      </c>
      <c r="B21" s="44"/>
      <c r="C21" s="44"/>
      <c r="D21" s="44"/>
      <c r="E21" s="44"/>
      <c r="F21" s="44"/>
      <c r="G21" s="44"/>
      <c r="H21" s="45" t="s">
        <v>12</v>
      </c>
      <c r="I21" s="45"/>
      <c r="J21" s="45"/>
      <c r="K21" s="45"/>
      <c r="L21" s="45"/>
    </row>
    <row r="22" spans="1:12" ht="25.5" x14ac:dyDescent="0.2">
      <c r="A22" s="38"/>
      <c r="B22" s="41">
        <v>2016</v>
      </c>
      <c r="C22" s="40">
        <v>2017</v>
      </c>
      <c r="D22" s="41">
        <v>2018</v>
      </c>
      <c r="E22" s="40">
        <v>2019</v>
      </c>
      <c r="F22" s="41" t="s">
        <v>27</v>
      </c>
      <c r="G22" s="15"/>
      <c r="H22" s="41">
        <v>2016</v>
      </c>
      <c r="I22" s="40">
        <v>2017</v>
      </c>
      <c r="J22" s="41">
        <v>2018</v>
      </c>
      <c r="K22" s="40">
        <v>2019</v>
      </c>
      <c r="L22" s="41" t="s">
        <v>27</v>
      </c>
    </row>
    <row r="23" spans="1:12" x14ac:dyDescent="0.2">
      <c r="A23" s="38" t="s">
        <v>5</v>
      </c>
      <c r="B23" s="16">
        <v>0</v>
      </c>
      <c r="C23" s="15">
        <v>2</v>
      </c>
      <c r="D23" s="16">
        <v>4</v>
      </c>
      <c r="E23" s="15">
        <v>11</v>
      </c>
      <c r="F23" s="16">
        <v>14</v>
      </c>
      <c r="G23" s="15"/>
      <c r="H23" s="42">
        <f>B23/$B$7</f>
        <v>0</v>
      </c>
      <c r="I23" s="39">
        <f t="shared" ref="I23:L23" si="6">C23/$B$7</f>
        <v>3.2840722495894909E-3</v>
      </c>
      <c r="J23" s="42">
        <f t="shared" si="6"/>
        <v>6.5681444991789817E-3</v>
      </c>
      <c r="K23" s="39">
        <f t="shared" si="6"/>
        <v>1.8062397372742199E-2</v>
      </c>
      <c r="L23" s="42">
        <f t="shared" si="6"/>
        <v>2.2988505747126436E-2</v>
      </c>
    </row>
    <row r="24" spans="1:12" x14ac:dyDescent="0.2">
      <c r="A24" s="38" t="s">
        <v>2</v>
      </c>
      <c r="B24" s="16">
        <v>14</v>
      </c>
      <c r="C24" s="15">
        <v>19</v>
      </c>
      <c r="D24" s="16">
        <v>24</v>
      </c>
      <c r="E24" s="15">
        <v>28</v>
      </c>
      <c r="F24" s="16">
        <v>27</v>
      </c>
      <c r="G24" s="15"/>
      <c r="H24" s="42">
        <f>B24/$B$8</f>
        <v>3.3718689788053949E-3</v>
      </c>
      <c r="I24" s="39">
        <f t="shared" ref="I24:L24" si="7">C24/$B$8</f>
        <v>4.5761078998073218E-3</v>
      </c>
      <c r="J24" s="42">
        <f t="shared" si="7"/>
        <v>5.7803468208092483E-3</v>
      </c>
      <c r="K24" s="39">
        <f t="shared" si="7"/>
        <v>6.7437379576107898E-3</v>
      </c>
      <c r="L24" s="42">
        <f t="shared" si="7"/>
        <v>6.5028901734104048E-3</v>
      </c>
    </row>
    <row r="25" spans="1:12" x14ac:dyDescent="0.2">
      <c r="A25" s="38" t="s">
        <v>3</v>
      </c>
      <c r="B25" s="16">
        <v>0</v>
      </c>
      <c r="C25" s="15">
        <v>0</v>
      </c>
      <c r="D25" s="16">
        <v>4</v>
      </c>
      <c r="E25" s="15">
        <v>6</v>
      </c>
      <c r="F25" s="16">
        <v>4</v>
      </c>
      <c r="G25" s="15"/>
      <c r="H25" s="42">
        <f>B25/$B$9</f>
        <v>0</v>
      </c>
      <c r="I25" s="39">
        <f>C25/$B$9</f>
        <v>0</v>
      </c>
      <c r="J25" s="42">
        <f>D25/$B$9</f>
        <v>4.0733197556008143E-3</v>
      </c>
      <c r="K25" s="39">
        <f t="shared" ref="K25:L25" si="8">E25/$B$9</f>
        <v>6.1099796334012219E-3</v>
      </c>
      <c r="L25" s="42">
        <f t="shared" si="8"/>
        <v>4.0733197556008143E-3</v>
      </c>
    </row>
    <row r="26" spans="1:12" x14ac:dyDescent="0.2">
      <c r="A26" s="38" t="s">
        <v>4</v>
      </c>
      <c r="B26" s="16">
        <v>2</v>
      </c>
      <c r="C26" s="15">
        <v>4</v>
      </c>
      <c r="D26" s="16">
        <v>5</v>
      </c>
      <c r="E26" s="15">
        <v>7</v>
      </c>
      <c r="F26" s="16">
        <v>6</v>
      </c>
      <c r="G26" s="15"/>
      <c r="H26" s="42">
        <f>B26/$B$10</f>
        <v>6.369426751592357E-3</v>
      </c>
      <c r="I26" s="39">
        <f t="shared" ref="I26:L26" si="9">C26/$B$10</f>
        <v>1.2738853503184714E-2</v>
      </c>
      <c r="J26" s="42">
        <f t="shared" si="9"/>
        <v>1.5923566878980892E-2</v>
      </c>
      <c r="K26" s="39">
        <f t="shared" si="9"/>
        <v>2.2292993630573247E-2</v>
      </c>
      <c r="L26" s="42">
        <f t="shared" si="9"/>
        <v>1.9108280254777069E-2</v>
      </c>
    </row>
    <row r="27" spans="1:12" x14ac:dyDescent="0.2">
      <c r="A27" s="37" t="s">
        <v>13</v>
      </c>
      <c r="B27" s="23">
        <f>SUM(B23:B26)</f>
        <v>16</v>
      </c>
      <c r="C27" s="24">
        <f t="shared" ref="C27:F27" si="10">SUM(C23:C26)</f>
        <v>25</v>
      </c>
      <c r="D27" s="23">
        <f t="shared" si="10"/>
        <v>37</v>
      </c>
      <c r="E27" s="24">
        <f t="shared" si="10"/>
        <v>52</v>
      </c>
      <c r="F27" s="23">
        <f t="shared" si="10"/>
        <v>51</v>
      </c>
      <c r="G27" s="15"/>
      <c r="H27" s="16"/>
      <c r="I27" s="15"/>
      <c r="J27" s="16"/>
      <c r="K27" s="15"/>
      <c r="L27" s="16"/>
    </row>
    <row r="28" spans="1:12" x14ac:dyDescent="0.2">
      <c r="A28" s="36"/>
    </row>
    <row r="29" spans="1:12" x14ac:dyDescent="0.2">
      <c r="A29" s="43" t="s">
        <v>10</v>
      </c>
      <c r="B29" s="44"/>
      <c r="C29" s="44"/>
      <c r="D29" s="44"/>
      <c r="E29" s="44"/>
      <c r="F29" s="44"/>
      <c r="G29" s="44"/>
      <c r="H29" s="45" t="s">
        <v>12</v>
      </c>
      <c r="I29" s="45"/>
      <c r="J29" s="45"/>
      <c r="K29" s="45"/>
      <c r="L29" s="45"/>
    </row>
    <row r="30" spans="1:12" ht="25.5" x14ac:dyDescent="0.2">
      <c r="A30" s="37"/>
      <c r="B30" s="41">
        <v>2016</v>
      </c>
      <c r="C30" s="40">
        <v>2017</v>
      </c>
      <c r="D30" s="41">
        <v>2018</v>
      </c>
      <c r="E30" s="40">
        <v>2019</v>
      </c>
      <c r="F30" s="41" t="s">
        <v>27</v>
      </c>
      <c r="G30" s="15"/>
      <c r="H30" s="41">
        <v>2016</v>
      </c>
      <c r="I30" s="40">
        <v>2017</v>
      </c>
      <c r="J30" s="41">
        <v>2018</v>
      </c>
      <c r="K30" s="40">
        <v>2019</v>
      </c>
      <c r="L30" s="41" t="s">
        <v>27</v>
      </c>
    </row>
    <row r="31" spans="1:12" x14ac:dyDescent="0.2">
      <c r="A31" s="38" t="s">
        <v>5</v>
      </c>
      <c r="B31" s="16">
        <v>0</v>
      </c>
      <c r="C31" s="15">
        <v>0</v>
      </c>
      <c r="D31" s="16">
        <v>1</v>
      </c>
      <c r="E31" s="15">
        <v>2</v>
      </c>
      <c r="F31" s="16">
        <v>2</v>
      </c>
      <c r="G31" s="15"/>
      <c r="H31" s="42">
        <f>B31/$B$7</f>
        <v>0</v>
      </c>
      <c r="I31" s="39">
        <f t="shared" ref="I31:L31" si="11">C31/$B$7</f>
        <v>0</v>
      </c>
      <c r="J31" s="42">
        <f t="shared" si="11"/>
        <v>1.6420361247947454E-3</v>
      </c>
      <c r="K31" s="39">
        <f t="shared" si="11"/>
        <v>3.2840722495894909E-3</v>
      </c>
      <c r="L31" s="42">
        <f t="shared" si="11"/>
        <v>3.2840722495894909E-3</v>
      </c>
    </row>
    <row r="32" spans="1:12" x14ac:dyDescent="0.2">
      <c r="A32" s="38" t="s">
        <v>2</v>
      </c>
      <c r="B32" s="16">
        <v>1</v>
      </c>
      <c r="C32" s="15">
        <v>2</v>
      </c>
      <c r="D32" s="16">
        <v>2</v>
      </c>
      <c r="E32" s="15">
        <v>4</v>
      </c>
      <c r="F32" s="16">
        <v>3</v>
      </c>
      <c r="G32" s="15"/>
      <c r="H32" s="42">
        <f>B32/$B$8</f>
        <v>2.4084778420038535E-4</v>
      </c>
      <c r="I32" s="39">
        <f t="shared" ref="I32:L32" si="12">C32/$B$8</f>
        <v>4.8169556840077071E-4</v>
      </c>
      <c r="J32" s="42">
        <f t="shared" si="12"/>
        <v>4.8169556840077071E-4</v>
      </c>
      <c r="K32" s="39">
        <f t="shared" si="12"/>
        <v>9.6339113680154141E-4</v>
      </c>
      <c r="L32" s="42">
        <f t="shared" si="12"/>
        <v>7.2254335260115603E-4</v>
      </c>
    </row>
    <row r="33" spans="1:12" x14ac:dyDescent="0.2">
      <c r="A33" s="38" t="s">
        <v>3</v>
      </c>
      <c r="B33" s="16">
        <v>0</v>
      </c>
      <c r="C33" s="15">
        <v>3</v>
      </c>
      <c r="D33" s="16">
        <v>4</v>
      </c>
      <c r="E33" s="15">
        <v>8</v>
      </c>
      <c r="F33" s="16">
        <v>6</v>
      </c>
      <c r="G33" s="15"/>
      <c r="H33" s="42">
        <f>B33/$B$9</f>
        <v>0</v>
      </c>
      <c r="I33" s="39">
        <f>C33/$B$9</f>
        <v>3.0549898167006109E-3</v>
      </c>
      <c r="J33" s="42">
        <f>D33/$B$9</f>
        <v>4.0733197556008143E-3</v>
      </c>
      <c r="K33" s="39">
        <f t="shared" ref="K33:L33" si="13">E33/$B$9</f>
        <v>8.1466395112016286E-3</v>
      </c>
      <c r="L33" s="42">
        <f t="shared" si="13"/>
        <v>6.1099796334012219E-3</v>
      </c>
    </row>
    <row r="34" spans="1:12" x14ac:dyDescent="0.2">
      <c r="A34" s="38" t="s">
        <v>4</v>
      </c>
      <c r="B34" s="16">
        <v>4</v>
      </c>
      <c r="C34" s="15">
        <v>6</v>
      </c>
      <c r="D34" s="16">
        <v>13</v>
      </c>
      <c r="E34" s="15">
        <v>15</v>
      </c>
      <c r="F34" s="16">
        <v>9</v>
      </c>
      <c r="G34" s="15"/>
      <c r="H34" s="42">
        <f>B34/$B$10</f>
        <v>1.2738853503184714E-2</v>
      </c>
      <c r="I34" s="39">
        <f t="shared" ref="I34:L34" si="14">C34/$B$10</f>
        <v>1.9108280254777069E-2</v>
      </c>
      <c r="J34" s="42">
        <f t="shared" si="14"/>
        <v>4.1401273885350316E-2</v>
      </c>
      <c r="K34" s="39">
        <f t="shared" si="14"/>
        <v>4.7770700636942678E-2</v>
      </c>
      <c r="L34" s="42">
        <f t="shared" si="14"/>
        <v>2.8662420382165606E-2</v>
      </c>
    </row>
    <row r="35" spans="1:12" x14ac:dyDescent="0.2">
      <c r="A35" s="37" t="s">
        <v>13</v>
      </c>
      <c r="B35" s="23">
        <f>SUM(B31:B34)</f>
        <v>5</v>
      </c>
      <c r="C35" s="24">
        <f t="shared" ref="C35:F35" si="15">SUM(C31:C34)</f>
        <v>11</v>
      </c>
      <c r="D35" s="23">
        <f t="shared" si="15"/>
        <v>20</v>
      </c>
      <c r="E35" s="24">
        <f t="shared" si="15"/>
        <v>29</v>
      </c>
      <c r="F35" s="23">
        <f t="shared" si="15"/>
        <v>20</v>
      </c>
      <c r="G35" s="15"/>
      <c r="H35" s="16"/>
      <c r="I35" s="15"/>
      <c r="J35" s="16"/>
      <c r="K35" s="15"/>
      <c r="L35" s="16"/>
    </row>
    <row r="38" spans="1:12" x14ac:dyDescent="0.2">
      <c r="A38" s="2" t="s">
        <v>7</v>
      </c>
    </row>
    <row r="40" spans="1:12" ht="25.5" x14ac:dyDescent="0.2">
      <c r="A40" s="6"/>
      <c r="B40" s="33">
        <v>2016</v>
      </c>
      <c r="C40" s="34">
        <v>2017</v>
      </c>
      <c r="D40" s="33">
        <v>2018</v>
      </c>
      <c r="E40" s="34">
        <v>2019</v>
      </c>
      <c r="F40" s="33" t="s">
        <v>27</v>
      </c>
    </row>
    <row r="41" spans="1:12" ht="25.5" x14ac:dyDescent="0.2">
      <c r="A41" s="12" t="s">
        <v>26</v>
      </c>
      <c r="B41" s="31" t="s">
        <v>62</v>
      </c>
      <c r="C41" s="35" t="s">
        <v>62</v>
      </c>
      <c r="D41" s="31" t="s">
        <v>62</v>
      </c>
      <c r="E41" s="35" t="s">
        <v>62</v>
      </c>
      <c r="F41" s="31" t="s">
        <v>62</v>
      </c>
    </row>
    <row r="42" spans="1:12" x14ac:dyDescent="0.2">
      <c r="A42" s="13" t="s">
        <v>14</v>
      </c>
      <c r="B42" s="16"/>
      <c r="C42" s="14"/>
      <c r="D42" s="20"/>
      <c r="E42" s="14"/>
      <c r="F42" s="20"/>
    </row>
    <row r="43" spans="1:12" x14ac:dyDescent="0.2">
      <c r="A43" s="11" t="s">
        <v>15</v>
      </c>
      <c r="B43" s="16"/>
      <c r="C43" s="19">
        <v>2</v>
      </c>
      <c r="D43" s="21">
        <v>4</v>
      </c>
      <c r="E43" s="19">
        <v>11</v>
      </c>
      <c r="F43" s="21">
        <v>14</v>
      </c>
    </row>
    <row r="44" spans="1:12" x14ac:dyDescent="0.2">
      <c r="A44" s="13" t="s">
        <v>17</v>
      </c>
      <c r="B44" s="16"/>
      <c r="C44" s="14"/>
      <c r="D44" s="20"/>
      <c r="E44" s="14"/>
      <c r="F44" s="20"/>
    </row>
    <row r="45" spans="1:12" x14ac:dyDescent="0.2">
      <c r="A45" s="11" t="s">
        <v>18</v>
      </c>
      <c r="B45" s="16"/>
      <c r="C45" s="19"/>
      <c r="D45" s="21">
        <v>1</v>
      </c>
      <c r="E45" s="19">
        <v>2</v>
      </c>
      <c r="F45" s="21">
        <v>2</v>
      </c>
    </row>
    <row r="46" spans="1:12" x14ac:dyDescent="0.2">
      <c r="A46" s="13" t="s">
        <v>21</v>
      </c>
      <c r="B46" s="16"/>
      <c r="C46" s="14"/>
      <c r="D46" s="20"/>
      <c r="E46" s="14"/>
      <c r="F46" s="20"/>
    </row>
    <row r="47" spans="1:12" x14ac:dyDescent="0.2">
      <c r="A47" s="11" t="s">
        <v>22</v>
      </c>
      <c r="B47" s="16"/>
      <c r="C47" s="19"/>
      <c r="D47" s="21"/>
      <c r="E47" s="19"/>
      <c r="F47" s="21">
        <v>1</v>
      </c>
    </row>
    <row r="48" spans="1:12" x14ac:dyDescent="0.2">
      <c r="A48" s="13" t="s">
        <v>24</v>
      </c>
      <c r="B48" s="16"/>
      <c r="C48" s="14"/>
      <c r="D48" s="20"/>
      <c r="E48" s="14"/>
      <c r="F48" s="20"/>
    </row>
    <row r="49" spans="1:6" x14ac:dyDescent="0.2">
      <c r="A49" s="11" t="s">
        <v>25</v>
      </c>
      <c r="B49" s="16"/>
      <c r="C49" s="19"/>
      <c r="D49" s="21"/>
      <c r="E49" s="19"/>
      <c r="F49" s="21">
        <v>1</v>
      </c>
    </row>
    <row r="52" spans="1:6" ht="25.5" x14ac:dyDescent="0.2">
      <c r="A52" s="6"/>
      <c r="B52" s="33">
        <v>2016</v>
      </c>
      <c r="C52" s="34">
        <v>2017</v>
      </c>
      <c r="D52" s="33">
        <v>2018</v>
      </c>
      <c r="E52" s="34">
        <v>2019</v>
      </c>
      <c r="F52" s="33" t="s">
        <v>27</v>
      </c>
    </row>
    <row r="53" spans="1:6" ht="25.5" x14ac:dyDescent="0.2">
      <c r="A53" s="12" t="s">
        <v>28</v>
      </c>
      <c r="B53" s="31" t="s">
        <v>62</v>
      </c>
      <c r="C53" s="35" t="s">
        <v>62</v>
      </c>
      <c r="D53" s="31" t="s">
        <v>62</v>
      </c>
      <c r="E53" s="35" t="s">
        <v>62</v>
      </c>
      <c r="F53" s="31" t="s">
        <v>62</v>
      </c>
    </row>
    <row r="54" spans="1:6" x14ac:dyDescent="0.2">
      <c r="A54" s="13" t="s">
        <v>14</v>
      </c>
      <c r="B54" s="21"/>
      <c r="C54" s="19"/>
      <c r="D54" s="21"/>
      <c r="E54" s="19"/>
      <c r="F54" s="21"/>
    </row>
    <row r="55" spans="1:6" x14ac:dyDescent="0.2">
      <c r="A55" s="11" t="s">
        <v>29</v>
      </c>
      <c r="B55" s="21"/>
      <c r="C55" s="19">
        <v>1</v>
      </c>
      <c r="D55" s="21">
        <v>1</v>
      </c>
      <c r="E55" s="19"/>
      <c r="F55" s="21">
        <v>1</v>
      </c>
    </row>
    <row r="56" spans="1:6" x14ac:dyDescent="0.2">
      <c r="A56" s="11" t="s">
        <v>15</v>
      </c>
      <c r="B56" s="21">
        <v>10</v>
      </c>
      <c r="C56" s="19">
        <v>13</v>
      </c>
      <c r="D56" s="21">
        <v>19</v>
      </c>
      <c r="E56" s="19">
        <v>26</v>
      </c>
      <c r="F56" s="21">
        <v>24</v>
      </c>
    </row>
    <row r="57" spans="1:6" x14ac:dyDescent="0.2">
      <c r="A57" s="11" t="s">
        <v>33</v>
      </c>
      <c r="B57" s="21"/>
      <c r="C57" s="19">
        <v>1</v>
      </c>
      <c r="D57" s="21">
        <v>1</v>
      </c>
      <c r="E57" s="19">
        <v>1</v>
      </c>
      <c r="F57" s="21"/>
    </row>
    <row r="58" spans="1:6" x14ac:dyDescent="0.2">
      <c r="A58" s="11" t="s">
        <v>30</v>
      </c>
      <c r="B58" s="21">
        <v>1</v>
      </c>
      <c r="C58" s="19">
        <v>1</v>
      </c>
      <c r="D58" s="21">
        <v>1</v>
      </c>
      <c r="E58" s="19"/>
      <c r="F58" s="21"/>
    </row>
    <row r="59" spans="1:6" x14ac:dyDescent="0.2">
      <c r="A59" s="11" t="s">
        <v>16</v>
      </c>
      <c r="B59" s="21">
        <v>3</v>
      </c>
      <c r="C59" s="19">
        <v>3</v>
      </c>
      <c r="D59" s="21">
        <v>3</v>
      </c>
      <c r="E59" s="19">
        <v>1</v>
      </c>
      <c r="F59" s="21">
        <v>2</v>
      </c>
    </row>
    <row r="60" spans="1:6" x14ac:dyDescent="0.2">
      <c r="A60" s="13" t="s">
        <v>17</v>
      </c>
      <c r="B60" s="21"/>
      <c r="C60" s="19"/>
      <c r="D60" s="21"/>
      <c r="E60" s="19"/>
      <c r="F60" s="21"/>
    </row>
    <row r="61" spans="1:6" x14ac:dyDescent="0.2">
      <c r="A61" s="11" t="s">
        <v>18</v>
      </c>
      <c r="B61" s="21">
        <v>1</v>
      </c>
      <c r="C61" s="19">
        <v>1</v>
      </c>
      <c r="D61" s="21">
        <v>1</v>
      </c>
      <c r="E61" s="19">
        <v>2</v>
      </c>
      <c r="F61" s="21">
        <v>2</v>
      </c>
    </row>
    <row r="62" spans="1:6" x14ac:dyDescent="0.2">
      <c r="A62" s="11" t="s">
        <v>38</v>
      </c>
      <c r="B62" s="21"/>
      <c r="C62" s="19">
        <v>1</v>
      </c>
      <c r="D62" s="21">
        <v>1</v>
      </c>
      <c r="E62" s="19">
        <v>2</v>
      </c>
      <c r="F62" s="21">
        <v>1</v>
      </c>
    </row>
    <row r="63" spans="1:6" x14ac:dyDescent="0.2">
      <c r="A63" s="13" t="s">
        <v>24</v>
      </c>
      <c r="B63" s="21"/>
      <c r="C63" s="19"/>
      <c r="D63" s="21"/>
      <c r="E63" s="19"/>
      <c r="F63" s="21"/>
    </row>
    <row r="64" spans="1:6" x14ac:dyDescent="0.2">
      <c r="A64" s="11" t="s">
        <v>25</v>
      </c>
      <c r="B64" s="21"/>
      <c r="C64" s="19"/>
      <c r="D64" s="21">
        <v>1</v>
      </c>
      <c r="E64" s="19">
        <v>3</v>
      </c>
      <c r="F64" s="21">
        <v>2</v>
      </c>
    </row>
    <row r="67" spans="1:6" ht="25.5" x14ac:dyDescent="0.2">
      <c r="A67" s="6"/>
      <c r="B67" s="33">
        <v>2016</v>
      </c>
      <c r="C67" s="34">
        <v>2017</v>
      </c>
      <c r="D67" s="33">
        <v>2018</v>
      </c>
      <c r="E67" s="34">
        <v>2019</v>
      </c>
      <c r="F67" s="33" t="s">
        <v>27</v>
      </c>
    </row>
    <row r="68" spans="1:6" ht="25.5" x14ac:dyDescent="0.2">
      <c r="A68" s="12" t="s">
        <v>51</v>
      </c>
      <c r="B68" s="31" t="s">
        <v>62</v>
      </c>
      <c r="C68" s="35" t="s">
        <v>62</v>
      </c>
      <c r="D68" s="31" t="s">
        <v>62</v>
      </c>
      <c r="E68" s="35" t="s">
        <v>62</v>
      </c>
      <c r="F68" s="31" t="s">
        <v>62</v>
      </c>
    </row>
    <row r="69" spans="1:6" x14ac:dyDescent="0.2">
      <c r="A69" s="13" t="s">
        <v>14</v>
      </c>
      <c r="B69" s="21"/>
      <c r="C69" s="19"/>
      <c r="D69" s="21"/>
      <c r="E69" s="19"/>
      <c r="F69" s="21"/>
    </row>
    <row r="70" spans="1:6" x14ac:dyDescent="0.2">
      <c r="A70" s="11" t="s">
        <v>29</v>
      </c>
      <c r="B70" s="21"/>
      <c r="C70" s="19"/>
      <c r="D70" s="21"/>
      <c r="E70" s="19">
        <v>1</v>
      </c>
      <c r="F70" s="21"/>
    </row>
    <row r="71" spans="1:6" x14ac:dyDescent="0.2">
      <c r="A71" s="11" t="s">
        <v>15</v>
      </c>
      <c r="B71" s="21"/>
      <c r="C71" s="19"/>
      <c r="D71" s="21">
        <v>1</v>
      </c>
      <c r="E71" s="19">
        <v>2</v>
      </c>
      <c r="F71" s="21">
        <v>2</v>
      </c>
    </row>
    <row r="72" spans="1:6" x14ac:dyDescent="0.2">
      <c r="A72" s="11" t="s">
        <v>33</v>
      </c>
      <c r="B72" s="21"/>
      <c r="C72" s="19"/>
      <c r="D72" s="21">
        <v>2</v>
      </c>
      <c r="E72" s="19">
        <v>1</v>
      </c>
      <c r="F72" s="21"/>
    </row>
    <row r="73" spans="1:6" x14ac:dyDescent="0.2">
      <c r="A73" s="11" t="s">
        <v>30</v>
      </c>
      <c r="B73" s="21"/>
      <c r="C73" s="19"/>
      <c r="D73" s="21">
        <v>1</v>
      </c>
      <c r="E73" s="19">
        <v>2</v>
      </c>
      <c r="F73" s="21">
        <v>3</v>
      </c>
    </row>
    <row r="74" spans="1:6" x14ac:dyDescent="0.2">
      <c r="A74" s="13" t="s">
        <v>17</v>
      </c>
      <c r="B74" s="21"/>
      <c r="C74" s="19"/>
      <c r="D74" s="21"/>
      <c r="E74" s="19"/>
      <c r="F74" s="21"/>
    </row>
    <row r="75" spans="1:6" x14ac:dyDescent="0.2">
      <c r="A75" s="11" t="s">
        <v>38</v>
      </c>
      <c r="B75" s="21"/>
      <c r="C75" s="19">
        <v>2</v>
      </c>
      <c r="D75" s="21">
        <v>3</v>
      </c>
      <c r="E75" s="19">
        <v>6</v>
      </c>
      <c r="F75" s="21">
        <v>5</v>
      </c>
    </row>
    <row r="76" spans="1:6" x14ac:dyDescent="0.2">
      <c r="A76" s="11" t="s">
        <v>19</v>
      </c>
      <c r="B76" s="21"/>
      <c r="C76" s="19">
        <v>1</v>
      </c>
      <c r="D76" s="21">
        <v>1</v>
      </c>
      <c r="E76" s="19">
        <v>2</v>
      </c>
      <c r="F76" s="21">
        <v>1</v>
      </c>
    </row>
    <row r="77" spans="1:6" x14ac:dyDescent="0.2">
      <c r="A77" s="13" t="s">
        <v>24</v>
      </c>
      <c r="B77" s="21"/>
      <c r="C77" s="19"/>
      <c r="D77" s="21"/>
      <c r="E77" s="19"/>
      <c r="F77" s="21"/>
    </row>
    <row r="78" spans="1:6" x14ac:dyDescent="0.2">
      <c r="A78" s="11" t="s">
        <v>25</v>
      </c>
      <c r="B78" s="21"/>
      <c r="C78" s="19"/>
      <c r="D78" s="21">
        <v>4</v>
      </c>
      <c r="E78" s="19">
        <v>7</v>
      </c>
      <c r="F78" s="21">
        <v>5</v>
      </c>
    </row>
    <row r="81" spans="1:6" ht="25.5" x14ac:dyDescent="0.2">
      <c r="A81" s="6"/>
      <c r="B81" s="33">
        <v>2016</v>
      </c>
      <c r="C81" s="34">
        <v>2017</v>
      </c>
      <c r="D81" s="33">
        <v>2018</v>
      </c>
      <c r="E81" s="34">
        <v>2019</v>
      </c>
      <c r="F81" s="33" t="s">
        <v>27</v>
      </c>
    </row>
    <row r="82" spans="1:6" ht="25.5" x14ac:dyDescent="0.2">
      <c r="A82" s="12" t="s">
        <v>52</v>
      </c>
      <c r="B82" s="31" t="s">
        <v>62</v>
      </c>
      <c r="C82" s="35" t="s">
        <v>62</v>
      </c>
      <c r="D82" s="31" t="s">
        <v>62</v>
      </c>
      <c r="E82" s="35" t="s">
        <v>62</v>
      </c>
      <c r="F82" s="31" t="s">
        <v>62</v>
      </c>
    </row>
    <row r="83" spans="1:6" x14ac:dyDescent="0.2">
      <c r="A83" s="13" t="s">
        <v>14</v>
      </c>
      <c r="B83" s="21"/>
      <c r="C83" s="19"/>
      <c r="D83" s="21"/>
      <c r="E83" s="19"/>
      <c r="F83" s="21"/>
    </row>
    <row r="84" spans="1:6" x14ac:dyDescent="0.2">
      <c r="A84" s="11" t="s">
        <v>15</v>
      </c>
      <c r="B84" s="21">
        <v>1</v>
      </c>
      <c r="C84" s="19">
        <v>1</v>
      </c>
      <c r="D84" s="21">
        <v>1</v>
      </c>
      <c r="E84" s="19">
        <v>1</v>
      </c>
      <c r="F84" s="21">
        <v>1</v>
      </c>
    </row>
    <row r="85" spans="1:6" x14ac:dyDescent="0.2">
      <c r="A85" s="11" t="s">
        <v>33</v>
      </c>
      <c r="B85" s="21">
        <v>1</v>
      </c>
      <c r="C85" s="19">
        <v>3</v>
      </c>
      <c r="D85" s="21">
        <v>4</v>
      </c>
      <c r="E85" s="19">
        <v>4</v>
      </c>
      <c r="F85" s="21">
        <v>3</v>
      </c>
    </row>
    <row r="86" spans="1:6" x14ac:dyDescent="0.2">
      <c r="A86" s="11" t="s">
        <v>30</v>
      </c>
      <c r="B86" s="21"/>
      <c r="C86" s="19"/>
      <c r="D86" s="21"/>
      <c r="E86" s="19">
        <v>1</v>
      </c>
      <c r="F86" s="21">
        <v>1</v>
      </c>
    </row>
    <row r="87" spans="1:6" x14ac:dyDescent="0.2">
      <c r="A87" s="11" t="s">
        <v>31</v>
      </c>
      <c r="B87" s="21"/>
      <c r="C87" s="19"/>
      <c r="D87" s="21"/>
      <c r="E87" s="19">
        <v>1</v>
      </c>
      <c r="F87" s="21">
        <v>1</v>
      </c>
    </row>
    <row r="88" spans="1:6" x14ac:dyDescent="0.2">
      <c r="A88" s="13" t="s">
        <v>17</v>
      </c>
      <c r="B88" s="21"/>
      <c r="C88" s="19"/>
      <c r="D88" s="21"/>
      <c r="E88" s="19"/>
      <c r="F88" s="21"/>
    </row>
    <row r="89" spans="1:6" x14ac:dyDescent="0.2">
      <c r="A89" s="11" t="s">
        <v>18</v>
      </c>
      <c r="B89" s="21"/>
      <c r="C89" s="19"/>
      <c r="D89" s="21">
        <v>1</v>
      </c>
      <c r="E89" s="19">
        <v>1</v>
      </c>
      <c r="F89" s="21">
        <v>1</v>
      </c>
    </row>
    <row r="90" spans="1:6" x14ac:dyDescent="0.2">
      <c r="A90" s="11" t="s">
        <v>38</v>
      </c>
      <c r="B90" s="21">
        <v>1</v>
      </c>
      <c r="C90" s="19">
        <v>2</v>
      </c>
      <c r="D90" s="21">
        <v>5</v>
      </c>
      <c r="E90" s="19">
        <v>7</v>
      </c>
      <c r="F90" s="21">
        <v>4</v>
      </c>
    </row>
    <row r="91" spans="1:6" x14ac:dyDescent="0.2">
      <c r="A91" s="11" t="s">
        <v>19</v>
      </c>
      <c r="B91" s="21">
        <v>3</v>
      </c>
      <c r="C91" s="19">
        <v>4</v>
      </c>
      <c r="D91" s="21">
        <v>7</v>
      </c>
      <c r="E91" s="19">
        <v>7</v>
      </c>
      <c r="F91" s="21">
        <v>4</v>
      </c>
    </row>
    <row r="92" spans="1:6" x14ac:dyDescent="0.2">
      <c r="A92" s="13" t="s">
        <v>24</v>
      </c>
      <c r="B92" s="21"/>
      <c r="C92" s="19"/>
      <c r="D92" s="21"/>
      <c r="E92" s="19"/>
      <c r="F92" s="21"/>
    </row>
    <row r="93" spans="1:6" x14ac:dyDescent="0.2">
      <c r="A93" s="11" t="s">
        <v>25</v>
      </c>
      <c r="B93" s="21"/>
      <c r="C93" s="19"/>
      <c r="D93" s="21">
        <v>9</v>
      </c>
      <c r="E93" s="19">
        <v>12</v>
      </c>
      <c r="F93" s="21">
        <v>7</v>
      </c>
    </row>
    <row r="94" spans="1:6" x14ac:dyDescent="0.2">
      <c r="A94" s="11" t="s">
        <v>41</v>
      </c>
      <c r="B94" s="21"/>
      <c r="C94" s="19"/>
      <c r="D94" s="21">
        <v>2</v>
      </c>
      <c r="E94" s="19"/>
      <c r="F94" s="21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6"/>
  <sheetViews>
    <sheetView workbookViewId="0"/>
  </sheetViews>
  <sheetFormatPr defaultRowHeight="12.75" x14ac:dyDescent="0.2"/>
  <cols>
    <col min="1" max="1" width="38.7109375" style="22" bestFit="1" customWidth="1"/>
    <col min="2" max="5" width="8.28515625" style="22" bestFit="1" customWidth="1"/>
    <col min="6" max="6" width="11.85546875" style="22" customWidth="1"/>
    <col min="7" max="7" width="10.140625" style="22" bestFit="1" customWidth="1"/>
    <col min="8" max="8" width="8.28515625" style="22" bestFit="1" customWidth="1"/>
    <col min="9" max="9" width="11.7109375" style="22" bestFit="1" customWidth="1"/>
    <col min="10" max="10" width="10.140625" style="22" bestFit="1" customWidth="1"/>
    <col min="11" max="11" width="8.28515625" style="22" bestFit="1" customWidth="1"/>
    <col min="12" max="12" width="12.28515625" style="22" customWidth="1"/>
    <col min="13" max="13" width="10.140625" style="22" bestFit="1" customWidth="1"/>
    <col min="14" max="14" width="8.28515625" style="22" bestFit="1" customWidth="1"/>
    <col min="15" max="15" width="11.7109375" style="22" bestFit="1" customWidth="1"/>
    <col min="16" max="16" width="10.140625" style="22" bestFit="1" customWidth="1"/>
    <col min="17" max="16384" width="9.140625" style="22"/>
  </cols>
  <sheetData>
    <row r="1" spans="1:12" x14ac:dyDescent="0.2">
      <c r="A1" s="2" t="s">
        <v>50</v>
      </c>
    </row>
    <row r="3" spans="1:12" x14ac:dyDescent="0.2">
      <c r="A3" s="43" t="s">
        <v>0</v>
      </c>
      <c r="B3" s="25">
        <f>SUM(B6:B10)</f>
        <v>10259</v>
      </c>
    </row>
    <row r="4" spans="1:12" x14ac:dyDescent="0.2">
      <c r="A4" s="36"/>
      <c r="B4" s="1"/>
    </row>
    <row r="5" spans="1:12" x14ac:dyDescent="0.2">
      <c r="A5" s="43" t="s">
        <v>1</v>
      </c>
      <c r="B5" s="46"/>
      <c r="C5" s="47"/>
    </row>
    <row r="6" spans="1:12" x14ac:dyDescent="0.2">
      <c r="A6" s="38" t="s">
        <v>6</v>
      </c>
      <c r="B6" s="25">
        <v>1788</v>
      </c>
      <c r="C6" s="39">
        <f>B6/$B$3</f>
        <v>0.17428599278682133</v>
      </c>
    </row>
    <row r="7" spans="1:12" x14ac:dyDescent="0.2">
      <c r="A7" s="38" t="s">
        <v>5</v>
      </c>
      <c r="B7" s="25">
        <v>1041</v>
      </c>
      <c r="C7" s="39">
        <f t="shared" ref="C7:C10" si="0">B7/$B$3</f>
        <v>0.10147187835071644</v>
      </c>
    </row>
    <row r="8" spans="1:12" x14ac:dyDescent="0.2">
      <c r="A8" s="38" t="s">
        <v>2</v>
      </c>
      <c r="B8" s="25">
        <v>5356</v>
      </c>
      <c r="C8" s="39">
        <f t="shared" si="0"/>
        <v>0.52207817526074662</v>
      </c>
    </row>
    <row r="9" spans="1:12" x14ac:dyDescent="0.2">
      <c r="A9" s="38" t="s">
        <v>3</v>
      </c>
      <c r="B9" s="25">
        <v>1616</v>
      </c>
      <c r="C9" s="39">
        <f t="shared" si="0"/>
        <v>0.15752022614289893</v>
      </c>
    </row>
    <row r="10" spans="1:12" x14ac:dyDescent="0.2">
      <c r="A10" s="38" t="s">
        <v>4</v>
      </c>
      <c r="B10" s="25">
        <v>458</v>
      </c>
      <c r="C10" s="39">
        <f t="shared" si="0"/>
        <v>4.4643727458816646E-2</v>
      </c>
    </row>
    <row r="11" spans="1:12" x14ac:dyDescent="0.2">
      <c r="A11" s="36"/>
    </row>
    <row r="12" spans="1:12" x14ac:dyDescent="0.2">
      <c r="A12" s="36"/>
    </row>
    <row r="13" spans="1:12" x14ac:dyDescent="0.2">
      <c r="A13" s="43" t="s">
        <v>8</v>
      </c>
      <c r="B13" s="44"/>
      <c r="C13" s="44"/>
      <c r="D13" s="44"/>
      <c r="E13" s="44"/>
      <c r="F13" s="44"/>
      <c r="G13" s="44"/>
      <c r="H13" s="45" t="s">
        <v>12</v>
      </c>
      <c r="I13" s="45"/>
      <c r="J13" s="45"/>
      <c r="K13" s="45"/>
      <c r="L13" s="45"/>
    </row>
    <row r="14" spans="1:12" ht="25.5" x14ac:dyDescent="0.2">
      <c r="A14" s="38"/>
      <c r="B14" s="41">
        <v>2016</v>
      </c>
      <c r="C14" s="40">
        <v>2017</v>
      </c>
      <c r="D14" s="41">
        <v>2018</v>
      </c>
      <c r="E14" s="40">
        <v>2019</v>
      </c>
      <c r="F14" s="41" t="s">
        <v>27</v>
      </c>
      <c r="G14" s="15"/>
      <c r="H14" s="41">
        <v>2016</v>
      </c>
      <c r="I14" s="40">
        <v>2017</v>
      </c>
      <c r="J14" s="41">
        <v>2018</v>
      </c>
      <c r="K14" s="40">
        <v>2019</v>
      </c>
      <c r="L14" s="41" t="s">
        <v>27</v>
      </c>
    </row>
    <row r="15" spans="1:12" x14ac:dyDescent="0.2">
      <c r="A15" s="38" t="s">
        <v>5</v>
      </c>
      <c r="B15" s="16">
        <v>12</v>
      </c>
      <c r="C15" s="15">
        <v>15</v>
      </c>
      <c r="D15" s="16">
        <v>22</v>
      </c>
      <c r="E15" s="15">
        <v>38</v>
      </c>
      <c r="F15" s="16">
        <v>36</v>
      </c>
      <c r="G15" s="15"/>
      <c r="H15" s="42">
        <f>B15/$B$7</f>
        <v>1.1527377521613832E-2</v>
      </c>
      <c r="I15" s="39">
        <f t="shared" ref="I15:L15" si="1">C15/$B$7</f>
        <v>1.4409221902017291E-2</v>
      </c>
      <c r="J15" s="42">
        <f t="shared" si="1"/>
        <v>2.1133525456292025E-2</v>
      </c>
      <c r="K15" s="39">
        <f t="shared" si="1"/>
        <v>3.6503362151777137E-2</v>
      </c>
      <c r="L15" s="42">
        <f t="shared" si="1"/>
        <v>3.4582132564841501E-2</v>
      </c>
    </row>
    <row r="16" spans="1:12" x14ac:dyDescent="0.2">
      <c r="A16" s="38" t="s">
        <v>2</v>
      </c>
      <c r="B16" s="16">
        <v>90</v>
      </c>
      <c r="C16" s="15">
        <v>113</v>
      </c>
      <c r="D16" s="16">
        <v>145</v>
      </c>
      <c r="E16" s="15">
        <v>158</v>
      </c>
      <c r="F16" s="16">
        <v>155</v>
      </c>
      <c r="G16" s="15"/>
      <c r="H16" s="42">
        <f>B16/$B$8</f>
        <v>1.6803584764749812E-2</v>
      </c>
      <c r="I16" s="39">
        <f t="shared" ref="I16:L16" si="2">C16/$B$8</f>
        <v>2.1097834204630322E-2</v>
      </c>
      <c r="J16" s="42">
        <f t="shared" si="2"/>
        <v>2.707244212098581E-2</v>
      </c>
      <c r="K16" s="39">
        <f t="shared" si="2"/>
        <v>2.9499626587005227E-2</v>
      </c>
      <c r="L16" s="42">
        <f t="shared" si="2"/>
        <v>2.8939507094846901E-2</v>
      </c>
    </row>
    <row r="17" spans="1:12" x14ac:dyDescent="0.2">
      <c r="A17" s="38" t="s">
        <v>3</v>
      </c>
      <c r="B17" s="16">
        <v>25</v>
      </c>
      <c r="C17" s="15">
        <v>36</v>
      </c>
      <c r="D17" s="16">
        <v>47</v>
      </c>
      <c r="E17" s="15">
        <v>56</v>
      </c>
      <c r="F17" s="16">
        <v>53</v>
      </c>
      <c r="G17" s="15"/>
      <c r="H17" s="42">
        <f>B17/$B$9</f>
        <v>1.547029702970297E-2</v>
      </c>
      <c r="I17" s="39">
        <f>C17/$B$9</f>
        <v>2.2277227722772276E-2</v>
      </c>
      <c r="J17" s="42">
        <f>D17/$B$9</f>
        <v>2.9084158415841586E-2</v>
      </c>
      <c r="K17" s="39">
        <f t="shared" ref="K17:L17" si="3">E17/$B$9</f>
        <v>3.4653465346534656E-2</v>
      </c>
      <c r="L17" s="42">
        <f t="shared" si="3"/>
        <v>3.2797029702970298E-2</v>
      </c>
    </row>
    <row r="18" spans="1:12" x14ac:dyDescent="0.2">
      <c r="A18" s="38" t="s">
        <v>4</v>
      </c>
      <c r="B18" s="16">
        <v>15</v>
      </c>
      <c r="C18" s="15">
        <v>22</v>
      </c>
      <c r="D18" s="16">
        <v>30</v>
      </c>
      <c r="E18" s="15">
        <v>33</v>
      </c>
      <c r="F18" s="16">
        <v>24</v>
      </c>
      <c r="G18" s="15"/>
      <c r="H18" s="42">
        <f>B18/$B$10</f>
        <v>3.2751091703056769E-2</v>
      </c>
      <c r="I18" s="39">
        <f t="shared" ref="I18:L18" si="4">C18/$B$10</f>
        <v>4.8034934497816595E-2</v>
      </c>
      <c r="J18" s="42">
        <f t="shared" si="4"/>
        <v>6.5502183406113537E-2</v>
      </c>
      <c r="K18" s="39">
        <f t="shared" si="4"/>
        <v>7.2052401746724892E-2</v>
      </c>
      <c r="L18" s="42">
        <f t="shared" si="4"/>
        <v>5.2401746724890827E-2</v>
      </c>
    </row>
    <row r="19" spans="1:12" x14ac:dyDescent="0.2">
      <c r="A19" s="37" t="s">
        <v>13</v>
      </c>
      <c r="B19" s="23">
        <f>SUM(B15:B18)</f>
        <v>142</v>
      </c>
      <c r="C19" s="24">
        <f t="shared" ref="C19:F19" si="5">SUM(C15:C18)</f>
        <v>186</v>
      </c>
      <c r="D19" s="23">
        <f t="shared" si="5"/>
        <v>244</v>
      </c>
      <c r="E19" s="24">
        <f t="shared" si="5"/>
        <v>285</v>
      </c>
      <c r="F19" s="23">
        <f t="shared" si="5"/>
        <v>268</v>
      </c>
      <c r="G19" s="15"/>
      <c r="H19" s="16"/>
      <c r="I19" s="15"/>
      <c r="J19" s="16"/>
      <c r="K19" s="15"/>
      <c r="L19" s="16"/>
    </row>
    <row r="20" spans="1:12" x14ac:dyDescent="0.2">
      <c r="A20" s="36"/>
    </row>
    <row r="21" spans="1:12" x14ac:dyDescent="0.2">
      <c r="A21" s="43" t="s">
        <v>9</v>
      </c>
      <c r="B21" s="44"/>
      <c r="C21" s="44"/>
      <c r="D21" s="44"/>
      <c r="E21" s="44"/>
      <c r="F21" s="44"/>
      <c r="G21" s="44"/>
      <c r="H21" s="45" t="s">
        <v>12</v>
      </c>
      <c r="I21" s="45"/>
      <c r="J21" s="45"/>
      <c r="K21" s="45"/>
      <c r="L21" s="45"/>
    </row>
    <row r="22" spans="1:12" ht="25.5" x14ac:dyDescent="0.2">
      <c r="A22" s="38"/>
      <c r="B22" s="41">
        <v>2016</v>
      </c>
      <c r="C22" s="40">
        <v>2017</v>
      </c>
      <c r="D22" s="41">
        <v>2018</v>
      </c>
      <c r="E22" s="40">
        <v>2019</v>
      </c>
      <c r="F22" s="41" t="s">
        <v>27</v>
      </c>
      <c r="G22" s="15"/>
      <c r="H22" s="41">
        <v>2016</v>
      </c>
      <c r="I22" s="40">
        <v>2017</v>
      </c>
      <c r="J22" s="41">
        <v>2018</v>
      </c>
      <c r="K22" s="40">
        <v>2019</v>
      </c>
      <c r="L22" s="41" t="s">
        <v>27</v>
      </c>
    </row>
    <row r="23" spans="1:12" x14ac:dyDescent="0.2">
      <c r="A23" s="38" t="s">
        <v>5</v>
      </c>
      <c r="B23" s="16">
        <v>10</v>
      </c>
      <c r="C23" s="15">
        <v>13</v>
      </c>
      <c r="D23" s="16">
        <v>20</v>
      </c>
      <c r="E23" s="15">
        <v>36</v>
      </c>
      <c r="F23" s="16">
        <v>34</v>
      </c>
      <c r="G23" s="15"/>
      <c r="H23" s="42">
        <f>B23/$B$7</f>
        <v>9.6061479346781949E-3</v>
      </c>
      <c r="I23" s="39">
        <f t="shared" ref="I23:L23" si="6">C23/$B$7</f>
        <v>1.2487992315081652E-2</v>
      </c>
      <c r="J23" s="42">
        <f t="shared" si="6"/>
        <v>1.921229586935639E-2</v>
      </c>
      <c r="K23" s="39">
        <f t="shared" si="6"/>
        <v>3.4582132564841501E-2</v>
      </c>
      <c r="L23" s="42">
        <f t="shared" si="6"/>
        <v>3.2660902977905859E-2</v>
      </c>
    </row>
    <row r="24" spans="1:12" x14ac:dyDescent="0.2">
      <c r="A24" s="38" t="s">
        <v>2</v>
      </c>
      <c r="B24" s="16">
        <v>81</v>
      </c>
      <c r="C24" s="15">
        <v>101</v>
      </c>
      <c r="D24" s="16">
        <v>133</v>
      </c>
      <c r="E24" s="15">
        <v>148</v>
      </c>
      <c r="F24" s="16">
        <v>148</v>
      </c>
      <c r="G24" s="15"/>
      <c r="H24" s="42">
        <f>B24/$B$8</f>
        <v>1.5123226288274831E-2</v>
      </c>
      <c r="I24" s="39">
        <f t="shared" ref="I24:L24" si="7">C24/$B$8</f>
        <v>1.8857356235997012E-2</v>
      </c>
      <c r="J24" s="42">
        <f t="shared" si="7"/>
        <v>2.48319641523525E-2</v>
      </c>
      <c r="K24" s="39">
        <f t="shared" si="7"/>
        <v>2.7632561613144136E-2</v>
      </c>
      <c r="L24" s="42">
        <f t="shared" si="7"/>
        <v>2.7632561613144136E-2</v>
      </c>
    </row>
    <row r="25" spans="1:12" x14ac:dyDescent="0.2">
      <c r="A25" s="38" t="s">
        <v>3</v>
      </c>
      <c r="B25" s="16">
        <v>17</v>
      </c>
      <c r="C25" s="15">
        <v>23</v>
      </c>
      <c r="D25" s="16">
        <v>32</v>
      </c>
      <c r="E25" s="15">
        <v>40</v>
      </c>
      <c r="F25" s="16">
        <v>38</v>
      </c>
      <c r="G25" s="15"/>
      <c r="H25" s="42">
        <f>B25/$B$9</f>
        <v>1.051980198019802E-2</v>
      </c>
      <c r="I25" s="39">
        <f>C25/$B$9</f>
        <v>1.4232673267326733E-2</v>
      </c>
      <c r="J25" s="42">
        <f>D25/$B$9</f>
        <v>1.9801980198019802E-2</v>
      </c>
      <c r="K25" s="39">
        <f t="shared" ref="K25:L25" si="8">E25/$B$9</f>
        <v>2.4752475247524754E-2</v>
      </c>
      <c r="L25" s="42">
        <f t="shared" si="8"/>
        <v>2.3514851485148515E-2</v>
      </c>
    </row>
    <row r="26" spans="1:12" x14ac:dyDescent="0.2">
      <c r="A26" s="38" t="s">
        <v>4</v>
      </c>
      <c r="B26" s="16">
        <v>3</v>
      </c>
      <c r="C26" s="15">
        <v>6</v>
      </c>
      <c r="D26" s="16">
        <v>9</v>
      </c>
      <c r="E26" s="15">
        <v>11</v>
      </c>
      <c r="F26" s="16">
        <v>10</v>
      </c>
      <c r="G26" s="15"/>
      <c r="H26" s="42">
        <f>B26/$B$10</f>
        <v>6.5502183406113534E-3</v>
      </c>
      <c r="I26" s="39">
        <f t="shared" ref="I26:L26" si="9">C26/$B$10</f>
        <v>1.3100436681222707E-2</v>
      </c>
      <c r="J26" s="42">
        <f t="shared" si="9"/>
        <v>1.9650655021834062E-2</v>
      </c>
      <c r="K26" s="39">
        <f t="shared" si="9"/>
        <v>2.4017467248908297E-2</v>
      </c>
      <c r="L26" s="42">
        <f t="shared" si="9"/>
        <v>2.1834061135371178E-2</v>
      </c>
    </row>
    <row r="27" spans="1:12" x14ac:dyDescent="0.2">
      <c r="A27" s="37" t="s">
        <v>13</v>
      </c>
      <c r="B27" s="23">
        <f>SUM(B23:B26)</f>
        <v>111</v>
      </c>
      <c r="C27" s="24">
        <f t="shared" ref="C27:F27" si="10">SUM(C23:C26)</f>
        <v>143</v>
      </c>
      <c r="D27" s="23">
        <f t="shared" si="10"/>
        <v>194</v>
      </c>
      <c r="E27" s="24">
        <f t="shared" si="10"/>
        <v>235</v>
      </c>
      <c r="F27" s="23">
        <f t="shared" si="10"/>
        <v>230</v>
      </c>
      <c r="G27" s="15"/>
      <c r="H27" s="16"/>
      <c r="I27" s="15"/>
      <c r="J27" s="16"/>
      <c r="K27" s="15"/>
      <c r="L27" s="16"/>
    </row>
    <row r="28" spans="1:12" x14ac:dyDescent="0.2">
      <c r="A28" s="36"/>
    </row>
    <row r="29" spans="1:12" x14ac:dyDescent="0.2">
      <c r="A29" s="43" t="s">
        <v>10</v>
      </c>
      <c r="B29" s="44"/>
      <c r="C29" s="44"/>
      <c r="D29" s="44"/>
      <c r="E29" s="44"/>
      <c r="F29" s="44"/>
      <c r="G29" s="44"/>
      <c r="H29" s="45" t="s">
        <v>12</v>
      </c>
      <c r="I29" s="45"/>
      <c r="J29" s="45"/>
      <c r="K29" s="45"/>
      <c r="L29" s="45"/>
    </row>
    <row r="30" spans="1:12" ht="25.5" x14ac:dyDescent="0.2">
      <c r="A30" s="37"/>
      <c r="B30" s="41">
        <v>2016</v>
      </c>
      <c r="C30" s="40">
        <v>2017</v>
      </c>
      <c r="D30" s="41">
        <v>2018</v>
      </c>
      <c r="E30" s="40">
        <v>2019</v>
      </c>
      <c r="F30" s="41" t="s">
        <v>27</v>
      </c>
      <c r="G30" s="15"/>
      <c r="H30" s="41">
        <v>2016</v>
      </c>
      <c r="I30" s="40">
        <v>2017</v>
      </c>
      <c r="J30" s="41">
        <v>2018</v>
      </c>
      <c r="K30" s="40">
        <v>2019</v>
      </c>
      <c r="L30" s="41" t="s">
        <v>27</v>
      </c>
    </row>
    <row r="31" spans="1:12" x14ac:dyDescent="0.2">
      <c r="A31" s="38" t="s">
        <v>5</v>
      </c>
      <c r="B31" s="16">
        <v>2</v>
      </c>
      <c r="C31" s="15">
        <v>2</v>
      </c>
      <c r="D31" s="16">
        <v>3</v>
      </c>
      <c r="E31" s="15">
        <v>6</v>
      </c>
      <c r="F31" s="16">
        <v>6</v>
      </c>
      <c r="G31" s="15"/>
      <c r="H31" s="42">
        <f>B31/$B$7</f>
        <v>1.9212295869356388E-3</v>
      </c>
      <c r="I31" s="39">
        <f t="shared" ref="I31:L31" si="11">C31/$B$7</f>
        <v>1.9212295869356388E-3</v>
      </c>
      <c r="J31" s="42">
        <f t="shared" si="11"/>
        <v>2.881844380403458E-3</v>
      </c>
      <c r="K31" s="39">
        <f t="shared" si="11"/>
        <v>5.763688760806916E-3</v>
      </c>
      <c r="L31" s="42">
        <f t="shared" si="11"/>
        <v>5.763688760806916E-3</v>
      </c>
    </row>
    <row r="32" spans="1:12" x14ac:dyDescent="0.2">
      <c r="A32" s="38" t="s">
        <v>2</v>
      </c>
      <c r="B32" s="16">
        <v>22</v>
      </c>
      <c r="C32" s="15">
        <v>26</v>
      </c>
      <c r="D32" s="16">
        <v>30</v>
      </c>
      <c r="E32" s="15">
        <v>26</v>
      </c>
      <c r="F32" s="16">
        <v>20</v>
      </c>
      <c r="G32" s="15"/>
      <c r="H32" s="42">
        <f>B32/$B$8</f>
        <v>4.107542942494399E-3</v>
      </c>
      <c r="I32" s="39">
        <f t="shared" ref="I32:L32" si="12">C32/$B$8</f>
        <v>4.8543689320388345E-3</v>
      </c>
      <c r="J32" s="42">
        <f t="shared" si="12"/>
        <v>5.6011949215832709E-3</v>
      </c>
      <c r="K32" s="39">
        <f t="shared" si="12"/>
        <v>4.8543689320388345E-3</v>
      </c>
      <c r="L32" s="42">
        <f t="shared" si="12"/>
        <v>3.7341299477221808E-3</v>
      </c>
    </row>
    <row r="33" spans="1:12" x14ac:dyDescent="0.2">
      <c r="A33" s="38" t="s">
        <v>3</v>
      </c>
      <c r="B33" s="16">
        <v>12</v>
      </c>
      <c r="C33" s="15">
        <v>20</v>
      </c>
      <c r="D33" s="16">
        <v>23</v>
      </c>
      <c r="E33" s="15">
        <v>29</v>
      </c>
      <c r="F33" s="16">
        <v>28</v>
      </c>
      <c r="G33" s="15"/>
      <c r="H33" s="42">
        <f>B33/$B$9</f>
        <v>7.4257425742574254E-3</v>
      </c>
      <c r="I33" s="39">
        <f>C33/$B$9</f>
        <v>1.2376237623762377E-2</v>
      </c>
      <c r="J33" s="42">
        <f>D33/$B$9</f>
        <v>1.4232673267326733E-2</v>
      </c>
      <c r="K33" s="39">
        <f t="shared" ref="K33:L33" si="13">E33/$B$9</f>
        <v>1.7945544554455444E-2</v>
      </c>
      <c r="L33" s="42">
        <f t="shared" si="13"/>
        <v>1.7326732673267328E-2</v>
      </c>
    </row>
    <row r="34" spans="1:12" x14ac:dyDescent="0.2">
      <c r="A34" s="38" t="s">
        <v>4</v>
      </c>
      <c r="B34" s="16">
        <v>15</v>
      </c>
      <c r="C34" s="15">
        <v>21</v>
      </c>
      <c r="D34" s="16">
        <v>26</v>
      </c>
      <c r="E34" s="15">
        <v>29</v>
      </c>
      <c r="F34" s="16">
        <v>20</v>
      </c>
      <c r="G34" s="15"/>
      <c r="H34" s="42">
        <f>B34/$B$10</f>
        <v>3.2751091703056769E-2</v>
      </c>
      <c r="I34" s="39">
        <f t="shared" ref="I34:L34" si="14">C34/$B$10</f>
        <v>4.5851528384279479E-2</v>
      </c>
      <c r="J34" s="42">
        <f t="shared" si="14"/>
        <v>5.6768558951965066E-2</v>
      </c>
      <c r="K34" s="39">
        <f t="shared" si="14"/>
        <v>6.3318777292576414E-2</v>
      </c>
      <c r="L34" s="42">
        <f t="shared" si="14"/>
        <v>4.3668122270742356E-2</v>
      </c>
    </row>
    <row r="35" spans="1:12" x14ac:dyDescent="0.2">
      <c r="A35" s="37" t="s">
        <v>13</v>
      </c>
      <c r="B35" s="23">
        <f>SUM(B31:B34)</f>
        <v>51</v>
      </c>
      <c r="C35" s="24">
        <f t="shared" ref="C35:F35" si="15">SUM(C31:C34)</f>
        <v>69</v>
      </c>
      <c r="D35" s="23">
        <f t="shared" si="15"/>
        <v>82</v>
      </c>
      <c r="E35" s="24">
        <f t="shared" si="15"/>
        <v>90</v>
      </c>
      <c r="F35" s="23">
        <f t="shared" si="15"/>
        <v>74</v>
      </c>
      <c r="G35" s="15"/>
      <c r="H35" s="16"/>
      <c r="I35" s="15"/>
      <c r="J35" s="16"/>
      <c r="K35" s="15"/>
      <c r="L35" s="16"/>
    </row>
    <row r="38" spans="1:12" x14ac:dyDescent="0.2">
      <c r="A38" s="2" t="s">
        <v>7</v>
      </c>
    </row>
    <row r="40" spans="1:12" ht="25.5" x14ac:dyDescent="0.2">
      <c r="A40" s="6"/>
      <c r="B40" s="33">
        <v>2016</v>
      </c>
      <c r="C40" s="34">
        <v>2017</v>
      </c>
      <c r="D40" s="33">
        <v>2018</v>
      </c>
      <c r="E40" s="34">
        <v>2019</v>
      </c>
      <c r="F40" s="33" t="s">
        <v>27</v>
      </c>
    </row>
    <row r="41" spans="1:12" ht="25.5" x14ac:dyDescent="0.2">
      <c r="A41" s="12" t="s">
        <v>26</v>
      </c>
      <c r="B41" s="31" t="s">
        <v>62</v>
      </c>
      <c r="C41" s="35" t="s">
        <v>62</v>
      </c>
      <c r="D41" s="31" t="s">
        <v>62</v>
      </c>
      <c r="E41" s="35" t="s">
        <v>62</v>
      </c>
      <c r="F41" s="31" t="s">
        <v>62</v>
      </c>
    </row>
    <row r="42" spans="1:12" x14ac:dyDescent="0.2">
      <c r="A42" s="13" t="s">
        <v>14</v>
      </c>
      <c r="B42" s="21"/>
      <c r="C42" s="19"/>
      <c r="D42" s="21"/>
      <c r="E42" s="19"/>
      <c r="F42" s="21"/>
    </row>
    <row r="43" spans="1:12" x14ac:dyDescent="0.2">
      <c r="A43" s="11" t="s">
        <v>29</v>
      </c>
      <c r="B43" s="21"/>
      <c r="C43" s="19">
        <v>2</v>
      </c>
      <c r="D43" s="21">
        <v>2</v>
      </c>
      <c r="E43" s="19">
        <v>1</v>
      </c>
      <c r="F43" s="21">
        <v>2</v>
      </c>
    </row>
    <row r="44" spans="1:12" x14ac:dyDescent="0.2">
      <c r="A44" s="11" t="s">
        <v>15</v>
      </c>
      <c r="B44" s="21">
        <v>7</v>
      </c>
      <c r="C44" s="19">
        <v>9</v>
      </c>
      <c r="D44" s="21">
        <v>13</v>
      </c>
      <c r="E44" s="19">
        <v>29</v>
      </c>
      <c r="F44" s="21">
        <v>28</v>
      </c>
    </row>
    <row r="45" spans="1:12" x14ac:dyDescent="0.2">
      <c r="A45" s="11" t="s">
        <v>16</v>
      </c>
      <c r="B45" s="21">
        <v>3</v>
      </c>
      <c r="C45" s="19">
        <v>4</v>
      </c>
      <c r="D45" s="21">
        <v>5</v>
      </c>
      <c r="E45" s="19">
        <v>6</v>
      </c>
      <c r="F45" s="21">
        <v>5</v>
      </c>
    </row>
    <row r="46" spans="1:12" x14ac:dyDescent="0.2">
      <c r="A46" s="13" t="s">
        <v>17</v>
      </c>
      <c r="B46" s="21"/>
      <c r="C46" s="19"/>
      <c r="D46" s="21"/>
      <c r="E46" s="19"/>
      <c r="F46" s="21"/>
    </row>
    <row r="47" spans="1:12" x14ac:dyDescent="0.2">
      <c r="A47" s="11" t="s">
        <v>18</v>
      </c>
      <c r="B47" s="21"/>
      <c r="C47" s="19"/>
      <c r="D47" s="21">
        <v>2</v>
      </c>
      <c r="E47" s="19">
        <v>5</v>
      </c>
      <c r="F47" s="21">
        <v>5</v>
      </c>
    </row>
    <row r="48" spans="1:12" x14ac:dyDescent="0.2">
      <c r="A48" s="11" t="s">
        <v>20</v>
      </c>
      <c r="B48" s="21">
        <v>2</v>
      </c>
      <c r="C48" s="19">
        <v>2</v>
      </c>
      <c r="D48" s="21">
        <v>1</v>
      </c>
      <c r="E48" s="19">
        <v>2</v>
      </c>
      <c r="F48" s="21">
        <v>2</v>
      </c>
    </row>
    <row r="49" spans="1:6" x14ac:dyDescent="0.2">
      <c r="A49" s="13" t="s">
        <v>24</v>
      </c>
      <c r="B49" s="21"/>
      <c r="C49" s="19"/>
      <c r="D49" s="21"/>
      <c r="E49" s="19"/>
      <c r="F49" s="21"/>
    </row>
    <row r="50" spans="1:6" x14ac:dyDescent="0.2">
      <c r="A50" s="11" t="s">
        <v>25</v>
      </c>
      <c r="B50" s="21"/>
      <c r="C50" s="19"/>
      <c r="D50" s="21">
        <v>1</v>
      </c>
      <c r="E50" s="19">
        <v>2</v>
      </c>
      <c r="F50" s="21">
        <v>1</v>
      </c>
    </row>
    <row r="53" spans="1:6" ht="25.5" x14ac:dyDescent="0.2">
      <c r="A53" s="6"/>
      <c r="B53" s="33">
        <v>2016</v>
      </c>
      <c r="C53" s="34">
        <v>2017</v>
      </c>
      <c r="D53" s="33">
        <v>2018</v>
      </c>
      <c r="E53" s="34">
        <v>2019</v>
      </c>
      <c r="F53" s="33" t="s">
        <v>27</v>
      </c>
    </row>
    <row r="54" spans="1:6" ht="25.5" x14ac:dyDescent="0.2">
      <c r="A54" s="12" t="s">
        <v>28</v>
      </c>
      <c r="B54" s="31" t="s">
        <v>62</v>
      </c>
      <c r="C54" s="35" t="s">
        <v>62</v>
      </c>
      <c r="D54" s="31" t="s">
        <v>62</v>
      </c>
      <c r="E54" s="35" t="s">
        <v>62</v>
      </c>
      <c r="F54" s="31" t="s">
        <v>62</v>
      </c>
    </row>
    <row r="55" spans="1:6" x14ac:dyDescent="0.2">
      <c r="A55" s="13" t="s">
        <v>14</v>
      </c>
      <c r="B55" s="21"/>
      <c r="C55" s="19"/>
      <c r="D55" s="21"/>
      <c r="E55" s="19"/>
      <c r="F55" s="21"/>
    </row>
    <row r="56" spans="1:6" x14ac:dyDescent="0.2">
      <c r="A56" s="11" t="s">
        <v>29</v>
      </c>
      <c r="B56" s="21">
        <v>6</v>
      </c>
      <c r="C56" s="19">
        <v>6</v>
      </c>
      <c r="D56" s="21">
        <v>5</v>
      </c>
      <c r="E56" s="19">
        <v>5</v>
      </c>
      <c r="F56" s="21">
        <v>6</v>
      </c>
    </row>
    <row r="57" spans="1:6" x14ac:dyDescent="0.2">
      <c r="A57" s="11" t="s">
        <v>15</v>
      </c>
      <c r="B57" s="21">
        <v>45</v>
      </c>
      <c r="C57" s="19">
        <v>60</v>
      </c>
      <c r="D57" s="21">
        <v>87</v>
      </c>
      <c r="E57" s="19">
        <v>99</v>
      </c>
      <c r="F57" s="21">
        <v>96</v>
      </c>
    </row>
    <row r="58" spans="1:6" x14ac:dyDescent="0.2">
      <c r="A58" s="11" t="s">
        <v>33</v>
      </c>
      <c r="B58" s="21">
        <v>1</v>
      </c>
      <c r="C58" s="19">
        <v>1</v>
      </c>
      <c r="D58" s="21"/>
      <c r="E58" s="19">
        <v>1</v>
      </c>
      <c r="F58" s="21">
        <v>1</v>
      </c>
    </row>
    <row r="59" spans="1:6" x14ac:dyDescent="0.2">
      <c r="A59" s="11" t="s">
        <v>30</v>
      </c>
      <c r="B59" s="21">
        <v>2</v>
      </c>
      <c r="C59" s="19">
        <v>2</v>
      </c>
      <c r="D59" s="21">
        <v>1</v>
      </c>
      <c r="E59" s="19">
        <v>1</v>
      </c>
      <c r="F59" s="21">
        <v>1</v>
      </c>
    </row>
    <row r="60" spans="1:6" x14ac:dyDescent="0.2">
      <c r="A60" s="11" t="s">
        <v>16</v>
      </c>
      <c r="B60" s="21">
        <v>29</v>
      </c>
      <c r="C60" s="19">
        <v>35</v>
      </c>
      <c r="D60" s="21">
        <v>45</v>
      </c>
      <c r="E60" s="19">
        <v>46</v>
      </c>
      <c r="F60" s="21">
        <v>46</v>
      </c>
    </row>
    <row r="61" spans="1:6" x14ac:dyDescent="0.2">
      <c r="A61" s="13" t="s">
        <v>17</v>
      </c>
      <c r="B61" s="21"/>
      <c r="C61" s="19"/>
      <c r="D61" s="21"/>
      <c r="E61" s="19"/>
      <c r="F61" s="21"/>
    </row>
    <row r="62" spans="1:6" x14ac:dyDescent="0.2">
      <c r="A62" s="11" t="s">
        <v>32</v>
      </c>
      <c r="B62" s="21">
        <v>4</v>
      </c>
      <c r="C62" s="19">
        <v>4</v>
      </c>
      <c r="D62" s="21">
        <v>5</v>
      </c>
      <c r="E62" s="19">
        <v>5</v>
      </c>
      <c r="F62" s="21">
        <v>5</v>
      </c>
    </row>
    <row r="63" spans="1:6" x14ac:dyDescent="0.2">
      <c r="A63" s="11" t="s">
        <v>18</v>
      </c>
      <c r="B63" s="21">
        <v>10</v>
      </c>
      <c r="C63" s="19">
        <v>10</v>
      </c>
      <c r="D63" s="21">
        <v>9</v>
      </c>
      <c r="E63" s="19">
        <v>9</v>
      </c>
      <c r="F63" s="21">
        <v>3</v>
      </c>
    </row>
    <row r="64" spans="1:6" x14ac:dyDescent="0.2">
      <c r="A64" s="11" t="s">
        <v>38</v>
      </c>
      <c r="B64" s="21"/>
      <c r="C64" s="19">
        <v>2</v>
      </c>
      <c r="D64" s="21">
        <v>2</v>
      </c>
      <c r="E64" s="19">
        <v>1</v>
      </c>
      <c r="F64" s="21">
        <v>2</v>
      </c>
    </row>
    <row r="65" spans="1:6" x14ac:dyDescent="0.2">
      <c r="A65" s="11" t="s">
        <v>20</v>
      </c>
      <c r="B65" s="21">
        <v>8</v>
      </c>
      <c r="C65" s="19">
        <v>12</v>
      </c>
      <c r="D65" s="21">
        <v>14</v>
      </c>
      <c r="E65" s="19">
        <v>13</v>
      </c>
      <c r="F65" s="21">
        <v>10</v>
      </c>
    </row>
    <row r="66" spans="1:6" x14ac:dyDescent="0.2">
      <c r="A66" s="13" t="s">
        <v>24</v>
      </c>
      <c r="B66" s="21"/>
      <c r="C66" s="19"/>
      <c r="D66" s="21"/>
      <c r="E66" s="19"/>
      <c r="F66" s="21"/>
    </row>
    <row r="67" spans="1:6" x14ac:dyDescent="0.2">
      <c r="A67" s="11" t="s">
        <v>25</v>
      </c>
      <c r="B67" s="21"/>
      <c r="C67" s="19"/>
      <c r="D67" s="21">
        <v>9</v>
      </c>
      <c r="E67" s="19">
        <v>9</v>
      </c>
      <c r="F67" s="21">
        <v>9</v>
      </c>
    </row>
    <row r="68" spans="1:6" x14ac:dyDescent="0.2">
      <c r="A68" s="11" t="s">
        <v>41</v>
      </c>
      <c r="B68" s="21"/>
      <c r="C68" s="19"/>
      <c r="D68" s="21">
        <v>1</v>
      </c>
      <c r="E68" s="19">
        <v>1</v>
      </c>
      <c r="F68" s="21">
        <v>1</v>
      </c>
    </row>
    <row r="71" spans="1:6" ht="25.5" x14ac:dyDescent="0.2">
      <c r="A71" s="6"/>
      <c r="B71" s="33">
        <v>2016</v>
      </c>
      <c r="C71" s="34">
        <v>2017</v>
      </c>
      <c r="D71" s="33">
        <v>2018</v>
      </c>
      <c r="E71" s="34">
        <v>2019</v>
      </c>
      <c r="F71" s="33" t="s">
        <v>27</v>
      </c>
    </row>
    <row r="72" spans="1:6" ht="25.5" x14ac:dyDescent="0.2">
      <c r="A72" s="12" t="s">
        <v>55</v>
      </c>
      <c r="B72" s="31" t="s">
        <v>62</v>
      </c>
      <c r="C72" s="35" t="s">
        <v>62</v>
      </c>
      <c r="D72" s="31" t="s">
        <v>62</v>
      </c>
      <c r="E72" s="35" t="s">
        <v>62</v>
      </c>
      <c r="F72" s="31" t="s">
        <v>62</v>
      </c>
    </row>
    <row r="73" spans="1:6" x14ac:dyDescent="0.2">
      <c r="A73" s="13" t="s">
        <v>14</v>
      </c>
      <c r="B73" s="21"/>
      <c r="C73" s="19"/>
      <c r="D73" s="21"/>
      <c r="E73" s="19"/>
      <c r="F73" s="21"/>
    </row>
    <row r="74" spans="1:6" x14ac:dyDescent="0.2">
      <c r="A74" s="11" t="s">
        <v>29</v>
      </c>
      <c r="B74" s="21">
        <v>2</v>
      </c>
      <c r="C74" s="19">
        <v>2</v>
      </c>
      <c r="D74" s="21">
        <v>7</v>
      </c>
      <c r="E74" s="19">
        <v>7</v>
      </c>
      <c r="F74" s="21">
        <v>7</v>
      </c>
    </row>
    <row r="75" spans="1:6" x14ac:dyDescent="0.2">
      <c r="A75" s="11" t="s">
        <v>15</v>
      </c>
      <c r="B75" s="21">
        <v>8</v>
      </c>
      <c r="C75" s="19">
        <v>13</v>
      </c>
      <c r="D75" s="21">
        <v>14</v>
      </c>
      <c r="E75" s="19">
        <v>17</v>
      </c>
      <c r="F75" s="21">
        <v>13</v>
      </c>
    </row>
    <row r="76" spans="1:6" x14ac:dyDescent="0.2">
      <c r="A76" s="11" t="s">
        <v>33</v>
      </c>
      <c r="B76" s="21"/>
      <c r="C76" s="19">
        <v>1</v>
      </c>
      <c r="D76" s="21">
        <v>4</v>
      </c>
      <c r="E76" s="19">
        <v>5</v>
      </c>
      <c r="F76" s="21">
        <v>7</v>
      </c>
    </row>
    <row r="77" spans="1:6" x14ac:dyDescent="0.2">
      <c r="A77" s="11" t="s">
        <v>30</v>
      </c>
      <c r="B77" s="21">
        <v>2</v>
      </c>
      <c r="C77" s="19">
        <v>2</v>
      </c>
      <c r="D77" s="21">
        <v>2</v>
      </c>
      <c r="E77" s="19">
        <v>4</v>
      </c>
      <c r="F77" s="21">
        <v>5</v>
      </c>
    </row>
    <row r="78" spans="1:6" x14ac:dyDescent="0.2">
      <c r="A78" s="11" t="s">
        <v>16</v>
      </c>
      <c r="B78" s="21">
        <v>4</v>
      </c>
      <c r="C78" s="19">
        <v>5</v>
      </c>
      <c r="D78" s="21">
        <v>6</v>
      </c>
      <c r="E78" s="19">
        <v>7</v>
      </c>
      <c r="F78" s="21">
        <v>6</v>
      </c>
    </row>
    <row r="79" spans="1:6" x14ac:dyDescent="0.2">
      <c r="A79" s="11" t="s">
        <v>31</v>
      </c>
      <c r="B79" s="21">
        <v>1</v>
      </c>
      <c r="C79" s="19">
        <v>1</v>
      </c>
      <c r="D79" s="21">
        <v>1</v>
      </c>
      <c r="E79" s="19">
        <v>1</v>
      </c>
      <c r="F79" s="21">
        <v>1</v>
      </c>
    </row>
    <row r="80" spans="1:6" x14ac:dyDescent="0.2">
      <c r="A80" s="13" t="s">
        <v>17</v>
      </c>
      <c r="B80" s="21"/>
      <c r="C80" s="19"/>
      <c r="D80" s="21"/>
      <c r="E80" s="19"/>
      <c r="F80" s="21"/>
    </row>
    <row r="81" spans="1:6" x14ac:dyDescent="0.2">
      <c r="A81" s="11" t="s">
        <v>32</v>
      </c>
      <c r="B81" s="21">
        <v>1</v>
      </c>
      <c r="C81" s="19">
        <v>1</v>
      </c>
      <c r="D81" s="21">
        <v>2</v>
      </c>
      <c r="E81" s="19">
        <v>3</v>
      </c>
      <c r="F81" s="21">
        <v>2</v>
      </c>
    </row>
    <row r="82" spans="1:6" x14ac:dyDescent="0.2">
      <c r="A82" s="11" t="s">
        <v>18</v>
      </c>
      <c r="B82" s="21">
        <v>2</v>
      </c>
      <c r="C82" s="19">
        <v>5</v>
      </c>
      <c r="D82" s="21">
        <v>5</v>
      </c>
      <c r="E82" s="19">
        <v>6</v>
      </c>
      <c r="F82" s="21">
        <v>4</v>
      </c>
    </row>
    <row r="83" spans="1:6" x14ac:dyDescent="0.2">
      <c r="A83" s="11" t="s">
        <v>38</v>
      </c>
      <c r="B83" s="21">
        <v>2</v>
      </c>
      <c r="C83" s="19">
        <v>4</v>
      </c>
      <c r="D83" s="21">
        <v>9</v>
      </c>
      <c r="E83" s="19">
        <v>13</v>
      </c>
      <c r="F83" s="21">
        <v>12</v>
      </c>
    </row>
    <row r="84" spans="1:6" x14ac:dyDescent="0.2">
      <c r="A84" s="11" t="s">
        <v>19</v>
      </c>
      <c r="B84" s="21">
        <v>7</v>
      </c>
      <c r="C84" s="19">
        <v>11</v>
      </c>
      <c r="D84" s="21">
        <v>10</v>
      </c>
      <c r="E84" s="19">
        <v>8</v>
      </c>
      <c r="F84" s="21">
        <v>8</v>
      </c>
    </row>
    <row r="85" spans="1:6" x14ac:dyDescent="0.2">
      <c r="A85" s="11" t="s">
        <v>20</v>
      </c>
      <c r="B85" s="21">
        <v>1</v>
      </c>
      <c r="C85" s="19">
        <v>1</v>
      </c>
      <c r="D85" s="21">
        <v>1</v>
      </c>
      <c r="E85" s="19">
        <v>3</v>
      </c>
      <c r="F85" s="21">
        <v>2</v>
      </c>
    </row>
    <row r="86" spans="1:6" x14ac:dyDescent="0.2">
      <c r="A86" s="13" t="s">
        <v>24</v>
      </c>
      <c r="B86" s="21"/>
      <c r="C86" s="19"/>
      <c r="D86" s="21"/>
      <c r="E86" s="19"/>
      <c r="F86" s="21"/>
    </row>
    <row r="87" spans="1:6" x14ac:dyDescent="0.2">
      <c r="A87" s="11" t="s">
        <v>25</v>
      </c>
      <c r="B87" s="21"/>
      <c r="C87" s="19"/>
      <c r="D87" s="21">
        <v>15</v>
      </c>
      <c r="E87" s="19">
        <v>24</v>
      </c>
      <c r="F87" s="21">
        <v>24</v>
      </c>
    </row>
    <row r="88" spans="1:6" x14ac:dyDescent="0.2">
      <c r="A88" s="11" t="s">
        <v>41</v>
      </c>
      <c r="B88" s="21"/>
      <c r="C88" s="19"/>
      <c r="D88" s="21">
        <v>2</v>
      </c>
      <c r="E88" s="19">
        <v>2</v>
      </c>
      <c r="F88" s="21">
        <v>2</v>
      </c>
    </row>
    <row r="91" spans="1:6" ht="25.5" x14ac:dyDescent="0.2">
      <c r="A91" s="6"/>
      <c r="B91" s="33">
        <v>2016</v>
      </c>
      <c r="C91" s="34">
        <v>2017</v>
      </c>
      <c r="D91" s="33">
        <v>2018</v>
      </c>
      <c r="E91" s="34">
        <v>2019</v>
      </c>
      <c r="F91" s="33" t="s">
        <v>27</v>
      </c>
    </row>
    <row r="92" spans="1:6" ht="25.5" x14ac:dyDescent="0.2">
      <c r="A92" s="12" t="s">
        <v>52</v>
      </c>
      <c r="B92" s="31" t="s">
        <v>62</v>
      </c>
      <c r="C92" s="35" t="s">
        <v>62</v>
      </c>
      <c r="D92" s="31" t="s">
        <v>62</v>
      </c>
      <c r="E92" s="35" t="s">
        <v>62</v>
      </c>
      <c r="F92" s="31" t="s">
        <v>62</v>
      </c>
    </row>
    <row r="93" spans="1:6" x14ac:dyDescent="0.2">
      <c r="A93" s="13" t="s">
        <v>14</v>
      </c>
      <c r="B93" s="21"/>
      <c r="C93" s="19"/>
      <c r="D93" s="21"/>
      <c r="E93" s="19"/>
      <c r="F93" s="21"/>
    </row>
    <row r="94" spans="1:6" x14ac:dyDescent="0.2">
      <c r="A94" s="11" t="s">
        <v>15</v>
      </c>
      <c r="B94" s="21">
        <v>1</v>
      </c>
      <c r="C94" s="19">
        <v>1</v>
      </c>
      <c r="D94" s="21">
        <v>1</v>
      </c>
      <c r="E94" s="19">
        <v>4</v>
      </c>
      <c r="F94" s="21">
        <v>4</v>
      </c>
    </row>
    <row r="95" spans="1:6" x14ac:dyDescent="0.2">
      <c r="A95" s="11" t="s">
        <v>33</v>
      </c>
      <c r="B95" s="21">
        <v>1</v>
      </c>
      <c r="C95" s="19">
        <v>3</v>
      </c>
      <c r="D95" s="21">
        <v>5</v>
      </c>
      <c r="E95" s="19">
        <v>6</v>
      </c>
      <c r="F95" s="21">
        <v>5</v>
      </c>
    </row>
    <row r="96" spans="1:6" x14ac:dyDescent="0.2">
      <c r="A96" s="11" t="s">
        <v>30</v>
      </c>
      <c r="B96" s="21"/>
      <c r="C96" s="19">
        <v>1</v>
      </c>
      <c r="D96" s="21">
        <v>3</v>
      </c>
      <c r="E96" s="19">
        <v>2</v>
      </c>
      <c r="F96" s="21">
        <v>1</v>
      </c>
    </row>
    <row r="97" spans="1:6" x14ac:dyDescent="0.2">
      <c r="A97" s="11" t="s">
        <v>16</v>
      </c>
      <c r="B97" s="21">
        <v>1</v>
      </c>
      <c r="C97" s="19">
        <v>1</v>
      </c>
      <c r="D97" s="21"/>
      <c r="E97" s="19"/>
      <c r="F97" s="21"/>
    </row>
    <row r="98" spans="1:6" x14ac:dyDescent="0.2">
      <c r="A98" s="13" t="s">
        <v>17</v>
      </c>
      <c r="B98" s="21"/>
      <c r="C98" s="19"/>
      <c r="D98" s="21"/>
      <c r="E98" s="19"/>
      <c r="F98" s="21"/>
    </row>
    <row r="99" spans="1:6" x14ac:dyDescent="0.2">
      <c r="A99" s="11" t="s">
        <v>32</v>
      </c>
      <c r="B99" s="21">
        <v>1</v>
      </c>
      <c r="C99" s="19">
        <v>1</v>
      </c>
      <c r="D99" s="21">
        <v>1</v>
      </c>
      <c r="E99" s="19">
        <v>1</v>
      </c>
      <c r="F99" s="21">
        <v>1</v>
      </c>
    </row>
    <row r="100" spans="1:6" x14ac:dyDescent="0.2">
      <c r="A100" s="11" t="s">
        <v>18</v>
      </c>
      <c r="B100" s="21">
        <v>2</v>
      </c>
      <c r="C100" s="19">
        <v>2</v>
      </c>
      <c r="D100" s="21">
        <v>2</v>
      </c>
      <c r="E100" s="19">
        <v>2</v>
      </c>
      <c r="F100" s="21">
        <v>3</v>
      </c>
    </row>
    <row r="101" spans="1:6" x14ac:dyDescent="0.2">
      <c r="A101" s="11" t="s">
        <v>38</v>
      </c>
      <c r="B101" s="21">
        <v>4</v>
      </c>
      <c r="C101" s="19">
        <v>8</v>
      </c>
      <c r="D101" s="21">
        <v>12</v>
      </c>
      <c r="E101" s="19">
        <v>18</v>
      </c>
      <c r="F101" s="21">
        <v>13</v>
      </c>
    </row>
    <row r="102" spans="1:6" x14ac:dyDescent="0.2">
      <c r="A102" s="11" t="s">
        <v>19</v>
      </c>
      <c r="B102" s="21">
        <v>7</v>
      </c>
      <c r="C102" s="19">
        <v>9</v>
      </c>
      <c r="D102" s="21">
        <v>11</v>
      </c>
      <c r="E102" s="19">
        <v>9</v>
      </c>
      <c r="F102" s="21">
        <v>3</v>
      </c>
    </row>
    <row r="103" spans="1:6" x14ac:dyDescent="0.2">
      <c r="A103" s="11" t="s">
        <v>20</v>
      </c>
      <c r="B103" s="21">
        <v>1</v>
      </c>
      <c r="C103" s="19">
        <v>1</v>
      </c>
      <c r="D103" s="21"/>
      <c r="E103" s="19"/>
      <c r="F103" s="21"/>
    </row>
    <row r="104" spans="1:6" x14ac:dyDescent="0.2">
      <c r="A104" s="13" t="s">
        <v>24</v>
      </c>
      <c r="B104" s="21"/>
      <c r="C104" s="19"/>
      <c r="D104" s="21"/>
      <c r="E104" s="19"/>
      <c r="F104" s="21"/>
    </row>
    <row r="105" spans="1:6" x14ac:dyDescent="0.2">
      <c r="A105" s="11" t="s">
        <v>25</v>
      </c>
      <c r="B105" s="21"/>
      <c r="C105" s="19"/>
      <c r="D105" s="21">
        <v>17</v>
      </c>
      <c r="E105" s="19">
        <v>22</v>
      </c>
      <c r="F105" s="21">
        <v>15</v>
      </c>
    </row>
    <row r="106" spans="1:6" x14ac:dyDescent="0.2">
      <c r="A106" s="11" t="s">
        <v>41</v>
      </c>
      <c r="B106" s="21"/>
      <c r="C106" s="19"/>
      <c r="D106" s="21">
        <v>1</v>
      </c>
      <c r="E106" s="19"/>
      <c r="F106" s="21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6"/>
  <sheetViews>
    <sheetView workbookViewId="0"/>
  </sheetViews>
  <sheetFormatPr defaultRowHeight="12.75" x14ac:dyDescent="0.2"/>
  <cols>
    <col min="1" max="1" width="38.7109375" style="22" bestFit="1" customWidth="1"/>
    <col min="2" max="2" width="9.140625" style="22"/>
    <col min="3" max="5" width="8.28515625" style="22" bestFit="1" customWidth="1"/>
    <col min="6" max="6" width="11.42578125" style="22" customWidth="1"/>
    <col min="7" max="7" width="10.140625" style="22" customWidth="1"/>
    <col min="8" max="8" width="9.140625" style="22"/>
    <col min="9" max="9" width="12.28515625" style="22" customWidth="1"/>
    <col min="10" max="10" width="10.7109375" style="22" customWidth="1"/>
    <col min="11" max="11" width="9.140625" style="22"/>
    <col min="12" max="12" width="12.140625" style="22" customWidth="1"/>
    <col min="13" max="13" width="10.5703125" style="22" customWidth="1"/>
    <col min="14" max="14" width="9.140625" style="22"/>
    <col min="15" max="15" width="11.5703125" style="22" customWidth="1"/>
    <col min="16" max="16" width="10" style="22" customWidth="1"/>
    <col min="17" max="16384" width="9.140625" style="22"/>
  </cols>
  <sheetData>
    <row r="1" spans="1:12" x14ac:dyDescent="0.2">
      <c r="A1" s="2" t="s">
        <v>49</v>
      </c>
    </row>
    <row r="3" spans="1:12" x14ac:dyDescent="0.2">
      <c r="A3" s="43" t="s">
        <v>0</v>
      </c>
      <c r="B3" s="25">
        <f>SUM(B6:B10)</f>
        <v>10267</v>
      </c>
    </row>
    <row r="4" spans="1:12" x14ac:dyDescent="0.2">
      <c r="A4" s="36"/>
      <c r="B4" s="1"/>
    </row>
    <row r="5" spans="1:12" x14ac:dyDescent="0.2">
      <c r="A5" s="43" t="s">
        <v>1</v>
      </c>
      <c r="B5" s="46"/>
      <c r="C5" s="47"/>
    </row>
    <row r="6" spans="1:12" x14ac:dyDescent="0.2">
      <c r="A6" s="38" t="s">
        <v>6</v>
      </c>
      <c r="B6" s="25">
        <v>1687</v>
      </c>
      <c r="C6" s="39">
        <f>B6/$B$3</f>
        <v>0.16431284698548748</v>
      </c>
    </row>
    <row r="7" spans="1:12" x14ac:dyDescent="0.2">
      <c r="A7" s="38" t="s">
        <v>5</v>
      </c>
      <c r="B7" s="25">
        <v>994</v>
      </c>
      <c r="C7" s="39">
        <f t="shared" ref="C7:C10" si="0">B7/$B$3</f>
        <v>9.6815038472776851E-2</v>
      </c>
    </row>
    <row r="8" spans="1:12" x14ac:dyDescent="0.2">
      <c r="A8" s="38" t="s">
        <v>2</v>
      </c>
      <c r="B8" s="25">
        <v>5324</v>
      </c>
      <c r="C8" s="39">
        <f t="shared" si="0"/>
        <v>0.51855459238336421</v>
      </c>
    </row>
    <row r="9" spans="1:12" x14ac:dyDescent="0.2">
      <c r="A9" s="38" t="s">
        <v>3</v>
      </c>
      <c r="B9" s="25">
        <v>1717</v>
      </c>
      <c r="C9" s="39">
        <f t="shared" si="0"/>
        <v>0.16723483003798578</v>
      </c>
    </row>
    <row r="10" spans="1:12" x14ac:dyDescent="0.2">
      <c r="A10" s="38" t="s">
        <v>4</v>
      </c>
      <c r="B10" s="25">
        <v>545</v>
      </c>
      <c r="C10" s="39">
        <f t="shared" si="0"/>
        <v>5.3082692120385702E-2</v>
      </c>
    </row>
    <row r="11" spans="1:12" x14ac:dyDescent="0.2">
      <c r="A11" s="36"/>
    </row>
    <row r="12" spans="1:12" x14ac:dyDescent="0.2">
      <c r="A12" s="36"/>
    </row>
    <row r="13" spans="1:12" x14ac:dyDescent="0.2">
      <c r="A13" s="43" t="s">
        <v>8</v>
      </c>
      <c r="B13" s="44"/>
      <c r="C13" s="44"/>
      <c r="D13" s="44"/>
      <c r="E13" s="44"/>
      <c r="F13" s="44"/>
      <c r="G13" s="44"/>
      <c r="H13" s="45" t="s">
        <v>12</v>
      </c>
      <c r="I13" s="45"/>
      <c r="J13" s="45"/>
      <c r="K13" s="45"/>
      <c r="L13" s="45"/>
    </row>
    <row r="14" spans="1:12" ht="25.5" x14ac:dyDescent="0.2">
      <c r="A14" s="38"/>
      <c r="B14" s="41">
        <v>2016</v>
      </c>
      <c r="C14" s="40">
        <v>2017</v>
      </c>
      <c r="D14" s="41">
        <v>2018</v>
      </c>
      <c r="E14" s="40">
        <v>2019</v>
      </c>
      <c r="F14" s="41" t="s">
        <v>27</v>
      </c>
      <c r="G14" s="15"/>
      <c r="H14" s="41">
        <v>2016</v>
      </c>
      <c r="I14" s="40">
        <v>2017</v>
      </c>
      <c r="J14" s="41">
        <v>2018</v>
      </c>
      <c r="K14" s="40">
        <v>2019</v>
      </c>
      <c r="L14" s="41" t="s">
        <v>27</v>
      </c>
    </row>
    <row r="15" spans="1:12" x14ac:dyDescent="0.2">
      <c r="A15" s="38" t="s">
        <v>5</v>
      </c>
      <c r="B15" s="16">
        <v>5</v>
      </c>
      <c r="C15" s="15">
        <v>9</v>
      </c>
      <c r="D15" s="16">
        <v>10</v>
      </c>
      <c r="E15" s="15">
        <v>22</v>
      </c>
      <c r="F15" s="16">
        <v>28</v>
      </c>
      <c r="G15" s="15"/>
      <c r="H15" s="42">
        <f>B15/$B$7</f>
        <v>5.0301810865191147E-3</v>
      </c>
      <c r="I15" s="39">
        <f t="shared" ref="I15:L15" si="1">C15/$B$7</f>
        <v>9.0543259557344068E-3</v>
      </c>
      <c r="J15" s="42">
        <f t="shared" si="1"/>
        <v>1.0060362173038229E-2</v>
      </c>
      <c r="K15" s="39">
        <f t="shared" si="1"/>
        <v>2.2132796780684104E-2</v>
      </c>
      <c r="L15" s="42">
        <f t="shared" si="1"/>
        <v>2.8169014084507043E-2</v>
      </c>
    </row>
    <row r="16" spans="1:12" x14ac:dyDescent="0.2">
      <c r="A16" s="38" t="s">
        <v>2</v>
      </c>
      <c r="B16" s="16">
        <v>52</v>
      </c>
      <c r="C16" s="15">
        <v>73</v>
      </c>
      <c r="D16" s="16">
        <v>91</v>
      </c>
      <c r="E16" s="15">
        <v>94</v>
      </c>
      <c r="F16" s="16">
        <v>92</v>
      </c>
      <c r="G16" s="15"/>
      <c r="H16" s="42">
        <f>B16/$B$8</f>
        <v>9.7670924117205116E-3</v>
      </c>
      <c r="I16" s="39">
        <f t="shared" ref="I16:L16" si="2">C16/$B$8</f>
        <v>1.3711495116453793E-2</v>
      </c>
      <c r="J16" s="42">
        <f t="shared" si="2"/>
        <v>1.7092411720510892E-2</v>
      </c>
      <c r="K16" s="39">
        <f t="shared" si="2"/>
        <v>1.7655897821187077E-2</v>
      </c>
      <c r="L16" s="42">
        <f t="shared" si="2"/>
        <v>1.7280240420736288E-2</v>
      </c>
    </row>
    <row r="17" spans="1:12" x14ac:dyDescent="0.2">
      <c r="A17" s="38" t="s">
        <v>3</v>
      </c>
      <c r="B17" s="16">
        <v>13</v>
      </c>
      <c r="C17" s="15">
        <v>24</v>
      </c>
      <c r="D17" s="16">
        <v>28</v>
      </c>
      <c r="E17" s="15">
        <v>30</v>
      </c>
      <c r="F17" s="16">
        <v>27</v>
      </c>
      <c r="G17" s="15"/>
      <c r="H17" s="42">
        <f>B17/$B$9</f>
        <v>7.5713453698311008E-3</v>
      </c>
      <c r="I17" s="39">
        <f>C17/$B$9</f>
        <v>1.3977868375072802E-2</v>
      </c>
      <c r="J17" s="42">
        <f>D17/$B$9</f>
        <v>1.6307513104251603E-2</v>
      </c>
      <c r="K17" s="39">
        <f t="shared" ref="K17:L17" si="3">E17/$B$9</f>
        <v>1.7472335468841003E-2</v>
      </c>
      <c r="L17" s="42">
        <f t="shared" si="3"/>
        <v>1.5725101921956901E-2</v>
      </c>
    </row>
    <row r="18" spans="1:12" x14ac:dyDescent="0.2">
      <c r="A18" s="38" t="s">
        <v>4</v>
      </c>
      <c r="B18" s="16">
        <v>12</v>
      </c>
      <c r="C18" s="15">
        <v>19</v>
      </c>
      <c r="D18" s="16">
        <v>36</v>
      </c>
      <c r="E18" s="15">
        <v>38</v>
      </c>
      <c r="F18" s="16">
        <v>21</v>
      </c>
      <c r="G18" s="15"/>
      <c r="H18" s="42">
        <f>B18/$B$10</f>
        <v>2.2018348623853212E-2</v>
      </c>
      <c r="I18" s="39">
        <f t="shared" ref="I18:L18" si="4">C18/$B$10</f>
        <v>3.4862385321100919E-2</v>
      </c>
      <c r="J18" s="42">
        <f t="shared" si="4"/>
        <v>6.6055045871559637E-2</v>
      </c>
      <c r="K18" s="39">
        <f t="shared" si="4"/>
        <v>6.9724770642201839E-2</v>
      </c>
      <c r="L18" s="42">
        <f t="shared" si="4"/>
        <v>3.8532110091743121E-2</v>
      </c>
    </row>
    <row r="19" spans="1:12" x14ac:dyDescent="0.2">
      <c r="A19" s="37" t="s">
        <v>13</v>
      </c>
      <c r="B19" s="23">
        <f>SUM(B15:B18)</f>
        <v>82</v>
      </c>
      <c r="C19" s="24">
        <f t="shared" ref="C19:F19" si="5">SUM(C15:C18)</f>
        <v>125</v>
      </c>
      <c r="D19" s="23">
        <f t="shared" si="5"/>
        <v>165</v>
      </c>
      <c r="E19" s="24">
        <f t="shared" si="5"/>
        <v>184</v>
      </c>
      <c r="F19" s="23">
        <f t="shared" si="5"/>
        <v>168</v>
      </c>
      <c r="G19" s="15"/>
      <c r="H19" s="16"/>
      <c r="I19" s="15"/>
      <c r="J19" s="16"/>
      <c r="K19" s="15"/>
      <c r="L19" s="16"/>
    </row>
    <row r="20" spans="1:12" x14ac:dyDescent="0.2">
      <c r="A20" s="36"/>
    </row>
    <row r="21" spans="1:12" x14ac:dyDescent="0.2">
      <c r="A21" s="43" t="s">
        <v>9</v>
      </c>
      <c r="B21" s="44"/>
      <c r="C21" s="44"/>
      <c r="D21" s="44"/>
      <c r="E21" s="44"/>
      <c r="F21" s="44"/>
      <c r="G21" s="44"/>
      <c r="H21" s="45" t="s">
        <v>12</v>
      </c>
      <c r="I21" s="45"/>
      <c r="J21" s="45"/>
      <c r="K21" s="45"/>
      <c r="L21" s="45"/>
    </row>
    <row r="22" spans="1:12" ht="25.5" x14ac:dyDescent="0.2">
      <c r="A22" s="38"/>
      <c r="B22" s="41">
        <v>2016</v>
      </c>
      <c r="C22" s="40">
        <v>2017</v>
      </c>
      <c r="D22" s="41">
        <v>2018</v>
      </c>
      <c r="E22" s="40">
        <v>2019</v>
      </c>
      <c r="F22" s="41" t="s">
        <v>27</v>
      </c>
      <c r="G22" s="15"/>
      <c r="H22" s="41">
        <v>2016</v>
      </c>
      <c r="I22" s="40">
        <v>2017</v>
      </c>
      <c r="J22" s="41">
        <v>2018</v>
      </c>
      <c r="K22" s="40">
        <v>2019</v>
      </c>
      <c r="L22" s="41" t="s">
        <v>27</v>
      </c>
    </row>
    <row r="23" spans="1:12" x14ac:dyDescent="0.2">
      <c r="A23" s="38" t="s">
        <v>5</v>
      </c>
      <c r="B23" s="16">
        <v>4</v>
      </c>
      <c r="C23" s="15">
        <v>8</v>
      </c>
      <c r="D23" s="16">
        <v>9</v>
      </c>
      <c r="E23" s="15">
        <v>21</v>
      </c>
      <c r="F23" s="16">
        <v>26</v>
      </c>
      <c r="G23" s="15"/>
      <c r="H23" s="42">
        <f>B23/$B$7</f>
        <v>4.0241448692152921E-3</v>
      </c>
      <c r="I23" s="39">
        <f t="shared" ref="I23:L23" si="6">C23/$B$7</f>
        <v>8.0482897384305842E-3</v>
      </c>
      <c r="J23" s="42">
        <f t="shared" si="6"/>
        <v>9.0543259557344068E-3</v>
      </c>
      <c r="K23" s="39">
        <f t="shared" si="6"/>
        <v>2.1126760563380281E-2</v>
      </c>
      <c r="L23" s="42">
        <f t="shared" si="6"/>
        <v>2.6156941649899398E-2</v>
      </c>
    </row>
    <row r="24" spans="1:12" x14ac:dyDescent="0.2">
      <c r="A24" s="38" t="s">
        <v>2</v>
      </c>
      <c r="B24" s="16">
        <v>44</v>
      </c>
      <c r="C24" s="15">
        <v>64</v>
      </c>
      <c r="D24" s="16">
        <v>83</v>
      </c>
      <c r="E24" s="15">
        <v>85</v>
      </c>
      <c r="F24" s="16">
        <v>84</v>
      </c>
      <c r="G24" s="15"/>
      <c r="H24" s="42">
        <f>B24/$B$8</f>
        <v>8.2644628099173556E-3</v>
      </c>
      <c r="I24" s="39">
        <f t="shared" ref="I24:L24" si="7">C24/$B$8</f>
        <v>1.2021036814425245E-2</v>
      </c>
      <c r="J24" s="42">
        <f t="shared" si="7"/>
        <v>1.5589782118707738E-2</v>
      </c>
      <c r="K24" s="39">
        <f t="shared" si="7"/>
        <v>1.5965439519158527E-2</v>
      </c>
      <c r="L24" s="42">
        <f t="shared" si="7"/>
        <v>1.5777610818933134E-2</v>
      </c>
    </row>
    <row r="25" spans="1:12" x14ac:dyDescent="0.2">
      <c r="A25" s="38" t="s">
        <v>3</v>
      </c>
      <c r="B25" s="16">
        <v>8</v>
      </c>
      <c r="C25" s="15">
        <v>13</v>
      </c>
      <c r="D25" s="16">
        <v>15</v>
      </c>
      <c r="E25" s="15">
        <v>15</v>
      </c>
      <c r="F25" s="16">
        <v>14</v>
      </c>
      <c r="G25" s="15"/>
      <c r="H25" s="42">
        <f>B25/$B$9</f>
        <v>4.6592894583576006E-3</v>
      </c>
      <c r="I25" s="39">
        <f>C25/$B$9</f>
        <v>7.5713453698311008E-3</v>
      </c>
      <c r="J25" s="42">
        <f>D25/$B$9</f>
        <v>8.7361677344205014E-3</v>
      </c>
      <c r="K25" s="39">
        <f t="shared" ref="K25:L25" si="8">E25/$B$9</f>
        <v>8.7361677344205014E-3</v>
      </c>
      <c r="L25" s="42">
        <f t="shared" si="8"/>
        <v>8.1537565521258015E-3</v>
      </c>
    </row>
    <row r="26" spans="1:12" x14ac:dyDescent="0.2">
      <c r="A26" s="38" t="s">
        <v>4</v>
      </c>
      <c r="B26" s="16">
        <v>2</v>
      </c>
      <c r="C26" s="15">
        <v>5</v>
      </c>
      <c r="D26" s="16">
        <v>16</v>
      </c>
      <c r="E26" s="15">
        <v>17</v>
      </c>
      <c r="F26" s="16">
        <v>9</v>
      </c>
      <c r="G26" s="15"/>
      <c r="H26" s="42">
        <f>B26/$B$10</f>
        <v>3.669724770642202E-3</v>
      </c>
      <c r="I26" s="39">
        <f t="shared" ref="I26:L26" si="9">C26/$B$10</f>
        <v>9.1743119266055051E-3</v>
      </c>
      <c r="J26" s="42">
        <f t="shared" si="9"/>
        <v>2.9357798165137616E-2</v>
      </c>
      <c r="K26" s="39">
        <f t="shared" si="9"/>
        <v>3.1192660550458717E-2</v>
      </c>
      <c r="L26" s="42">
        <f t="shared" si="9"/>
        <v>1.6513761467889909E-2</v>
      </c>
    </row>
    <row r="27" spans="1:12" x14ac:dyDescent="0.2">
      <c r="A27" s="37" t="s">
        <v>13</v>
      </c>
      <c r="B27" s="23">
        <f>SUM(B23:B26)</f>
        <v>58</v>
      </c>
      <c r="C27" s="24">
        <f t="shared" ref="C27:F27" si="10">SUM(C23:C26)</f>
        <v>90</v>
      </c>
      <c r="D27" s="23">
        <f t="shared" si="10"/>
        <v>123</v>
      </c>
      <c r="E27" s="24">
        <f t="shared" si="10"/>
        <v>138</v>
      </c>
      <c r="F27" s="23">
        <f t="shared" si="10"/>
        <v>133</v>
      </c>
      <c r="G27" s="15"/>
      <c r="H27" s="16"/>
      <c r="I27" s="15"/>
      <c r="J27" s="16"/>
      <c r="K27" s="15"/>
      <c r="L27" s="16"/>
    </row>
    <row r="28" spans="1:12" x14ac:dyDescent="0.2">
      <c r="A28" s="36"/>
    </row>
    <row r="29" spans="1:12" x14ac:dyDescent="0.2">
      <c r="A29" s="43" t="s">
        <v>10</v>
      </c>
      <c r="B29" s="44"/>
      <c r="C29" s="44"/>
      <c r="D29" s="44"/>
      <c r="E29" s="44"/>
      <c r="F29" s="44"/>
      <c r="G29" s="44"/>
      <c r="H29" s="45" t="s">
        <v>12</v>
      </c>
      <c r="I29" s="45"/>
      <c r="J29" s="45"/>
      <c r="K29" s="45"/>
      <c r="L29" s="45"/>
    </row>
    <row r="30" spans="1:12" ht="25.5" x14ac:dyDescent="0.2">
      <c r="A30" s="37"/>
      <c r="B30" s="41">
        <v>2016</v>
      </c>
      <c r="C30" s="40">
        <v>2017</v>
      </c>
      <c r="D30" s="41">
        <v>2018</v>
      </c>
      <c r="E30" s="40">
        <v>2019</v>
      </c>
      <c r="F30" s="41" t="s">
        <v>27</v>
      </c>
      <c r="G30" s="15"/>
      <c r="H30" s="41">
        <v>2016</v>
      </c>
      <c r="I30" s="40">
        <v>2017</v>
      </c>
      <c r="J30" s="41">
        <v>2018</v>
      </c>
      <c r="K30" s="40">
        <v>2019</v>
      </c>
      <c r="L30" s="41" t="s">
        <v>27</v>
      </c>
    </row>
    <row r="31" spans="1:12" x14ac:dyDescent="0.2">
      <c r="A31" s="38" t="s">
        <v>5</v>
      </c>
      <c r="B31" s="16">
        <v>3</v>
      </c>
      <c r="C31" s="15">
        <v>3</v>
      </c>
      <c r="D31" s="16">
        <v>3</v>
      </c>
      <c r="E31" s="15">
        <v>1</v>
      </c>
      <c r="F31" s="16">
        <v>2</v>
      </c>
      <c r="G31" s="15"/>
      <c r="H31" s="42">
        <f>B31/$B$7</f>
        <v>3.0181086519114686E-3</v>
      </c>
      <c r="I31" s="39">
        <f t="shared" ref="I31:L31" si="11">C31/$B$7</f>
        <v>3.0181086519114686E-3</v>
      </c>
      <c r="J31" s="42">
        <f t="shared" si="11"/>
        <v>3.0181086519114686E-3</v>
      </c>
      <c r="K31" s="39">
        <f t="shared" si="11"/>
        <v>1.006036217303823E-3</v>
      </c>
      <c r="L31" s="42">
        <f t="shared" si="11"/>
        <v>2.012072434607646E-3</v>
      </c>
    </row>
    <row r="32" spans="1:12" x14ac:dyDescent="0.2">
      <c r="A32" s="38" t="s">
        <v>2</v>
      </c>
      <c r="B32" s="16">
        <v>17</v>
      </c>
      <c r="C32" s="15">
        <v>18</v>
      </c>
      <c r="D32" s="16">
        <v>19</v>
      </c>
      <c r="E32" s="15">
        <v>18</v>
      </c>
      <c r="F32" s="16">
        <v>16</v>
      </c>
      <c r="G32" s="15"/>
      <c r="H32" s="42">
        <f>B32/$B$8</f>
        <v>3.1930879038317055E-3</v>
      </c>
      <c r="I32" s="39">
        <f t="shared" ref="I32:L32" si="12">C32/$B$8</f>
        <v>3.3809166040570998E-3</v>
      </c>
      <c r="J32" s="42">
        <f t="shared" si="12"/>
        <v>3.5687453042824945E-3</v>
      </c>
      <c r="K32" s="39">
        <f t="shared" si="12"/>
        <v>3.3809166040570998E-3</v>
      </c>
      <c r="L32" s="42">
        <f t="shared" si="12"/>
        <v>3.0052592036063112E-3</v>
      </c>
    </row>
    <row r="33" spans="1:12" x14ac:dyDescent="0.2">
      <c r="A33" s="38" t="s">
        <v>3</v>
      </c>
      <c r="B33" s="16">
        <v>8</v>
      </c>
      <c r="C33" s="15">
        <v>15</v>
      </c>
      <c r="D33" s="16">
        <v>18</v>
      </c>
      <c r="E33" s="15">
        <v>20</v>
      </c>
      <c r="F33" s="16">
        <v>18</v>
      </c>
      <c r="G33" s="15"/>
      <c r="H33" s="42">
        <f>B33/$B$9</f>
        <v>4.6592894583576006E-3</v>
      </c>
      <c r="I33" s="39">
        <f>C33/$B$9</f>
        <v>8.7361677344205014E-3</v>
      </c>
      <c r="J33" s="42">
        <f>D33/$B$9</f>
        <v>1.0483401281304601E-2</v>
      </c>
      <c r="K33" s="39">
        <f t="shared" ref="K33:L33" si="13">E33/$B$9</f>
        <v>1.1648223645894001E-2</v>
      </c>
      <c r="L33" s="42">
        <f t="shared" si="13"/>
        <v>1.0483401281304601E-2</v>
      </c>
    </row>
    <row r="34" spans="1:12" x14ac:dyDescent="0.2">
      <c r="A34" s="38" t="s">
        <v>4</v>
      </c>
      <c r="B34" s="16">
        <v>11</v>
      </c>
      <c r="C34" s="15">
        <v>15</v>
      </c>
      <c r="D34" s="16">
        <v>24</v>
      </c>
      <c r="E34" s="15">
        <v>26</v>
      </c>
      <c r="F34" s="16">
        <v>14</v>
      </c>
      <c r="G34" s="15"/>
      <c r="H34" s="42">
        <f>B34/$B$10</f>
        <v>2.0183486238532111E-2</v>
      </c>
      <c r="I34" s="39">
        <f t="shared" ref="I34:L34" si="14">C34/$B$10</f>
        <v>2.7522935779816515E-2</v>
      </c>
      <c r="J34" s="42">
        <f t="shared" si="14"/>
        <v>4.4036697247706424E-2</v>
      </c>
      <c r="K34" s="39">
        <f t="shared" si="14"/>
        <v>4.7706422018348627E-2</v>
      </c>
      <c r="L34" s="42">
        <f t="shared" si="14"/>
        <v>2.5688073394495414E-2</v>
      </c>
    </row>
    <row r="35" spans="1:12" x14ac:dyDescent="0.2">
      <c r="A35" s="37" t="s">
        <v>13</v>
      </c>
      <c r="B35" s="23">
        <f>SUM(B31:B34)</f>
        <v>39</v>
      </c>
      <c r="C35" s="24">
        <f t="shared" ref="C35:F35" si="15">SUM(C31:C34)</f>
        <v>51</v>
      </c>
      <c r="D35" s="23">
        <f t="shared" si="15"/>
        <v>64</v>
      </c>
      <c r="E35" s="24">
        <f t="shared" si="15"/>
        <v>65</v>
      </c>
      <c r="F35" s="23">
        <f t="shared" si="15"/>
        <v>50</v>
      </c>
      <c r="G35" s="15"/>
      <c r="H35" s="16"/>
      <c r="I35" s="15"/>
      <c r="J35" s="16"/>
      <c r="K35" s="15"/>
      <c r="L35" s="16"/>
    </row>
    <row r="38" spans="1:12" x14ac:dyDescent="0.2">
      <c r="A38" s="2" t="s">
        <v>7</v>
      </c>
    </row>
    <row r="40" spans="1:12" ht="25.5" x14ac:dyDescent="0.2">
      <c r="A40" s="6"/>
      <c r="B40" s="33">
        <v>2016</v>
      </c>
      <c r="C40" s="34">
        <v>2017</v>
      </c>
      <c r="D40" s="33">
        <v>2018</v>
      </c>
      <c r="E40" s="34">
        <v>2019</v>
      </c>
      <c r="F40" s="33" t="s">
        <v>27</v>
      </c>
    </row>
    <row r="41" spans="1:12" ht="25.5" x14ac:dyDescent="0.2">
      <c r="A41" s="12" t="s">
        <v>26</v>
      </c>
      <c r="B41" s="31" t="s">
        <v>62</v>
      </c>
      <c r="C41" s="35" t="s">
        <v>62</v>
      </c>
      <c r="D41" s="31" t="s">
        <v>62</v>
      </c>
      <c r="E41" s="35" t="s">
        <v>62</v>
      </c>
      <c r="F41" s="31" t="s">
        <v>62</v>
      </c>
    </row>
    <row r="42" spans="1:12" x14ac:dyDescent="0.2">
      <c r="A42" s="13" t="s">
        <v>14</v>
      </c>
      <c r="B42" s="21"/>
      <c r="C42" s="19"/>
      <c r="D42" s="21"/>
      <c r="E42" s="19"/>
      <c r="F42" s="21"/>
    </row>
    <row r="43" spans="1:12" x14ac:dyDescent="0.2">
      <c r="A43" s="11" t="s">
        <v>15</v>
      </c>
      <c r="B43" s="21">
        <v>1</v>
      </c>
      <c r="C43" s="19">
        <v>4</v>
      </c>
      <c r="D43" s="21">
        <v>5</v>
      </c>
      <c r="E43" s="19">
        <v>16</v>
      </c>
      <c r="F43" s="21">
        <v>22</v>
      </c>
    </row>
    <row r="44" spans="1:12" x14ac:dyDescent="0.2">
      <c r="A44" s="11" t="s">
        <v>16</v>
      </c>
      <c r="B44" s="21">
        <v>3</v>
      </c>
      <c r="C44" s="19">
        <v>4</v>
      </c>
      <c r="D44" s="21">
        <v>4</v>
      </c>
      <c r="E44" s="19">
        <v>5</v>
      </c>
      <c r="F44" s="21">
        <v>4</v>
      </c>
    </row>
    <row r="45" spans="1:12" x14ac:dyDescent="0.2">
      <c r="A45" s="13" t="s">
        <v>17</v>
      </c>
      <c r="B45" s="21"/>
      <c r="C45" s="19"/>
      <c r="D45" s="21"/>
      <c r="E45" s="19"/>
      <c r="F45" s="21"/>
    </row>
    <row r="46" spans="1:12" x14ac:dyDescent="0.2">
      <c r="A46" s="11" t="s">
        <v>20</v>
      </c>
      <c r="B46" s="21">
        <v>3</v>
      </c>
      <c r="C46" s="19">
        <v>3</v>
      </c>
      <c r="D46" s="21">
        <v>3</v>
      </c>
      <c r="E46" s="19">
        <v>1</v>
      </c>
      <c r="F46" s="21">
        <v>2</v>
      </c>
    </row>
    <row r="49" spans="1:6" ht="25.5" x14ac:dyDescent="0.2">
      <c r="A49" s="6"/>
      <c r="B49" s="33">
        <v>2016</v>
      </c>
      <c r="C49" s="34">
        <v>2017</v>
      </c>
      <c r="D49" s="33">
        <v>2018</v>
      </c>
      <c r="E49" s="34">
        <v>2019</v>
      </c>
      <c r="F49" s="33" t="s">
        <v>27</v>
      </c>
    </row>
    <row r="50" spans="1:6" ht="25.5" x14ac:dyDescent="0.2">
      <c r="A50" s="12" t="s">
        <v>28</v>
      </c>
      <c r="B50" s="31" t="s">
        <v>62</v>
      </c>
      <c r="C50" s="35" t="s">
        <v>62</v>
      </c>
      <c r="D50" s="31" t="s">
        <v>62</v>
      </c>
      <c r="E50" s="35" t="s">
        <v>62</v>
      </c>
      <c r="F50" s="31" t="s">
        <v>62</v>
      </c>
    </row>
    <row r="51" spans="1:6" x14ac:dyDescent="0.2">
      <c r="A51" s="13" t="s">
        <v>14</v>
      </c>
      <c r="B51" s="21"/>
      <c r="C51" s="19"/>
      <c r="D51" s="21"/>
      <c r="E51" s="19"/>
      <c r="F51" s="21"/>
    </row>
    <row r="52" spans="1:6" x14ac:dyDescent="0.2">
      <c r="A52" s="11" t="s">
        <v>29</v>
      </c>
      <c r="B52" s="21"/>
      <c r="C52" s="19"/>
      <c r="D52" s="21">
        <v>1</v>
      </c>
      <c r="E52" s="19">
        <v>2</v>
      </c>
      <c r="F52" s="21">
        <v>3</v>
      </c>
    </row>
    <row r="53" spans="1:6" x14ac:dyDescent="0.2">
      <c r="A53" s="11" t="s">
        <v>15</v>
      </c>
      <c r="B53" s="21">
        <v>35</v>
      </c>
      <c r="C53" s="19">
        <v>48</v>
      </c>
      <c r="D53" s="21">
        <v>62</v>
      </c>
      <c r="E53" s="19">
        <v>64</v>
      </c>
      <c r="F53" s="21">
        <v>62</v>
      </c>
    </row>
    <row r="54" spans="1:6" x14ac:dyDescent="0.2">
      <c r="A54" s="11" t="s">
        <v>33</v>
      </c>
      <c r="B54" s="21"/>
      <c r="C54" s="19"/>
      <c r="D54" s="21">
        <v>1</v>
      </c>
      <c r="E54" s="19">
        <v>1</v>
      </c>
      <c r="F54" s="21">
        <v>1</v>
      </c>
    </row>
    <row r="55" spans="1:6" x14ac:dyDescent="0.2">
      <c r="A55" s="11" t="s">
        <v>30</v>
      </c>
      <c r="B55" s="21"/>
      <c r="C55" s="19">
        <v>1</v>
      </c>
      <c r="D55" s="21">
        <v>1</v>
      </c>
      <c r="E55" s="19">
        <v>1</v>
      </c>
      <c r="F55" s="21">
        <v>1</v>
      </c>
    </row>
    <row r="56" spans="1:6" x14ac:dyDescent="0.2">
      <c r="A56" s="11" t="s">
        <v>16</v>
      </c>
      <c r="B56" s="21">
        <v>8</v>
      </c>
      <c r="C56" s="19">
        <v>13</v>
      </c>
      <c r="D56" s="21">
        <v>17</v>
      </c>
      <c r="E56" s="19">
        <v>17</v>
      </c>
      <c r="F56" s="21">
        <v>17</v>
      </c>
    </row>
    <row r="57" spans="1:6" x14ac:dyDescent="0.2">
      <c r="A57" s="11" t="s">
        <v>35</v>
      </c>
      <c r="B57" s="21"/>
      <c r="C57" s="19"/>
      <c r="D57" s="21"/>
      <c r="E57" s="19">
        <v>1</v>
      </c>
      <c r="F57" s="21"/>
    </row>
    <row r="58" spans="1:6" x14ac:dyDescent="0.2">
      <c r="A58" s="11" t="s">
        <v>31</v>
      </c>
      <c r="B58" s="21">
        <v>1</v>
      </c>
      <c r="C58" s="19">
        <v>1</v>
      </c>
      <c r="D58" s="21">
        <v>1</v>
      </c>
      <c r="E58" s="19">
        <v>1</v>
      </c>
      <c r="F58" s="21">
        <v>1</v>
      </c>
    </row>
    <row r="59" spans="1:6" x14ac:dyDescent="0.2">
      <c r="A59" s="11" t="s">
        <v>37</v>
      </c>
      <c r="B59" s="21"/>
      <c r="C59" s="19">
        <v>1</v>
      </c>
      <c r="D59" s="21">
        <v>1</v>
      </c>
      <c r="E59" s="19"/>
      <c r="F59" s="21"/>
    </row>
    <row r="60" spans="1:6" x14ac:dyDescent="0.2">
      <c r="A60" s="13" t="s">
        <v>17</v>
      </c>
      <c r="B60" s="21"/>
      <c r="C60" s="19"/>
      <c r="D60" s="21"/>
      <c r="E60" s="19"/>
      <c r="F60" s="21"/>
    </row>
    <row r="61" spans="1:6" x14ac:dyDescent="0.2">
      <c r="A61" s="11" t="s">
        <v>32</v>
      </c>
      <c r="B61" s="21">
        <v>3</v>
      </c>
      <c r="C61" s="19">
        <v>4</v>
      </c>
      <c r="D61" s="21">
        <v>6</v>
      </c>
      <c r="E61" s="19">
        <v>6</v>
      </c>
      <c r="F61" s="21">
        <v>6</v>
      </c>
    </row>
    <row r="62" spans="1:6" x14ac:dyDescent="0.2">
      <c r="A62" s="11" t="s">
        <v>18</v>
      </c>
      <c r="B62" s="21">
        <v>10</v>
      </c>
      <c r="C62" s="19">
        <v>11</v>
      </c>
      <c r="D62" s="21">
        <v>12</v>
      </c>
      <c r="E62" s="19">
        <v>10</v>
      </c>
      <c r="F62" s="21">
        <v>8</v>
      </c>
    </row>
    <row r="63" spans="1:6" x14ac:dyDescent="0.2">
      <c r="A63" s="11" t="s">
        <v>19</v>
      </c>
      <c r="B63" s="21">
        <v>2</v>
      </c>
      <c r="C63" s="19">
        <v>1</v>
      </c>
      <c r="D63" s="21">
        <v>1</v>
      </c>
      <c r="E63" s="19">
        <v>1</v>
      </c>
      <c r="F63" s="21">
        <v>1</v>
      </c>
    </row>
    <row r="64" spans="1:6" x14ac:dyDescent="0.2">
      <c r="A64" s="11" t="s">
        <v>20</v>
      </c>
      <c r="B64" s="21">
        <v>2</v>
      </c>
      <c r="C64" s="19">
        <v>2</v>
      </c>
      <c r="D64" s="21">
        <v>4</v>
      </c>
      <c r="E64" s="19">
        <v>1</v>
      </c>
      <c r="F64" s="21">
        <v>1</v>
      </c>
    </row>
    <row r="65" spans="1:6" x14ac:dyDescent="0.2">
      <c r="A65" s="13" t="s">
        <v>24</v>
      </c>
      <c r="B65" s="21"/>
      <c r="C65" s="19"/>
      <c r="D65" s="21"/>
      <c r="E65" s="19"/>
      <c r="F65" s="21"/>
    </row>
    <row r="66" spans="1:6" x14ac:dyDescent="0.2">
      <c r="A66" s="11" t="s">
        <v>25</v>
      </c>
      <c r="B66" s="21"/>
      <c r="C66" s="19"/>
      <c r="D66" s="21">
        <v>7</v>
      </c>
      <c r="E66" s="19">
        <v>7</v>
      </c>
      <c r="F66" s="21">
        <v>7</v>
      </c>
    </row>
    <row r="69" spans="1:6" ht="25.5" x14ac:dyDescent="0.2">
      <c r="A69" s="6"/>
      <c r="B69" s="33">
        <v>2016</v>
      </c>
      <c r="C69" s="34">
        <v>2017</v>
      </c>
      <c r="D69" s="33">
        <v>2018</v>
      </c>
      <c r="E69" s="34">
        <v>2019</v>
      </c>
      <c r="F69" s="33" t="s">
        <v>27</v>
      </c>
    </row>
    <row r="70" spans="1:6" ht="25.5" x14ac:dyDescent="0.2">
      <c r="A70" s="12" t="s">
        <v>55</v>
      </c>
      <c r="B70" s="31" t="s">
        <v>62</v>
      </c>
      <c r="C70" s="35" t="s">
        <v>62</v>
      </c>
      <c r="D70" s="31" t="s">
        <v>62</v>
      </c>
      <c r="E70" s="35" t="s">
        <v>62</v>
      </c>
      <c r="F70" s="31" t="s">
        <v>62</v>
      </c>
    </row>
    <row r="71" spans="1:6" x14ac:dyDescent="0.2">
      <c r="A71" s="13" t="s">
        <v>14</v>
      </c>
      <c r="B71" s="21"/>
      <c r="C71" s="19"/>
      <c r="D71" s="21"/>
      <c r="E71" s="19"/>
      <c r="F71" s="21"/>
    </row>
    <row r="72" spans="1:6" x14ac:dyDescent="0.2">
      <c r="A72" s="11" t="s">
        <v>29</v>
      </c>
      <c r="B72" s="21">
        <v>1</v>
      </c>
      <c r="C72" s="19">
        <v>2</v>
      </c>
      <c r="D72" s="21">
        <v>2</v>
      </c>
      <c r="E72" s="19">
        <v>4</v>
      </c>
      <c r="F72" s="21">
        <v>4</v>
      </c>
    </row>
    <row r="73" spans="1:6" x14ac:dyDescent="0.2">
      <c r="A73" s="11" t="s">
        <v>15</v>
      </c>
      <c r="B73" s="21">
        <v>4</v>
      </c>
      <c r="C73" s="19">
        <v>6</v>
      </c>
      <c r="D73" s="21">
        <v>7</v>
      </c>
      <c r="E73" s="19">
        <v>4</v>
      </c>
      <c r="F73" s="21">
        <v>5</v>
      </c>
    </row>
    <row r="74" spans="1:6" x14ac:dyDescent="0.2">
      <c r="A74" s="11" t="s">
        <v>33</v>
      </c>
      <c r="B74" s="21">
        <v>1</v>
      </c>
      <c r="C74" s="19">
        <v>4</v>
      </c>
      <c r="D74" s="21">
        <v>2</v>
      </c>
      <c r="E74" s="19">
        <v>3</v>
      </c>
      <c r="F74" s="21">
        <v>3</v>
      </c>
    </row>
    <row r="75" spans="1:6" x14ac:dyDescent="0.2">
      <c r="A75" s="11" t="s">
        <v>30</v>
      </c>
      <c r="B75" s="21">
        <v>1</v>
      </c>
      <c r="C75" s="19">
        <v>2</v>
      </c>
      <c r="D75" s="21">
        <v>4</v>
      </c>
      <c r="E75" s="19">
        <v>3</v>
      </c>
      <c r="F75" s="21">
        <v>1</v>
      </c>
    </row>
    <row r="76" spans="1:6" x14ac:dyDescent="0.2">
      <c r="A76" s="11" t="s">
        <v>16</v>
      </c>
      <c r="B76" s="21">
        <v>1</v>
      </c>
      <c r="C76" s="19"/>
      <c r="D76" s="21"/>
      <c r="E76" s="19">
        <v>1</v>
      </c>
      <c r="F76" s="21">
        <v>1</v>
      </c>
    </row>
    <row r="77" spans="1:6" x14ac:dyDescent="0.2">
      <c r="A77" s="13" t="s">
        <v>17</v>
      </c>
      <c r="B77" s="21"/>
      <c r="C77" s="19"/>
      <c r="D77" s="21"/>
      <c r="E77" s="19"/>
      <c r="F77" s="21"/>
    </row>
    <row r="78" spans="1:6" x14ac:dyDescent="0.2">
      <c r="A78" s="11" t="s">
        <v>32</v>
      </c>
      <c r="B78" s="21">
        <v>1</v>
      </c>
      <c r="C78" s="19">
        <v>1</v>
      </c>
      <c r="D78" s="21">
        <v>1</v>
      </c>
      <c r="E78" s="19">
        <v>1</v>
      </c>
      <c r="F78" s="21">
        <v>1</v>
      </c>
    </row>
    <row r="79" spans="1:6" x14ac:dyDescent="0.2">
      <c r="A79" s="11" t="s">
        <v>18</v>
      </c>
      <c r="B79" s="21">
        <v>1</v>
      </c>
      <c r="C79" s="19">
        <v>1</v>
      </c>
      <c r="D79" s="21">
        <v>1</v>
      </c>
      <c r="E79" s="19">
        <v>1</v>
      </c>
      <c r="F79" s="21"/>
    </row>
    <row r="80" spans="1:6" x14ac:dyDescent="0.2">
      <c r="A80" s="11" t="s">
        <v>38</v>
      </c>
      <c r="B80" s="21">
        <v>2</v>
      </c>
      <c r="C80" s="19">
        <v>5</v>
      </c>
      <c r="D80" s="21">
        <v>7</v>
      </c>
      <c r="E80" s="19">
        <v>9</v>
      </c>
      <c r="F80" s="21">
        <v>10</v>
      </c>
    </row>
    <row r="81" spans="1:6" x14ac:dyDescent="0.2">
      <c r="A81" s="11" t="s">
        <v>19</v>
      </c>
      <c r="B81" s="21">
        <v>4</v>
      </c>
      <c r="C81" s="19">
        <v>7</v>
      </c>
      <c r="D81" s="21">
        <v>8</v>
      </c>
      <c r="E81" s="19">
        <v>7</v>
      </c>
      <c r="F81" s="21">
        <v>5</v>
      </c>
    </row>
    <row r="82" spans="1:6" x14ac:dyDescent="0.2">
      <c r="A82" s="11" t="s">
        <v>20</v>
      </c>
      <c r="B82" s="21"/>
      <c r="C82" s="19">
        <v>1</v>
      </c>
      <c r="D82" s="21">
        <v>1</v>
      </c>
      <c r="E82" s="19">
        <v>2</v>
      </c>
      <c r="F82" s="21">
        <v>2</v>
      </c>
    </row>
    <row r="83" spans="1:6" x14ac:dyDescent="0.2">
      <c r="A83" s="13" t="s">
        <v>24</v>
      </c>
      <c r="B83" s="21"/>
      <c r="C83" s="19"/>
      <c r="D83" s="21"/>
      <c r="E83" s="19"/>
      <c r="F83" s="21"/>
    </row>
    <row r="84" spans="1:6" x14ac:dyDescent="0.2">
      <c r="A84" s="11" t="s">
        <v>25</v>
      </c>
      <c r="B84" s="21"/>
      <c r="C84" s="19"/>
      <c r="D84" s="21">
        <v>13</v>
      </c>
      <c r="E84" s="19">
        <v>17</v>
      </c>
      <c r="F84" s="21">
        <v>16</v>
      </c>
    </row>
    <row r="85" spans="1:6" x14ac:dyDescent="0.2">
      <c r="A85" s="11" t="s">
        <v>41</v>
      </c>
      <c r="B85" s="21"/>
      <c r="C85" s="19"/>
      <c r="D85" s="21">
        <v>1</v>
      </c>
      <c r="E85" s="19">
        <v>1</v>
      </c>
      <c r="F85" s="21"/>
    </row>
    <row r="88" spans="1:6" ht="25.5" x14ac:dyDescent="0.2">
      <c r="A88" s="6"/>
      <c r="B88" s="33">
        <v>2016</v>
      </c>
      <c r="C88" s="34">
        <v>2017</v>
      </c>
      <c r="D88" s="33">
        <v>2018</v>
      </c>
      <c r="E88" s="34">
        <v>2019</v>
      </c>
      <c r="F88" s="33" t="s">
        <v>27</v>
      </c>
    </row>
    <row r="89" spans="1:6" ht="25.5" x14ac:dyDescent="0.2">
      <c r="A89" s="12" t="s">
        <v>52</v>
      </c>
      <c r="B89" s="31" t="s">
        <v>62</v>
      </c>
      <c r="C89" s="35" t="s">
        <v>62</v>
      </c>
      <c r="D89" s="31" t="s">
        <v>62</v>
      </c>
      <c r="E89" s="35" t="s">
        <v>62</v>
      </c>
      <c r="F89" s="31" t="s">
        <v>62</v>
      </c>
    </row>
    <row r="90" spans="1:6" x14ac:dyDescent="0.2">
      <c r="A90" s="13" t="s">
        <v>14</v>
      </c>
      <c r="B90" s="21"/>
      <c r="C90" s="19"/>
      <c r="D90" s="21"/>
      <c r="E90" s="19"/>
      <c r="F90" s="21"/>
    </row>
    <row r="91" spans="1:6" x14ac:dyDescent="0.2">
      <c r="A91" s="11" t="s">
        <v>29</v>
      </c>
      <c r="B91" s="21"/>
      <c r="C91" s="19"/>
      <c r="D91" s="21">
        <v>1</v>
      </c>
      <c r="E91" s="19">
        <v>2</v>
      </c>
      <c r="F91" s="21">
        <v>1</v>
      </c>
    </row>
    <row r="92" spans="1:6" x14ac:dyDescent="0.2">
      <c r="A92" s="11" t="s">
        <v>15</v>
      </c>
      <c r="B92" s="21"/>
      <c r="C92" s="19">
        <v>2</v>
      </c>
      <c r="D92" s="21">
        <v>4</v>
      </c>
      <c r="E92" s="19">
        <v>5</v>
      </c>
      <c r="F92" s="21">
        <v>3</v>
      </c>
    </row>
    <row r="93" spans="1:6" x14ac:dyDescent="0.2">
      <c r="A93" s="11" t="s">
        <v>33</v>
      </c>
      <c r="B93" s="21">
        <v>1</v>
      </c>
      <c r="C93" s="19">
        <v>2</v>
      </c>
      <c r="D93" s="21">
        <v>7</v>
      </c>
      <c r="E93" s="19">
        <v>5</v>
      </c>
      <c r="F93" s="21">
        <v>4</v>
      </c>
    </row>
    <row r="94" spans="1:6" x14ac:dyDescent="0.2">
      <c r="A94" s="11" t="s">
        <v>30</v>
      </c>
      <c r="B94" s="21"/>
      <c r="C94" s="19"/>
      <c r="D94" s="21">
        <v>3</v>
      </c>
      <c r="E94" s="19">
        <v>4</v>
      </c>
      <c r="F94" s="21">
        <v>2</v>
      </c>
    </row>
    <row r="95" spans="1:6" x14ac:dyDescent="0.2">
      <c r="A95" s="11" t="s">
        <v>16</v>
      </c>
      <c r="B95" s="21">
        <v>1</v>
      </c>
      <c r="C95" s="19">
        <v>1</v>
      </c>
      <c r="D95" s="21">
        <v>1</v>
      </c>
      <c r="E95" s="19">
        <v>1</v>
      </c>
      <c r="F95" s="21">
        <v>1</v>
      </c>
    </row>
    <row r="96" spans="1:6" x14ac:dyDescent="0.2">
      <c r="A96" s="13" t="s">
        <v>17</v>
      </c>
      <c r="B96" s="21"/>
      <c r="C96" s="19"/>
      <c r="D96" s="21"/>
      <c r="E96" s="19"/>
      <c r="F96" s="21"/>
    </row>
    <row r="97" spans="1:6" x14ac:dyDescent="0.2">
      <c r="A97" s="11" t="s">
        <v>32</v>
      </c>
      <c r="B97" s="21"/>
      <c r="C97" s="19"/>
      <c r="D97" s="21"/>
      <c r="E97" s="19">
        <v>2</v>
      </c>
      <c r="F97" s="21">
        <v>1</v>
      </c>
    </row>
    <row r="98" spans="1:6" x14ac:dyDescent="0.2">
      <c r="A98" s="11" t="s">
        <v>18</v>
      </c>
      <c r="B98" s="21"/>
      <c r="C98" s="19"/>
      <c r="D98" s="21">
        <v>1</v>
      </c>
      <c r="E98" s="19">
        <v>1</v>
      </c>
      <c r="F98" s="21">
        <v>1</v>
      </c>
    </row>
    <row r="99" spans="1:6" x14ac:dyDescent="0.2">
      <c r="A99" s="11" t="s">
        <v>38</v>
      </c>
      <c r="B99" s="21">
        <v>4</v>
      </c>
      <c r="C99" s="19">
        <v>8</v>
      </c>
      <c r="D99" s="21">
        <v>12</v>
      </c>
      <c r="E99" s="19">
        <v>11</v>
      </c>
      <c r="F99" s="21">
        <v>5</v>
      </c>
    </row>
    <row r="100" spans="1:6" x14ac:dyDescent="0.2">
      <c r="A100" s="11" t="s">
        <v>19</v>
      </c>
      <c r="B100" s="21">
        <v>6</v>
      </c>
      <c r="C100" s="19">
        <v>6</v>
      </c>
      <c r="D100" s="21">
        <v>11</v>
      </c>
      <c r="E100" s="19">
        <v>12</v>
      </c>
      <c r="F100" s="21">
        <v>7</v>
      </c>
    </row>
    <row r="101" spans="1:6" x14ac:dyDescent="0.2">
      <c r="A101" s="11" t="s">
        <v>20</v>
      </c>
      <c r="B101" s="21">
        <v>1</v>
      </c>
      <c r="C101" s="19">
        <v>1</v>
      </c>
      <c r="D101" s="21">
        <v>1</v>
      </c>
      <c r="E101" s="19">
        <v>1</v>
      </c>
      <c r="F101" s="21">
        <v>1</v>
      </c>
    </row>
    <row r="102" spans="1:6" x14ac:dyDescent="0.2">
      <c r="A102" s="13" t="s">
        <v>21</v>
      </c>
      <c r="B102" s="21"/>
      <c r="C102" s="19"/>
      <c r="D102" s="21"/>
      <c r="E102" s="19"/>
      <c r="F102" s="21"/>
    </row>
    <row r="103" spans="1:6" x14ac:dyDescent="0.2">
      <c r="A103" s="11" t="s">
        <v>40</v>
      </c>
      <c r="B103" s="21"/>
      <c r="C103" s="19"/>
      <c r="D103" s="21"/>
      <c r="E103" s="19">
        <v>1</v>
      </c>
      <c r="F103" s="21"/>
    </row>
    <row r="104" spans="1:6" x14ac:dyDescent="0.2">
      <c r="A104" s="13" t="s">
        <v>24</v>
      </c>
      <c r="B104" s="21"/>
      <c r="C104" s="19"/>
      <c r="D104" s="21"/>
      <c r="E104" s="19"/>
      <c r="F104" s="21"/>
    </row>
    <row r="105" spans="1:6" x14ac:dyDescent="0.2">
      <c r="A105" s="11" t="s">
        <v>25</v>
      </c>
      <c r="B105" s="21"/>
      <c r="C105" s="19"/>
      <c r="D105" s="21">
        <v>18</v>
      </c>
      <c r="E105" s="19">
        <v>20</v>
      </c>
      <c r="F105" s="21">
        <v>12</v>
      </c>
    </row>
    <row r="106" spans="1:6" x14ac:dyDescent="0.2">
      <c r="A106" s="11" t="s">
        <v>41</v>
      </c>
      <c r="B106" s="21"/>
      <c r="C106" s="19"/>
      <c r="D106" s="21">
        <v>1</v>
      </c>
      <c r="E106" s="19">
        <v>3</v>
      </c>
      <c r="F106" s="21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6"/>
  <sheetViews>
    <sheetView workbookViewId="0"/>
  </sheetViews>
  <sheetFormatPr defaultRowHeight="12.75" x14ac:dyDescent="0.2"/>
  <cols>
    <col min="1" max="1" width="38.7109375" style="22" bestFit="1" customWidth="1"/>
    <col min="2" max="2" width="9.140625" style="22"/>
    <col min="3" max="5" width="8.28515625" style="22" bestFit="1" customWidth="1"/>
    <col min="6" max="6" width="11.85546875" style="22" customWidth="1"/>
    <col min="7" max="7" width="11.42578125" style="22" customWidth="1"/>
    <col min="8" max="8" width="9.140625" style="22"/>
    <col min="9" max="9" width="11.5703125" style="22" customWidth="1"/>
    <col min="10" max="10" width="11.42578125" style="22" customWidth="1"/>
    <col min="11" max="11" width="9.140625" style="22"/>
    <col min="12" max="12" width="12" style="22" customWidth="1"/>
    <col min="13" max="13" width="11.42578125" style="22" customWidth="1"/>
    <col min="14" max="14" width="9.140625" style="22"/>
    <col min="15" max="15" width="11.7109375" style="22" customWidth="1"/>
    <col min="16" max="16" width="10.28515625" style="22" customWidth="1"/>
    <col min="17" max="16384" width="9.140625" style="22"/>
  </cols>
  <sheetData>
    <row r="1" spans="1:12" x14ac:dyDescent="0.2">
      <c r="A1" s="2" t="s">
        <v>48</v>
      </c>
    </row>
    <row r="3" spans="1:12" x14ac:dyDescent="0.2">
      <c r="A3" s="43" t="s">
        <v>0</v>
      </c>
      <c r="B3" s="25">
        <f>SUM(B6:B10)</f>
        <v>8740</v>
      </c>
    </row>
    <row r="4" spans="1:12" x14ac:dyDescent="0.2">
      <c r="A4" s="36"/>
      <c r="B4" s="1"/>
    </row>
    <row r="5" spans="1:12" x14ac:dyDescent="0.2">
      <c r="A5" s="43" t="s">
        <v>1</v>
      </c>
      <c r="B5" s="46"/>
      <c r="C5" s="47"/>
    </row>
    <row r="6" spans="1:12" x14ac:dyDescent="0.2">
      <c r="A6" s="38" t="s">
        <v>6</v>
      </c>
      <c r="B6" s="25">
        <v>1497</v>
      </c>
      <c r="C6" s="39">
        <f>B6/$B$3</f>
        <v>0.17128146453089244</v>
      </c>
    </row>
    <row r="7" spans="1:12" x14ac:dyDescent="0.2">
      <c r="A7" s="38" t="s">
        <v>5</v>
      </c>
      <c r="B7" s="25">
        <v>676</v>
      </c>
      <c r="C7" s="39">
        <f t="shared" ref="C7:C10" si="0">B7/$B$3</f>
        <v>7.7345537757437077E-2</v>
      </c>
    </row>
    <row r="8" spans="1:12" x14ac:dyDescent="0.2">
      <c r="A8" s="38" t="s">
        <v>2</v>
      </c>
      <c r="B8" s="25">
        <v>4468</v>
      </c>
      <c r="C8" s="39">
        <f t="shared" si="0"/>
        <v>0.51121281464530888</v>
      </c>
    </row>
    <row r="9" spans="1:12" x14ac:dyDescent="0.2">
      <c r="A9" s="38" t="s">
        <v>3</v>
      </c>
      <c r="B9" s="25">
        <v>1600</v>
      </c>
      <c r="C9" s="39">
        <f t="shared" si="0"/>
        <v>0.18306636155606407</v>
      </c>
    </row>
    <row r="10" spans="1:12" x14ac:dyDescent="0.2">
      <c r="A10" s="38" t="s">
        <v>4</v>
      </c>
      <c r="B10" s="25">
        <v>499</v>
      </c>
      <c r="C10" s="39">
        <f t="shared" si="0"/>
        <v>5.7093821510297481E-2</v>
      </c>
    </row>
    <row r="11" spans="1:12" x14ac:dyDescent="0.2">
      <c r="A11" s="36"/>
    </row>
    <row r="12" spans="1:12" x14ac:dyDescent="0.2">
      <c r="A12" s="36"/>
    </row>
    <row r="13" spans="1:12" x14ac:dyDescent="0.2">
      <c r="A13" s="43" t="s">
        <v>8</v>
      </c>
      <c r="B13" s="44"/>
      <c r="C13" s="44"/>
      <c r="D13" s="44"/>
      <c r="E13" s="44"/>
      <c r="F13" s="44"/>
      <c r="G13" s="44"/>
      <c r="H13" s="45" t="s">
        <v>12</v>
      </c>
      <c r="I13" s="45"/>
      <c r="J13" s="45"/>
      <c r="K13" s="45"/>
      <c r="L13" s="45"/>
    </row>
    <row r="14" spans="1:12" ht="25.5" x14ac:dyDescent="0.2">
      <c r="A14" s="38"/>
      <c r="B14" s="41">
        <v>2016</v>
      </c>
      <c r="C14" s="40">
        <v>2017</v>
      </c>
      <c r="D14" s="41">
        <v>2018</v>
      </c>
      <c r="E14" s="40">
        <v>2019</v>
      </c>
      <c r="F14" s="41" t="s">
        <v>27</v>
      </c>
      <c r="G14" s="15"/>
      <c r="H14" s="41">
        <v>2016</v>
      </c>
      <c r="I14" s="40">
        <v>2017</v>
      </c>
      <c r="J14" s="41">
        <v>2018</v>
      </c>
      <c r="K14" s="40">
        <v>2019</v>
      </c>
      <c r="L14" s="41" t="s">
        <v>27</v>
      </c>
    </row>
    <row r="15" spans="1:12" x14ac:dyDescent="0.2">
      <c r="A15" s="38" t="s">
        <v>5</v>
      </c>
      <c r="B15" s="16">
        <v>4</v>
      </c>
      <c r="C15" s="15">
        <v>6</v>
      </c>
      <c r="D15" s="16">
        <v>11</v>
      </c>
      <c r="E15" s="15">
        <v>17</v>
      </c>
      <c r="F15" s="16">
        <v>16</v>
      </c>
      <c r="G15" s="15"/>
      <c r="H15" s="42">
        <f>B15/$B$7</f>
        <v>5.9171597633136093E-3</v>
      </c>
      <c r="I15" s="39">
        <f t="shared" ref="I15:L15" si="1">C15/$B$7</f>
        <v>8.8757396449704144E-3</v>
      </c>
      <c r="J15" s="42">
        <f t="shared" si="1"/>
        <v>1.6272189349112426E-2</v>
      </c>
      <c r="K15" s="39">
        <f t="shared" si="1"/>
        <v>2.514792899408284E-2</v>
      </c>
      <c r="L15" s="42">
        <f t="shared" si="1"/>
        <v>2.3668639053254437E-2</v>
      </c>
    </row>
    <row r="16" spans="1:12" x14ac:dyDescent="0.2">
      <c r="A16" s="38" t="s">
        <v>2</v>
      </c>
      <c r="B16" s="16">
        <v>36</v>
      </c>
      <c r="C16" s="15">
        <v>54</v>
      </c>
      <c r="D16" s="16">
        <v>73</v>
      </c>
      <c r="E16" s="15">
        <v>85</v>
      </c>
      <c r="F16" s="16">
        <v>82</v>
      </c>
      <c r="G16" s="15"/>
      <c r="H16" s="42">
        <f>B16/$B$8</f>
        <v>8.057296329453895E-3</v>
      </c>
      <c r="I16" s="39">
        <f t="shared" ref="I16:L16" si="2">C16/$B$8</f>
        <v>1.2085944494180842E-2</v>
      </c>
      <c r="J16" s="42">
        <f t="shared" si="2"/>
        <v>1.6338406445837065E-2</v>
      </c>
      <c r="K16" s="39">
        <f t="shared" si="2"/>
        <v>1.9024171888988362E-2</v>
      </c>
      <c r="L16" s="42">
        <f t="shared" si="2"/>
        <v>1.8352730528200537E-2</v>
      </c>
    </row>
    <row r="17" spans="1:12" x14ac:dyDescent="0.2">
      <c r="A17" s="38" t="s">
        <v>3</v>
      </c>
      <c r="B17" s="16">
        <v>16</v>
      </c>
      <c r="C17" s="15">
        <v>18</v>
      </c>
      <c r="D17" s="16">
        <v>26</v>
      </c>
      <c r="E17" s="15">
        <v>32</v>
      </c>
      <c r="F17" s="16">
        <v>35</v>
      </c>
      <c r="G17" s="15"/>
      <c r="H17" s="42">
        <f>B17/$B$9</f>
        <v>0.01</v>
      </c>
      <c r="I17" s="39">
        <f>C17/$B$9</f>
        <v>1.125E-2</v>
      </c>
      <c r="J17" s="42">
        <f>D17/$B$9</f>
        <v>1.6250000000000001E-2</v>
      </c>
      <c r="K17" s="39">
        <f t="shared" ref="K17:L17" si="3">E17/$B$9</f>
        <v>0.02</v>
      </c>
      <c r="L17" s="42">
        <f t="shared" si="3"/>
        <v>2.1874999999999999E-2</v>
      </c>
    </row>
    <row r="18" spans="1:12" x14ac:dyDescent="0.2">
      <c r="A18" s="38" t="s">
        <v>4</v>
      </c>
      <c r="B18" s="16">
        <v>6</v>
      </c>
      <c r="C18" s="15">
        <v>8</v>
      </c>
      <c r="D18" s="16">
        <v>18</v>
      </c>
      <c r="E18" s="15">
        <v>20</v>
      </c>
      <c r="F18" s="16">
        <v>17</v>
      </c>
      <c r="G18" s="15"/>
      <c r="H18" s="42">
        <f>B18/$B$10</f>
        <v>1.2024048096192385E-2</v>
      </c>
      <c r="I18" s="39">
        <f t="shared" ref="I18:L18" si="4">C18/$B$10</f>
        <v>1.6032064128256512E-2</v>
      </c>
      <c r="J18" s="42">
        <f t="shared" si="4"/>
        <v>3.6072144288577156E-2</v>
      </c>
      <c r="K18" s="39">
        <f t="shared" si="4"/>
        <v>4.0080160320641281E-2</v>
      </c>
      <c r="L18" s="42">
        <f t="shared" si="4"/>
        <v>3.406813627254509E-2</v>
      </c>
    </row>
    <row r="19" spans="1:12" x14ac:dyDescent="0.2">
      <c r="A19" s="37" t="s">
        <v>13</v>
      </c>
      <c r="B19" s="23">
        <f>SUM(B15:B18)</f>
        <v>62</v>
      </c>
      <c r="C19" s="24">
        <f t="shared" ref="C19:F19" si="5">SUM(C15:C18)</f>
        <v>86</v>
      </c>
      <c r="D19" s="23">
        <f t="shared" si="5"/>
        <v>128</v>
      </c>
      <c r="E19" s="24">
        <f t="shared" si="5"/>
        <v>154</v>
      </c>
      <c r="F19" s="23">
        <f t="shared" si="5"/>
        <v>150</v>
      </c>
      <c r="G19" s="15"/>
      <c r="H19" s="16"/>
      <c r="I19" s="15"/>
      <c r="J19" s="16"/>
      <c r="K19" s="15"/>
      <c r="L19" s="16"/>
    </row>
    <row r="20" spans="1:12" x14ac:dyDescent="0.2">
      <c r="A20" s="36"/>
    </row>
    <row r="21" spans="1:12" x14ac:dyDescent="0.2">
      <c r="A21" s="43" t="s">
        <v>9</v>
      </c>
      <c r="B21" s="44"/>
      <c r="C21" s="44"/>
      <c r="D21" s="44"/>
      <c r="E21" s="44"/>
      <c r="F21" s="44"/>
      <c r="G21" s="44"/>
      <c r="H21" s="45" t="s">
        <v>12</v>
      </c>
      <c r="I21" s="45"/>
      <c r="J21" s="45"/>
      <c r="K21" s="45"/>
      <c r="L21" s="45"/>
    </row>
    <row r="22" spans="1:12" ht="25.5" x14ac:dyDescent="0.2">
      <c r="A22" s="38"/>
      <c r="B22" s="41">
        <v>2016</v>
      </c>
      <c r="C22" s="40">
        <v>2017</v>
      </c>
      <c r="D22" s="41">
        <v>2018</v>
      </c>
      <c r="E22" s="40">
        <v>2019</v>
      </c>
      <c r="F22" s="41" t="s">
        <v>27</v>
      </c>
      <c r="G22" s="15"/>
      <c r="H22" s="41">
        <v>2016</v>
      </c>
      <c r="I22" s="40">
        <v>2017</v>
      </c>
      <c r="J22" s="41">
        <v>2018</v>
      </c>
      <c r="K22" s="40">
        <v>2019</v>
      </c>
      <c r="L22" s="41" t="s">
        <v>27</v>
      </c>
    </row>
    <row r="23" spans="1:12" x14ac:dyDescent="0.2">
      <c r="A23" s="38" t="s">
        <v>5</v>
      </c>
      <c r="B23" s="16">
        <v>4</v>
      </c>
      <c r="C23" s="15">
        <v>5</v>
      </c>
      <c r="D23" s="16">
        <v>10</v>
      </c>
      <c r="E23" s="15">
        <v>16</v>
      </c>
      <c r="F23" s="16">
        <v>15</v>
      </c>
      <c r="G23" s="15"/>
      <c r="H23" s="42">
        <f>B23/$B$7</f>
        <v>5.9171597633136093E-3</v>
      </c>
      <c r="I23" s="39">
        <f t="shared" ref="I23:L23" si="6">C23/$B$7</f>
        <v>7.3964497041420114E-3</v>
      </c>
      <c r="J23" s="42">
        <f t="shared" si="6"/>
        <v>1.4792899408284023E-2</v>
      </c>
      <c r="K23" s="39">
        <f t="shared" si="6"/>
        <v>2.3668639053254437E-2</v>
      </c>
      <c r="L23" s="42">
        <f t="shared" si="6"/>
        <v>2.2189349112426034E-2</v>
      </c>
    </row>
    <row r="24" spans="1:12" x14ac:dyDescent="0.2">
      <c r="A24" s="38" t="s">
        <v>2</v>
      </c>
      <c r="B24" s="16">
        <v>30</v>
      </c>
      <c r="C24" s="15">
        <v>44</v>
      </c>
      <c r="D24" s="16">
        <v>62</v>
      </c>
      <c r="E24" s="15">
        <v>76</v>
      </c>
      <c r="F24" s="16">
        <v>73</v>
      </c>
      <c r="G24" s="15"/>
      <c r="H24" s="42">
        <f>B24/$B$8</f>
        <v>6.7144136078782449E-3</v>
      </c>
      <c r="I24" s="39">
        <f t="shared" ref="I24:L24" si="7">C24/$B$8</f>
        <v>9.8478066248880933E-3</v>
      </c>
      <c r="J24" s="42">
        <f t="shared" si="7"/>
        <v>1.387645478961504E-2</v>
      </c>
      <c r="K24" s="39">
        <f t="shared" si="7"/>
        <v>1.7009847806624886E-2</v>
      </c>
      <c r="L24" s="42">
        <f t="shared" si="7"/>
        <v>1.6338406445837065E-2</v>
      </c>
    </row>
    <row r="25" spans="1:12" x14ac:dyDescent="0.2">
      <c r="A25" s="38" t="s">
        <v>3</v>
      </c>
      <c r="B25" s="16">
        <v>9</v>
      </c>
      <c r="C25" s="15">
        <v>12</v>
      </c>
      <c r="D25" s="16">
        <v>16</v>
      </c>
      <c r="E25" s="15">
        <v>18</v>
      </c>
      <c r="F25" s="16">
        <v>19</v>
      </c>
      <c r="G25" s="15"/>
      <c r="H25" s="42">
        <f>B25/$B$9</f>
        <v>5.6249999999999998E-3</v>
      </c>
      <c r="I25" s="39">
        <f>C25/$B$9</f>
        <v>7.4999999999999997E-3</v>
      </c>
      <c r="J25" s="42">
        <f>D25/$B$9</f>
        <v>0.01</v>
      </c>
      <c r="K25" s="39">
        <f t="shared" ref="K25:L25" si="8">E25/$B$9</f>
        <v>1.125E-2</v>
      </c>
      <c r="L25" s="42">
        <f t="shared" si="8"/>
        <v>1.1875E-2</v>
      </c>
    </row>
    <row r="26" spans="1:12" x14ac:dyDescent="0.2">
      <c r="A26" s="38" t="s">
        <v>4</v>
      </c>
      <c r="B26" s="16">
        <v>1</v>
      </c>
      <c r="C26" s="15">
        <v>3</v>
      </c>
      <c r="D26" s="16">
        <v>4</v>
      </c>
      <c r="E26" s="15">
        <v>4</v>
      </c>
      <c r="F26" s="16">
        <v>3</v>
      </c>
      <c r="G26" s="15"/>
      <c r="H26" s="42">
        <f>B26/$B$10</f>
        <v>2.004008016032064E-3</v>
      </c>
      <c r="I26" s="39">
        <f t="shared" ref="I26:L26" si="9">C26/$B$10</f>
        <v>6.0120240480961923E-3</v>
      </c>
      <c r="J26" s="42">
        <f t="shared" si="9"/>
        <v>8.0160320641282558E-3</v>
      </c>
      <c r="K26" s="39">
        <f t="shared" si="9"/>
        <v>8.0160320641282558E-3</v>
      </c>
      <c r="L26" s="42">
        <f t="shared" si="9"/>
        <v>6.0120240480961923E-3</v>
      </c>
    </row>
    <row r="27" spans="1:12" x14ac:dyDescent="0.2">
      <c r="A27" s="37" t="s">
        <v>13</v>
      </c>
      <c r="B27" s="23">
        <f>SUM(B23:B26)</f>
        <v>44</v>
      </c>
      <c r="C27" s="24">
        <f t="shared" ref="C27:F27" si="10">SUM(C23:C26)</f>
        <v>64</v>
      </c>
      <c r="D27" s="23">
        <f t="shared" si="10"/>
        <v>92</v>
      </c>
      <c r="E27" s="24">
        <f t="shared" si="10"/>
        <v>114</v>
      </c>
      <c r="F27" s="23">
        <f t="shared" si="10"/>
        <v>110</v>
      </c>
      <c r="G27" s="15"/>
      <c r="H27" s="16"/>
      <c r="I27" s="15"/>
      <c r="J27" s="16"/>
      <c r="K27" s="15"/>
      <c r="L27" s="16"/>
    </row>
    <row r="28" spans="1:12" x14ac:dyDescent="0.2">
      <c r="A28" s="36"/>
    </row>
    <row r="29" spans="1:12" x14ac:dyDescent="0.2">
      <c r="A29" s="43" t="s">
        <v>10</v>
      </c>
      <c r="B29" s="44"/>
      <c r="C29" s="44"/>
      <c r="D29" s="44"/>
      <c r="E29" s="44"/>
      <c r="F29" s="44"/>
      <c r="G29" s="44"/>
      <c r="H29" s="45" t="s">
        <v>12</v>
      </c>
      <c r="I29" s="45"/>
      <c r="J29" s="45"/>
      <c r="K29" s="45"/>
      <c r="L29" s="45"/>
    </row>
    <row r="30" spans="1:12" ht="25.5" x14ac:dyDescent="0.2">
      <c r="A30" s="37"/>
      <c r="B30" s="41">
        <v>2016</v>
      </c>
      <c r="C30" s="40">
        <v>2017</v>
      </c>
      <c r="D30" s="41">
        <v>2018</v>
      </c>
      <c r="E30" s="40">
        <v>2019</v>
      </c>
      <c r="F30" s="41" t="s">
        <v>27</v>
      </c>
      <c r="G30" s="15"/>
      <c r="H30" s="41">
        <v>2016</v>
      </c>
      <c r="I30" s="40">
        <v>2017</v>
      </c>
      <c r="J30" s="41">
        <v>2018</v>
      </c>
      <c r="K30" s="40">
        <v>2019</v>
      </c>
      <c r="L30" s="41" t="s">
        <v>27</v>
      </c>
    </row>
    <row r="31" spans="1:12" x14ac:dyDescent="0.2">
      <c r="A31" s="38" t="s">
        <v>5</v>
      </c>
      <c r="B31" s="16">
        <v>1</v>
      </c>
      <c r="C31" s="15">
        <v>2</v>
      </c>
      <c r="D31" s="16">
        <v>3</v>
      </c>
      <c r="E31" s="15">
        <v>5</v>
      </c>
      <c r="F31" s="16">
        <v>4</v>
      </c>
      <c r="G31" s="15"/>
      <c r="H31" s="42">
        <f>B31/$B$7</f>
        <v>1.4792899408284023E-3</v>
      </c>
      <c r="I31" s="39">
        <f t="shared" ref="I31:L31" si="11">C31/$B$7</f>
        <v>2.9585798816568047E-3</v>
      </c>
      <c r="J31" s="42">
        <f t="shared" si="11"/>
        <v>4.4378698224852072E-3</v>
      </c>
      <c r="K31" s="39">
        <f t="shared" si="11"/>
        <v>7.3964497041420114E-3</v>
      </c>
      <c r="L31" s="42">
        <f t="shared" si="11"/>
        <v>5.9171597633136093E-3</v>
      </c>
    </row>
    <row r="32" spans="1:12" x14ac:dyDescent="0.2">
      <c r="A32" s="38" t="s">
        <v>2</v>
      </c>
      <c r="B32" s="16">
        <v>11</v>
      </c>
      <c r="C32" s="15">
        <v>16</v>
      </c>
      <c r="D32" s="16">
        <v>18</v>
      </c>
      <c r="E32" s="15">
        <v>17</v>
      </c>
      <c r="F32" s="16">
        <v>14</v>
      </c>
      <c r="G32" s="15"/>
      <c r="H32" s="42">
        <f>B32/$B$8</f>
        <v>2.4619516562220233E-3</v>
      </c>
      <c r="I32" s="39">
        <f t="shared" ref="I32:L32" si="12">C32/$B$8</f>
        <v>3.5810205908683975E-3</v>
      </c>
      <c r="J32" s="42">
        <f t="shared" si="12"/>
        <v>4.0286481647269475E-3</v>
      </c>
      <c r="K32" s="39">
        <f t="shared" si="12"/>
        <v>3.8048343777976725E-3</v>
      </c>
      <c r="L32" s="42">
        <f t="shared" si="12"/>
        <v>3.1333930170098479E-3</v>
      </c>
    </row>
    <row r="33" spans="1:12" x14ac:dyDescent="0.2">
      <c r="A33" s="38" t="s">
        <v>3</v>
      </c>
      <c r="B33" s="16">
        <v>12</v>
      </c>
      <c r="C33" s="15">
        <v>10</v>
      </c>
      <c r="D33" s="16">
        <v>15</v>
      </c>
      <c r="E33" s="15">
        <v>23</v>
      </c>
      <c r="F33" s="16">
        <v>25</v>
      </c>
      <c r="G33" s="15"/>
      <c r="H33" s="42">
        <f>B33/$B$9</f>
        <v>7.4999999999999997E-3</v>
      </c>
      <c r="I33" s="39">
        <f>C33/$B$9</f>
        <v>6.2500000000000003E-3</v>
      </c>
      <c r="J33" s="42">
        <f>D33/$B$9</f>
        <v>9.3749999999999997E-3</v>
      </c>
      <c r="K33" s="39">
        <f t="shared" ref="K33:L33" si="13">E33/$B$9</f>
        <v>1.4375000000000001E-2</v>
      </c>
      <c r="L33" s="42">
        <f t="shared" si="13"/>
        <v>1.5625E-2</v>
      </c>
    </row>
    <row r="34" spans="1:12" x14ac:dyDescent="0.2">
      <c r="A34" s="38" t="s">
        <v>4</v>
      </c>
      <c r="B34" s="16">
        <v>6</v>
      </c>
      <c r="C34" s="15">
        <v>6</v>
      </c>
      <c r="D34" s="16">
        <v>15</v>
      </c>
      <c r="E34" s="15">
        <v>19</v>
      </c>
      <c r="F34" s="16">
        <v>16</v>
      </c>
      <c r="G34" s="15"/>
      <c r="H34" s="42">
        <f>B34/$B$10</f>
        <v>1.2024048096192385E-2</v>
      </c>
      <c r="I34" s="39">
        <f t="shared" ref="I34:L34" si="14">C34/$B$10</f>
        <v>1.2024048096192385E-2</v>
      </c>
      <c r="J34" s="42">
        <f t="shared" si="14"/>
        <v>3.0060120240480961E-2</v>
      </c>
      <c r="K34" s="39">
        <f t="shared" si="14"/>
        <v>3.8076152304609222E-2</v>
      </c>
      <c r="L34" s="42">
        <f t="shared" si="14"/>
        <v>3.2064128256513023E-2</v>
      </c>
    </row>
    <row r="35" spans="1:12" x14ac:dyDescent="0.2">
      <c r="A35" s="37" t="s">
        <v>13</v>
      </c>
      <c r="B35" s="23">
        <f>SUM(B31:B34)</f>
        <v>30</v>
      </c>
      <c r="C35" s="24">
        <f t="shared" ref="C35:F35" si="15">SUM(C31:C34)</f>
        <v>34</v>
      </c>
      <c r="D35" s="23">
        <f t="shared" si="15"/>
        <v>51</v>
      </c>
      <c r="E35" s="24">
        <f t="shared" si="15"/>
        <v>64</v>
      </c>
      <c r="F35" s="23">
        <f t="shared" si="15"/>
        <v>59</v>
      </c>
      <c r="G35" s="15"/>
      <c r="H35" s="16"/>
      <c r="I35" s="15"/>
      <c r="J35" s="16"/>
      <c r="K35" s="15"/>
      <c r="L35" s="16"/>
    </row>
    <row r="38" spans="1:12" x14ac:dyDescent="0.2">
      <c r="A38" s="2" t="s">
        <v>7</v>
      </c>
    </row>
    <row r="40" spans="1:12" ht="25.5" x14ac:dyDescent="0.2">
      <c r="A40" s="6"/>
      <c r="B40" s="33">
        <v>2016</v>
      </c>
      <c r="C40" s="34">
        <v>2017</v>
      </c>
      <c r="D40" s="33">
        <v>2018</v>
      </c>
      <c r="E40" s="34">
        <v>2019</v>
      </c>
      <c r="F40" s="33" t="s">
        <v>27</v>
      </c>
    </row>
    <row r="41" spans="1:12" ht="25.5" x14ac:dyDescent="0.2">
      <c r="A41" s="12" t="s">
        <v>26</v>
      </c>
      <c r="B41" s="31" t="s">
        <v>62</v>
      </c>
      <c r="C41" s="35" t="s">
        <v>62</v>
      </c>
      <c r="D41" s="31" t="s">
        <v>62</v>
      </c>
      <c r="E41" s="35" t="s">
        <v>62</v>
      </c>
      <c r="F41" s="31" t="s">
        <v>62</v>
      </c>
    </row>
    <row r="42" spans="1:12" x14ac:dyDescent="0.2">
      <c r="A42" s="13" t="s">
        <v>14</v>
      </c>
      <c r="B42" s="21"/>
      <c r="C42" s="19"/>
      <c r="D42" s="21"/>
      <c r="E42" s="19"/>
      <c r="F42" s="21"/>
    </row>
    <row r="43" spans="1:12" x14ac:dyDescent="0.2">
      <c r="A43" s="11" t="s">
        <v>15</v>
      </c>
      <c r="B43" s="21">
        <v>3</v>
      </c>
      <c r="C43" s="19">
        <v>3</v>
      </c>
      <c r="D43" s="21">
        <v>7</v>
      </c>
      <c r="E43" s="19">
        <v>11</v>
      </c>
      <c r="F43" s="21">
        <v>10</v>
      </c>
    </row>
    <row r="44" spans="1:12" x14ac:dyDescent="0.2">
      <c r="A44" s="11" t="s">
        <v>16</v>
      </c>
      <c r="B44" s="21">
        <v>1</v>
      </c>
      <c r="C44" s="19">
        <v>2</v>
      </c>
      <c r="D44" s="21">
        <v>3</v>
      </c>
      <c r="E44" s="19">
        <v>6</v>
      </c>
      <c r="F44" s="21">
        <v>6</v>
      </c>
    </row>
    <row r="45" spans="1:12" x14ac:dyDescent="0.2">
      <c r="A45" s="13" t="s">
        <v>17</v>
      </c>
      <c r="B45" s="21"/>
      <c r="C45" s="19"/>
      <c r="D45" s="21"/>
      <c r="E45" s="19"/>
      <c r="F45" s="21"/>
    </row>
    <row r="46" spans="1:12" x14ac:dyDescent="0.2">
      <c r="A46" s="11" t="s">
        <v>18</v>
      </c>
      <c r="B46" s="21"/>
      <c r="C46" s="19">
        <v>1</v>
      </c>
      <c r="D46" s="21">
        <v>2</v>
      </c>
      <c r="E46" s="19">
        <v>3</v>
      </c>
      <c r="F46" s="21">
        <v>2</v>
      </c>
    </row>
    <row r="47" spans="1:12" x14ac:dyDescent="0.2">
      <c r="A47" s="11" t="s">
        <v>20</v>
      </c>
      <c r="B47" s="21">
        <v>1</v>
      </c>
      <c r="C47" s="19">
        <v>1</v>
      </c>
      <c r="D47" s="21">
        <v>1</v>
      </c>
      <c r="E47" s="19">
        <v>2</v>
      </c>
      <c r="F47" s="21">
        <v>2</v>
      </c>
    </row>
    <row r="48" spans="1:12" x14ac:dyDescent="0.2">
      <c r="A48" s="13" t="s">
        <v>24</v>
      </c>
      <c r="B48" s="21"/>
      <c r="C48" s="19"/>
      <c r="D48" s="21"/>
      <c r="E48" s="19"/>
      <c r="F48" s="21"/>
    </row>
    <row r="49" spans="1:6" x14ac:dyDescent="0.2">
      <c r="A49" s="11" t="s">
        <v>25</v>
      </c>
      <c r="B49" s="21"/>
      <c r="C49" s="19"/>
      <c r="D49" s="21">
        <v>2</v>
      </c>
      <c r="E49" s="19">
        <v>2</v>
      </c>
      <c r="F49" s="21">
        <v>2</v>
      </c>
    </row>
    <row r="52" spans="1:6" ht="25.5" x14ac:dyDescent="0.2">
      <c r="A52" s="6"/>
      <c r="B52" s="33">
        <v>2016</v>
      </c>
      <c r="C52" s="34">
        <v>2017</v>
      </c>
      <c r="D52" s="33">
        <v>2018</v>
      </c>
      <c r="E52" s="34">
        <v>2019</v>
      </c>
      <c r="F52" s="33" t="s">
        <v>27</v>
      </c>
    </row>
    <row r="53" spans="1:6" ht="25.5" x14ac:dyDescent="0.2">
      <c r="A53" s="12" t="s">
        <v>28</v>
      </c>
      <c r="B53" s="31" t="s">
        <v>62</v>
      </c>
      <c r="C53" s="35" t="s">
        <v>62</v>
      </c>
      <c r="D53" s="31" t="s">
        <v>62</v>
      </c>
      <c r="E53" s="35" t="s">
        <v>62</v>
      </c>
      <c r="F53" s="31" t="s">
        <v>62</v>
      </c>
    </row>
    <row r="54" spans="1:6" x14ac:dyDescent="0.2">
      <c r="A54" s="13" t="s">
        <v>14</v>
      </c>
      <c r="B54" s="21"/>
      <c r="C54" s="19"/>
      <c r="D54" s="21"/>
      <c r="E54" s="19"/>
      <c r="F54" s="21"/>
    </row>
    <row r="55" spans="1:6" x14ac:dyDescent="0.2">
      <c r="A55" s="11" t="s">
        <v>29</v>
      </c>
      <c r="B55" s="21">
        <v>1</v>
      </c>
      <c r="C55" s="19">
        <v>3</v>
      </c>
      <c r="D55" s="21">
        <v>5</v>
      </c>
      <c r="E55" s="19">
        <v>7</v>
      </c>
      <c r="F55" s="21">
        <v>7</v>
      </c>
    </row>
    <row r="56" spans="1:6" x14ac:dyDescent="0.2">
      <c r="A56" s="11" t="s">
        <v>15</v>
      </c>
      <c r="B56" s="21">
        <v>18</v>
      </c>
      <c r="C56" s="19">
        <v>25</v>
      </c>
      <c r="D56" s="21">
        <v>42</v>
      </c>
      <c r="E56" s="19">
        <v>54</v>
      </c>
      <c r="F56" s="21">
        <v>51</v>
      </c>
    </row>
    <row r="57" spans="1:6" x14ac:dyDescent="0.2">
      <c r="A57" s="11" t="s">
        <v>33</v>
      </c>
      <c r="B57" s="21"/>
      <c r="C57" s="19"/>
      <c r="D57" s="21"/>
      <c r="E57" s="19">
        <v>1</v>
      </c>
      <c r="F57" s="21"/>
    </row>
    <row r="58" spans="1:6" x14ac:dyDescent="0.2">
      <c r="A58" s="11" t="s">
        <v>30</v>
      </c>
      <c r="B58" s="21"/>
      <c r="C58" s="19"/>
      <c r="D58" s="21">
        <v>1</v>
      </c>
      <c r="E58" s="19">
        <v>1</v>
      </c>
      <c r="F58" s="21"/>
    </row>
    <row r="59" spans="1:6" x14ac:dyDescent="0.2">
      <c r="A59" s="11" t="s">
        <v>16</v>
      </c>
      <c r="B59" s="21">
        <v>9</v>
      </c>
      <c r="C59" s="19">
        <v>14</v>
      </c>
      <c r="D59" s="21">
        <v>17</v>
      </c>
      <c r="E59" s="19">
        <v>15</v>
      </c>
      <c r="F59" s="21">
        <v>16</v>
      </c>
    </row>
    <row r="60" spans="1:6" x14ac:dyDescent="0.2">
      <c r="A60" s="11" t="s">
        <v>35</v>
      </c>
      <c r="B60" s="21">
        <v>1</v>
      </c>
      <c r="C60" s="19">
        <v>1</v>
      </c>
      <c r="D60" s="21">
        <v>1</v>
      </c>
      <c r="E60" s="19"/>
      <c r="F60" s="21"/>
    </row>
    <row r="61" spans="1:6" x14ac:dyDescent="0.2">
      <c r="A61" s="11" t="s">
        <v>53</v>
      </c>
      <c r="B61" s="21">
        <v>1</v>
      </c>
      <c r="C61" s="19">
        <v>1</v>
      </c>
      <c r="D61" s="21">
        <v>1</v>
      </c>
      <c r="E61" s="19"/>
      <c r="F61" s="21"/>
    </row>
    <row r="62" spans="1:6" x14ac:dyDescent="0.2">
      <c r="A62" s="11" t="s">
        <v>37</v>
      </c>
      <c r="B62" s="21">
        <v>1</v>
      </c>
      <c r="C62" s="19">
        <v>1</v>
      </c>
      <c r="D62" s="21">
        <v>1</v>
      </c>
      <c r="E62" s="19">
        <v>1</v>
      </c>
      <c r="F62" s="21"/>
    </row>
    <row r="63" spans="1:6" x14ac:dyDescent="0.2">
      <c r="A63" s="13" t="s">
        <v>17</v>
      </c>
      <c r="B63" s="21"/>
      <c r="C63" s="19"/>
      <c r="D63" s="21"/>
      <c r="E63" s="19"/>
      <c r="F63" s="21"/>
    </row>
    <row r="64" spans="1:6" x14ac:dyDescent="0.2">
      <c r="A64" s="11" t="s">
        <v>32</v>
      </c>
      <c r="B64" s="21">
        <v>5</v>
      </c>
      <c r="C64" s="19">
        <v>6</v>
      </c>
      <c r="D64" s="21">
        <v>6</v>
      </c>
      <c r="E64" s="19">
        <v>7</v>
      </c>
      <c r="F64" s="21">
        <v>5</v>
      </c>
    </row>
    <row r="65" spans="1:6" x14ac:dyDescent="0.2">
      <c r="A65" s="11" t="s">
        <v>18</v>
      </c>
      <c r="B65" s="21">
        <v>2</v>
      </c>
      <c r="C65" s="19">
        <v>4</v>
      </c>
      <c r="D65" s="21">
        <v>5</v>
      </c>
      <c r="E65" s="19">
        <v>5</v>
      </c>
      <c r="F65" s="21">
        <v>4</v>
      </c>
    </row>
    <row r="66" spans="1:6" x14ac:dyDescent="0.2">
      <c r="A66" s="11" t="s">
        <v>38</v>
      </c>
      <c r="B66" s="21">
        <v>1</v>
      </c>
      <c r="C66" s="19">
        <v>1</v>
      </c>
      <c r="D66" s="21">
        <v>1</v>
      </c>
      <c r="E66" s="19">
        <v>1</v>
      </c>
      <c r="F66" s="21">
        <v>1</v>
      </c>
    </row>
    <row r="67" spans="1:6" x14ac:dyDescent="0.2">
      <c r="A67" s="11" t="s">
        <v>20</v>
      </c>
      <c r="B67" s="21">
        <v>3</v>
      </c>
      <c r="C67" s="19">
        <v>5</v>
      </c>
      <c r="D67" s="21">
        <v>5</v>
      </c>
      <c r="E67" s="19">
        <v>3</v>
      </c>
      <c r="F67" s="21">
        <v>3</v>
      </c>
    </row>
    <row r="68" spans="1:6" x14ac:dyDescent="0.2">
      <c r="A68" s="11" t="s">
        <v>56</v>
      </c>
      <c r="B68" s="21"/>
      <c r="C68" s="19"/>
      <c r="D68" s="21">
        <v>1</v>
      </c>
      <c r="E68" s="19">
        <v>1</v>
      </c>
      <c r="F68" s="21">
        <v>1</v>
      </c>
    </row>
    <row r="69" spans="1:6" x14ac:dyDescent="0.2">
      <c r="A69" s="13" t="s">
        <v>24</v>
      </c>
      <c r="B69" s="21"/>
      <c r="C69" s="19"/>
      <c r="D69" s="21"/>
      <c r="E69" s="19"/>
      <c r="F69" s="21"/>
    </row>
    <row r="70" spans="1:6" x14ac:dyDescent="0.2">
      <c r="A70" s="11" t="s">
        <v>25</v>
      </c>
      <c r="B70" s="21"/>
      <c r="C70" s="19"/>
      <c r="D70" s="21">
        <v>11</v>
      </c>
      <c r="E70" s="19">
        <v>8</v>
      </c>
      <c r="F70" s="21">
        <v>10</v>
      </c>
    </row>
    <row r="73" spans="1:6" ht="25.5" x14ac:dyDescent="0.2">
      <c r="A73" s="6"/>
      <c r="B73" s="33">
        <v>2016</v>
      </c>
      <c r="C73" s="34">
        <v>2017</v>
      </c>
      <c r="D73" s="33">
        <v>2018</v>
      </c>
      <c r="E73" s="34">
        <v>2019</v>
      </c>
      <c r="F73" s="33" t="s">
        <v>27</v>
      </c>
    </row>
    <row r="74" spans="1:6" ht="25.5" x14ac:dyDescent="0.2">
      <c r="A74" s="12" t="s">
        <v>55</v>
      </c>
      <c r="B74" s="31" t="s">
        <v>62</v>
      </c>
      <c r="C74" s="35" t="s">
        <v>62</v>
      </c>
      <c r="D74" s="31" t="s">
        <v>62</v>
      </c>
      <c r="E74" s="35" t="s">
        <v>62</v>
      </c>
      <c r="F74" s="31" t="s">
        <v>62</v>
      </c>
    </row>
    <row r="75" spans="1:6" x14ac:dyDescent="0.2">
      <c r="A75" s="13" t="s">
        <v>14</v>
      </c>
      <c r="B75" s="21"/>
      <c r="C75" s="19"/>
      <c r="D75" s="21"/>
      <c r="E75" s="19"/>
      <c r="F75" s="21"/>
    </row>
    <row r="76" spans="1:6" x14ac:dyDescent="0.2">
      <c r="A76" s="11" t="s">
        <v>15</v>
      </c>
      <c r="B76" s="21">
        <v>4</v>
      </c>
      <c r="C76" s="19">
        <v>4</v>
      </c>
      <c r="D76" s="21">
        <v>6</v>
      </c>
      <c r="E76" s="19">
        <v>5</v>
      </c>
      <c r="F76" s="21">
        <v>7</v>
      </c>
    </row>
    <row r="77" spans="1:6" x14ac:dyDescent="0.2">
      <c r="A77" s="11" t="s">
        <v>33</v>
      </c>
      <c r="B77" s="21"/>
      <c r="C77" s="19">
        <v>2</v>
      </c>
      <c r="D77" s="21">
        <v>3</v>
      </c>
      <c r="E77" s="19">
        <v>3</v>
      </c>
      <c r="F77" s="21">
        <v>5</v>
      </c>
    </row>
    <row r="78" spans="1:6" x14ac:dyDescent="0.2">
      <c r="A78" s="11" t="s">
        <v>30</v>
      </c>
      <c r="B78" s="21"/>
      <c r="C78" s="19">
        <v>1</v>
      </c>
      <c r="D78" s="21">
        <v>2</v>
      </c>
      <c r="E78" s="19">
        <v>3</v>
      </c>
      <c r="F78" s="21">
        <v>2</v>
      </c>
    </row>
    <row r="79" spans="1:6" x14ac:dyDescent="0.2">
      <c r="A79" s="11" t="s">
        <v>16</v>
      </c>
      <c r="B79" s="21">
        <v>4</v>
      </c>
      <c r="C79" s="19">
        <v>5</v>
      </c>
      <c r="D79" s="21">
        <v>5</v>
      </c>
      <c r="E79" s="19">
        <v>7</v>
      </c>
      <c r="F79" s="21">
        <v>6</v>
      </c>
    </row>
    <row r="80" spans="1:6" x14ac:dyDescent="0.2">
      <c r="A80" s="13" t="s">
        <v>17</v>
      </c>
      <c r="B80" s="21"/>
      <c r="C80" s="19"/>
      <c r="D80" s="21"/>
      <c r="E80" s="19"/>
      <c r="F80" s="21"/>
    </row>
    <row r="81" spans="1:6" x14ac:dyDescent="0.2">
      <c r="A81" s="11" t="s">
        <v>32</v>
      </c>
      <c r="B81" s="21">
        <v>5</v>
      </c>
      <c r="C81" s="19">
        <v>5</v>
      </c>
      <c r="D81" s="21">
        <v>6</v>
      </c>
      <c r="E81" s="19">
        <v>6</v>
      </c>
      <c r="F81" s="21">
        <v>5</v>
      </c>
    </row>
    <row r="82" spans="1:6" x14ac:dyDescent="0.2">
      <c r="A82" s="11" t="s">
        <v>18</v>
      </c>
      <c r="B82" s="21">
        <v>4</v>
      </c>
      <c r="C82" s="19">
        <v>3</v>
      </c>
      <c r="D82" s="21">
        <v>3</v>
      </c>
      <c r="E82" s="19">
        <v>5</v>
      </c>
      <c r="F82" s="21">
        <v>4</v>
      </c>
    </row>
    <row r="83" spans="1:6" x14ac:dyDescent="0.2">
      <c r="A83" s="11" t="s">
        <v>38</v>
      </c>
      <c r="B83" s="21">
        <v>1</v>
      </c>
      <c r="C83" s="19">
        <v>1</v>
      </c>
      <c r="D83" s="21">
        <v>4</v>
      </c>
      <c r="E83" s="19">
        <v>8</v>
      </c>
      <c r="F83" s="21">
        <v>11</v>
      </c>
    </row>
    <row r="84" spans="1:6" x14ac:dyDescent="0.2">
      <c r="A84" s="11" t="s">
        <v>19</v>
      </c>
      <c r="B84" s="21">
        <v>1</v>
      </c>
      <c r="C84" s="19"/>
      <c r="D84" s="21">
        <v>3</v>
      </c>
      <c r="E84" s="19">
        <v>4</v>
      </c>
      <c r="F84" s="21">
        <v>4</v>
      </c>
    </row>
    <row r="85" spans="1:6" x14ac:dyDescent="0.2">
      <c r="A85" s="11" t="s">
        <v>20</v>
      </c>
      <c r="B85" s="21">
        <v>1</v>
      </c>
      <c r="C85" s="19">
        <v>1</v>
      </c>
      <c r="D85" s="21">
        <v>1</v>
      </c>
      <c r="E85" s="19">
        <v>2</v>
      </c>
      <c r="F85" s="21">
        <v>2</v>
      </c>
    </row>
    <row r="86" spans="1:6" x14ac:dyDescent="0.2">
      <c r="A86" s="13" t="s">
        <v>21</v>
      </c>
      <c r="B86" s="21"/>
      <c r="C86" s="19"/>
      <c r="D86" s="21"/>
      <c r="E86" s="19"/>
      <c r="F86" s="21"/>
    </row>
    <row r="87" spans="1:6" x14ac:dyDescent="0.2">
      <c r="A87" s="11" t="s">
        <v>40</v>
      </c>
      <c r="B87" s="21">
        <v>1</v>
      </c>
      <c r="C87" s="19"/>
      <c r="D87" s="21"/>
      <c r="E87" s="19"/>
      <c r="F87" s="21"/>
    </row>
    <row r="88" spans="1:6" x14ac:dyDescent="0.2">
      <c r="A88" s="13" t="s">
        <v>24</v>
      </c>
      <c r="B88" s="21"/>
      <c r="C88" s="19"/>
      <c r="D88" s="21"/>
      <c r="E88" s="19"/>
      <c r="F88" s="21"/>
    </row>
    <row r="89" spans="1:6" x14ac:dyDescent="0.2">
      <c r="A89" s="11" t="s">
        <v>25</v>
      </c>
      <c r="B89" s="21"/>
      <c r="C89" s="19"/>
      <c r="D89" s="21">
        <v>9</v>
      </c>
      <c r="E89" s="19">
        <v>16</v>
      </c>
      <c r="F89" s="21">
        <v>19</v>
      </c>
    </row>
    <row r="90" spans="1:6" x14ac:dyDescent="0.2">
      <c r="A90" s="11" t="s">
        <v>41</v>
      </c>
      <c r="B90" s="21"/>
      <c r="C90" s="19"/>
      <c r="D90" s="21">
        <v>4</v>
      </c>
      <c r="E90" s="19">
        <v>4</v>
      </c>
      <c r="F90" s="21">
        <v>3</v>
      </c>
    </row>
    <row r="93" spans="1:6" ht="25.5" x14ac:dyDescent="0.2">
      <c r="A93" s="6"/>
      <c r="B93" s="33">
        <v>2016</v>
      </c>
      <c r="C93" s="34">
        <v>2017</v>
      </c>
      <c r="D93" s="33">
        <v>2018</v>
      </c>
      <c r="E93" s="34">
        <v>2019</v>
      </c>
      <c r="F93" s="33" t="s">
        <v>27</v>
      </c>
    </row>
    <row r="94" spans="1:6" ht="25.5" x14ac:dyDescent="0.2">
      <c r="A94" s="12" t="s">
        <v>52</v>
      </c>
      <c r="B94" s="31" t="s">
        <v>62</v>
      </c>
      <c r="C94" s="35" t="s">
        <v>62</v>
      </c>
      <c r="D94" s="31" t="s">
        <v>62</v>
      </c>
      <c r="E94" s="35" t="s">
        <v>62</v>
      </c>
      <c r="F94" s="31" t="s">
        <v>62</v>
      </c>
    </row>
    <row r="95" spans="1:6" x14ac:dyDescent="0.2">
      <c r="A95" s="13" t="s">
        <v>14</v>
      </c>
      <c r="B95" s="21"/>
      <c r="C95" s="19"/>
      <c r="D95" s="21"/>
      <c r="E95" s="19"/>
      <c r="F95" s="21"/>
    </row>
    <row r="96" spans="1:6" x14ac:dyDescent="0.2">
      <c r="A96" s="11" t="s">
        <v>15</v>
      </c>
      <c r="B96" s="21"/>
      <c r="C96" s="19"/>
      <c r="D96" s="21">
        <v>1</v>
      </c>
      <c r="E96" s="19">
        <v>1</v>
      </c>
      <c r="F96" s="21"/>
    </row>
    <row r="97" spans="1:6" x14ac:dyDescent="0.2">
      <c r="A97" s="11" t="s">
        <v>33</v>
      </c>
      <c r="B97" s="21">
        <v>1</v>
      </c>
      <c r="C97" s="19">
        <v>3</v>
      </c>
      <c r="D97" s="21">
        <v>3</v>
      </c>
      <c r="E97" s="19">
        <v>2</v>
      </c>
      <c r="F97" s="21">
        <v>3</v>
      </c>
    </row>
    <row r="98" spans="1:6" x14ac:dyDescent="0.2">
      <c r="A98" s="11" t="s">
        <v>30</v>
      </c>
      <c r="B98" s="21"/>
      <c r="C98" s="19"/>
      <c r="D98" s="21">
        <v>1</v>
      </c>
      <c r="E98" s="19">
        <v>1</v>
      </c>
      <c r="F98" s="21"/>
    </row>
    <row r="99" spans="1:6" x14ac:dyDescent="0.2">
      <c r="A99" s="13" t="s">
        <v>17</v>
      </c>
      <c r="B99" s="21"/>
      <c r="C99" s="19"/>
      <c r="D99" s="21"/>
      <c r="E99" s="19"/>
      <c r="F99" s="21"/>
    </row>
    <row r="100" spans="1:6" x14ac:dyDescent="0.2">
      <c r="A100" s="11" t="s">
        <v>32</v>
      </c>
      <c r="B100" s="21"/>
      <c r="C100" s="19"/>
      <c r="D100" s="21">
        <v>2</v>
      </c>
      <c r="E100" s="19">
        <v>2</v>
      </c>
      <c r="F100" s="21">
        <v>1</v>
      </c>
    </row>
    <row r="101" spans="1:6" x14ac:dyDescent="0.2">
      <c r="A101" s="11" t="s">
        <v>18</v>
      </c>
      <c r="B101" s="21"/>
      <c r="C101" s="19"/>
      <c r="D101" s="21">
        <v>1</v>
      </c>
      <c r="E101" s="19"/>
      <c r="F101" s="21"/>
    </row>
    <row r="102" spans="1:6" x14ac:dyDescent="0.2">
      <c r="A102" s="11" t="s">
        <v>38</v>
      </c>
      <c r="B102" s="21">
        <v>4</v>
      </c>
      <c r="C102" s="19">
        <v>4</v>
      </c>
      <c r="D102" s="21">
        <v>11</v>
      </c>
      <c r="E102" s="19">
        <v>16</v>
      </c>
      <c r="F102" s="21">
        <v>12</v>
      </c>
    </row>
    <row r="103" spans="1:6" x14ac:dyDescent="0.2">
      <c r="A103" s="11" t="s">
        <v>19</v>
      </c>
      <c r="B103" s="21">
        <v>2</v>
      </c>
      <c r="C103" s="19">
        <v>2</v>
      </c>
      <c r="D103" s="21">
        <v>3</v>
      </c>
      <c r="E103" s="19">
        <v>2</v>
      </c>
      <c r="F103" s="21">
        <v>3</v>
      </c>
    </row>
    <row r="104" spans="1:6" x14ac:dyDescent="0.2">
      <c r="A104" s="13" t="s">
        <v>24</v>
      </c>
      <c r="B104" s="21"/>
      <c r="C104" s="19"/>
      <c r="D104" s="21"/>
      <c r="E104" s="19"/>
      <c r="F104" s="21"/>
    </row>
    <row r="105" spans="1:6" x14ac:dyDescent="0.2">
      <c r="A105" s="11" t="s">
        <v>25</v>
      </c>
      <c r="B105" s="21"/>
      <c r="C105" s="19"/>
      <c r="D105" s="21">
        <v>11</v>
      </c>
      <c r="E105" s="19">
        <v>17</v>
      </c>
      <c r="F105" s="21">
        <v>15</v>
      </c>
    </row>
    <row r="106" spans="1:6" x14ac:dyDescent="0.2">
      <c r="A106" s="11" t="s">
        <v>41</v>
      </c>
      <c r="B106" s="21"/>
      <c r="C106" s="19"/>
      <c r="D106" s="21">
        <v>3</v>
      </c>
      <c r="E106" s="19">
        <v>2</v>
      </c>
      <c r="F106" s="21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3"/>
  <sheetViews>
    <sheetView workbookViewId="0"/>
  </sheetViews>
  <sheetFormatPr defaultRowHeight="12.75" x14ac:dyDescent="0.2"/>
  <cols>
    <col min="1" max="1" width="38.7109375" style="22" bestFit="1" customWidth="1"/>
    <col min="2" max="2" width="9.140625" style="22"/>
    <col min="3" max="3" width="8.85546875" style="22" bestFit="1" customWidth="1"/>
    <col min="4" max="5" width="8.28515625" style="22" bestFit="1" customWidth="1"/>
    <col min="6" max="6" width="12" style="22" customWidth="1"/>
    <col min="7" max="7" width="10.28515625" style="22" bestFit="1" customWidth="1"/>
    <col min="8" max="8" width="9.140625" style="22"/>
    <col min="9" max="9" width="12" style="22" customWidth="1"/>
    <col min="10" max="10" width="10.28515625" style="22" bestFit="1" customWidth="1"/>
    <col min="11" max="11" width="9.140625" style="22"/>
    <col min="12" max="12" width="11.85546875" style="22" customWidth="1"/>
    <col min="13" max="13" width="10.28515625" style="22" bestFit="1" customWidth="1"/>
    <col min="14" max="14" width="9.140625" style="22"/>
    <col min="15" max="15" width="11.5703125" style="22" customWidth="1"/>
    <col min="16" max="16" width="11" style="22" customWidth="1"/>
    <col min="17" max="16384" width="9.140625" style="22"/>
  </cols>
  <sheetData>
    <row r="1" spans="1:12" x14ac:dyDescent="0.2">
      <c r="A1" s="2" t="s">
        <v>61</v>
      </c>
    </row>
    <row r="3" spans="1:12" x14ac:dyDescent="0.2">
      <c r="A3" s="43" t="s">
        <v>0</v>
      </c>
      <c r="B3" s="25">
        <f>SUM(B6:B10)</f>
        <v>0</v>
      </c>
    </row>
    <row r="4" spans="1:12" x14ac:dyDescent="0.2">
      <c r="A4" s="36"/>
      <c r="B4" s="1"/>
    </row>
    <row r="5" spans="1:12" x14ac:dyDescent="0.2">
      <c r="A5" s="43" t="s">
        <v>1</v>
      </c>
      <c r="B5" s="46"/>
      <c r="C5" s="47"/>
    </row>
    <row r="6" spans="1:12" x14ac:dyDescent="0.2">
      <c r="A6" s="38" t="s">
        <v>6</v>
      </c>
      <c r="B6" s="25"/>
      <c r="C6" s="39" t="e">
        <f>B6/$B$3</f>
        <v>#DIV/0!</v>
      </c>
    </row>
    <row r="7" spans="1:12" x14ac:dyDescent="0.2">
      <c r="A7" s="38" t="s">
        <v>5</v>
      </c>
      <c r="B7" s="25"/>
      <c r="C7" s="39" t="e">
        <f t="shared" ref="C7:C10" si="0">B7/$B$3</f>
        <v>#DIV/0!</v>
      </c>
    </row>
    <row r="8" spans="1:12" x14ac:dyDescent="0.2">
      <c r="A8" s="38" t="s">
        <v>2</v>
      </c>
      <c r="B8" s="25"/>
      <c r="C8" s="39" t="e">
        <f t="shared" si="0"/>
        <v>#DIV/0!</v>
      </c>
    </row>
    <row r="9" spans="1:12" x14ac:dyDescent="0.2">
      <c r="A9" s="38" t="s">
        <v>3</v>
      </c>
      <c r="B9" s="25"/>
      <c r="C9" s="39" t="e">
        <f t="shared" si="0"/>
        <v>#DIV/0!</v>
      </c>
    </row>
    <row r="10" spans="1:12" x14ac:dyDescent="0.2">
      <c r="A10" s="38" t="s">
        <v>4</v>
      </c>
      <c r="B10" s="25"/>
      <c r="C10" s="39" t="e">
        <f t="shared" si="0"/>
        <v>#DIV/0!</v>
      </c>
    </row>
    <row r="11" spans="1:12" x14ac:dyDescent="0.2">
      <c r="A11" s="36"/>
    </row>
    <row r="12" spans="1:12" x14ac:dyDescent="0.2">
      <c r="A12" s="36"/>
    </row>
    <row r="13" spans="1:12" x14ac:dyDescent="0.2">
      <c r="A13" s="43" t="s">
        <v>8</v>
      </c>
      <c r="B13" s="44"/>
      <c r="C13" s="44"/>
      <c r="D13" s="44"/>
      <c r="E13" s="44"/>
      <c r="F13" s="44"/>
      <c r="G13" s="44"/>
      <c r="H13" s="45" t="s">
        <v>12</v>
      </c>
      <c r="I13" s="45"/>
      <c r="J13" s="45"/>
      <c r="K13" s="45"/>
      <c r="L13" s="45"/>
    </row>
    <row r="14" spans="1:12" ht="25.5" x14ac:dyDescent="0.2">
      <c r="A14" s="38"/>
      <c r="B14" s="41">
        <v>2016</v>
      </c>
      <c r="C14" s="40">
        <v>2017</v>
      </c>
      <c r="D14" s="41">
        <v>2018</v>
      </c>
      <c r="E14" s="40">
        <v>2019</v>
      </c>
      <c r="F14" s="41" t="s">
        <v>27</v>
      </c>
      <c r="G14" s="15"/>
      <c r="H14" s="41">
        <v>2016</v>
      </c>
      <c r="I14" s="40">
        <v>2017</v>
      </c>
      <c r="J14" s="41">
        <v>2018</v>
      </c>
      <c r="K14" s="40">
        <v>2019</v>
      </c>
      <c r="L14" s="41" t="s">
        <v>27</v>
      </c>
    </row>
    <row r="15" spans="1:12" x14ac:dyDescent="0.2">
      <c r="A15" s="38" t="s">
        <v>5</v>
      </c>
      <c r="B15" s="16">
        <v>57</v>
      </c>
      <c r="C15" s="15">
        <v>58</v>
      </c>
      <c r="D15" s="16">
        <v>57</v>
      </c>
      <c r="E15" s="15">
        <v>48</v>
      </c>
      <c r="F15" s="16">
        <v>17</v>
      </c>
      <c r="G15" s="15"/>
      <c r="H15" s="42" t="e">
        <f>B15/$B$7</f>
        <v>#DIV/0!</v>
      </c>
      <c r="I15" s="39" t="e">
        <f t="shared" ref="I15:L15" si="1">C15/$B$7</f>
        <v>#DIV/0!</v>
      </c>
      <c r="J15" s="42" t="e">
        <f t="shared" si="1"/>
        <v>#DIV/0!</v>
      </c>
      <c r="K15" s="39" t="e">
        <f t="shared" si="1"/>
        <v>#DIV/0!</v>
      </c>
      <c r="L15" s="42" t="e">
        <f t="shared" si="1"/>
        <v>#DIV/0!</v>
      </c>
    </row>
    <row r="16" spans="1:12" x14ac:dyDescent="0.2">
      <c r="A16" s="38" t="s">
        <v>2</v>
      </c>
      <c r="B16" s="16">
        <v>218</v>
      </c>
      <c r="C16" s="15">
        <v>186</v>
      </c>
      <c r="D16" s="16">
        <v>141</v>
      </c>
      <c r="E16" s="15">
        <v>96</v>
      </c>
      <c r="F16" s="16">
        <v>25</v>
      </c>
      <c r="G16" s="15"/>
      <c r="H16" s="42" t="e">
        <f>B16/$B$8</f>
        <v>#DIV/0!</v>
      </c>
      <c r="I16" s="39" t="e">
        <f t="shared" ref="I16:L16" si="2">C16/$B$8</f>
        <v>#DIV/0!</v>
      </c>
      <c r="J16" s="42" t="e">
        <f t="shared" si="2"/>
        <v>#DIV/0!</v>
      </c>
      <c r="K16" s="39" t="e">
        <f t="shared" si="2"/>
        <v>#DIV/0!</v>
      </c>
      <c r="L16" s="42" t="e">
        <f t="shared" si="2"/>
        <v>#DIV/0!</v>
      </c>
    </row>
    <row r="17" spans="1:12" x14ac:dyDescent="0.2">
      <c r="A17" s="38" t="s">
        <v>3</v>
      </c>
      <c r="B17" s="16">
        <v>70</v>
      </c>
      <c r="C17" s="15">
        <v>70</v>
      </c>
      <c r="D17" s="16">
        <v>41</v>
      </c>
      <c r="E17" s="15">
        <v>23</v>
      </c>
      <c r="F17" s="16">
        <v>7</v>
      </c>
      <c r="G17" s="15"/>
      <c r="H17" s="42" t="e">
        <f>B17/$B$9</f>
        <v>#DIV/0!</v>
      </c>
      <c r="I17" s="39" t="e">
        <f>C17/$B$9</f>
        <v>#DIV/0!</v>
      </c>
      <c r="J17" s="42" t="e">
        <f>D17/$B$9</f>
        <v>#DIV/0!</v>
      </c>
      <c r="K17" s="39" t="e">
        <f t="shared" ref="K17:L17" si="3">E17/$B$9</f>
        <v>#DIV/0!</v>
      </c>
      <c r="L17" s="42" t="e">
        <f t="shared" si="3"/>
        <v>#DIV/0!</v>
      </c>
    </row>
    <row r="18" spans="1:12" x14ac:dyDescent="0.2">
      <c r="A18" s="38" t="s">
        <v>4</v>
      </c>
      <c r="B18" s="16">
        <v>153</v>
      </c>
      <c r="C18" s="15">
        <v>112</v>
      </c>
      <c r="D18" s="16">
        <v>68</v>
      </c>
      <c r="E18" s="15">
        <v>43</v>
      </c>
      <c r="F18" s="16">
        <v>13</v>
      </c>
      <c r="G18" s="15"/>
      <c r="H18" s="42" t="e">
        <f>B18/$B$10</f>
        <v>#DIV/0!</v>
      </c>
      <c r="I18" s="39" t="e">
        <f t="shared" ref="I18:L18" si="4">C18/$B$10</f>
        <v>#DIV/0!</v>
      </c>
      <c r="J18" s="42" t="e">
        <f t="shared" si="4"/>
        <v>#DIV/0!</v>
      </c>
      <c r="K18" s="39" t="e">
        <f t="shared" si="4"/>
        <v>#DIV/0!</v>
      </c>
      <c r="L18" s="42" t="e">
        <f t="shared" si="4"/>
        <v>#DIV/0!</v>
      </c>
    </row>
    <row r="19" spans="1:12" x14ac:dyDescent="0.2">
      <c r="A19" s="37" t="s">
        <v>13</v>
      </c>
      <c r="B19" s="23">
        <f>SUM(B15:B18)</f>
        <v>498</v>
      </c>
      <c r="C19" s="24">
        <f t="shared" ref="C19:F19" si="5">SUM(C15:C18)</f>
        <v>426</v>
      </c>
      <c r="D19" s="23">
        <f t="shared" si="5"/>
        <v>307</v>
      </c>
      <c r="E19" s="24">
        <f t="shared" si="5"/>
        <v>210</v>
      </c>
      <c r="F19" s="23">
        <f t="shared" si="5"/>
        <v>62</v>
      </c>
      <c r="G19" s="15"/>
      <c r="H19" s="16"/>
      <c r="I19" s="15"/>
      <c r="J19" s="16"/>
      <c r="K19" s="15"/>
      <c r="L19" s="16"/>
    </row>
    <row r="20" spans="1:12" x14ac:dyDescent="0.2">
      <c r="A20" s="36"/>
    </row>
    <row r="21" spans="1:12" x14ac:dyDescent="0.2">
      <c r="A21" s="43" t="s">
        <v>9</v>
      </c>
      <c r="B21" s="44"/>
      <c r="C21" s="44"/>
      <c r="D21" s="44"/>
      <c r="E21" s="44"/>
      <c r="F21" s="44"/>
      <c r="G21" s="44"/>
      <c r="H21" s="45" t="s">
        <v>12</v>
      </c>
      <c r="I21" s="45"/>
      <c r="J21" s="45"/>
      <c r="K21" s="45"/>
      <c r="L21" s="45"/>
    </row>
    <row r="22" spans="1:12" ht="25.5" x14ac:dyDescent="0.2">
      <c r="A22" s="38"/>
      <c r="B22" s="41">
        <v>2016</v>
      </c>
      <c r="C22" s="40">
        <v>2017</v>
      </c>
      <c r="D22" s="41">
        <v>2018</v>
      </c>
      <c r="E22" s="40">
        <v>2019</v>
      </c>
      <c r="F22" s="41" t="s">
        <v>27</v>
      </c>
      <c r="G22" s="15"/>
      <c r="H22" s="41">
        <v>2016</v>
      </c>
      <c r="I22" s="40">
        <v>2017</v>
      </c>
      <c r="J22" s="41">
        <v>2018</v>
      </c>
      <c r="K22" s="40">
        <v>2019</v>
      </c>
      <c r="L22" s="41" t="s">
        <v>27</v>
      </c>
    </row>
    <row r="23" spans="1:12" x14ac:dyDescent="0.2">
      <c r="A23" s="38" t="s">
        <v>5</v>
      </c>
      <c r="B23" s="16">
        <v>50</v>
      </c>
      <c r="C23" s="15">
        <v>53</v>
      </c>
      <c r="D23" s="16">
        <v>55</v>
      </c>
      <c r="E23" s="15">
        <v>44</v>
      </c>
      <c r="F23" s="16">
        <v>17</v>
      </c>
      <c r="G23" s="15"/>
      <c r="H23" s="42" t="e">
        <f>B23/$B$7</f>
        <v>#DIV/0!</v>
      </c>
      <c r="I23" s="39" t="e">
        <f t="shared" ref="I23:L23" si="6">C23/$B$7</f>
        <v>#DIV/0!</v>
      </c>
      <c r="J23" s="42" t="e">
        <f t="shared" si="6"/>
        <v>#DIV/0!</v>
      </c>
      <c r="K23" s="39" t="e">
        <f t="shared" si="6"/>
        <v>#DIV/0!</v>
      </c>
      <c r="L23" s="42" t="e">
        <f t="shared" si="6"/>
        <v>#DIV/0!</v>
      </c>
    </row>
    <row r="24" spans="1:12" x14ac:dyDescent="0.2">
      <c r="A24" s="38" t="s">
        <v>2</v>
      </c>
      <c r="B24" s="16">
        <v>207</v>
      </c>
      <c r="C24" s="15">
        <v>179</v>
      </c>
      <c r="D24" s="16">
        <v>139</v>
      </c>
      <c r="E24" s="15">
        <v>92</v>
      </c>
      <c r="F24" s="16">
        <v>25</v>
      </c>
      <c r="G24" s="15"/>
      <c r="H24" s="42" t="e">
        <f>B24/$B$8</f>
        <v>#DIV/0!</v>
      </c>
      <c r="I24" s="39" t="e">
        <f t="shared" ref="I24:L24" si="7">C24/$B$8</f>
        <v>#DIV/0!</v>
      </c>
      <c r="J24" s="42" t="e">
        <f t="shared" si="7"/>
        <v>#DIV/0!</v>
      </c>
      <c r="K24" s="39" t="e">
        <f t="shared" si="7"/>
        <v>#DIV/0!</v>
      </c>
      <c r="L24" s="42" t="e">
        <f t="shared" si="7"/>
        <v>#DIV/0!</v>
      </c>
    </row>
    <row r="25" spans="1:12" x14ac:dyDescent="0.2">
      <c r="A25" s="38" t="s">
        <v>3</v>
      </c>
      <c r="B25" s="16">
        <v>45</v>
      </c>
      <c r="C25" s="15">
        <v>34</v>
      </c>
      <c r="D25" s="16">
        <v>19</v>
      </c>
      <c r="E25" s="15">
        <v>11</v>
      </c>
      <c r="F25" s="16">
        <v>5</v>
      </c>
      <c r="G25" s="15"/>
      <c r="H25" s="42" t="e">
        <f>B25/$B$9</f>
        <v>#DIV/0!</v>
      </c>
      <c r="I25" s="39" t="e">
        <f>C25/$B$9</f>
        <v>#DIV/0!</v>
      </c>
      <c r="J25" s="42" t="e">
        <f>D25/$B$9</f>
        <v>#DIV/0!</v>
      </c>
      <c r="K25" s="39" t="e">
        <f t="shared" ref="K25:L25" si="8">E25/$B$9</f>
        <v>#DIV/0!</v>
      </c>
      <c r="L25" s="42" t="e">
        <f t="shared" si="8"/>
        <v>#DIV/0!</v>
      </c>
    </row>
    <row r="26" spans="1:12" x14ac:dyDescent="0.2">
      <c r="A26" s="38" t="s">
        <v>4</v>
      </c>
      <c r="B26" s="16">
        <v>50</v>
      </c>
      <c r="C26" s="15">
        <v>40</v>
      </c>
      <c r="D26" s="16">
        <v>25</v>
      </c>
      <c r="E26" s="15">
        <v>15</v>
      </c>
      <c r="F26" s="16">
        <v>3</v>
      </c>
      <c r="G26" s="15"/>
      <c r="H26" s="42" t="e">
        <f>B26/$B$10</f>
        <v>#DIV/0!</v>
      </c>
      <c r="I26" s="39" t="e">
        <f t="shared" ref="I26:L26" si="9">C26/$B$10</f>
        <v>#DIV/0!</v>
      </c>
      <c r="J26" s="42" t="e">
        <f t="shared" si="9"/>
        <v>#DIV/0!</v>
      </c>
      <c r="K26" s="39" t="e">
        <f t="shared" si="9"/>
        <v>#DIV/0!</v>
      </c>
      <c r="L26" s="42" t="e">
        <f t="shared" si="9"/>
        <v>#DIV/0!</v>
      </c>
    </row>
    <row r="27" spans="1:12" x14ac:dyDescent="0.2">
      <c r="A27" s="37" t="s">
        <v>13</v>
      </c>
      <c r="B27" s="23">
        <f>SUM(B23:B26)</f>
        <v>352</v>
      </c>
      <c r="C27" s="24">
        <f t="shared" ref="C27:F27" si="10">SUM(C23:C26)</f>
        <v>306</v>
      </c>
      <c r="D27" s="23">
        <f t="shared" si="10"/>
        <v>238</v>
      </c>
      <c r="E27" s="24">
        <f t="shared" si="10"/>
        <v>162</v>
      </c>
      <c r="F27" s="23">
        <f t="shared" si="10"/>
        <v>50</v>
      </c>
      <c r="G27" s="15"/>
      <c r="H27" s="16"/>
      <c r="I27" s="15"/>
      <c r="J27" s="16"/>
      <c r="K27" s="15"/>
      <c r="L27" s="16"/>
    </row>
    <row r="28" spans="1:12" x14ac:dyDescent="0.2">
      <c r="A28" s="36"/>
    </row>
    <row r="29" spans="1:12" x14ac:dyDescent="0.2">
      <c r="A29" s="43" t="s">
        <v>10</v>
      </c>
      <c r="B29" s="44"/>
      <c r="C29" s="44"/>
      <c r="D29" s="44"/>
      <c r="E29" s="44"/>
      <c r="F29" s="44"/>
      <c r="G29" s="44"/>
      <c r="H29" s="45" t="s">
        <v>12</v>
      </c>
      <c r="I29" s="45"/>
      <c r="J29" s="45"/>
      <c r="K29" s="45"/>
      <c r="L29" s="45"/>
    </row>
    <row r="30" spans="1:12" ht="25.5" x14ac:dyDescent="0.2">
      <c r="A30" s="37"/>
      <c r="B30" s="41">
        <v>2016</v>
      </c>
      <c r="C30" s="40">
        <v>2017</v>
      </c>
      <c r="D30" s="41">
        <v>2018</v>
      </c>
      <c r="E30" s="40">
        <v>2019</v>
      </c>
      <c r="F30" s="41" t="s">
        <v>27</v>
      </c>
      <c r="G30" s="15"/>
      <c r="H30" s="41">
        <v>2016</v>
      </c>
      <c r="I30" s="40">
        <v>2017</v>
      </c>
      <c r="J30" s="41">
        <v>2018</v>
      </c>
      <c r="K30" s="40">
        <v>2019</v>
      </c>
      <c r="L30" s="41" t="s">
        <v>27</v>
      </c>
    </row>
    <row r="31" spans="1:12" x14ac:dyDescent="0.2">
      <c r="A31" s="38" t="s">
        <v>5</v>
      </c>
      <c r="B31" s="16">
        <v>13</v>
      </c>
      <c r="C31" s="15">
        <v>12</v>
      </c>
      <c r="D31" s="16">
        <v>4</v>
      </c>
      <c r="E31" s="15">
        <v>7</v>
      </c>
      <c r="F31" s="16">
        <v>1</v>
      </c>
      <c r="G31" s="15"/>
      <c r="H31" s="42" t="e">
        <f>B31/$B$7</f>
        <v>#DIV/0!</v>
      </c>
      <c r="I31" s="39" t="e">
        <f t="shared" ref="I31:L31" si="11">C31/$B$7</f>
        <v>#DIV/0!</v>
      </c>
      <c r="J31" s="42" t="e">
        <f t="shared" si="11"/>
        <v>#DIV/0!</v>
      </c>
      <c r="K31" s="39" t="e">
        <f t="shared" si="11"/>
        <v>#DIV/0!</v>
      </c>
      <c r="L31" s="42" t="e">
        <f t="shared" si="11"/>
        <v>#DIV/0!</v>
      </c>
    </row>
    <row r="32" spans="1:12" x14ac:dyDescent="0.2">
      <c r="A32" s="38" t="s">
        <v>2</v>
      </c>
      <c r="B32" s="16">
        <v>35</v>
      </c>
      <c r="C32" s="15">
        <v>29</v>
      </c>
      <c r="D32" s="16">
        <v>15</v>
      </c>
      <c r="E32" s="15">
        <v>12</v>
      </c>
      <c r="F32" s="16">
        <v>2</v>
      </c>
      <c r="G32" s="15"/>
      <c r="H32" s="42" t="e">
        <f>B32/$B$8</f>
        <v>#DIV/0!</v>
      </c>
      <c r="I32" s="39" t="e">
        <f t="shared" ref="I32:L32" si="12">C32/$B$8</f>
        <v>#DIV/0!</v>
      </c>
      <c r="J32" s="42" t="e">
        <f t="shared" si="12"/>
        <v>#DIV/0!</v>
      </c>
      <c r="K32" s="39" t="e">
        <f t="shared" si="12"/>
        <v>#DIV/0!</v>
      </c>
      <c r="L32" s="42" t="e">
        <f t="shared" si="12"/>
        <v>#DIV/0!</v>
      </c>
    </row>
    <row r="33" spans="1:12" x14ac:dyDescent="0.2">
      <c r="A33" s="38" t="s">
        <v>3</v>
      </c>
      <c r="B33" s="16">
        <v>40</v>
      </c>
      <c r="C33" s="15">
        <v>48</v>
      </c>
      <c r="D33" s="16">
        <v>28</v>
      </c>
      <c r="E33" s="15">
        <v>14</v>
      </c>
      <c r="F33" s="16">
        <v>2</v>
      </c>
      <c r="G33" s="15"/>
      <c r="H33" s="42" t="e">
        <f>B33/$B$9</f>
        <v>#DIV/0!</v>
      </c>
      <c r="I33" s="39" t="e">
        <f>C33/$B$9</f>
        <v>#DIV/0!</v>
      </c>
      <c r="J33" s="42" t="e">
        <f>D33/$B$9</f>
        <v>#DIV/0!</v>
      </c>
      <c r="K33" s="39" t="e">
        <f t="shared" ref="K33:L33" si="13">E33/$B$9</f>
        <v>#DIV/0!</v>
      </c>
      <c r="L33" s="42" t="e">
        <f t="shared" si="13"/>
        <v>#DIV/0!</v>
      </c>
    </row>
    <row r="34" spans="1:12" x14ac:dyDescent="0.2">
      <c r="A34" s="38" t="s">
        <v>4</v>
      </c>
      <c r="B34" s="16">
        <v>119</v>
      </c>
      <c r="C34" s="15">
        <v>90</v>
      </c>
      <c r="D34" s="16">
        <v>57</v>
      </c>
      <c r="E34" s="15">
        <v>35</v>
      </c>
      <c r="F34" s="16">
        <v>11</v>
      </c>
      <c r="G34" s="15"/>
      <c r="H34" s="42" t="e">
        <f>B34/$B$10</f>
        <v>#DIV/0!</v>
      </c>
      <c r="I34" s="39" t="e">
        <f t="shared" ref="I34:L34" si="14">C34/$B$10</f>
        <v>#DIV/0!</v>
      </c>
      <c r="J34" s="42" t="e">
        <f t="shared" si="14"/>
        <v>#DIV/0!</v>
      </c>
      <c r="K34" s="39" t="e">
        <f t="shared" si="14"/>
        <v>#DIV/0!</v>
      </c>
      <c r="L34" s="42" t="e">
        <f t="shared" si="14"/>
        <v>#DIV/0!</v>
      </c>
    </row>
    <row r="35" spans="1:12" x14ac:dyDescent="0.2">
      <c r="A35" s="37" t="s">
        <v>13</v>
      </c>
      <c r="B35" s="23">
        <f>SUM(B31:B34)</f>
        <v>207</v>
      </c>
      <c r="C35" s="24">
        <f t="shared" ref="C35:F35" si="15">SUM(C31:C34)</f>
        <v>179</v>
      </c>
      <c r="D35" s="23">
        <f t="shared" si="15"/>
        <v>104</v>
      </c>
      <c r="E35" s="24">
        <f t="shared" si="15"/>
        <v>68</v>
      </c>
      <c r="F35" s="23">
        <f t="shared" si="15"/>
        <v>16</v>
      </c>
      <c r="G35" s="15"/>
      <c r="H35" s="16"/>
      <c r="I35" s="15"/>
      <c r="J35" s="16"/>
      <c r="K35" s="15"/>
      <c r="L35" s="16"/>
    </row>
    <row r="38" spans="1:12" ht="25.5" x14ac:dyDescent="0.2">
      <c r="A38" s="6"/>
      <c r="B38" s="33">
        <v>2016</v>
      </c>
      <c r="C38" s="34">
        <v>2017</v>
      </c>
      <c r="D38" s="33">
        <v>2018</v>
      </c>
      <c r="E38" s="34">
        <v>2019</v>
      </c>
      <c r="F38" s="33" t="s">
        <v>27</v>
      </c>
    </row>
    <row r="39" spans="1:12" ht="25.5" x14ac:dyDescent="0.2">
      <c r="A39" s="12" t="s">
        <v>26</v>
      </c>
      <c r="B39" s="31" t="s">
        <v>62</v>
      </c>
      <c r="C39" s="35" t="s">
        <v>62</v>
      </c>
      <c r="D39" s="31" t="s">
        <v>62</v>
      </c>
      <c r="E39" s="35" t="s">
        <v>62</v>
      </c>
      <c r="F39" s="31" t="s">
        <v>62</v>
      </c>
    </row>
    <row r="40" spans="1:12" x14ac:dyDescent="0.2">
      <c r="A40" s="13" t="s">
        <v>14</v>
      </c>
      <c r="B40" s="21"/>
      <c r="C40" s="19"/>
      <c r="D40" s="21"/>
      <c r="E40" s="19"/>
      <c r="F40" s="21"/>
    </row>
    <row r="41" spans="1:12" x14ac:dyDescent="0.2">
      <c r="A41" s="11" t="s">
        <v>15</v>
      </c>
      <c r="B41" s="21">
        <v>37</v>
      </c>
      <c r="C41" s="19">
        <v>38</v>
      </c>
      <c r="D41" s="21">
        <v>44</v>
      </c>
      <c r="E41" s="19">
        <v>36</v>
      </c>
      <c r="F41" s="21">
        <v>15</v>
      </c>
    </row>
    <row r="42" spans="1:12" x14ac:dyDescent="0.2">
      <c r="A42" s="11" t="s">
        <v>16</v>
      </c>
      <c r="B42" s="21">
        <v>13</v>
      </c>
      <c r="C42" s="19">
        <v>15</v>
      </c>
      <c r="D42" s="21">
        <v>12</v>
      </c>
      <c r="E42" s="19">
        <v>8</v>
      </c>
      <c r="F42" s="21">
        <v>2</v>
      </c>
    </row>
    <row r="43" spans="1:12" x14ac:dyDescent="0.2">
      <c r="A43" s="13" t="s">
        <v>17</v>
      </c>
      <c r="B43" s="21"/>
      <c r="C43" s="19"/>
      <c r="D43" s="21"/>
      <c r="E43" s="19"/>
      <c r="F43" s="21"/>
    </row>
    <row r="44" spans="1:12" x14ac:dyDescent="0.2">
      <c r="A44" s="11" t="s">
        <v>18</v>
      </c>
      <c r="B44" s="21">
        <v>8</v>
      </c>
      <c r="C44" s="19">
        <v>8</v>
      </c>
      <c r="D44" s="21">
        <v>3</v>
      </c>
      <c r="E44" s="19">
        <v>7</v>
      </c>
      <c r="F44" s="21">
        <v>1</v>
      </c>
    </row>
    <row r="45" spans="1:12" x14ac:dyDescent="0.2">
      <c r="A45" s="11" t="s">
        <v>20</v>
      </c>
      <c r="B45" s="21">
        <v>5</v>
      </c>
      <c r="C45" s="19">
        <v>4</v>
      </c>
      <c r="D45" s="21">
        <v>1</v>
      </c>
      <c r="E45" s="19"/>
      <c r="F45" s="21"/>
    </row>
    <row r="46" spans="1:12" x14ac:dyDescent="0.2">
      <c r="A46" s="13" t="s">
        <v>21</v>
      </c>
      <c r="B46" s="21"/>
      <c r="C46" s="19"/>
      <c r="D46" s="21"/>
      <c r="E46" s="19"/>
      <c r="F46" s="21"/>
    </row>
    <row r="47" spans="1:12" x14ac:dyDescent="0.2">
      <c r="A47" s="11" t="s">
        <v>22</v>
      </c>
      <c r="B47" s="21">
        <v>1</v>
      </c>
      <c r="C47" s="19"/>
      <c r="D47" s="21"/>
      <c r="E47" s="19"/>
      <c r="F47" s="21"/>
    </row>
    <row r="48" spans="1:12" x14ac:dyDescent="0.2">
      <c r="A48" s="13" t="s">
        <v>24</v>
      </c>
      <c r="B48" s="21"/>
      <c r="C48" s="19"/>
      <c r="D48" s="21"/>
      <c r="E48" s="19"/>
      <c r="F48" s="21"/>
    </row>
    <row r="49" spans="1:6" x14ac:dyDescent="0.2">
      <c r="A49" s="11" t="s">
        <v>25</v>
      </c>
      <c r="B49" s="21"/>
      <c r="C49" s="19"/>
      <c r="D49" s="21">
        <v>1</v>
      </c>
      <c r="E49" s="19">
        <v>2</v>
      </c>
      <c r="F49" s="21">
        <v>1</v>
      </c>
    </row>
    <row r="52" spans="1:6" ht="25.5" x14ac:dyDescent="0.2">
      <c r="A52" s="6"/>
      <c r="B52" s="33">
        <v>2016</v>
      </c>
      <c r="C52" s="34">
        <v>2017</v>
      </c>
      <c r="D52" s="33">
        <v>2018</v>
      </c>
      <c r="E52" s="34">
        <v>2019</v>
      </c>
      <c r="F52" s="33" t="s">
        <v>27</v>
      </c>
    </row>
    <row r="53" spans="1:6" ht="25.5" x14ac:dyDescent="0.2">
      <c r="A53" s="12" t="s">
        <v>28</v>
      </c>
      <c r="B53" s="31" t="s">
        <v>62</v>
      </c>
      <c r="C53" s="35" t="s">
        <v>62</v>
      </c>
      <c r="D53" s="31" t="s">
        <v>62</v>
      </c>
      <c r="E53" s="35" t="s">
        <v>62</v>
      </c>
      <c r="F53" s="31" t="s">
        <v>62</v>
      </c>
    </row>
    <row r="54" spans="1:6" x14ac:dyDescent="0.2">
      <c r="A54" s="13" t="s">
        <v>14</v>
      </c>
      <c r="B54" s="21"/>
      <c r="C54" s="19"/>
      <c r="D54" s="21"/>
      <c r="E54" s="19"/>
      <c r="F54" s="21"/>
    </row>
    <row r="55" spans="1:6" x14ac:dyDescent="0.2">
      <c r="A55" s="11" t="s">
        <v>29</v>
      </c>
      <c r="B55" s="21">
        <v>5</v>
      </c>
      <c r="C55" s="19">
        <v>4</v>
      </c>
      <c r="D55" s="21">
        <v>2</v>
      </c>
      <c r="E55" s="19">
        <v>3</v>
      </c>
      <c r="F55" s="21">
        <v>2</v>
      </c>
    </row>
    <row r="56" spans="1:6" x14ac:dyDescent="0.2">
      <c r="A56" s="11" t="s">
        <v>15</v>
      </c>
      <c r="B56" s="21">
        <v>153</v>
      </c>
      <c r="C56" s="19">
        <v>132</v>
      </c>
      <c r="D56" s="21">
        <v>106</v>
      </c>
      <c r="E56" s="19">
        <v>70</v>
      </c>
      <c r="F56" s="21">
        <v>20</v>
      </c>
    </row>
    <row r="57" spans="1:6" x14ac:dyDescent="0.2">
      <c r="A57" s="11" t="s">
        <v>33</v>
      </c>
      <c r="B57" s="21">
        <v>1</v>
      </c>
      <c r="C57" s="19"/>
      <c r="D57" s="21"/>
      <c r="E57" s="19"/>
      <c r="F57" s="21"/>
    </row>
    <row r="58" spans="1:6" x14ac:dyDescent="0.2">
      <c r="A58" s="11" t="s">
        <v>30</v>
      </c>
      <c r="B58" s="21">
        <v>5</v>
      </c>
      <c r="C58" s="19">
        <v>5</v>
      </c>
      <c r="D58" s="21">
        <v>1</v>
      </c>
      <c r="E58" s="19"/>
      <c r="F58" s="21"/>
    </row>
    <row r="59" spans="1:6" x14ac:dyDescent="0.2">
      <c r="A59" s="11" t="s">
        <v>16</v>
      </c>
      <c r="B59" s="21">
        <v>48</v>
      </c>
      <c r="C59" s="19">
        <v>40</v>
      </c>
      <c r="D59" s="21">
        <v>32</v>
      </c>
      <c r="E59" s="19">
        <v>18</v>
      </c>
      <c r="F59" s="21">
        <v>3</v>
      </c>
    </row>
    <row r="60" spans="1:6" x14ac:dyDescent="0.2">
      <c r="A60" s="11" t="s">
        <v>35</v>
      </c>
      <c r="B60" s="21">
        <v>1</v>
      </c>
      <c r="C60" s="19">
        <v>1</v>
      </c>
      <c r="D60" s="21">
        <v>1</v>
      </c>
      <c r="E60" s="19">
        <v>1</v>
      </c>
      <c r="F60" s="21"/>
    </row>
    <row r="61" spans="1:6" x14ac:dyDescent="0.2">
      <c r="A61" s="13" t="s">
        <v>17</v>
      </c>
      <c r="B61" s="21"/>
      <c r="C61" s="19"/>
      <c r="D61" s="21"/>
      <c r="E61" s="19"/>
      <c r="F61" s="21"/>
    </row>
    <row r="62" spans="1:6" x14ac:dyDescent="0.2">
      <c r="A62" s="11" t="s">
        <v>32</v>
      </c>
      <c r="B62" s="21">
        <v>6</v>
      </c>
      <c r="C62" s="19">
        <v>3</v>
      </c>
      <c r="D62" s="21">
        <v>3</v>
      </c>
      <c r="E62" s="19">
        <v>3</v>
      </c>
      <c r="F62" s="21">
        <v>1</v>
      </c>
    </row>
    <row r="63" spans="1:6" x14ac:dyDescent="0.2">
      <c r="A63" s="11" t="s">
        <v>18</v>
      </c>
      <c r="B63" s="21">
        <v>19</v>
      </c>
      <c r="C63" s="19">
        <v>18</v>
      </c>
      <c r="D63" s="21">
        <v>9</v>
      </c>
      <c r="E63" s="19">
        <v>6</v>
      </c>
      <c r="F63" s="21">
        <v>1</v>
      </c>
    </row>
    <row r="64" spans="1:6" x14ac:dyDescent="0.2">
      <c r="A64" s="11" t="s">
        <v>38</v>
      </c>
      <c r="B64" s="21">
        <v>1</v>
      </c>
      <c r="C64" s="19"/>
      <c r="D64" s="21">
        <v>1</v>
      </c>
      <c r="E64" s="19">
        <v>1</v>
      </c>
      <c r="F64" s="21"/>
    </row>
    <row r="65" spans="1:6" x14ac:dyDescent="0.2">
      <c r="A65" s="11" t="s">
        <v>19</v>
      </c>
      <c r="B65" s="21">
        <v>2</v>
      </c>
      <c r="C65" s="19">
        <v>3</v>
      </c>
      <c r="D65" s="21"/>
      <c r="E65" s="19"/>
      <c r="F65" s="21"/>
    </row>
    <row r="66" spans="1:6" x14ac:dyDescent="0.2">
      <c r="A66" s="11" t="s">
        <v>20</v>
      </c>
      <c r="B66" s="21">
        <v>10</v>
      </c>
      <c r="C66" s="19">
        <v>6</v>
      </c>
      <c r="D66" s="21">
        <v>2</v>
      </c>
      <c r="E66" s="19">
        <v>2</v>
      </c>
      <c r="F66" s="21"/>
    </row>
    <row r="67" spans="1:6" x14ac:dyDescent="0.2">
      <c r="A67" s="13" t="s">
        <v>21</v>
      </c>
      <c r="B67" s="21"/>
      <c r="C67" s="19"/>
      <c r="D67" s="21"/>
      <c r="E67" s="19"/>
      <c r="F67" s="21"/>
    </row>
    <row r="68" spans="1:6" x14ac:dyDescent="0.2">
      <c r="A68" s="11" t="s">
        <v>39</v>
      </c>
      <c r="B68" s="21"/>
      <c r="C68" s="19">
        <v>1</v>
      </c>
      <c r="D68" s="21">
        <v>1</v>
      </c>
      <c r="E68" s="19">
        <v>1</v>
      </c>
      <c r="F68" s="21">
        <v>1</v>
      </c>
    </row>
    <row r="69" spans="1:6" x14ac:dyDescent="0.2">
      <c r="A69" s="13" t="s">
        <v>58</v>
      </c>
      <c r="B69" s="21"/>
      <c r="C69" s="19"/>
      <c r="D69" s="21"/>
      <c r="E69" s="19"/>
      <c r="F69" s="21"/>
    </row>
    <row r="70" spans="1:6" x14ac:dyDescent="0.2">
      <c r="A70" s="11" t="s">
        <v>59</v>
      </c>
      <c r="B70" s="21">
        <v>1</v>
      </c>
      <c r="C70" s="19">
        <v>1</v>
      </c>
      <c r="D70" s="21"/>
      <c r="E70" s="19"/>
      <c r="F70" s="21"/>
    </row>
    <row r="71" spans="1:6" x14ac:dyDescent="0.2">
      <c r="A71" s="13" t="s">
        <v>24</v>
      </c>
      <c r="B71" s="21"/>
      <c r="C71" s="19"/>
      <c r="D71" s="21"/>
      <c r="E71" s="19"/>
      <c r="F71" s="21"/>
    </row>
    <row r="72" spans="1:6" x14ac:dyDescent="0.2">
      <c r="A72" s="11" t="s">
        <v>25</v>
      </c>
      <c r="B72" s="21"/>
      <c r="C72" s="19"/>
      <c r="D72" s="21">
        <v>5</v>
      </c>
      <c r="E72" s="19">
        <v>5</v>
      </c>
      <c r="F72" s="21"/>
    </row>
    <row r="73" spans="1:6" x14ac:dyDescent="0.2">
      <c r="A73" s="11" t="s">
        <v>41</v>
      </c>
      <c r="B73" s="21"/>
      <c r="C73" s="19"/>
      <c r="D73" s="21">
        <v>2</v>
      </c>
      <c r="E73" s="19">
        <v>1</v>
      </c>
      <c r="F73" s="21">
        <v>1</v>
      </c>
    </row>
    <row r="76" spans="1:6" ht="25.5" x14ac:dyDescent="0.2">
      <c r="A76" s="6"/>
      <c r="B76" s="33">
        <v>2016</v>
      </c>
      <c r="C76" s="34">
        <v>2017</v>
      </c>
      <c r="D76" s="33">
        <v>2018</v>
      </c>
      <c r="E76" s="34">
        <v>2019</v>
      </c>
      <c r="F76" s="33" t="s">
        <v>27</v>
      </c>
    </row>
    <row r="77" spans="1:6" ht="25.5" x14ac:dyDescent="0.2">
      <c r="A77" s="12" t="s">
        <v>55</v>
      </c>
      <c r="B77" s="31" t="s">
        <v>62</v>
      </c>
      <c r="C77" s="35" t="s">
        <v>62</v>
      </c>
      <c r="D77" s="31" t="s">
        <v>62</v>
      </c>
      <c r="E77" s="35" t="s">
        <v>62</v>
      </c>
      <c r="F77" s="31" t="s">
        <v>62</v>
      </c>
    </row>
    <row r="78" spans="1:6" x14ac:dyDescent="0.2">
      <c r="A78" s="13" t="s">
        <v>14</v>
      </c>
      <c r="B78" s="21"/>
      <c r="C78" s="19"/>
      <c r="D78" s="21"/>
      <c r="E78" s="19"/>
      <c r="F78" s="21"/>
    </row>
    <row r="79" spans="1:6" x14ac:dyDescent="0.2">
      <c r="A79" s="11" t="s">
        <v>29</v>
      </c>
      <c r="B79" s="21">
        <v>1</v>
      </c>
      <c r="C79" s="19">
        <v>1</v>
      </c>
      <c r="D79" s="21">
        <v>1</v>
      </c>
      <c r="E79" s="19"/>
      <c r="F79" s="21"/>
    </row>
    <row r="80" spans="1:6" x14ac:dyDescent="0.2">
      <c r="A80" s="11" t="s">
        <v>15</v>
      </c>
      <c r="B80" s="21">
        <v>21</v>
      </c>
      <c r="C80" s="19">
        <v>15</v>
      </c>
      <c r="D80" s="21">
        <v>9</v>
      </c>
      <c r="E80" s="19">
        <v>5</v>
      </c>
      <c r="F80" s="21">
        <v>2</v>
      </c>
    </row>
    <row r="81" spans="1:6" x14ac:dyDescent="0.2">
      <c r="A81" s="11" t="s">
        <v>33</v>
      </c>
      <c r="B81" s="21">
        <v>7</v>
      </c>
      <c r="C81" s="19">
        <v>10</v>
      </c>
      <c r="D81" s="21">
        <v>5</v>
      </c>
      <c r="E81" s="19">
        <v>5</v>
      </c>
      <c r="F81" s="21">
        <v>2</v>
      </c>
    </row>
    <row r="82" spans="1:6" x14ac:dyDescent="0.2">
      <c r="A82" s="11" t="s">
        <v>30</v>
      </c>
      <c r="B82" s="21">
        <v>3</v>
      </c>
      <c r="C82" s="19">
        <v>3</v>
      </c>
      <c r="D82" s="21">
        <v>2</v>
      </c>
      <c r="E82" s="19">
        <v>1</v>
      </c>
      <c r="F82" s="21">
        <v>1</v>
      </c>
    </row>
    <row r="83" spans="1:6" x14ac:dyDescent="0.2">
      <c r="A83" s="11" t="s">
        <v>16</v>
      </c>
      <c r="B83" s="21">
        <v>13</v>
      </c>
      <c r="C83" s="19">
        <v>6</v>
      </c>
      <c r="D83" s="21">
        <v>2</v>
      </c>
      <c r="E83" s="19"/>
      <c r="F83" s="21"/>
    </row>
    <row r="84" spans="1:6" x14ac:dyDescent="0.2">
      <c r="A84" s="13" t="s">
        <v>17</v>
      </c>
      <c r="B84" s="21"/>
      <c r="C84" s="19"/>
      <c r="D84" s="21"/>
      <c r="E84" s="19"/>
      <c r="F84" s="21"/>
    </row>
    <row r="85" spans="1:6" x14ac:dyDescent="0.2">
      <c r="A85" s="11" t="s">
        <v>32</v>
      </c>
      <c r="B85" s="21">
        <v>4</v>
      </c>
      <c r="C85" s="19">
        <v>4</v>
      </c>
      <c r="D85" s="21">
        <v>3</v>
      </c>
      <c r="E85" s="19">
        <v>1</v>
      </c>
      <c r="F85" s="21"/>
    </row>
    <row r="86" spans="1:6" x14ac:dyDescent="0.2">
      <c r="A86" s="11" t="s">
        <v>18</v>
      </c>
      <c r="B86" s="21">
        <v>4</v>
      </c>
      <c r="C86" s="19">
        <v>2</v>
      </c>
      <c r="D86" s="21"/>
      <c r="E86" s="19"/>
      <c r="F86" s="21"/>
    </row>
    <row r="87" spans="1:6" x14ac:dyDescent="0.2">
      <c r="A87" s="11" t="s">
        <v>38</v>
      </c>
      <c r="B87" s="21">
        <v>22</v>
      </c>
      <c r="C87" s="19">
        <v>32</v>
      </c>
      <c r="D87" s="21">
        <v>20</v>
      </c>
      <c r="E87" s="19">
        <v>11</v>
      </c>
      <c r="F87" s="21">
        <v>2</v>
      </c>
    </row>
    <row r="88" spans="1:6" x14ac:dyDescent="0.2">
      <c r="A88" s="11" t="s">
        <v>19</v>
      </c>
      <c r="B88" s="21">
        <v>6</v>
      </c>
      <c r="C88" s="19">
        <v>9</v>
      </c>
      <c r="D88" s="21">
        <v>5</v>
      </c>
      <c r="E88" s="19">
        <v>2</v>
      </c>
      <c r="F88" s="21"/>
    </row>
    <row r="89" spans="1:6" x14ac:dyDescent="0.2">
      <c r="A89" s="11" t="s">
        <v>20</v>
      </c>
      <c r="B89" s="21">
        <v>7</v>
      </c>
      <c r="C89" s="19">
        <v>3</v>
      </c>
      <c r="D89" s="21">
        <v>1</v>
      </c>
      <c r="E89" s="19"/>
      <c r="F89" s="21"/>
    </row>
    <row r="90" spans="1:6" x14ac:dyDescent="0.2">
      <c r="A90" s="13" t="s">
        <v>24</v>
      </c>
      <c r="B90" s="21"/>
      <c r="C90" s="19"/>
      <c r="D90" s="21"/>
      <c r="E90" s="19"/>
      <c r="F90" s="21"/>
    </row>
    <row r="91" spans="1:6" x14ac:dyDescent="0.2">
      <c r="A91" s="11" t="s">
        <v>25</v>
      </c>
      <c r="B91" s="21"/>
      <c r="C91" s="19"/>
      <c r="D91" s="21">
        <v>25</v>
      </c>
      <c r="E91" s="19">
        <v>14</v>
      </c>
      <c r="F91" s="21">
        <v>2</v>
      </c>
    </row>
    <row r="92" spans="1:6" x14ac:dyDescent="0.2">
      <c r="A92" s="11" t="s">
        <v>41</v>
      </c>
      <c r="B92" s="21"/>
      <c r="C92" s="19"/>
      <c r="D92" s="21">
        <v>2</v>
      </c>
      <c r="E92" s="19">
        <v>1</v>
      </c>
      <c r="F92" s="21"/>
    </row>
    <row r="95" spans="1:6" ht="25.5" x14ac:dyDescent="0.2">
      <c r="A95" s="6"/>
      <c r="B95" s="33">
        <v>2016</v>
      </c>
      <c r="C95" s="34">
        <v>2017</v>
      </c>
      <c r="D95" s="33">
        <v>2018</v>
      </c>
      <c r="E95" s="34">
        <v>2019</v>
      </c>
      <c r="F95" s="33" t="s">
        <v>27</v>
      </c>
    </row>
    <row r="96" spans="1:6" ht="25.5" x14ac:dyDescent="0.2">
      <c r="A96" s="12" t="s">
        <v>52</v>
      </c>
      <c r="B96" s="31" t="s">
        <v>62</v>
      </c>
      <c r="C96" s="35" t="s">
        <v>62</v>
      </c>
      <c r="D96" s="31" t="s">
        <v>62</v>
      </c>
      <c r="E96" s="35" t="s">
        <v>62</v>
      </c>
      <c r="F96" s="31" t="s">
        <v>62</v>
      </c>
    </row>
    <row r="97" spans="1:6" x14ac:dyDescent="0.2">
      <c r="A97" s="13" t="s">
        <v>14</v>
      </c>
      <c r="B97" s="21"/>
      <c r="C97" s="19"/>
      <c r="D97" s="21"/>
      <c r="E97" s="19"/>
      <c r="F97" s="21"/>
    </row>
    <row r="98" spans="1:6" x14ac:dyDescent="0.2">
      <c r="A98" s="11" t="s">
        <v>15</v>
      </c>
      <c r="B98" s="21">
        <v>6</v>
      </c>
      <c r="C98" s="19">
        <v>5</v>
      </c>
      <c r="D98" s="21">
        <v>1</v>
      </c>
      <c r="E98" s="19">
        <v>1</v>
      </c>
      <c r="F98" s="21"/>
    </row>
    <row r="99" spans="1:6" x14ac:dyDescent="0.2">
      <c r="A99" s="11" t="s">
        <v>33</v>
      </c>
      <c r="B99" s="21">
        <v>38</v>
      </c>
      <c r="C99" s="19">
        <v>33</v>
      </c>
      <c r="D99" s="21">
        <v>22</v>
      </c>
      <c r="E99" s="19">
        <v>13</v>
      </c>
      <c r="F99" s="21">
        <v>2</v>
      </c>
    </row>
    <row r="100" spans="1:6" x14ac:dyDescent="0.2">
      <c r="A100" s="11" t="s">
        <v>30</v>
      </c>
      <c r="B100" s="21">
        <v>6</v>
      </c>
      <c r="C100" s="19">
        <v>2</v>
      </c>
      <c r="D100" s="21">
        <v>1</v>
      </c>
      <c r="E100" s="19">
        <v>1</v>
      </c>
      <c r="F100" s="21">
        <v>1</v>
      </c>
    </row>
    <row r="101" spans="1:6" x14ac:dyDescent="0.2">
      <c r="A101" s="11" t="s">
        <v>16</v>
      </c>
      <c r="B101" s="21">
        <v>2</v>
      </c>
      <c r="C101" s="19"/>
      <c r="D101" s="21">
        <v>1</v>
      </c>
      <c r="E101" s="19"/>
      <c r="F101" s="21"/>
    </row>
    <row r="102" spans="1:6" x14ac:dyDescent="0.2">
      <c r="A102" s="13" t="s">
        <v>17</v>
      </c>
      <c r="B102" s="21"/>
      <c r="C102" s="19"/>
      <c r="D102" s="21"/>
      <c r="E102" s="19"/>
      <c r="F102" s="21"/>
    </row>
    <row r="103" spans="1:6" x14ac:dyDescent="0.2">
      <c r="A103" s="11" t="s">
        <v>32</v>
      </c>
      <c r="B103" s="21">
        <v>5</v>
      </c>
      <c r="C103" s="19">
        <v>2</v>
      </c>
      <c r="D103" s="21">
        <v>2</v>
      </c>
      <c r="E103" s="19">
        <v>1</v>
      </c>
      <c r="F103" s="21"/>
    </row>
    <row r="104" spans="1:6" x14ac:dyDescent="0.2">
      <c r="A104" s="11" t="s">
        <v>18</v>
      </c>
      <c r="B104" s="21">
        <v>1</v>
      </c>
      <c r="C104" s="19">
        <v>3</v>
      </c>
      <c r="D104" s="21">
        <v>2</v>
      </c>
      <c r="E104" s="19">
        <v>2</v>
      </c>
      <c r="F104" s="21">
        <v>1</v>
      </c>
    </row>
    <row r="105" spans="1:6" x14ac:dyDescent="0.2">
      <c r="A105" s="11" t="s">
        <v>38</v>
      </c>
      <c r="B105" s="21">
        <v>67</v>
      </c>
      <c r="C105" s="19">
        <v>58</v>
      </c>
      <c r="D105" s="21">
        <v>39</v>
      </c>
      <c r="E105" s="19">
        <v>25</v>
      </c>
      <c r="F105" s="21">
        <v>5</v>
      </c>
    </row>
    <row r="106" spans="1:6" x14ac:dyDescent="0.2">
      <c r="A106" s="11" t="s">
        <v>19</v>
      </c>
      <c r="B106" s="21">
        <v>50</v>
      </c>
      <c r="C106" s="19">
        <v>26</v>
      </c>
      <c r="D106" s="21">
        <v>14</v>
      </c>
      <c r="E106" s="19">
        <v>7</v>
      </c>
      <c r="F106" s="21">
        <v>5</v>
      </c>
    </row>
    <row r="107" spans="1:6" x14ac:dyDescent="0.2">
      <c r="A107" s="11" t="s">
        <v>20</v>
      </c>
      <c r="B107" s="21">
        <v>1</v>
      </c>
      <c r="C107" s="19"/>
      <c r="D107" s="21"/>
      <c r="E107" s="19">
        <v>1</v>
      </c>
      <c r="F107" s="21"/>
    </row>
    <row r="108" spans="1:6" x14ac:dyDescent="0.2">
      <c r="A108" s="11" t="s">
        <v>43</v>
      </c>
      <c r="B108" s="21">
        <v>1</v>
      </c>
      <c r="C108" s="19">
        <v>2</v>
      </c>
      <c r="D108" s="21">
        <v>1</v>
      </c>
      <c r="E108" s="19"/>
      <c r="F108" s="21"/>
    </row>
    <row r="109" spans="1:6" x14ac:dyDescent="0.2">
      <c r="A109" s="13" t="s">
        <v>58</v>
      </c>
      <c r="B109" s="21"/>
      <c r="C109" s="19"/>
      <c r="D109" s="21"/>
      <c r="E109" s="19"/>
      <c r="F109" s="21"/>
    </row>
    <row r="110" spans="1:6" x14ac:dyDescent="0.2">
      <c r="A110" s="11" t="s">
        <v>60</v>
      </c>
      <c r="B110" s="21">
        <v>1</v>
      </c>
      <c r="C110" s="19"/>
      <c r="D110" s="21"/>
      <c r="E110" s="19"/>
      <c r="F110" s="21"/>
    </row>
    <row r="111" spans="1:6" x14ac:dyDescent="0.2">
      <c r="A111" s="13" t="s">
        <v>24</v>
      </c>
      <c r="B111" s="21"/>
      <c r="C111" s="19"/>
      <c r="D111" s="21"/>
      <c r="E111" s="19"/>
      <c r="F111" s="21"/>
    </row>
    <row r="112" spans="1:6" x14ac:dyDescent="0.2">
      <c r="A112" s="11" t="s">
        <v>25</v>
      </c>
      <c r="B112" s="21"/>
      <c r="C112" s="19"/>
      <c r="D112" s="21">
        <v>41</v>
      </c>
      <c r="E112" s="19">
        <v>30</v>
      </c>
      <c r="F112" s="21">
        <v>8</v>
      </c>
    </row>
    <row r="113" spans="1:6" x14ac:dyDescent="0.2">
      <c r="A113" s="11" t="s">
        <v>41</v>
      </c>
      <c r="B113" s="21"/>
      <c r="C113" s="19"/>
      <c r="D113" s="21">
        <v>4</v>
      </c>
      <c r="E113" s="19">
        <v>3</v>
      </c>
      <c r="F113" s="21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Gemeente Roermond</vt:lpstr>
      <vt:lpstr>Centrum Maasplassen</vt:lpstr>
      <vt:lpstr>Donderberg</vt:lpstr>
      <vt:lpstr>Herten</vt:lpstr>
      <vt:lpstr>KKKHV</vt:lpstr>
      <vt:lpstr>Malt</vt:lpstr>
      <vt:lpstr>Swalmen</vt:lpstr>
      <vt:lpstr>Buiten Roermond</vt:lpstr>
    </vt:vector>
  </TitlesOfParts>
  <Company>ICT NML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Davidts</dc:creator>
  <cp:lastModifiedBy>Inge de Vos-Mirck</cp:lastModifiedBy>
  <dcterms:created xsi:type="dcterms:W3CDTF">2020-09-02T10:10:06Z</dcterms:created>
  <dcterms:modified xsi:type="dcterms:W3CDTF">2020-12-28T12:39:25Z</dcterms:modified>
</cp:coreProperties>
</file>